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2.xml" ContentType="application/vnd.openxmlformats-officedocument.themeOverrid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3.xml" ContentType="application/vnd.openxmlformats-officedocument.themeOverride+xml"/>
  <Override PartName="/xl/drawings/drawing15.xml" ContentType="application/vnd.openxmlformats-officedocument.drawing+xml"/>
  <Override PartName="/xl/drawings/drawing1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7.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3.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5.xml" ContentType="application/vnd.openxmlformats-officedocument.drawing+xml"/>
  <Override PartName="/xl/tables/table1.xml" ContentType="application/vnd.openxmlformats-officedocument.spreadsheetml.table+xml"/>
  <Override PartName="/xl/charts/chartEx1.xml" ContentType="application/vnd.ms-office.chartex+xml"/>
  <Override PartName="/xl/charts/style20.xml" ContentType="application/vnd.ms-office.chartstyle+xml"/>
  <Override PartName="/xl/charts/colors20.xml" ContentType="application/vnd.ms-office.chartcolorstyle+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dgprd.sharepoint.com/sites/Depto.deEstudiosEconmicos/Shared Documents/Informes/Informes Acumulados/2024/INFORME DIGEPRES CIERRE 2024/Entrega Final/"/>
    </mc:Choice>
  </mc:AlternateContent>
  <xr:revisionPtr revIDLastSave="1579" documentId="8_{51258E7B-3B7A-4602-AB39-AD901B7A88EB}" xr6:coauthVersionLast="47" xr6:coauthVersionMax="47" xr10:uidLastSave="{B6D25728-234C-48D6-BEA9-59B34526E68F}"/>
  <bookViews>
    <workbookView xWindow="-120" yWindow="-120" windowWidth="29040" windowHeight="15720" xr2:uid="{9B26665A-809E-4FE0-85C6-7EAA05604F7D}"/>
  </bookViews>
  <sheets>
    <sheet name="Tabla resumen" sheetId="103" r:id="rId1"/>
    <sheet name="Cuadro 1" sheetId="73" r:id="rId2"/>
    <sheet name="Gráfico 1" sheetId="74" r:id="rId3"/>
    <sheet name="Gráfico 2" sheetId="75" r:id="rId4"/>
    <sheet name="Gráfico 3" sheetId="76" r:id="rId5"/>
    <sheet name="Gráfico 4" sheetId="77" r:id="rId6"/>
    <sheet name="Gráfico 5" sheetId="78" r:id="rId7"/>
    <sheet name="Gráfico 6" sheetId="79" r:id="rId8"/>
    <sheet name="Gráfico 7" sheetId="80" r:id="rId9"/>
    <sheet name="Gráfico 8" sheetId="57" r:id="rId10"/>
    <sheet name="Cuadro 2" sheetId="58" r:id="rId11"/>
    <sheet name="Cuadro 3" sheetId="59" r:id="rId12"/>
    <sheet name="Gráfico 9" sheetId="60" r:id="rId13"/>
    <sheet name="Gráfico 10" sheetId="61" r:id="rId14"/>
    <sheet name="Gráfico 11" sheetId="62" r:id="rId15"/>
    <sheet name="Gráfico 12" sheetId="63" r:id="rId16"/>
    <sheet name="Gráfico 13" sheetId="64" r:id="rId17"/>
    <sheet name="Cuadro 4" sheetId="65" r:id="rId18"/>
    <sheet name="Gráfico 14" sheetId="66" r:id="rId19"/>
    <sheet name="Cuadro 5" sheetId="33" r:id="rId20"/>
    <sheet name="Cuadro 6" sheetId="91" r:id="rId21"/>
    <sheet name="Cuadro 7" sheetId="34" r:id="rId22"/>
    <sheet name="Cuadro 8" sheetId="32" r:id="rId23"/>
    <sheet name="Cuadro 9" sheetId="36" r:id="rId24"/>
    <sheet name="Cuadro 10" sheetId="37" r:id="rId25"/>
    <sheet name="Cuadro 11" sheetId="38" r:id="rId26"/>
    <sheet name="Cuadro 12" sheetId="39" r:id="rId27"/>
    <sheet name="Cuadro 13" sheetId="40" r:id="rId28"/>
    <sheet name="Cuadro 14" sheetId="41" r:id="rId29"/>
    <sheet name="Cuadro 15" sheetId="92" r:id="rId30"/>
    <sheet name="Cuadro 16" sheetId="93" r:id="rId31"/>
    <sheet name="Cuadro 17" sheetId="55" r:id="rId32"/>
    <sheet name="Cuadro 18" sheetId="35" r:id="rId33"/>
    <sheet name="Gráfico 15" sheetId="94" r:id="rId34"/>
    <sheet name="Cuadro 19" sheetId="56" r:id="rId35"/>
    <sheet name="Cuadro 20" sheetId="50" r:id="rId36"/>
    <sheet name="Gráfico 16" sheetId="51" r:id="rId37"/>
    <sheet name="Cuadro 21 " sheetId="52" r:id="rId38"/>
    <sheet name="Cuadro 22" sheetId="72" r:id="rId39"/>
    <sheet name="Cuadro 23 " sheetId="82" r:id="rId40"/>
    <sheet name="Cuadro 24" sheetId="83" r:id="rId41"/>
    <sheet name="Cuadro 25 " sheetId="84" r:id="rId42"/>
    <sheet name="Cuadro 26" sheetId="85" r:id="rId43"/>
    <sheet name="Cuadro 27" sheetId="86" r:id="rId44"/>
    <sheet name="Cuadro 28" sheetId="87" r:id="rId45"/>
    <sheet name="Cuadro 29" sheetId="44" r:id="rId46"/>
    <sheet name="Cuadro 30" sheetId="45" r:id="rId47"/>
    <sheet name="Cuadro 31" sheetId="46" r:id="rId48"/>
    <sheet name="Mapa 1" sheetId="49" r:id="rId49"/>
    <sheet name="Cuadro 32" sheetId="53" r:id="rId50"/>
    <sheet name="Cuadro 33" sheetId="54" r:id="rId51"/>
    <sheet name="Cuadro 34" sheetId="47" r:id="rId52"/>
    <sheet name="Cuadro 35" sheetId="48" r:id="rId53"/>
    <sheet name="Cuadro 36" sheetId="67" r:id="rId54"/>
    <sheet name="Cuadro 37" sheetId="68" r:id="rId55"/>
    <sheet name="Cuadro 38" sheetId="70" r:id="rId56"/>
    <sheet name="Cuadro 39" sheetId="69" r:id="rId57"/>
    <sheet name="Cuadro 40" sheetId="71" r:id="rId58"/>
    <sheet name="Cuadro 41" sheetId="14" r:id="rId59"/>
    <sheet name="Cuadro 42" sheetId="15" r:id="rId60"/>
    <sheet name="Gráfico 17" sheetId="16" r:id="rId61"/>
    <sheet name="Cuadro 43" sheetId="17" r:id="rId62"/>
    <sheet name="Cuadro 44" sheetId="18" r:id="rId63"/>
    <sheet name="Gráfico 18" sheetId="19" r:id="rId64"/>
    <sheet name="Cuadro 45" sheetId="20" r:id="rId65"/>
    <sheet name="Gráfico 24" sheetId="21" r:id="rId66"/>
    <sheet name="Cuadro 46" sheetId="22" r:id="rId67"/>
    <sheet name="Cuadro 47" sheetId="23" r:id="rId68"/>
    <sheet name="Cuadro 48" sheetId="24" r:id="rId69"/>
    <sheet name="Cuadro 49" sheetId="25" r:id="rId70"/>
    <sheet name="Cuadro 50" sheetId="26" r:id="rId71"/>
    <sheet name="Cuadro 51" sheetId="27" r:id="rId72"/>
    <sheet name="Mapa 2" sheetId="88" r:id="rId73"/>
    <sheet name="Cuadro 52" sheetId="28" r:id="rId74"/>
    <sheet name="Cuadro 53" sheetId="29" r:id="rId75"/>
    <sheet name="Cuadro 54" sheetId="30" r:id="rId76"/>
    <sheet name="Cuadro 55" sheetId="31" r:id="rId77"/>
    <sheet name="Cuadro 56" sheetId="90" r:id="rId78"/>
    <sheet name="Cuadro 57" sheetId="89" r:id="rId79"/>
    <sheet name="Cuadro 58" sheetId="110" r:id="rId80"/>
    <sheet name="Cuadro 59" sheetId="11" r:id="rId81"/>
    <sheet name="Cuadro 60" sheetId="12" r:id="rId82"/>
    <sheet name="Cuadro 61" sheetId="13" r:id="rId83"/>
    <sheet name="Cuadro 62" sheetId="81" r:id="rId84"/>
    <sheet name="Cuadro 63" sheetId="2" r:id="rId85"/>
    <sheet name="Cuadro 64" sheetId="3" r:id="rId86"/>
    <sheet name="Cuadro 65" sheetId="4" r:id="rId87"/>
    <sheet name="Cuadro 66" sheetId="5" r:id="rId88"/>
    <sheet name="Cuadro 67" sheetId="6" r:id="rId89"/>
    <sheet name="Cuadro 68" sheetId="7" r:id="rId90"/>
    <sheet name="Cuadro 69" sheetId="8" r:id="rId91"/>
    <sheet name="Cuadro 70" sheetId="9" r:id="rId92"/>
    <sheet name="Cuadro 71" sheetId="10" r:id="rId93"/>
    <sheet name="Anexo 1" sheetId="104" r:id="rId94"/>
    <sheet name="Anexo 2" sheetId="105" r:id="rId95"/>
    <sheet name="Anexo 3" sheetId="106" r:id="rId96"/>
    <sheet name="Anexo 4" sheetId="107" r:id="rId97"/>
    <sheet name="Anexo 5" sheetId="108" r:id="rId98"/>
    <sheet name="Anexo 6" sheetId="109" r:id="rId99"/>
  </sheets>
  <externalReferences>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 r:id="rId248"/>
    <externalReference r:id="rId249"/>
    <externalReference r:id="rId250"/>
    <externalReference r:id="rId251"/>
    <externalReference r:id="rId252"/>
    <externalReference r:id="rId253"/>
    <externalReference r:id="rId254"/>
    <externalReference r:id="rId255"/>
    <externalReference r:id="rId256"/>
    <externalReference r:id="rId257"/>
    <externalReference r:id="rId258"/>
    <externalReference r:id="rId259"/>
    <externalReference r:id="rId260"/>
    <externalReference r:id="rId261"/>
    <externalReference r:id="rId262"/>
    <externalReference r:id="rId263"/>
    <externalReference r:id="rId264"/>
    <externalReference r:id="rId265"/>
    <externalReference r:id="rId266"/>
    <externalReference r:id="rId267"/>
    <externalReference r:id="rId268"/>
    <externalReference r:id="rId269"/>
    <externalReference r:id="rId270"/>
    <externalReference r:id="rId271"/>
    <externalReference r:id="rId272"/>
    <externalReference r:id="rId273"/>
    <externalReference r:id="rId274"/>
    <externalReference r:id="rId275"/>
    <externalReference r:id="rId276"/>
    <externalReference r:id="rId277"/>
    <externalReference r:id="rId278"/>
    <externalReference r:id="rId279"/>
    <externalReference r:id="rId280"/>
    <externalReference r:id="rId281"/>
    <externalReference r:id="rId282"/>
    <externalReference r:id="rId283"/>
    <externalReference r:id="rId284"/>
    <externalReference r:id="rId285"/>
    <externalReference r:id="rId286"/>
    <externalReference r:id="rId287"/>
    <externalReference r:id="rId288"/>
    <externalReference r:id="rId289"/>
    <externalReference r:id="rId290"/>
    <externalReference r:id="rId291"/>
    <externalReference r:id="rId292"/>
    <externalReference r:id="rId293"/>
    <externalReference r:id="rId294"/>
    <externalReference r:id="rId295"/>
    <externalReference r:id="rId296"/>
    <externalReference r:id="rId297"/>
    <externalReference r:id="rId298"/>
    <externalReference r:id="rId299"/>
    <externalReference r:id="rId300"/>
  </externalReferences>
  <definedNames>
    <definedName name="\0" localSheetId="35">#REF!</definedName>
    <definedName name="\0" localSheetId="37">#REF!</definedName>
    <definedName name="\0" localSheetId="38">#REF!</definedName>
    <definedName name="\0" localSheetId="39">#REF!</definedName>
    <definedName name="\0" localSheetId="40">#REF!</definedName>
    <definedName name="\0" localSheetId="41">#REF!</definedName>
    <definedName name="\0" localSheetId="43">#REF!</definedName>
    <definedName name="\0" localSheetId="45">#REF!</definedName>
    <definedName name="\0" localSheetId="11">#REF!</definedName>
    <definedName name="\0" localSheetId="46">#REF!</definedName>
    <definedName name="\0" localSheetId="47">#REF!</definedName>
    <definedName name="\0" localSheetId="51">#REF!</definedName>
    <definedName name="\0" localSheetId="52">#REF!</definedName>
    <definedName name="\0" localSheetId="53">#REF!</definedName>
    <definedName name="\0" localSheetId="54">#REF!</definedName>
    <definedName name="\0" localSheetId="17">#REF!</definedName>
    <definedName name="\0" localSheetId="58">#REF!</definedName>
    <definedName name="\0" localSheetId="67">#REF!</definedName>
    <definedName name="\0" localSheetId="68">#REF!</definedName>
    <definedName name="\0" localSheetId="69">#REF!</definedName>
    <definedName name="\0" localSheetId="71">#REF!</definedName>
    <definedName name="\0" localSheetId="74">#REF!</definedName>
    <definedName name="\0" localSheetId="75">#REF!</definedName>
    <definedName name="\0" localSheetId="76">#REF!</definedName>
    <definedName name="\0" localSheetId="79">#REF!</definedName>
    <definedName name="\0" localSheetId="23">#REF!</definedName>
    <definedName name="\0" localSheetId="14">#REF!</definedName>
    <definedName name="\0" localSheetId="15">#REF!</definedName>
    <definedName name="\0" localSheetId="18">#REF!</definedName>
    <definedName name="\0" localSheetId="7">#REF!</definedName>
    <definedName name="\0" localSheetId="8">#REF!</definedName>
    <definedName name="\0" localSheetId="12">#REF!</definedName>
    <definedName name="\0" localSheetId="48">#REF!</definedName>
    <definedName name="\0" localSheetId="72">#REF!</definedName>
    <definedName name="\0">#REF!</definedName>
    <definedName name="\A" localSheetId="35">#REF!</definedName>
    <definedName name="\A" localSheetId="37">#REF!</definedName>
    <definedName name="\A" localSheetId="38">#REF!</definedName>
    <definedName name="\A" localSheetId="39">#REF!</definedName>
    <definedName name="\A" localSheetId="40">#REF!</definedName>
    <definedName name="\A" localSheetId="45">#REF!</definedName>
    <definedName name="\A" localSheetId="11">#REF!</definedName>
    <definedName name="\A" localSheetId="46">#REF!</definedName>
    <definedName name="\A" localSheetId="47">#REF!</definedName>
    <definedName name="\A" localSheetId="51">#REF!</definedName>
    <definedName name="\A" localSheetId="52">#REF!</definedName>
    <definedName name="\A" localSheetId="53">#REF!</definedName>
    <definedName name="\A" localSheetId="54">#REF!</definedName>
    <definedName name="\A" localSheetId="17">#REF!</definedName>
    <definedName name="\A" localSheetId="58">#REF!</definedName>
    <definedName name="\A" localSheetId="67">#REF!</definedName>
    <definedName name="\A" localSheetId="68">#REF!</definedName>
    <definedName name="\A" localSheetId="69">#REF!</definedName>
    <definedName name="\A" localSheetId="71">#REF!</definedName>
    <definedName name="\A" localSheetId="74">#REF!</definedName>
    <definedName name="\A" localSheetId="75">#REF!</definedName>
    <definedName name="\A" localSheetId="76">#REF!</definedName>
    <definedName name="\A" localSheetId="79">#REF!</definedName>
    <definedName name="\A" localSheetId="23">#REF!</definedName>
    <definedName name="\A" localSheetId="14">#REF!</definedName>
    <definedName name="\A" localSheetId="15">#REF!</definedName>
    <definedName name="\A" localSheetId="18">#REF!</definedName>
    <definedName name="\A" localSheetId="7">#REF!</definedName>
    <definedName name="\A" localSheetId="8">#REF!</definedName>
    <definedName name="\A" localSheetId="48">#REF!</definedName>
    <definedName name="\A" localSheetId="72">#REF!</definedName>
    <definedName name="\A">#REF!</definedName>
    <definedName name="\B" localSheetId="35">#REF!</definedName>
    <definedName name="\B" localSheetId="37">#REF!</definedName>
    <definedName name="\B" localSheetId="38">#REF!</definedName>
    <definedName name="\B" localSheetId="39">#REF!</definedName>
    <definedName name="\B" localSheetId="40">#REF!</definedName>
    <definedName name="\B" localSheetId="45">#REF!</definedName>
    <definedName name="\B" localSheetId="11">#REF!</definedName>
    <definedName name="\B" localSheetId="46">#REF!</definedName>
    <definedName name="\B" localSheetId="47">#REF!</definedName>
    <definedName name="\B" localSheetId="51">#REF!</definedName>
    <definedName name="\B" localSheetId="52">#REF!</definedName>
    <definedName name="\B" localSheetId="53">#REF!</definedName>
    <definedName name="\B" localSheetId="54">#REF!</definedName>
    <definedName name="\B" localSheetId="17">#REF!</definedName>
    <definedName name="\B" localSheetId="58">#REF!</definedName>
    <definedName name="\B" localSheetId="67">#REF!</definedName>
    <definedName name="\B" localSheetId="68">#REF!</definedName>
    <definedName name="\B" localSheetId="69">#REF!</definedName>
    <definedName name="\B" localSheetId="71">#REF!</definedName>
    <definedName name="\B" localSheetId="73">#REF!</definedName>
    <definedName name="\B" localSheetId="74">#REF!</definedName>
    <definedName name="\B" localSheetId="75">#REF!</definedName>
    <definedName name="\B" localSheetId="76">#REF!</definedName>
    <definedName name="\B" localSheetId="79">#REF!</definedName>
    <definedName name="\B" localSheetId="23">#REF!</definedName>
    <definedName name="\B" localSheetId="14">[1]A!#REF!</definedName>
    <definedName name="\B" localSheetId="15">#REF!</definedName>
    <definedName name="\B" localSheetId="18">#REF!</definedName>
    <definedName name="\B" localSheetId="7">#REF!</definedName>
    <definedName name="\B" localSheetId="8">#REF!</definedName>
    <definedName name="\B" localSheetId="48">#REF!</definedName>
    <definedName name="\B" localSheetId="72">#REF!</definedName>
    <definedName name="\B">#REF!</definedName>
    <definedName name="\bmiii" localSheetId="51">[2]Q6!$E$32:$AH$32</definedName>
    <definedName name="\bmiii" localSheetId="17">#REF!</definedName>
    <definedName name="\bmiii">[2]Q6!$E$32:$AH$32</definedName>
    <definedName name="\C" localSheetId="38">#REF!</definedName>
    <definedName name="\C" localSheetId="39">#REF!</definedName>
    <definedName name="\C" localSheetId="40">#REF!</definedName>
    <definedName name="\C" localSheetId="41">#REF!</definedName>
    <definedName name="\C" localSheetId="45">#REF!</definedName>
    <definedName name="\C" localSheetId="11">#REF!</definedName>
    <definedName name="\C" localSheetId="46">#REF!</definedName>
    <definedName name="\C" localSheetId="47">#REF!</definedName>
    <definedName name="\C" localSheetId="51">#REF!</definedName>
    <definedName name="\C" localSheetId="52">#REF!</definedName>
    <definedName name="\C" localSheetId="53">#REF!</definedName>
    <definedName name="\C" localSheetId="54">#REF!</definedName>
    <definedName name="\C" localSheetId="17">#REF!</definedName>
    <definedName name="\C" localSheetId="58">#REF!</definedName>
    <definedName name="\C" localSheetId="67">#REF!</definedName>
    <definedName name="\C" localSheetId="68">#REF!</definedName>
    <definedName name="\C" localSheetId="69">#REF!</definedName>
    <definedName name="\C" localSheetId="71">#REF!</definedName>
    <definedName name="\C" localSheetId="73">#REF!</definedName>
    <definedName name="\C" localSheetId="74">#REF!</definedName>
    <definedName name="\C" localSheetId="75">#REF!</definedName>
    <definedName name="\C" localSheetId="76">#REF!</definedName>
    <definedName name="\C" localSheetId="79">#REF!</definedName>
    <definedName name="\C" localSheetId="23">#REF!</definedName>
    <definedName name="\C" localSheetId="14">[1]A!#REF!</definedName>
    <definedName name="\C" localSheetId="15">#REF!</definedName>
    <definedName name="\C" localSheetId="16">#REF!</definedName>
    <definedName name="\C" localSheetId="18">#REF!</definedName>
    <definedName name="\C" localSheetId="12">#REF!</definedName>
    <definedName name="\C" localSheetId="48">#REF!</definedName>
    <definedName name="\C" localSheetId="72">#REF!</definedName>
    <definedName name="\C">#REF!</definedName>
    <definedName name="\cc" localSheetId="38">[3]Debt!#REF!</definedName>
    <definedName name="\cc" localSheetId="39">[3]Debt!#REF!</definedName>
    <definedName name="\cc" localSheetId="40">[3]Debt!#REF!</definedName>
    <definedName name="\cc" localSheetId="41">[3]Debt!#REF!</definedName>
    <definedName name="\cc" localSheetId="45">[3]Debt!#REF!</definedName>
    <definedName name="\cc" localSheetId="46">[3]Debt!#REF!</definedName>
    <definedName name="\cc" localSheetId="47">[3]Debt!#REF!</definedName>
    <definedName name="\cc" localSheetId="51">#REF!</definedName>
    <definedName name="\cc" localSheetId="52">[3]Debt!#REF!</definedName>
    <definedName name="\cc" localSheetId="17">[3]Debt!#REF!</definedName>
    <definedName name="\cc" localSheetId="58">[3]Debt!#REF!</definedName>
    <definedName name="\cc" localSheetId="79">[3]Debt!#REF!</definedName>
    <definedName name="\cc" localSheetId="15">[3]Debt!#REF!</definedName>
    <definedName name="\cc" localSheetId="16">[3]Debt!#REF!</definedName>
    <definedName name="\cc" localSheetId="18">[3]Debt!#REF!</definedName>
    <definedName name="\cc" localSheetId="12">[3]Debt!#REF!</definedName>
    <definedName name="\cc" localSheetId="72">[3]Debt!#REF!</definedName>
    <definedName name="\cc">[3]Debt!#REF!</definedName>
    <definedName name="\D" localSheetId="38">#REF!</definedName>
    <definedName name="\D" localSheetId="39">#REF!</definedName>
    <definedName name="\D" localSheetId="40">#REF!</definedName>
    <definedName name="\D" localSheetId="41">#REF!</definedName>
    <definedName name="\D" localSheetId="45">#REF!</definedName>
    <definedName name="\D" localSheetId="11">#REF!</definedName>
    <definedName name="\D" localSheetId="46">#REF!</definedName>
    <definedName name="\D" localSheetId="47">#REF!</definedName>
    <definedName name="\D" localSheetId="51">#REF!</definedName>
    <definedName name="\D" localSheetId="52">#REF!</definedName>
    <definedName name="\D" localSheetId="53">#REF!</definedName>
    <definedName name="\D" localSheetId="54">#REF!</definedName>
    <definedName name="\D" localSheetId="17">#REF!</definedName>
    <definedName name="\D" localSheetId="58">#REF!</definedName>
    <definedName name="\D" localSheetId="67">#REF!</definedName>
    <definedName name="\D" localSheetId="68">#REF!</definedName>
    <definedName name="\D" localSheetId="69">#REF!</definedName>
    <definedName name="\D" localSheetId="71">#REF!</definedName>
    <definedName name="\D" localSheetId="74">#REF!</definedName>
    <definedName name="\D" localSheetId="75">#REF!</definedName>
    <definedName name="\D" localSheetId="76">#REF!</definedName>
    <definedName name="\D" localSheetId="79">#REF!</definedName>
    <definedName name="\D" localSheetId="23">#REF!</definedName>
    <definedName name="\D" localSheetId="14">#REF!</definedName>
    <definedName name="\D" localSheetId="15">#REF!</definedName>
    <definedName name="\D" localSheetId="16">#REF!</definedName>
    <definedName name="\D" localSheetId="18">#REF!</definedName>
    <definedName name="\D" localSheetId="12">#REF!</definedName>
    <definedName name="\D" localSheetId="48">#REF!</definedName>
    <definedName name="\D" localSheetId="72">#REF!</definedName>
    <definedName name="\D">#REF!</definedName>
    <definedName name="\E" localSheetId="38">#REF!</definedName>
    <definedName name="\E" localSheetId="39">#REF!</definedName>
    <definedName name="\E" localSheetId="40">#REF!</definedName>
    <definedName name="\E" localSheetId="45">#REF!</definedName>
    <definedName name="\E" localSheetId="11">#REF!</definedName>
    <definedName name="\E" localSheetId="46">#REF!</definedName>
    <definedName name="\E" localSheetId="47">#REF!</definedName>
    <definedName name="\E" localSheetId="51">#REF!</definedName>
    <definedName name="\E" localSheetId="52">#REF!</definedName>
    <definedName name="\E" localSheetId="53">#REF!</definedName>
    <definedName name="\E" localSheetId="54">#REF!</definedName>
    <definedName name="\E" localSheetId="17">#REF!</definedName>
    <definedName name="\E" localSheetId="58">#REF!</definedName>
    <definedName name="\E" localSheetId="67">#REF!</definedName>
    <definedName name="\E" localSheetId="68">#REF!</definedName>
    <definedName name="\E" localSheetId="69">#REF!</definedName>
    <definedName name="\E" localSheetId="71">#REF!</definedName>
    <definedName name="\E" localSheetId="74">#REF!</definedName>
    <definedName name="\E" localSheetId="75">#REF!</definedName>
    <definedName name="\E" localSheetId="76">#REF!</definedName>
    <definedName name="\E" localSheetId="79">#REF!</definedName>
    <definedName name="\E" localSheetId="23">#REF!</definedName>
    <definedName name="\E" localSheetId="14">#REF!</definedName>
    <definedName name="\E" localSheetId="15">#REF!</definedName>
    <definedName name="\E" localSheetId="18">#REF!</definedName>
    <definedName name="\E" localSheetId="48">#REF!</definedName>
    <definedName name="\E" localSheetId="72">#REF!</definedName>
    <definedName name="\E">#REF!</definedName>
    <definedName name="\F" localSheetId="38">#REF!</definedName>
    <definedName name="\F" localSheetId="39">#REF!</definedName>
    <definedName name="\F" localSheetId="40">#REF!</definedName>
    <definedName name="\F" localSheetId="45">#REF!</definedName>
    <definedName name="\F" localSheetId="11">#REF!</definedName>
    <definedName name="\F" localSheetId="46">#REF!</definedName>
    <definedName name="\F" localSheetId="47">#REF!</definedName>
    <definedName name="\F" localSheetId="51">#REF!</definedName>
    <definedName name="\F" localSheetId="52">#REF!</definedName>
    <definedName name="\F" localSheetId="53">#REF!</definedName>
    <definedName name="\F" localSheetId="54">#REF!</definedName>
    <definedName name="\F" localSheetId="17">#REF!</definedName>
    <definedName name="\F" localSheetId="58">#REF!</definedName>
    <definedName name="\F" localSheetId="67">#REF!</definedName>
    <definedName name="\F" localSheetId="68">#REF!</definedName>
    <definedName name="\F" localSheetId="69">#REF!</definedName>
    <definedName name="\F" localSheetId="71">#REF!</definedName>
    <definedName name="\F" localSheetId="74">#REF!</definedName>
    <definedName name="\F" localSheetId="75">#REF!</definedName>
    <definedName name="\F" localSheetId="76">#REF!</definedName>
    <definedName name="\F" localSheetId="79">#REF!</definedName>
    <definedName name="\F" localSheetId="23">#REF!</definedName>
    <definedName name="\F" localSheetId="14">#REF!</definedName>
    <definedName name="\F" localSheetId="15">#REF!</definedName>
    <definedName name="\F" localSheetId="18">#REF!</definedName>
    <definedName name="\F" localSheetId="48">#REF!</definedName>
    <definedName name="\F" localSheetId="72">#REF!</definedName>
    <definedName name="\F">#REF!</definedName>
    <definedName name="\G" localSheetId="39">#REF!</definedName>
    <definedName name="\G" localSheetId="40">#REF!</definedName>
    <definedName name="\G" localSheetId="45">#REF!</definedName>
    <definedName name="\G" localSheetId="11">#REF!</definedName>
    <definedName name="\G" localSheetId="46">#REF!</definedName>
    <definedName name="\G" localSheetId="47">#REF!</definedName>
    <definedName name="\G" localSheetId="51">#REF!</definedName>
    <definedName name="\G" localSheetId="52">#REF!</definedName>
    <definedName name="\G" localSheetId="53">#REF!</definedName>
    <definedName name="\G" localSheetId="54">#REF!</definedName>
    <definedName name="\G" localSheetId="17">#REF!</definedName>
    <definedName name="\G" localSheetId="58">#REF!</definedName>
    <definedName name="\G" localSheetId="67">#REF!</definedName>
    <definedName name="\G" localSheetId="68">#REF!</definedName>
    <definedName name="\G" localSheetId="69">#REF!</definedName>
    <definedName name="\G" localSheetId="71">#REF!</definedName>
    <definedName name="\G" localSheetId="74">#REF!</definedName>
    <definedName name="\G" localSheetId="75">#REF!</definedName>
    <definedName name="\G" localSheetId="76">#REF!</definedName>
    <definedName name="\G" localSheetId="79">#REF!</definedName>
    <definedName name="\G" localSheetId="23">#REF!</definedName>
    <definedName name="\G" localSheetId="15">#REF!</definedName>
    <definedName name="\G" localSheetId="18">#REF!</definedName>
    <definedName name="\G" localSheetId="48">#REF!</definedName>
    <definedName name="\G" localSheetId="72">#REF!</definedName>
    <definedName name="\G">#REF!</definedName>
    <definedName name="\gg" localSheetId="51">#REF!</definedName>
    <definedName name="\gg" localSheetId="17">#REF!</definedName>
    <definedName name="\gg" localSheetId="72">[3]Debt!#REF!</definedName>
    <definedName name="\gg">[3]Debt!#REF!</definedName>
    <definedName name="\H" localSheetId="38">#REF!</definedName>
    <definedName name="\H" localSheetId="39">#REF!</definedName>
    <definedName name="\H" localSheetId="40">#REF!</definedName>
    <definedName name="\H" localSheetId="41">#REF!</definedName>
    <definedName name="\H" localSheetId="45">#REF!</definedName>
    <definedName name="\H" localSheetId="11">#REF!</definedName>
    <definedName name="\H" localSheetId="46">#REF!</definedName>
    <definedName name="\H" localSheetId="47">#REF!</definedName>
    <definedName name="\H" localSheetId="51">#REF!</definedName>
    <definedName name="\H" localSheetId="52">#REF!</definedName>
    <definedName name="\H" localSheetId="53">#REF!</definedName>
    <definedName name="\H" localSheetId="54">#REF!</definedName>
    <definedName name="\H" localSheetId="17">#REF!</definedName>
    <definedName name="\H" localSheetId="58">#REF!</definedName>
    <definedName name="\H" localSheetId="67">#REF!</definedName>
    <definedName name="\H" localSheetId="68">#REF!</definedName>
    <definedName name="\H" localSheetId="69">#REF!</definedName>
    <definedName name="\H" localSheetId="71">#REF!</definedName>
    <definedName name="\H" localSheetId="74">#REF!</definedName>
    <definedName name="\H" localSheetId="75">#REF!</definedName>
    <definedName name="\H" localSheetId="76">#REF!</definedName>
    <definedName name="\H" localSheetId="79">#REF!</definedName>
    <definedName name="\H" localSheetId="23">#REF!</definedName>
    <definedName name="\H" localSheetId="14">#REF!</definedName>
    <definedName name="\H" localSheetId="15">#REF!</definedName>
    <definedName name="\H" localSheetId="16">#REF!</definedName>
    <definedName name="\H" localSheetId="18">#REF!</definedName>
    <definedName name="\H" localSheetId="12">#REF!</definedName>
    <definedName name="\H" localSheetId="48">#REF!</definedName>
    <definedName name="\H" localSheetId="72">#REF!</definedName>
    <definedName name="\H">#REF!</definedName>
    <definedName name="\I" localSheetId="38">#REF!</definedName>
    <definedName name="\I" localSheetId="39">#REF!</definedName>
    <definedName name="\I" localSheetId="40">#REF!</definedName>
    <definedName name="\I" localSheetId="45">#REF!</definedName>
    <definedName name="\I" localSheetId="11">#REF!</definedName>
    <definedName name="\I" localSheetId="46">#REF!</definedName>
    <definedName name="\I" localSheetId="47">#REF!</definedName>
    <definedName name="\I" localSheetId="51">#REF!</definedName>
    <definedName name="\I" localSheetId="52">#REF!</definedName>
    <definedName name="\I" localSheetId="53">#REF!</definedName>
    <definedName name="\I" localSheetId="54">#REF!</definedName>
    <definedName name="\I" localSheetId="17">#REF!</definedName>
    <definedName name="\I" localSheetId="58">#REF!</definedName>
    <definedName name="\I" localSheetId="67">#REF!</definedName>
    <definedName name="\I" localSheetId="68">#REF!</definedName>
    <definedName name="\I" localSheetId="69">#REF!</definedName>
    <definedName name="\I" localSheetId="71">#REF!</definedName>
    <definedName name="\I" localSheetId="74">#REF!</definedName>
    <definedName name="\I" localSheetId="75">#REF!</definedName>
    <definedName name="\I" localSheetId="76">#REF!</definedName>
    <definedName name="\I" localSheetId="79">#REF!</definedName>
    <definedName name="\I" localSheetId="23">#REF!</definedName>
    <definedName name="\I" localSheetId="14">#REF!</definedName>
    <definedName name="\I" localSheetId="15">#REF!</definedName>
    <definedName name="\I" localSheetId="18">#REF!</definedName>
    <definedName name="\I" localSheetId="48">#REF!</definedName>
    <definedName name="\I" localSheetId="72">#REF!</definedName>
    <definedName name="\I">#REF!</definedName>
    <definedName name="\J" localSheetId="38">#REF!</definedName>
    <definedName name="\J" localSheetId="39">#REF!</definedName>
    <definedName name="\J" localSheetId="40">#REF!</definedName>
    <definedName name="\J" localSheetId="45">#REF!</definedName>
    <definedName name="\J" localSheetId="11">#REF!</definedName>
    <definedName name="\J" localSheetId="46">#REF!</definedName>
    <definedName name="\J" localSheetId="47">#REF!</definedName>
    <definedName name="\J" localSheetId="51">#REF!</definedName>
    <definedName name="\J" localSheetId="52">#REF!</definedName>
    <definedName name="\J" localSheetId="53">#REF!</definedName>
    <definedName name="\J" localSheetId="54">#REF!</definedName>
    <definedName name="\J" localSheetId="17">#REF!</definedName>
    <definedName name="\J" localSheetId="58">#REF!</definedName>
    <definedName name="\J" localSheetId="67">#REF!</definedName>
    <definedName name="\J" localSheetId="68">#REF!</definedName>
    <definedName name="\J" localSheetId="69">#REF!</definedName>
    <definedName name="\J" localSheetId="71">#REF!</definedName>
    <definedName name="\J" localSheetId="74">#REF!</definedName>
    <definedName name="\J" localSheetId="75">#REF!</definedName>
    <definedName name="\J" localSheetId="76">#REF!</definedName>
    <definedName name="\J" localSheetId="79">#REF!</definedName>
    <definedName name="\J" localSheetId="23">#REF!</definedName>
    <definedName name="\J" localSheetId="14">#REF!</definedName>
    <definedName name="\J" localSheetId="15">#REF!</definedName>
    <definedName name="\J" localSheetId="18">#REF!</definedName>
    <definedName name="\J" localSheetId="48">#REF!</definedName>
    <definedName name="\J" localSheetId="72">#REF!</definedName>
    <definedName name="\J">#REF!</definedName>
    <definedName name="\K" localSheetId="39">#REF!</definedName>
    <definedName name="\K" localSheetId="40">#REF!</definedName>
    <definedName name="\K" localSheetId="45">#REF!</definedName>
    <definedName name="\K" localSheetId="11">#REF!</definedName>
    <definedName name="\K" localSheetId="46">#REF!</definedName>
    <definedName name="\K" localSheetId="47">#REF!</definedName>
    <definedName name="\K" localSheetId="51">#REF!</definedName>
    <definedName name="\K" localSheetId="52">#REF!</definedName>
    <definedName name="\K" localSheetId="53">#REF!</definedName>
    <definedName name="\K" localSheetId="54">#REF!</definedName>
    <definedName name="\K" localSheetId="17">#REF!</definedName>
    <definedName name="\K" localSheetId="58">#REF!</definedName>
    <definedName name="\K" localSheetId="67">#REF!</definedName>
    <definedName name="\K" localSheetId="68">#REF!</definedName>
    <definedName name="\K" localSheetId="69">#REF!</definedName>
    <definedName name="\K" localSheetId="71">#REF!</definedName>
    <definedName name="\K" localSheetId="74">#REF!</definedName>
    <definedName name="\K" localSheetId="75">#REF!</definedName>
    <definedName name="\K" localSheetId="76">#REF!</definedName>
    <definedName name="\K" localSheetId="79">#REF!</definedName>
    <definedName name="\K" localSheetId="23">#REF!</definedName>
    <definedName name="\K" localSheetId="15">#REF!</definedName>
    <definedName name="\K" localSheetId="18">#REF!</definedName>
    <definedName name="\K" localSheetId="48">#REF!</definedName>
    <definedName name="\K" localSheetId="72">#REF!</definedName>
    <definedName name="\K">#REF!</definedName>
    <definedName name="\kk" localSheetId="51">#REF!</definedName>
    <definedName name="\kk" localSheetId="17">#REF!</definedName>
    <definedName name="\kk" localSheetId="72">[3]Debt!#REF!</definedName>
    <definedName name="\kk">[3]Debt!#REF!</definedName>
    <definedName name="\L" localSheetId="38">#REF!</definedName>
    <definedName name="\L" localSheetId="39">#REF!</definedName>
    <definedName name="\L" localSheetId="40">#REF!</definedName>
    <definedName name="\L" localSheetId="41">#REF!</definedName>
    <definedName name="\L" localSheetId="45">#REF!</definedName>
    <definedName name="\L" localSheetId="11">#REF!</definedName>
    <definedName name="\L" localSheetId="46">#REF!</definedName>
    <definedName name="\L" localSheetId="47">#REF!</definedName>
    <definedName name="\L" localSheetId="51">#REF!</definedName>
    <definedName name="\L" localSheetId="52">#REF!</definedName>
    <definedName name="\L" localSheetId="53">#REF!</definedName>
    <definedName name="\L" localSheetId="54">#REF!</definedName>
    <definedName name="\L" localSheetId="17">#REF!</definedName>
    <definedName name="\L" localSheetId="58">#REF!</definedName>
    <definedName name="\L" localSheetId="67">#REF!</definedName>
    <definedName name="\L" localSheetId="68">#REF!</definedName>
    <definedName name="\L" localSheetId="69">#REF!</definedName>
    <definedName name="\L" localSheetId="71">#REF!</definedName>
    <definedName name="\L" localSheetId="74">#REF!</definedName>
    <definedName name="\L" localSheetId="75">#REF!</definedName>
    <definedName name="\L" localSheetId="76">#REF!</definedName>
    <definedName name="\L" localSheetId="79">#REF!</definedName>
    <definedName name="\L" localSheetId="23">#REF!</definedName>
    <definedName name="\L" localSheetId="14">#REF!</definedName>
    <definedName name="\L" localSheetId="15">#REF!</definedName>
    <definedName name="\L" localSheetId="16">#REF!</definedName>
    <definedName name="\L" localSheetId="18">#REF!</definedName>
    <definedName name="\L" localSheetId="12">#REF!</definedName>
    <definedName name="\L" localSheetId="48">#REF!</definedName>
    <definedName name="\L" localSheetId="72">#REF!</definedName>
    <definedName name="\L">#REF!</definedName>
    <definedName name="\M" localSheetId="38">#REF!</definedName>
    <definedName name="\M" localSheetId="39">#REF!</definedName>
    <definedName name="\M" localSheetId="40">#REF!</definedName>
    <definedName name="\M" localSheetId="45">#REF!</definedName>
    <definedName name="\M" localSheetId="11">#REF!</definedName>
    <definedName name="\M" localSheetId="46">#REF!</definedName>
    <definedName name="\M" localSheetId="47">#REF!</definedName>
    <definedName name="\M" localSheetId="51">#REF!</definedName>
    <definedName name="\M" localSheetId="52">#REF!</definedName>
    <definedName name="\M" localSheetId="53">#REF!</definedName>
    <definedName name="\M" localSheetId="54">#REF!</definedName>
    <definedName name="\M" localSheetId="17">#REF!</definedName>
    <definedName name="\M" localSheetId="58">#REF!</definedName>
    <definedName name="\M" localSheetId="67">#REF!</definedName>
    <definedName name="\M" localSheetId="68">#REF!</definedName>
    <definedName name="\M" localSheetId="69">#REF!</definedName>
    <definedName name="\M" localSheetId="71">#REF!</definedName>
    <definedName name="\M" localSheetId="73">#REF!</definedName>
    <definedName name="\M" localSheetId="74">#REF!</definedName>
    <definedName name="\M" localSheetId="75">#REF!</definedName>
    <definedName name="\M" localSheetId="76">#REF!</definedName>
    <definedName name="\M" localSheetId="79">#REF!</definedName>
    <definedName name="\M" localSheetId="23">#REF!</definedName>
    <definedName name="\M" localSheetId="14">[4]TC!#REF!</definedName>
    <definedName name="\M" localSheetId="15">#REF!</definedName>
    <definedName name="\M" localSheetId="18">#REF!</definedName>
    <definedName name="\M" localSheetId="12">#REF!</definedName>
    <definedName name="\M" localSheetId="48">#REF!</definedName>
    <definedName name="\M" localSheetId="72">#REF!</definedName>
    <definedName name="\M">#REF!</definedName>
    <definedName name="\N" localSheetId="38">#REF!</definedName>
    <definedName name="\N" localSheetId="39">#REF!</definedName>
    <definedName name="\N" localSheetId="40">#REF!</definedName>
    <definedName name="\N" localSheetId="45">#REF!</definedName>
    <definedName name="\N" localSheetId="11">#REF!</definedName>
    <definedName name="\N" localSheetId="46">#REF!</definedName>
    <definedName name="\N" localSheetId="47">#REF!</definedName>
    <definedName name="\N" localSheetId="51">#REF!</definedName>
    <definedName name="\N" localSheetId="52">#REF!</definedName>
    <definedName name="\N" localSheetId="53">#REF!</definedName>
    <definedName name="\N" localSheetId="54">#REF!</definedName>
    <definedName name="\N" localSheetId="17">#REF!</definedName>
    <definedName name="\N" localSheetId="58">#REF!</definedName>
    <definedName name="\N" localSheetId="67">#REF!</definedName>
    <definedName name="\N" localSheetId="68">#REF!</definedName>
    <definedName name="\N" localSheetId="69">#REF!</definedName>
    <definedName name="\N" localSheetId="71">#REF!</definedName>
    <definedName name="\N" localSheetId="74">#REF!</definedName>
    <definedName name="\N" localSheetId="75">#REF!</definedName>
    <definedName name="\N" localSheetId="76">#REF!</definedName>
    <definedName name="\N" localSheetId="79">#REF!</definedName>
    <definedName name="\N" localSheetId="23">#REF!</definedName>
    <definedName name="\N" localSheetId="14">#REF!</definedName>
    <definedName name="\N" localSheetId="15">#REF!</definedName>
    <definedName name="\N" localSheetId="18">#REF!</definedName>
    <definedName name="\N" localSheetId="12">#REF!</definedName>
    <definedName name="\N" localSheetId="48">#REF!</definedName>
    <definedName name="\N" localSheetId="72">#REF!</definedName>
    <definedName name="\N">#REF!</definedName>
    <definedName name="\Ñ" localSheetId="39">#REF!</definedName>
    <definedName name="\Ñ" localSheetId="40">#REF!</definedName>
    <definedName name="\Ñ" localSheetId="45">#REF!</definedName>
    <definedName name="\Ñ" localSheetId="11">#REF!</definedName>
    <definedName name="\Ñ" localSheetId="46">#REF!</definedName>
    <definedName name="\Ñ" localSheetId="47">#REF!</definedName>
    <definedName name="\Ñ" localSheetId="51">#REF!</definedName>
    <definedName name="\Ñ" localSheetId="52">#REF!</definedName>
    <definedName name="\Ñ" localSheetId="17">#REF!</definedName>
    <definedName name="\Ñ" localSheetId="58">#REF!</definedName>
    <definedName name="\Ñ" localSheetId="71">#REF!</definedName>
    <definedName name="\Ñ" localSheetId="74">#REF!</definedName>
    <definedName name="\Ñ" localSheetId="79">#REF!</definedName>
    <definedName name="\Ñ" localSheetId="23">#REF!</definedName>
    <definedName name="\Ñ" localSheetId="15">#REF!</definedName>
    <definedName name="\Ñ" localSheetId="18">#REF!</definedName>
    <definedName name="\Ñ" localSheetId="48">#REF!</definedName>
    <definedName name="\Ñ" localSheetId="72">#REF!</definedName>
    <definedName name="\Ñ">#REF!</definedName>
    <definedName name="\O" localSheetId="39">#REF!</definedName>
    <definedName name="\O" localSheetId="40">#REF!</definedName>
    <definedName name="\O" localSheetId="45">#REF!</definedName>
    <definedName name="\O" localSheetId="11">#REF!</definedName>
    <definedName name="\O" localSheetId="46">#REF!</definedName>
    <definedName name="\O" localSheetId="47">#REF!</definedName>
    <definedName name="\O" localSheetId="51">#REF!</definedName>
    <definedName name="\O" localSheetId="52">#REF!</definedName>
    <definedName name="\O" localSheetId="53">#REF!</definedName>
    <definedName name="\O" localSheetId="54">#REF!</definedName>
    <definedName name="\O" localSheetId="17">#REF!</definedName>
    <definedName name="\O" localSheetId="58">#REF!</definedName>
    <definedName name="\O" localSheetId="67">#REF!</definedName>
    <definedName name="\O" localSheetId="68">#REF!</definedName>
    <definedName name="\O" localSheetId="69">#REF!</definedName>
    <definedName name="\O" localSheetId="71">#REF!</definedName>
    <definedName name="\O" localSheetId="74">#REF!</definedName>
    <definedName name="\O" localSheetId="75">#REF!</definedName>
    <definedName name="\O" localSheetId="76">#REF!</definedName>
    <definedName name="\O" localSheetId="79">#REF!</definedName>
    <definedName name="\O" localSheetId="23">#REF!</definedName>
    <definedName name="\O" localSheetId="14">#REF!</definedName>
    <definedName name="\O" localSheetId="15">#REF!</definedName>
    <definedName name="\O" localSheetId="18">#REF!</definedName>
    <definedName name="\O" localSheetId="48">#REF!</definedName>
    <definedName name="\O" localSheetId="72">#REF!</definedName>
    <definedName name="\O">#REF!</definedName>
    <definedName name="\P" localSheetId="39">#REF!</definedName>
    <definedName name="\P" localSheetId="40">#REF!</definedName>
    <definedName name="\P" localSheetId="45">#REF!</definedName>
    <definedName name="\P" localSheetId="11">#REF!</definedName>
    <definedName name="\P" localSheetId="46">#REF!</definedName>
    <definedName name="\P" localSheetId="47">#REF!</definedName>
    <definedName name="\P" localSheetId="51">#REF!</definedName>
    <definedName name="\P" localSheetId="52">#REF!</definedName>
    <definedName name="\P" localSheetId="53">#REF!</definedName>
    <definedName name="\P" localSheetId="54">#REF!</definedName>
    <definedName name="\P" localSheetId="17">#REF!</definedName>
    <definedName name="\P" localSheetId="58">#REF!</definedName>
    <definedName name="\P" localSheetId="67">#REF!</definedName>
    <definedName name="\P" localSheetId="68">#REF!</definedName>
    <definedName name="\P" localSheetId="69">#REF!</definedName>
    <definedName name="\P" localSheetId="71">#REF!</definedName>
    <definedName name="\P" localSheetId="74">#REF!</definedName>
    <definedName name="\P" localSheetId="75">#REF!</definedName>
    <definedName name="\P" localSheetId="76">#REF!</definedName>
    <definedName name="\P" localSheetId="79">#REF!</definedName>
    <definedName name="\P" localSheetId="23">#REF!</definedName>
    <definedName name="\P" localSheetId="14">#REF!</definedName>
    <definedName name="\P" localSheetId="15">#REF!</definedName>
    <definedName name="\P" localSheetId="18">#REF!</definedName>
    <definedName name="\P" localSheetId="48">#REF!</definedName>
    <definedName name="\P" localSheetId="72">#REF!</definedName>
    <definedName name="\P">#REF!</definedName>
    <definedName name="\Q" localSheetId="39">#REF!</definedName>
    <definedName name="\Q" localSheetId="40">#REF!</definedName>
    <definedName name="\Q" localSheetId="45">#REF!</definedName>
    <definedName name="\Q" localSheetId="11">#REF!</definedName>
    <definedName name="\Q" localSheetId="46">#REF!</definedName>
    <definedName name="\Q" localSheetId="47">#REF!</definedName>
    <definedName name="\Q" localSheetId="51">#REF!</definedName>
    <definedName name="\Q" localSheetId="52">#REF!</definedName>
    <definedName name="\Q" localSheetId="53">#REF!</definedName>
    <definedName name="\Q" localSheetId="54">#REF!</definedName>
    <definedName name="\Q" localSheetId="17">#REF!</definedName>
    <definedName name="\Q" localSheetId="58">#REF!</definedName>
    <definedName name="\Q" localSheetId="67">#REF!</definedName>
    <definedName name="\Q" localSheetId="68">#REF!</definedName>
    <definedName name="\Q" localSheetId="69">#REF!</definedName>
    <definedName name="\Q" localSheetId="71">#REF!</definedName>
    <definedName name="\Q" localSheetId="74">#REF!</definedName>
    <definedName name="\Q" localSheetId="75">#REF!</definedName>
    <definedName name="\Q" localSheetId="76">#REF!</definedName>
    <definedName name="\Q" localSheetId="79">#REF!</definedName>
    <definedName name="\Q" localSheetId="23">#REF!</definedName>
    <definedName name="\Q" localSheetId="15">#REF!</definedName>
    <definedName name="\Q" localSheetId="18">#REF!</definedName>
    <definedName name="\Q" localSheetId="48">#REF!</definedName>
    <definedName name="\Q" localSheetId="72">#REF!</definedName>
    <definedName name="\Q">#REF!</definedName>
    <definedName name="\R" localSheetId="39">#REF!</definedName>
    <definedName name="\R" localSheetId="40">#REF!</definedName>
    <definedName name="\R" localSheetId="45">#REF!</definedName>
    <definedName name="\R" localSheetId="11">#REF!</definedName>
    <definedName name="\R" localSheetId="46">#REF!</definedName>
    <definedName name="\R" localSheetId="47">#REF!</definedName>
    <definedName name="\R" localSheetId="51">#REF!</definedName>
    <definedName name="\R" localSheetId="52">#REF!</definedName>
    <definedName name="\R" localSheetId="53">#REF!</definedName>
    <definedName name="\R" localSheetId="54">#REF!</definedName>
    <definedName name="\R" localSheetId="17">#REF!</definedName>
    <definedName name="\R" localSheetId="58">#REF!</definedName>
    <definedName name="\R" localSheetId="67">#REF!</definedName>
    <definedName name="\R" localSheetId="68">#REF!</definedName>
    <definedName name="\R" localSheetId="69">#REF!</definedName>
    <definedName name="\R" localSheetId="71">#REF!</definedName>
    <definedName name="\R" localSheetId="73">#REF!</definedName>
    <definedName name="\R" localSheetId="74">#REF!</definedName>
    <definedName name="\R" localSheetId="75">#REF!</definedName>
    <definedName name="\R" localSheetId="76">#REF!</definedName>
    <definedName name="\R" localSheetId="79">#REF!</definedName>
    <definedName name="\R" localSheetId="23">#REF!</definedName>
    <definedName name="\R" localSheetId="14">[4]TC!#REF!</definedName>
    <definedName name="\R" localSheetId="15">#REF!</definedName>
    <definedName name="\R" localSheetId="18">#REF!</definedName>
    <definedName name="\R" localSheetId="48">#REF!</definedName>
    <definedName name="\R" localSheetId="72">#REF!</definedName>
    <definedName name="\R">#REF!</definedName>
    <definedName name="\S" localSheetId="39">#REF!</definedName>
    <definedName name="\S" localSheetId="40">#REF!</definedName>
    <definedName name="\S" localSheetId="45">#REF!</definedName>
    <definedName name="\S" localSheetId="11">#REF!</definedName>
    <definedName name="\S" localSheetId="46">#REF!</definedName>
    <definedName name="\S" localSheetId="47">#REF!</definedName>
    <definedName name="\S" localSheetId="51">#REF!</definedName>
    <definedName name="\S" localSheetId="52">#REF!</definedName>
    <definedName name="\S" localSheetId="53">#REF!</definedName>
    <definedName name="\S" localSheetId="54">#REF!</definedName>
    <definedName name="\S" localSheetId="17">#REF!</definedName>
    <definedName name="\S" localSheetId="58">#REF!</definedName>
    <definedName name="\S" localSheetId="67">#REF!</definedName>
    <definedName name="\S" localSheetId="68">#REF!</definedName>
    <definedName name="\S" localSheetId="69">#REF!</definedName>
    <definedName name="\S" localSheetId="71">#REF!</definedName>
    <definedName name="\S" localSheetId="74">#REF!</definedName>
    <definedName name="\S" localSheetId="75">#REF!</definedName>
    <definedName name="\S" localSheetId="76">#REF!</definedName>
    <definedName name="\S" localSheetId="79">#REF!</definedName>
    <definedName name="\S" localSheetId="23">#REF!</definedName>
    <definedName name="\S" localSheetId="14">#REF!</definedName>
    <definedName name="\S" localSheetId="15">#REF!</definedName>
    <definedName name="\S" localSheetId="18">#REF!</definedName>
    <definedName name="\S" localSheetId="12">#REF!</definedName>
    <definedName name="\S" localSheetId="48">#REF!</definedName>
    <definedName name="\S" localSheetId="72">#REF!</definedName>
    <definedName name="\S">#REF!</definedName>
    <definedName name="\T" localSheetId="39">#REF!</definedName>
    <definedName name="\T" localSheetId="40">#REF!</definedName>
    <definedName name="\T" localSheetId="45">#REF!</definedName>
    <definedName name="\T" localSheetId="11">#REF!</definedName>
    <definedName name="\T" localSheetId="46">#REF!</definedName>
    <definedName name="\T" localSheetId="47">#REF!</definedName>
    <definedName name="\T" localSheetId="51">#REF!</definedName>
    <definedName name="\T" localSheetId="52">#REF!</definedName>
    <definedName name="\T" localSheetId="53">#REF!</definedName>
    <definedName name="\T" localSheetId="54">#REF!</definedName>
    <definedName name="\T" localSheetId="17">#REF!</definedName>
    <definedName name="\T" localSheetId="58">#REF!</definedName>
    <definedName name="\T" localSheetId="67">#REF!</definedName>
    <definedName name="\T" localSheetId="68">#REF!</definedName>
    <definedName name="\T" localSheetId="69">#REF!</definedName>
    <definedName name="\T" localSheetId="71">#REF!</definedName>
    <definedName name="\T" localSheetId="74">#REF!</definedName>
    <definedName name="\T" localSheetId="75">#REF!</definedName>
    <definedName name="\T" localSheetId="76">#REF!</definedName>
    <definedName name="\T" localSheetId="79">#REF!</definedName>
    <definedName name="\T" localSheetId="23">#REF!</definedName>
    <definedName name="\T" localSheetId="14">#REF!</definedName>
    <definedName name="\T" localSheetId="15">#REF!</definedName>
    <definedName name="\T" localSheetId="18">#REF!</definedName>
    <definedName name="\T" localSheetId="48">#REF!</definedName>
    <definedName name="\T" localSheetId="72">#REF!</definedName>
    <definedName name="\T">#REF!</definedName>
    <definedName name="\T1" localSheetId="39">#REF!</definedName>
    <definedName name="\T1" localSheetId="40">#REF!</definedName>
    <definedName name="\T1" localSheetId="45">#REF!</definedName>
    <definedName name="\T1" localSheetId="11">#REF!</definedName>
    <definedName name="\T1" localSheetId="46">#REF!</definedName>
    <definedName name="\T1" localSheetId="47">#REF!</definedName>
    <definedName name="\T1" localSheetId="51">#REF!</definedName>
    <definedName name="\T1" localSheetId="52">#REF!</definedName>
    <definedName name="\T1" localSheetId="17">#REF!</definedName>
    <definedName name="\T1" localSheetId="58">#REF!</definedName>
    <definedName name="\T1" localSheetId="71">#REF!</definedName>
    <definedName name="\T1" localSheetId="74">#REF!</definedName>
    <definedName name="\T1" localSheetId="79">#REF!</definedName>
    <definedName name="\T1" localSheetId="23">#REF!</definedName>
    <definedName name="\T1" localSheetId="15">#REF!</definedName>
    <definedName name="\T1" localSheetId="18">#REF!</definedName>
    <definedName name="\T1" localSheetId="48">#REF!</definedName>
    <definedName name="\T1" localSheetId="72">#REF!</definedName>
    <definedName name="\T1">#REF!</definedName>
    <definedName name="\T2" localSheetId="39">[5]BOP!#REF!</definedName>
    <definedName name="\T2" localSheetId="40">[5]BOP!#REF!</definedName>
    <definedName name="\T2" localSheetId="41">[5]BOP!#REF!</definedName>
    <definedName name="\T2" localSheetId="47">[5]BOP!#REF!</definedName>
    <definedName name="\T2" localSheetId="51">[5]BOP!#REF!</definedName>
    <definedName name="\T2" localSheetId="17">#REF!</definedName>
    <definedName name="\T2" localSheetId="71">[5]BOP!#REF!</definedName>
    <definedName name="\T2" localSheetId="79">[5]BOP!#REF!</definedName>
    <definedName name="\T2" localSheetId="15">[5]BOP!#REF!</definedName>
    <definedName name="\T2" localSheetId="18">[5]BOP!#REF!</definedName>
    <definedName name="\T2">[5]BOP!#REF!</definedName>
    <definedName name="\tt" localSheetId="40">[3]Debt!#REF!</definedName>
    <definedName name="\tt" localSheetId="41">[3]Debt!#REF!</definedName>
    <definedName name="\tt" localSheetId="51">#REF!</definedName>
    <definedName name="\tt" localSheetId="17">#REF!</definedName>
    <definedName name="\tt" localSheetId="79">[3]Debt!#REF!</definedName>
    <definedName name="\tt" localSheetId="48">[3]Debt!#REF!</definedName>
    <definedName name="\tt">[3]Debt!#REF!</definedName>
    <definedName name="\U" localSheetId="38">#REF!</definedName>
    <definedName name="\U" localSheetId="39">#REF!</definedName>
    <definedName name="\U" localSheetId="40">#REF!</definedName>
    <definedName name="\U" localSheetId="41">#REF!</definedName>
    <definedName name="\U" localSheetId="43">#REF!</definedName>
    <definedName name="\U" localSheetId="45">#REF!</definedName>
    <definedName name="\U" localSheetId="11">#REF!</definedName>
    <definedName name="\U" localSheetId="46">#REF!</definedName>
    <definedName name="\U" localSheetId="47">#REF!</definedName>
    <definedName name="\U" localSheetId="51">#REF!</definedName>
    <definedName name="\U" localSheetId="52">#REF!</definedName>
    <definedName name="\U" localSheetId="53">#REF!</definedName>
    <definedName name="\U" localSheetId="54">#REF!</definedName>
    <definedName name="\U" localSheetId="17">#REF!</definedName>
    <definedName name="\U" localSheetId="58">#REF!</definedName>
    <definedName name="\U" localSheetId="67">#REF!</definedName>
    <definedName name="\U" localSheetId="68">#REF!</definedName>
    <definedName name="\U" localSheetId="69">#REF!</definedName>
    <definedName name="\U" localSheetId="71">#REF!</definedName>
    <definedName name="\U" localSheetId="74">#REF!</definedName>
    <definedName name="\U" localSheetId="75">#REF!</definedName>
    <definedName name="\U" localSheetId="76">#REF!</definedName>
    <definedName name="\U" localSheetId="79">#REF!</definedName>
    <definedName name="\U" localSheetId="23">#REF!</definedName>
    <definedName name="\U" localSheetId="14">#REF!</definedName>
    <definedName name="\U" localSheetId="15">#REF!</definedName>
    <definedName name="\U" localSheetId="18">#REF!</definedName>
    <definedName name="\U" localSheetId="12">#REF!</definedName>
    <definedName name="\U" localSheetId="48">#REF!</definedName>
    <definedName name="\U" localSheetId="72">#REF!</definedName>
    <definedName name="\U">#REF!</definedName>
    <definedName name="\V" localSheetId="38">#REF!</definedName>
    <definedName name="\V" localSheetId="39">#REF!</definedName>
    <definedName name="\V" localSheetId="40">#REF!</definedName>
    <definedName name="\V" localSheetId="45">#REF!</definedName>
    <definedName name="\V" localSheetId="11">#REF!</definedName>
    <definedName name="\V" localSheetId="46">#REF!</definedName>
    <definedName name="\V" localSheetId="47">#REF!</definedName>
    <definedName name="\V" localSheetId="51">#REF!</definedName>
    <definedName name="\V" localSheetId="52">#REF!</definedName>
    <definedName name="\V" localSheetId="53">#REF!</definedName>
    <definedName name="\V" localSheetId="54">#REF!</definedName>
    <definedName name="\V" localSheetId="17">#REF!</definedName>
    <definedName name="\V" localSheetId="58">#REF!</definedName>
    <definedName name="\V" localSheetId="67">#REF!</definedName>
    <definedName name="\V" localSheetId="68">#REF!</definedName>
    <definedName name="\V" localSheetId="69">#REF!</definedName>
    <definedName name="\V" localSheetId="71">#REF!</definedName>
    <definedName name="\V" localSheetId="74">#REF!</definedName>
    <definedName name="\V" localSheetId="75">#REF!</definedName>
    <definedName name="\V" localSheetId="76">#REF!</definedName>
    <definedName name="\V" localSheetId="79">#REF!</definedName>
    <definedName name="\V" localSheetId="23">#REF!</definedName>
    <definedName name="\V" localSheetId="14">#REF!</definedName>
    <definedName name="\V" localSheetId="15">#REF!</definedName>
    <definedName name="\V" localSheetId="18">#REF!</definedName>
    <definedName name="\V" localSheetId="48">#REF!</definedName>
    <definedName name="\V" localSheetId="72">#REF!</definedName>
    <definedName name="\V">#REF!</definedName>
    <definedName name="\W" localSheetId="38">#REF!</definedName>
    <definedName name="\W" localSheetId="39">#REF!</definedName>
    <definedName name="\W" localSheetId="40">#REF!</definedName>
    <definedName name="\W" localSheetId="45">#REF!</definedName>
    <definedName name="\W" localSheetId="11">#REF!</definedName>
    <definedName name="\W" localSheetId="46">#REF!</definedName>
    <definedName name="\W" localSheetId="47">#REF!</definedName>
    <definedName name="\W" localSheetId="51">#REF!</definedName>
    <definedName name="\W" localSheetId="52">#REF!</definedName>
    <definedName name="\W" localSheetId="53">#REF!</definedName>
    <definedName name="\W" localSheetId="54">#REF!</definedName>
    <definedName name="\W" localSheetId="17">#REF!</definedName>
    <definedName name="\W" localSheetId="58">#REF!</definedName>
    <definedName name="\W" localSheetId="67">#REF!</definedName>
    <definedName name="\W" localSheetId="68">#REF!</definedName>
    <definedName name="\W" localSheetId="69">#REF!</definedName>
    <definedName name="\W" localSheetId="71">#REF!</definedName>
    <definedName name="\W" localSheetId="74">#REF!</definedName>
    <definedName name="\W" localSheetId="75">#REF!</definedName>
    <definedName name="\W" localSheetId="76">#REF!</definedName>
    <definedName name="\W" localSheetId="79">#REF!</definedName>
    <definedName name="\W" localSheetId="23">#REF!</definedName>
    <definedName name="\W" localSheetId="14">#REF!</definedName>
    <definedName name="\W" localSheetId="15">#REF!</definedName>
    <definedName name="\W" localSheetId="18">#REF!</definedName>
    <definedName name="\W" localSheetId="48">#REF!</definedName>
    <definedName name="\W" localSheetId="72">#REF!</definedName>
    <definedName name="\W">#REF!</definedName>
    <definedName name="\X" localSheetId="39">#REF!</definedName>
    <definedName name="\X" localSheetId="40">#REF!</definedName>
    <definedName name="\X" localSheetId="45">#REF!</definedName>
    <definedName name="\X" localSheetId="11">#REF!</definedName>
    <definedName name="\X" localSheetId="46">#REF!</definedName>
    <definedName name="\X" localSheetId="47">#REF!</definedName>
    <definedName name="\X" localSheetId="51">#REF!</definedName>
    <definedName name="\X" localSheetId="52">#REF!</definedName>
    <definedName name="\X" localSheetId="53">#REF!</definedName>
    <definedName name="\X" localSheetId="54">#REF!</definedName>
    <definedName name="\X" localSheetId="17">#REF!</definedName>
    <definedName name="\X" localSheetId="58">#REF!</definedName>
    <definedName name="\X" localSheetId="67">#REF!</definedName>
    <definedName name="\X" localSheetId="68">#REF!</definedName>
    <definedName name="\X" localSheetId="69">#REF!</definedName>
    <definedName name="\X" localSheetId="71">#REF!</definedName>
    <definedName name="\X" localSheetId="74">#REF!</definedName>
    <definedName name="\X" localSheetId="75">#REF!</definedName>
    <definedName name="\X" localSheetId="76">#REF!</definedName>
    <definedName name="\X" localSheetId="79">#REF!</definedName>
    <definedName name="\X" localSheetId="23">#REF!</definedName>
    <definedName name="\X" localSheetId="15">#REF!</definedName>
    <definedName name="\X" localSheetId="18">#REF!</definedName>
    <definedName name="\X" localSheetId="48">#REF!</definedName>
    <definedName name="\X" localSheetId="72">#REF!</definedName>
    <definedName name="\X">#REF!</definedName>
    <definedName name="\Y" localSheetId="39">#REF!</definedName>
    <definedName name="\Y" localSheetId="40">#REF!</definedName>
    <definedName name="\Y" localSheetId="45">#REF!</definedName>
    <definedName name="\Y" localSheetId="11">#REF!</definedName>
    <definedName name="\Y" localSheetId="46">#REF!</definedName>
    <definedName name="\Y" localSheetId="47">#REF!</definedName>
    <definedName name="\Y" localSheetId="51">#REF!</definedName>
    <definedName name="\Y" localSheetId="52">#REF!</definedName>
    <definedName name="\Y" localSheetId="53">#REF!</definedName>
    <definedName name="\Y" localSheetId="54">#REF!</definedName>
    <definedName name="\Y" localSheetId="17">#REF!</definedName>
    <definedName name="\Y" localSheetId="58">#REF!</definedName>
    <definedName name="\Y" localSheetId="67">#REF!</definedName>
    <definedName name="\Y" localSheetId="68">#REF!</definedName>
    <definedName name="\Y" localSheetId="69">#REF!</definedName>
    <definedName name="\Y" localSheetId="71">#REF!</definedName>
    <definedName name="\Y" localSheetId="74">#REF!</definedName>
    <definedName name="\Y" localSheetId="75">#REF!</definedName>
    <definedName name="\Y" localSheetId="76">#REF!</definedName>
    <definedName name="\Y" localSheetId="79">#REF!</definedName>
    <definedName name="\Y" localSheetId="23">#REF!</definedName>
    <definedName name="\Y" localSheetId="15">#REF!</definedName>
    <definedName name="\Y" localSheetId="18">#REF!</definedName>
    <definedName name="\Y" localSheetId="48">#REF!</definedName>
    <definedName name="\Y" localSheetId="72">#REF!</definedName>
    <definedName name="\Y">#REF!</definedName>
    <definedName name="\Z" localSheetId="39">#REF!</definedName>
    <definedName name="\Z" localSheetId="40">#REF!</definedName>
    <definedName name="\Z" localSheetId="45">#REF!</definedName>
    <definedName name="\Z" localSheetId="11">#REF!</definedName>
    <definedName name="\Z" localSheetId="46">#REF!</definedName>
    <definedName name="\Z" localSheetId="47">#REF!</definedName>
    <definedName name="\Z" localSheetId="51">#REF!</definedName>
    <definedName name="\Z" localSheetId="52">#REF!</definedName>
    <definedName name="\Z" localSheetId="53">#REF!</definedName>
    <definedName name="\Z" localSheetId="54">#REF!</definedName>
    <definedName name="\Z" localSheetId="17">#REF!</definedName>
    <definedName name="\Z" localSheetId="58">#REF!</definedName>
    <definedName name="\Z" localSheetId="67">#REF!</definedName>
    <definedName name="\Z" localSheetId="68">#REF!</definedName>
    <definedName name="\Z" localSheetId="69">#REF!</definedName>
    <definedName name="\Z" localSheetId="71">#REF!</definedName>
    <definedName name="\Z" localSheetId="74">#REF!</definedName>
    <definedName name="\Z" localSheetId="75">#REF!</definedName>
    <definedName name="\Z" localSheetId="76">#REF!</definedName>
    <definedName name="\Z" localSheetId="79">#REF!</definedName>
    <definedName name="\Z" localSheetId="23">#REF!</definedName>
    <definedName name="\Z" localSheetId="15">#REF!</definedName>
    <definedName name="\Z" localSheetId="18">#REF!</definedName>
    <definedName name="\Z" localSheetId="48">#REF!</definedName>
    <definedName name="\Z" localSheetId="72">#REF!</definedName>
    <definedName name="\Z">#REF!</definedName>
    <definedName name="_._IMPUESTOS_SOBRE_COMBUSTIBLES_Y_GAS_NATURAL" localSheetId="51">#REF!</definedName>
    <definedName name="_._IMPUESTOS_SOBRE_COMBUSTIBLES_Y_GAS_NATURAL" localSheetId="17">#REF!</definedName>
    <definedName name="_._IMPUESTOS_SOBRE_COMBUSTIBLES_Y_GAS_NATURAL">[6]C!$B$27:$N$27</definedName>
    <definedName name="_._IMPUESTOS_SOBRE_ENERGIA_ELECTRICA" localSheetId="51">#REF!</definedName>
    <definedName name="_._IMPUESTOS_SOBRE_ENERGIA_ELECTRICA" localSheetId="17">#REF!</definedName>
    <definedName name="_._IMPUESTOS_SOBRE_ENERGIA_ELECTRICA">[6]C!$B$28:$N$28</definedName>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asd1" localSheetId="40">[7]!____________asd1</definedName>
    <definedName name="____________asd1" localSheetId="41">[7]!____________asd1</definedName>
    <definedName name="____________asd1" localSheetId="46">[7]!____________asd1</definedName>
    <definedName name="____________asd1" localSheetId="47">[7]!____________asd1</definedName>
    <definedName name="____________asd1" localSheetId="51">#REF!</definedName>
    <definedName name="____________asd1" localSheetId="17">#REF!</definedName>
    <definedName name="____________asd1" localSheetId="79">[7]!____________asd1</definedName>
    <definedName name="____________asd1" localSheetId="15">[7]!____________asd1</definedName>
    <definedName name="____________asd1" localSheetId="18">[7]!____________asd1</definedName>
    <definedName name="____________asd1" localSheetId="12">[7]!____________asd1</definedName>
    <definedName name="____________asd1" localSheetId="72">[7]!____________asd1</definedName>
    <definedName name="____________asd1">[7]!____________asd1</definedName>
    <definedName name="____________ROS1">#N/A</definedName>
    <definedName name="____________ROS2">#N/A</definedName>
    <definedName name="____________ROS3">#N/A</definedName>
    <definedName name="____________ROS4">#N/A</definedName>
    <definedName name="____________tnt1" localSheetId="40">[7]!____________tnt1</definedName>
    <definedName name="____________tnt1" localSheetId="41">[7]!____________tnt1</definedName>
    <definedName name="____________tnt1" localSheetId="46">[7]!____________tnt1</definedName>
    <definedName name="____________tnt1" localSheetId="47">[7]!____________tnt1</definedName>
    <definedName name="____________tnt1" localSheetId="51">#REF!</definedName>
    <definedName name="____________tnt1" localSheetId="17">#REF!</definedName>
    <definedName name="____________tnt1" localSheetId="79">[7]!____________tnt1</definedName>
    <definedName name="____________tnt1" localSheetId="15">[7]!____________tnt1</definedName>
    <definedName name="____________tnt1" localSheetId="18">[7]!____________tnt1</definedName>
    <definedName name="____________tnt1" localSheetId="12">[7]!____________tnt1</definedName>
    <definedName name="____________tnt1" localSheetId="72">[7]!____________tnt1</definedName>
    <definedName name="____________tnt1">[7]!____________tnt1</definedName>
    <definedName name="___________ROS1">#N/A</definedName>
    <definedName name="___________ROS2">#N/A</definedName>
    <definedName name="___________ROS3">#N/A</definedName>
    <definedName name="___________ROS4">#N/A</definedName>
    <definedName name="__________asd1" localSheetId="40">[7]!__________asd1</definedName>
    <definedName name="__________asd1" localSheetId="41">[7]!__________asd1</definedName>
    <definedName name="__________asd1" localSheetId="46">[7]!__________asd1</definedName>
    <definedName name="__________asd1" localSheetId="47">[7]!__________asd1</definedName>
    <definedName name="__________asd1" localSheetId="51">#REF!</definedName>
    <definedName name="__________asd1" localSheetId="17">#REF!</definedName>
    <definedName name="__________asd1" localSheetId="79">[7]!__________asd1</definedName>
    <definedName name="__________asd1" localSheetId="15">[7]!__________asd1</definedName>
    <definedName name="__________asd1" localSheetId="18">[7]!__________asd1</definedName>
    <definedName name="__________asd1" localSheetId="12">[7]!__________asd1</definedName>
    <definedName name="__________asd1" localSheetId="72">[7]!__________asd1</definedName>
    <definedName name="__________asd1">[7]!__________asd1</definedName>
    <definedName name="__________ROS1">#N/A</definedName>
    <definedName name="__________ROS2">#N/A</definedName>
    <definedName name="__________ROS3">#N/A</definedName>
    <definedName name="__________ROS4">#N/A</definedName>
    <definedName name="__________tnt1" localSheetId="40">[7]!__________tnt1</definedName>
    <definedName name="__________tnt1" localSheetId="41">[7]!__________tnt1</definedName>
    <definedName name="__________tnt1" localSheetId="46">[7]!__________tnt1</definedName>
    <definedName name="__________tnt1" localSheetId="47">[7]!__________tnt1</definedName>
    <definedName name="__________tnt1" localSheetId="51">#REF!</definedName>
    <definedName name="__________tnt1" localSheetId="17">#REF!</definedName>
    <definedName name="__________tnt1" localSheetId="79">[7]!__________tnt1</definedName>
    <definedName name="__________tnt1" localSheetId="15">[7]!__________tnt1</definedName>
    <definedName name="__________tnt1" localSheetId="18">[7]!__________tnt1</definedName>
    <definedName name="__________tnt1" localSheetId="12">[7]!__________tnt1</definedName>
    <definedName name="__________tnt1" localSheetId="72">[7]!__________tnt1</definedName>
    <definedName name="__________tnt1">[7]!__________tnt1</definedName>
    <definedName name="_________asd1" localSheetId="40">[7]!_________asd1</definedName>
    <definedName name="_________asd1" localSheetId="41">[7]!_________asd1</definedName>
    <definedName name="_________asd1" localSheetId="46">[7]!_________asd1</definedName>
    <definedName name="_________asd1" localSheetId="47">[7]!_________asd1</definedName>
    <definedName name="_________asd1" localSheetId="51">#REF!</definedName>
    <definedName name="_________asd1" localSheetId="17">#REF!</definedName>
    <definedName name="_________asd1" localSheetId="79">[7]!_________asd1</definedName>
    <definedName name="_________asd1" localSheetId="15">[7]!_________asd1</definedName>
    <definedName name="_________asd1" localSheetId="18">[7]!_________asd1</definedName>
    <definedName name="_________asd1" localSheetId="12">[7]!_________asd1</definedName>
    <definedName name="_________asd1" localSheetId="72">[7]!_________asd1</definedName>
    <definedName name="_________asd1">[7]!_________asd1</definedName>
    <definedName name="_________ROS1">#N/A</definedName>
    <definedName name="_________ROS2">#N/A</definedName>
    <definedName name="_________ROS3">#N/A</definedName>
    <definedName name="_________ROS4">#N/A</definedName>
    <definedName name="_________tAB4" localSheetId="51">'[8]shared data'!$A$1:$G$71</definedName>
    <definedName name="_________tAB4" localSheetId="17">#REF!</definedName>
    <definedName name="_________tAB4">'[8]shared data'!$A$1:$G$71</definedName>
    <definedName name="_________tnt1" localSheetId="40">[7]!_________tnt1</definedName>
    <definedName name="_________tnt1" localSheetId="41">[7]!_________tnt1</definedName>
    <definedName name="_________tnt1" localSheetId="46">[7]!_________tnt1</definedName>
    <definedName name="_________tnt1" localSheetId="47">[7]!_________tnt1</definedName>
    <definedName name="_________tnt1" localSheetId="51">#REF!</definedName>
    <definedName name="_________tnt1" localSheetId="17">#REF!</definedName>
    <definedName name="_________tnt1" localSheetId="79">[7]!_________tnt1</definedName>
    <definedName name="_________tnt1" localSheetId="15">[7]!_________tnt1</definedName>
    <definedName name="_________tnt1" localSheetId="18">[7]!_________tnt1</definedName>
    <definedName name="_________tnt1" localSheetId="12">[7]!_________tnt1</definedName>
    <definedName name="_________tnt1" localSheetId="72">[7]!_________tnt1</definedName>
    <definedName name="_________tnt1">[7]!_________tnt1</definedName>
    <definedName name="________asd1" localSheetId="40">[7]!________asd1</definedName>
    <definedName name="________asd1" localSheetId="41">[7]!________asd1</definedName>
    <definedName name="________asd1" localSheetId="46">[7]!________asd1</definedName>
    <definedName name="________asd1" localSheetId="47">[7]!________asd1</definedName>
    <definedName name="________asd1" localSheetId="51">#REF!</definedName>
    <definedName name="________asd1" localSheetId="17">#REF!</definedName>
    <definedName name="________asd1" localSheetId="79">[7]!________asd1</definedName>
    <definedName name="________asd1" localSheetId="15">[7]!________asd1</definedName>
    <definedName name="________asd1" localSheetId="18">[7]!________asd1</definedName>
    <definedName name="________asd1" localSheetId="12">[7]!________asd1</definedName>
    <definedName name="________asd1" localSheetId="72">[7]!________asd1</definedName>
    <definedName name="________asd1">[7]!________asd1</definedName>
    <definedName name="________ROS1">#N/A</definedName>
    <definedName name="________ROS2">#N/A</definedName>
    <definedName name="________ROS3">#N/A</definedName>
    <definedName name="________ROS4">#N/A</definedName>
    <definedName name="________tAB4" localSheetId="51">'[8]shared data'!$A$1:$G$71</definedName>
    <definedName name="________tAB4" localSheetId="17">#REF!</definedName>
    <definedName name="________tAB4">'[8]shared data'!$A$1:$G$71</definedName>
    <definedName name="________tnt1" localSheetId="40">[7]!________tnt1</definedName>
    <definedName name="________tnt1" localSheetId="41">[7]!________tnt1</definedName>
    <definedName name="________tnt1" localSheetId="46">[7]!________tnt1</definedName>
    <definedName name="________tnt1" localSheetId="47">[7]!________tnt1</definedName>
    <definedName name="________tnt1" localSheetId="51">#REF!</definedName>
    <definedName name="________tnt1" localSheetId="17">#REF!</definedName>
    <definedName name="________tnt1" localSheetId="79">[7]!________tnt1</definedName>
    <definedName name="________tnt1" localSheetId="15">[7]!________tnt1</definedName>
    <definedName name="________tnt1" localSheetId="18">[7]!________tnt1</definedName>
    <definedName name="________tnt1" localSheetId="12">[7]!________tnt1</definedName>
    <definedName name="________tnt1" localSheetId="72">[7]!________tnt1</definedName>
    <definedName name="________tnt1">[7]!________tnt1</definedName>
    <definedName name="_______asd1" localSheetId="40">[7]!_______asd1</definedName>
    <definedName name="_______asd1" localSheetId="41">[7]!_______asd1</definedName>
    <definedName name="_______asd1" localSheetId="46">[7]!_______asd1</definedName>
    <definedName name="_______asd1" localSheetId="47">[7]!_______asd1</definedName>
    <definedName name="_______asd1" localSheetId="51">#REF!</definedName>
    <definedName name="_______asd1" localSheetId="17">#REF!</definedName>
    <definedName name="_______asd1" localSheetId="79">[7]!_______asd1</definedName>
    <definedName name="_______asd1" localSheetId="15">[7]!_______asd1</definedName>
    <definedName name="_______asd1" localSheetId="18">[7]!_______asd1</definedName>
    <definedName name="_______asd1" localSheetId="12">[7]!_______asd1</definedName>
    <definedName name="_______asd1" localSheetId="72">[7]!_______asd1</definedName>
    <definedName name="_______asd1">[7]!_______asd1</definedName>
    <definedName name="_______FAL4" localSheetId="38">#REF!</definedName>
    <definedName name="_______FAL4" localSheetId="39">#REF!</definedName>
    <definedName name="_______FAL4" localSheetId="40">#REF!</definedName>
    <definedName name="_______FAL4" localSheetId="41">#REF!</definedName>
    <definedName name="_______FAL4" localSheetId="43">#REF!</definedName>
    <definedName name="_______FAL4" localSheetId="45">#REF!</definedName>
    <definedName name="_______FAL4" localSheetId="11">#REF!</definedName>
    <definedName name="_______FAL4" localSheetId="46">#REF!</definedName>
    <definedName name="_______FAL4" localSheetId="47">#REF!</definedName>
    <definedName name="_______FAL4" localSheetId="51">#REF!</definedName>
    <definedName name="_______FAL4" localSheetId="52">#REF!</definedName>
    <definedName name="_______FAL4" localSheetId="53">#REF!</definedName>
    <definedName name="_______FAL4" localSheetId="54">#REF!</definedName>
    <definedName name="_______FAL4" localSheetId="17">#REF!</definedName>
    <definedName name="_______FAL4" localSheetId="58">#REF!</definedName>
    <definedName name="_______FAL4" localSheetId="67">#REF!</definedName>
    <definedName name="_______FAL4" localSheetId="68">#REF!</definedName>
    <definedName name="_______FAL4" localSheetId="69">#REF!</definedName>
    <definedName name="_______FAL4" localSheetId="71">#REF!</definedName>
    <definedName name="_______FAL4" localSheetId="74">#REF!</definedName>
    <definedName name="_______FAL4" localSheetId="75">#REF!</definedName>
    <definedName name="_______FAL4" localSheetId="76">#REF!</definedName>
    <definedName name="_______FAL4" localSheetId="79">#REF!</definedName>
    <definedName name="_______FAL4" localSheetId="23">#REF!</definedName>
    <definedName name="_______FAL4" localSheetId="15">#REF!</definedName>
    <definedName name="_______FAL4" localSheetId="18">#REF!</definedName>
    <definedName name="_______FAL4" localSheetId="12">#REF!</definedName>
    <definedName name="_______FAL4" localSheetId="48">#REF!</definedName>
    <definedName name="_______FAL4" localSheetId="72">#REF!</definedName>
    <definedName name="_______FAL4">#REF!</definedName>
    <definedName name="_______FAL6" localSheetId="38">#REF!</definedName>
    <definedName name="_______FAL6" localSheetId="39">#REF!</definedName>
    <definedName name="_______FAL6" localSheetId="40">#REF!</definedName>
    <definedName name="_______FAL6" localSheetId="45">#REF!</definedName>
    <definedName name="_______FAL6" localSheetId="11">#REF!</definedName>
    <definedName name="_______FAL6" localSheetId="46">#REF!</definedName>
    <definedName name="_______FAL6" localSheetId="47">#REF!</definedName>
    <definedName name="_______FAL6" localSheetId="51">#REF!</definedName>
    <definedName name="_______FAL6" localSheetId="52">#REF!</definedName>
    <definedName name="_______FAL6" localSheetId="53">#REF!</definedName>
    <definedName name="_______FAL6" localSheetId="54">#REF!</definedName>
    <definedName name="_______FAL6" localSheetId="17">#REF!</definedName>
    <definedName name="_______FAL6" localSheetId="58">#REF!</definedName>
    <definedName name="_______FAL6" localSheetId="67">#REF!</definedName>
    <definedName name="_______FAL6" localSheetId="68">#REF!</definedName>
    <definedName name="_______FAL6" localSheetId="69">#REF!</definedName>
    <definedName name="_______FAL6" localSheetId="71">#REF!</definedName>
    <definedName name="_______FAL6" localSheetId="74">#REF!</definedName>
    <definedName name="_______FAL6" localSheetId="75">#REF!</definedName>
    <definedName name="_______FAL6" localSheetId="76">#REF!</definedName>
    <definedName name="_______FAL6" localSheetId="79">#REF!</definedName>
    <definedName name="_______FAL6" localSheetId="23">#REF!</definedName>
    <definedName name="_______FAL6" localSheetId="15">#REF!</definedName>
    <definedName name="_______FAL6" localSheetId="18">#REF!</definedName>
    <definedName name="_______FAL6" localSheetId="12">#REF!</definedName>
    <definedName name="_______FAL6" localSheetId="48">#REF!</definedName>
    <definedName name="_______FAL6" localSheetId="72">#REF!</definedName>
    <definedName name="_______FAL6">#REF!</definedName>
    <definedName name="_______FAL7" localSheetId="38">#REF!</definedName>
    <definedName name="_______FAL7" localSheetId="39">#REF!</definedName>
    <definedName name="_______FAL7" localSheetId="40">#REF!</definedName>
    <definedName name="_______FAL7" localSheetId="45">#REF!</definedName>
    <definedName name="_______FAL7" localSheetId="11">#REF!</definedName>
    <definedName name="_______FAL7" localSheetId="46">#REF!</definedName>
    <definedName name="_______FAL7" localSheetId="47">#REF!</definedName>
    <definedName name="_______FAL7" localSheetId="51">#REF!</definedName>
    <definedName name="_______FAL7" localSheetId="52">#REF!</definedName>
    <definedName name="_______FAL7" localSheetId="53">#REF!</definedName>
    <definedName name="_______FAL7" localSheetId="54">#REF!</definedName>
    <definedName name="_______FAL7" localSheetId="17">#REF!</definedName>
    <definedName name="_______FAL7" localSheetId="58">#REF!</definedName>
    <definedName name="_______FAL7" localSheetId="67">#REF!</definedName>
    <definedName name="_______FAL7" localSheetId="68">#REF!</definedName>
    <definedName name="_______FAL7" localSheetId="69">#REF!</definedName>
    <definedName name="_______FAL7" localSheetId="71">#REF!</definedName>
    <definedName name="_______FAL7" localSheetId="74">#REF!</definedName>
    <definedName name="_______FAL7" localSheetId="75">#REF!</definedName>
    <definedName name="_______FAL7" localSheetId="76">#REF!</definedName>
    <definedName name="_______FAL7" localSheetId="79">#REF!</definedName>
    <definedName name="_______FAL7" localSheetId="23">#REF!</definedName>
    <definedName name="_______FAL7" localSheetId="15">#REF!</definedName>
    <definedName name="_______FAL7" localSheetId="18">#REF!</definedName>
    <definedName name="_______FAL7" localSheetId="12">#REF!</definedName>
    <definedName name="_______FAL7" localSheetId="48">#REF!</definedName>
    <definedName name="_______FAL7" localSheetId="72">#REF!</definedName>
    <definedName name="_______FAL7">#REF!</definedName>
    <definedName name="_______ROS1">#N/A</definedName>
    <definedName name="_______ROS2">#N/A</definedName>
    <definedName name="_______ROS3">#N/A</definedName>
    <definedName name="_______ROS4">#N/A</definedName>
    <definedName name="_______tAB4" localSheetId="51">'[8]shared data'!$A$1:$G$71</definedName>
    <definedName name="_______tAB4" localSheetId="17">#REF!</definedName>
    <definedName name="_______tAB4">'[8]shared data'!$A$1:$G$71</definedName>
    <definedName name="_______tnt1" localSheetId="40">[7]!_______tnt1</definedName>
    <definedName name="_______tnt1" localSheetId="41">[7]!_______tnt1</definedName>
    <definedName name="_______tnt1" localSheetId="46">[7]!_______tnt1</definedName>
    <definedName name="_______tnt1" localSheetId="47">[7]!_______tnt1</definedName>
    <definedName name="_______tnt1" localSheetId="51">#REF!</definedName>
    <definedName name="_______tnt1" localSheetId="17">#REF!</definedName>
    <definedName name="_______tnt1" localSheetId="79">[7]!_______tnt1</definedName>
    <definedName name="_______tnt1" localSheetId="15">[7]!_______tnt1</definedName>
    <definedName name="_______tnt1" localSheetId="18">[7]!_______tnt1</definedName>
    <definedName name="_______tnt1" localSheetId="12">[7]!_______tnt1</definedName>
    <definedName name="_______tnt1" localSheetId="72">[7]!_______tnt1</definedName>
    <definedName name="_______tnt1">[7]!_______tnt1</definedName>
    <definedName name="______asd1" localSheetId="40">[7]!______asd1</definedName>
    <definedName name="______asd1" localSheetId="41">[7]!______asd1</definedName>
    <definedName name="______asd1" localSheetId="46">[7]!______asd1</definedName>
    <definedName name="______asd1" localSheetId="47">[7]!______asd1</definedName>
    <definedName name="______asd1" localSheetId="51">#REF!</definedName>
    <definedName name="______asd1" localSheetId="17">#REF!</definedName>
    <definedName name="______asd1" localSheetId="79">[7]!______asd1</definedName>
    <definedName name="______asd1" localSheetId="15">[7]!______asd1</definedName>
    <definedName name="______asd1" localSheetId="18">[7]!______asd1</definedName>
    <definedName name="______asd1" localSheetId="12">[7]!______asd1</definedName>
    <definedName name="______asd1" localSheetId="72">[7]!______asd1</definedName>
    <definedName name="______asd1">[7]!______asd1</definedName>
    <definedName name="______AUS1" localSheetId="38">#REF!</definedName>
    <definedName name="______AUS1" localSheetId="39">#REF!</definedName>
    <definedName name="______AUS1" localSheetId="40">#REF!</definedName>
    <definedName name="______AUS1" localSheetId="41">#REF!</definedName>
    <definedName name="______AUS1" localSheetId="43">#REF!</definedName>
    <definedName name="______AUS1" localSheetId="45">#REF!</definedName>
    <definedName name="______AUS1" localSheetId="11">#REF!</definedName>
    <definedName name="______AUS1" localSheetId="46">#REF!</definedName>
    <definedName name="______AUS1" localSheetId="47">#REF!</definedName>
    <definedName name="______AUS1" localSheetId="51">#REF!</definedName>
    <definedName name="______AUS1" localSheetId="52">#REF!</definedName>
    <definedName name="______AUS1" localSheetId="53">#REF!</definedName>
    <definedName name="______AUS1" localSheetId="54">#REF!</definedName>
    <definedName name="______AUS1" localSheetId="17">#REF!</definedName>
    <definedName name="______AUS1" localSheetId="58">#REF!</definedName>
    <definedName name="______AUS1" localSheetId="67">#REF!</definedName>
    <definedName name="______AUS1" localSheetId="68">#REF!</definedName>
    <definedName name="______AUS1" localSheetId="69">#REF!</definedName>
    <definedName name="______AUS1" localSheetId="71">#REF!</definedName>
    <definedName name="______AUS1" localSheetId="74">#REF!</definedName>
    <definedName name="______AUS1" localSheetId="75">#REF!</definedName>
    <definedName name="______AUS1" localSheetId="76">#REF!</definedName>
    <definedName name="______AUS1" localSheetId="79">#REF!</definedName>
    <definedName name="______AUS1" localSheetId="23">#REF!</definedName>
    <definedName name="______AUS1" localSheetId="15">#REF!</definedName>
    <definedName name="______AUS1" localSheetId="18">#REF!</definedName>
    <definedName name="______AUS1" localSheetId="12">#REF!</definedName>
    <definedName name="______AUS1" localSheetId="48">#REF!</definedName>
    <definedName name="______AUS1" localSheetId="72">#REF!</definedName>
    <definedName name="______AUS1">#REF!</definedName>
    <definedName name="______DEG1" localSheetId="38">#REF!</definedName>
    <definedName name="______DEG1" localSheetId="39">#REF!</definedName>
    <definedName name="______DEG1" localSheetId="40">#REF!</definedName>
    <definedName name="______DEG1" localSheetId="45">#REF!</definedName>
    <definedName name="______DEG1" localSheetId="11">#REF!</definedName>
    <definedName name="______DEG1" localSheetId="46">#REF!</definedName>
    <definedName name="______DEG1" localSheetId="47">#REF!</definedName>
    <definedName name="______DEG1" localSheetId="51">#REF!</definedName>
    <definedName name="______DEG1" localSheetId="52">#REF!</definedName>
    <definedName name="______DEG1" localSheetId="53">#REF!</definedName>
    <definedName name="______DEG1" localSheetId="54">#REF!</definedName>
    <definedName name="______DEG1" localSheetId="17">#REF!</definedName>
    <definedName name="______DEG1" localSheetId="58">#REF!</definedName>
    <definedName name="______DEG1" localSheetId="67">#REF!</definedName>
    <definedName name="______DEG1" localSheetId="68">#REF!</definedName>
    <definedName name="______DEG1" localSheetId="69">#REF!</definedName>
    <definedName name="______DEG1" localSheetId="71">#REF!</definedName>
    <definedName name="______DEG1" localSheetId="74">#REF!</definedName>
    <definedName name="______DEG1" localSheetId="75">#REF!</definedName>
    <definedName name="______DEG1" localSheetId="76">#REF!</definedName>
    <definedName name="______DEG1" localSheetId="79">#REF!</definedName>
    <definedName name="______DEG1" localSheetId="23">#REF!</definedName>
    <definedName name="______DEG1" localSheetId="15">#REF!</definedName>
    <definedName name="______DEG1" localSheetId="18">#REF!</definedName>
    <definedName name="______DEG1" localSheetId="12">#REF!</definedName>
    <definedName name="______DEG1" localSheetId="48">#REF!</definedName>
    <definedName name="______DEG1" localSheetId="72">#REF!</definedName>
    <definedName name="______DEG1">#REF!</definedName>
    <definedName name="______DKR1" localSheetId="38">#REF!</definedName>
    <definedName name="______DKR1" localSheetId="39">#REF!</definedName>
    <definedName name="______DKR1" localSheetId="40">#REF!</definedName>
    <definedName name="______DKR1" localSheetId="45">#REF!</definedName>
    <definedName name="______DKR1" localSheetId="11">#REF!</definedName>
    <definedName name="______DKR1" localSheetId="46">#REF!</definedName>
    <definedName name="______DKR1" localSheetId="47">#REF!</definedName>
    <definedName name="______DKR1" localSheetId="51">#REF!</definedName>
    <definedName name="______DKR1" localSheetId="52">#REF!</definedName>
    <definedName name="______DKR1" localSheetId="53">#REF!</definedName>
    <definedName name="______DKR1" localSheetId="54">#REF!</definedName>
    <definedName name="______DKR1" localSheetId="17">#REF!</definedName>
    <definedName name="______DKR1" localSheetId="58">#REF!</definedName>
    <definedName name="______DKR1" localSheetId="67">#REF!</definedName>
    <definedName name="______DKR1" localSheetId="68">#REF!</definedName>
    <definedName name="______DKR1" localSheetId="69">#REF!</definedName>
    <definedName name="______DKR1" localSheetId="71">#REF!</definedName>
    <definedName name="______DKR1" localSheetId="74">#REF!</definedName>
    <definedName name="______DKR1" localSheetId="75">#REF!</definedName>
    <definedName name="______DKR1" localSheetId="76">#REF!</definedName>
    <definedName name="______DKR1" localSheetId="79">#REF!</definedName>
    <definedName name="______DKR1" localSheetId="23">#REF!</definedName>
    <definedName name="______DKR1" localSheetId="15">#REF!</definedName>
    <definedName name="______DKR1" localSheetId="18">#REF!</definedName>
    <definedName name="______DKR1" localSheetId="12">#REF!</definedName>
    <definedName name="______DKR1" localSheetId="48">#REF!</definedName>
    <definedName name="______DKR1" localSheetId="72">#REF!</definedName>
    <definedName name="______DKR1">#REF!</definedName>
    <definedName name="______ECU1" localSheetId="39">#REF!</definedName>
    <definedName name="______ECU1" localSheetId="40">#REF!</definedName>
    <definedName name="______ECU1" localSheetId="45">#REF!</definedName>
    <definedName name="______ECU1" localSheetId="11">#REF!</definedName>
    <definedName name="______ECU1" localSheetId="46">#REF!</definedName>
    <definedName name="______ECU1" localSheetId="47">#REF!</definedName>
    <definedName name="______ECU1" localSheetId="51">#REF!</definedName>
    <definedName name="______ECU1" localSheetId="52">#REF!</definedName>
    <definedName name="______ECU1" localSheetId="53">#REF!</definedName>
    <definedName name="______ECU1" localSheetId="54">#REF!</definedName>
    <definedName name="______ECU1" localSheetId="17">#REF!</definedName>
    <definedName name="______ECU1" localSheetId="58">#REF!</definedName>
    <definedName name="______ECU1" localSheetId="67">#REF!</definedName>
    <definedName name="______ECU1" localSheetId="68">#REF!</definedName>
    <definedName name="______ECU1" localSheetId="69">#REF!</definedName>
    <definedName name="______ECU1" localSheetId="71">#REF!</definedName>
    <definedName name="______ECU1" localSheetId="74">#REF!</definedName>
    <definedName name="______ECU1" localSheetId="75">#REF!</definedName>
    <definedName name="______ECU1" localSheetId="76">#REF!</definedName>
    <definedName name="______ECU1" localSheetId="79">#REF!</definedName>
    <definedName name="______ECU1" localSheetId="23">#REF!</definedName>
    <definedName name="______ECU1" localSheetId="15">#REF!</definedName>
    <definedName name="______ECU1" localSheetId="18">#REF!</definedName>
    <definedName name="______ECU1" localSheetId="48">#REF!</definedName>
    <definedName name="______ECU1" localSheetId="72">#REF!</definedName>
    <definedName name="______ECU1">#REF!</definedName>
    <definedName name="______ESC1" localSheetId="39">#REF!</definedName>
    <definedName name="______ESC1" localSheetId="40">#REF!</definedName>
    <definedName name="______ESC1" localSheetId="45">#REF!</definedName>
    <definedName name="______ESC1" localSheetId="11">#REF!</definedName>
    <definedName name="______ESC1" localSheetId="46">#REF!</definedName>
    <definedName name="______ESC1" localSheetId="47">#REF!</definedName>
    <definedName name="______ESC1" localSheetId="51">#REF!</definedName>
    <definedName name="______ESC1" localSheetId="52">#REF!</definedName>
    <definedName name="______ESC1" localSheetId="53">#REF!</definedName>
    <definedName name="______ESC1" localSheetId="54">#REF!</definedName>
    <definedName name="______ESC1" localSheetId="17">#REF!</definedName>
    <definedName name="______ESC1" localSheetId="58">#REF!</definedName>
    <definedName name="______ESC1" localSheetId="67">#REF!</definedName>
    <definedName name="______ESC1" localSheetId="68">#REF!</definedName>
    <definedName name="______ESC1" localSheetId="69">#REF!</definedName>
    <definedName name="______ESC1" localSheetId="71">#REF!</definedName>
    <definedName name="______ESC1" localSheetId="74">#REF!</definedName>
    <definedName name="______ESC1" localSheetId="75">#REF!</definedName>
    <definedName name="______ESC1" localSheetId="76">#REF!</definedName>
    <definedName name="______ESC1" localSheetId="79">#REF!</definedName>
    <definedName name="______ESC1" localSheetId="23">#REF!</definedName>
    <definedName name="______ESC1" localSheetId="15">#REF!</definedName>
    <definedName name="______ESC1" localSheetId="18">#REF!</definedName>
    <definedName name="______ESC1" localSheetId="48">#REF!</definedName>
    <definedName name="______ESC1" localSheetId="72">#REF!</definedName>
    <definedName name="______ESC1">#REF!</definedName>
    <definedName name="______FAL2" localSheetId="39">#REF!</definedName>
    <definedName name="______FAL2" localSheetId="40">#REF!</definedName>
    <definedName name="______FAL2" localSheetId="45">#REF!</definedName>
    <definedName name="______FAL2" localSheetId="11">#REF!</definedName>
    <definedName name="______FAL2" localSheetId="46">#REF!</definedName>
    <definedName name="______FAL2" localSheetId="47">#REF!</definedName>
    <definedName name="______FAL2" localSheetId="51">#REF!</definedName>
    <definedName name="______FAL2" localSheetId="52">#REF!</definedName>
    <definedName name="______FAL2" localSheetId="53">#REF!</definedName>
    <definedName name="______FAL2" localSheetId="54">#REF!</definedName>
    <definedName name="______FAL2" localSheetId="17">#REF!</definedName>
    <definedName name="______FAL2" localSheetId="58">#REF!</definedName>
    <definedName name="______FAL2" localSheetId="67">#REF!</definedName>
    <definedName name="______FAL2" localSheetId="68">#REF!</definedName>
    <definedName name="______FAL2" localSheetId="69">#REF!</definedName>
    <definedName name="______FAL2" localSheetId="71">#REF!</definedName>
    <definedName name="______FAL2" localSheetId="74">#REF!</definedName>
    <definedName name="______FAL2" localSheetId="75">#REF!</definedName>
    <definedName name="______FAL2" localSheetId="76">#REF!</definedName>
    <definedName name="______FAL2" localSheetId="79">#REF!</definedName>
    <definedName name="______FAL2" localSheetId="23">#REF!</definedName>
    <definedName name="______FAL2" localSheetId="15">#REF!</definedName>
    <definedName name="______FAL2" localSheetId="18">#REF!</definedName>
    <definedName name="______FAL2" localSheetId="48">#REF!</definedName>
    <definedName name="______FAL2" localSheetId="72">#REF!</definedName>
    <definedName name="______FAL2">#REF!</definedName>
    <definedName name="______FAL3" localSheetId="39">#REF!</definedName>
    <definedName name="______FAL3" localSheetId="40">#REF!</definedName>
    <definedName name="______FAL3" localSheetId="45">#REF!</definedName>
    <definedName name="______FAL3" localSheetId="11">#REF!</definedName>
    <definedName name="______FAL3" localSheetId="46">#REF!</definedName>
    <definedName name="______FAL3" localSheetId="47">#REF!</definedName>
    <definedName name="______FAL3" localSheetId="51">#REF!</definedName>
    <definedName name="______FAL3" localSheetId="52">#REF!</definedName>
    <definedName name="______FAL3" localSheetId="53">#REF!</definedName>
    <definedName name="______FAL3" localSheetId="54">#REF!</definedName>
    <definedName name="______FAL3" localSheetId="17">#REF!</definedName>
    <definedName name="______FAL3" localSheetId="58">#REF!</definedName>
    <definedName name="______FAL3" localSheetId="67">#REF!</definedName>
    <definedName name="______FAL3" localSheetId="68">#REF!</definedName>
    <definedName name="______FAL3" localSheetId="69">#REF!</definedName>
    <definedName name="______FAL3" localSheetId="71">#REF!</definedName>
    <definedName name="______FAL3" localSheetId="74">#REF!</definedName>
    <definedName name="______FAL3" localSheetId="75">#REF!</definedName>
    <definedName name="______FAL3" localSheetId="76">#REF!</definedName>
    <definedName name="______FAL3" localSheetId="79">#REF!</definedName>
    <definedName name="______FAL3" localSheetId="23">#REF!</definedName>
    <definedName name="______FAL3" localSheetId="15">#REF!</definedName>
    <definedName name="______FAL3" localSheetId="18">#REF!</definedName>
    <definedName name="______FAL3" localSheetId="48">#REF!</definedName>
    <definedName name="______FAL3" localSheetId="72">#REF!</definedName>
    <definedName name="______FAL3">#REF!</definedName>
    <definedName name="______FAL4" localSheetId="39">#REF!</definedName>
    <definedName name="______FAL4" localSheetId="40">#REF!</definedName>
    <definedName name="______FAL4" localSheetId="45">#REF!</definedName>
    <definedName name="______FAL4" localSheetId="11">#REF!</definedName>
    <definedName name="______FAL4" localSheetId="46">#REF!</definedName>
    <definedName name="______FAL4" localSheetId="47">#REF!</definedName>
    <definedName name="______FAL4" localSheetId="51">#REF!</definedName>
    <definedName name="______FAL4" localSheetId="52">#REF!</definedName>
    <definedName name="______FAL4" localSheetId="53">#REF!</definedName>
    <definedName name="______FAL4" localSheetId="54">#REF!</definedName>
    <definedName name="______FAL4" localSheetId="17">#REF!</definedName>
    <definedName name="______FAL4" localSheetId="58">#REF!</definedName>
    <definedName name="______FAL4" localSheetId="67">#REF!</definedName>
    <definedName name="______FAL4" localSheetId="68">#REF!</definedName>
    <definedName name="______FAL4" localSheetId="69">#REF!</definedName>
    <definedName name="______FAL4" localSheetId="71">#REF!</definedName>
    <definedName name="______FAL4" localSheetId="74">#REF!</definedName>
    <definedName name="______FAL4" localSheetId="75">#REF!</definedName>
    <definedName name="______FAL4" localSheetId="76">#REF!</definedName>
    <definedName name="______FAL4" localSheetId="79">#REF!</definedName>
    <definedName name="______FAL4" localSheetId="23">#REF!</definedName>
    <definedName name="______FAL4" localSheetId="15">#REF!</definedName>
    <definedName name="______FAL4" localSheetId="18">#REF!</definedName>
    <definedName name="______FAL4" localSheetId="48">#REF!</definedName>
    <definedName name="______FAL4" localSheetId="72">#REF!</definedName>
    <definedName name="______FAL4">#REF!</definedName>
    <definedName name="______FAL5" localSheetId="39">#REF!</definedName>
    <definedName name="______FAL5" localSheetId="40">#REF!</definedName>
    <definedName name="______FAL5" localSheetId="45">#REF!</definedName>
    <definedName name="______FAL5" localSheetId="11">#REF!</definedName>
    <definedName name="______FAL5" localSheetId="46">#REF!</definedName>
    <definedName name="______FAL5" localSheetId="47">#REF!</definedName>
    <definedName name="______FAL5" localSheetId="51">#REF!</definedName>
    <definedName name="______FAL5" localSheetId="52">#REF!</definedName>
    <definedName name="______FAL5" localSheetId="53">#REF!</definedName>
    <definedName name="______FAL5" localSheetId="54">#REF!</definedName>
    <definedName name="______FAL5" localSheetId="17">#REF!</definedName>
    <definedName name="______FAL5" localSheetId="58">#REF!</definedName>
    <definedName name="______FAL5" localSheetId="67">#REF!</definedName>
    <definedName name="______FAL5" localSheetId="68">#REF!</definedName>
    <definedName name="______FAL5" localSheetId="69">#REF!</definedName>
    <definedName name="______FAL5" localSheetId="71">#REF!</definedName>
    <definedName name="______FAL5" localSheetId="74">#REF!</definedName>
    <definedName name="______FAL5" localSheetId="75">#REF!</definedName>
    <definedName name="______FAL5" localSheetId="76">#REF!</definedName>
    <definedName name="______FAL5" localSheetId="79">#REF!</definedName>
    <definedName name="______FAL5" localSheetId="23">#REF!</definedName>
    <definedName name="______FAL5" localSheetId="15">#REF!</definedName>
    <definedName name="______FAL5" localSheetId="18">#REF!</definedName>
    <definedName name="______FAL5" localSheetId="48">#REF!</definedName>
    <definedName name="______FAL5" localSheetId="72">#REF!</definedName>
    <definedName name="______FAL5">#REF!</definedName>
    <definedName name="______FAL6" localSheetId="39">#REF!</definedName>
    <definedName name="______FAL6" localSheetId="40">#REF!</definedName>
    <definedName name="______FAL6" localSheetId="45">#REF!</definedName>
    <definedName name="______FAL6" localSheetId="11">#REF!</definedName>
    <definedName name="______FAL6" localSheetId="46">#REF!</definedName>
    <definedName name="______FAL6" localSheetId="47">#REF!</definedName>
    <definedName name="______FAL6" localSheetId="51">#REF!</definedName>
    <definedName name="______FAL6" localSheetId="52">#REF!</definedName>
    <definedName name="______FAL6" localSheetId="53">#REF!</definedName>
    <definedName name="______FAL6" localSheetId="54">#REF!</definedName>
    <definedName name="______FAL6" localSheetId="17">#REF!</definedName>
    <definedName name="______FAL6" localSheetId="58">#REF!</definedName>
    <definedName name="______FAL6" localSheetId="67">#REF!</definedName>
    <definedName name="______FAL6" localSheetId="68">#REF!</definedName>
    <definedName name="______FAL6" localSheetId="69">#REF!</definedName>
    <definedName name="______FAL6" localSheetId="71">#REF!</definedName>
    <definedName name="______FAL6" localSheetId="74">#REF!</definedName>
    <definedName name="______FAL6" localSheetId="75">#REF!</definedName>
    <definedName name="______FAL6" localSheetId="76">#REF!</definedName>
    <definedName name="______FAL6" localSheetId="79">#REF!</definedName>
    <definedName name="______FAL6" localSheetId="23">#REF!</definedName>
    <definedName name="______FAL6" localSheetId="15">#REF!</definedName>
    <definedName name="______FAL6" localSheetId="18">#REF!</definedName>
    <definedName name="______FAL6" localSheetId="48">#REF!</definedName>
    <definedName name="______FAL6" localSheetId="72">#REF!</definedName>
    <definedName name="______FAL6">#REF!</definedName>
    <definedName name="______FAL7" localSheetId="39">#REF!</definedName>
    <definedName name="______FAL7" localSheetId="40">#REF!</definedName>
    <definedName name="______FAL7" localSheetId="45">#REF!</definedName>
    <definedName name="______FAL7" localSheetId="11">#REF!</definedName>
    <definedName name="______FAL7" localSheetId="46">#REF!</definedName>
    <definedName name="______FAL7" localSheetId="47">#REF!</definedName>
    <definedName name="______FAL7" localSheetId="51">#REF!</definedName>
    <definedName name="______FAL7" localSheetId="52">#REF!</definedName>
    <definedName name="______FAL7" localSheetId="53">#REF!</definedName>
    <definedName name="______FAL7" localSheetId="54">#REF!</definedName>
    <definedName name="______FAL7" localSheetId="17">#REF!</definedName>
    <definedName name="______FAL7" localSheetId="58">#REF!</definedName>
    <definedName name="______FAL7" localSheetId="67">#REF!</definedName>
    <definedName name="______FAL7" localSheetId="68">#REF!</definedName>
    <definedName name="______FAL7" localSheetId="69">#REF!</definedName>
    <definedName name="______FAL7" localSheetId="71">#REF!</definedName>
    <definedName name="______FAL7" localSheetId="74">#REF!</definedName>
    <definedName name="______FAL7" localSheetId="75">#REF!</definedName>
    <definedName name="______FAL7" localSheetId="76">#REF!</definedName>
    <definedName name="______FAL7" localSheetId="79">#REF!</definedName>
    <definedName name="______FAL7" localSheetId="23">#REF!</definedName>
    <definedName name="______FAL7" localSheetId="15">#REF!</definedName>
    <definedName name="______FAL7" localSheetId="18">#REF!</definedName>
    <definedName name="______FAL7" localSheetId="48">#REF!</definedName>
    <definedName name="______FAL7" localSheetId="72">#REF!</definedName>
    <definedName name="______FAL7">#REF!</definedName>
    <definedName name="______FMK1" localSheetId="39">#REF!</definedName>
    <definedName name="______FMK1" localSheetId="40">#REF!</definedName>
    <definedName name="______FMK1" localSheetId="45">#REF!</definedName>
    <definedName name="______FMK1" localSheetId="11">#REF!</definedName>
    <definedName name="______FMK1" localSheetId="46">#REF!</definedName>
    <definedName name="______FMK1" localSheetId="47">#REF!</definedName>
    <definedName name="______FMK1" localSheetId="51">#REF!</definedName>
    <definedName name="______FMK1" localSheetId="52">#REF!</definedName>
    <definedName name="______FMK1" localSheetId="53">#REF!</definedName>
    <definedName name="______FMK1" localSheetId="54">#REF!</definedName>
    <definedName name="______FMK1" localSheetId="17">#REF!</definedName>
    <definedName name="______FMK1" localSheetId="58">#REF!</definedName>
    <definedName name="______FMK1" localSheetId="67">#REF!</definedName>
    <definedName name="______FMK1" localSheetId="68">#REF!</definedName>
    <definedName name="______FMK1" localSheetId="69">#REF!</definedName>
    <definedName name="______FMK1" localSheetId="71">#REF!</definedName>
    <definedName name="______FMK1" localSheetId="74">#REF!</definedName>
    <definedName name="______FMK1" localSheetId="75">#REF!</definedName>
    <definedName name="______FMK1" localSheetId="76">#REF!</definedName>
    <definedName name="______FMK1" localSheetId="79">#REF!</definedName>
    <definedName name="______FMK1" localSheetId="23">#REF!</definedName>
    <definedName name="______FMK1" localSheetId="15">#REF!</definedName>
    <definedName name="______FMK1" localSheetId="18">#REF!</definedName>
    <definedName name="______FMK1" localSheetId="48">#REF!</definedName>
    <definedName name="______FMK1" localSheetId="72">#REF!</definedName>
    <definedName name="______FMK1">#REF!</definedName>
    <definedName name="______IKR1" localSheetId="39">#REF!</definedName>
    <definedName name="______IKR1" localSheetId="40">#REF!</definedName>
    <definedName name="______IKR1" localSheetId="45">#REF!</definedName>
    <definedName name="______IKR1" localSheetId="11">#REF!</definedName>
    <definedName name="______IKR1" localSheetId="46">#REF!</definedName>
    <definedName name="______IKR1" localSheetId="47">#REF!</definedName>
    <definedName name="______IKR1" localSheetId="51">#REF!</definedName>
    <definedName name="______IKR1" localSheetId="52">#REF!</definedName>
    <definedName name="______IKR1" localSheetId="53">#REF!</definedName>
    <definedName name="______IKR1" localSheetId="54">#REF!</definedName>
    <definedName name="______IKR1" localSheetId="17">#REF!</definedName>
    <definedName name="______IKR1" localSheetId="58">#REF!</definedName>
    <definedName name="______IKR1" localSheetId="67">#REF!</definedName>
    <definedName name="______IKR1" localSheetId="68">#REF!</definedName>
    <definedName name="______IKR1" localSheetId="69">#REF!</definedName>
    <definedName name="______IKR1" localSheetId="71">#REF!</definedName>
    <definedName name="______IKR1" localSheetId="74">#REF!</definedName>
    <definedName name="______IKR1" localSheetId="75">#REF!</definedName>
    <definedName name="______IKR1" localSheetId="76">#REF!</definedName>
    <definedName name="______IKR1" localSheetId="79">#REF!</definedName>
    <definedName name="______IKR1" localSheetId="23">#REF!</definedName>
    <definedName name="______IKR1" localSheetId="15">#REF!</definedName>
    <definedName name="______IKR1" localSheetId="18">#REF!</definedName>
    <definedName name="______IKR1" localSheetId="48">#REF!</definedName>
    <definedName name="______IKR1" localSheetId="72">#REF!</definedName>
    <definedName name="______IKR1">#REF!</definedName>
    <definedName name="______IRP1" localSheetId="39">#REF!</definedName>
    <definedName name="______IRP1" localSheetId="40">#REF!</definedName>
    <definedName name="______IRP1" localSheetId="45">#REF!</definedName>
    <definedName name="______IRP1" localSheetId="11">#REF!</definedName>
    <definedName name="______IRP1" localSheetId="46">#REF!</definedName>
    <definedName name="______IRP1" localSheetId="47">#REF!</definedName>
    <definedName name="______IRP1" localSheetId="51">#REF!</definedName>
    <definedName name="______IRP1" localSheetId="52">#REF!</definedName>
    <definedName name="______IRP1" localSheetId="53">#REF!</definedName>
    <definedName name="______IRP1" localSheetId="54">#REF!</definedName>
    <definedName name="______IRP1" localSheetId="17">#REF!</definedName>
    <definedName name="______IRP1" localSheetId="58">#REF!</definedName>
    <definedName name="______IRP1" localSheetId="67">#REF!</definedName>
    <definedName name="______IRP1" localSheetId="68">#REF!</definedName>
    <definedName name="______IRP1" localSheetId="69">#REF!</definedName>
    <definedName name="______IRP1" localSheetId="71">#REF!</definedName>
    <definedName name="______IRP1" localSheetId="74">#REF!</definedName>
    <definedName name="______IRP1" localSheetId="75">#REF!</definedName>
    <definedName name="______IRP1" localSheetId="76">#REF!</definedName>
    <definedName name="______IRP1" localSheetId="79">#REF!</definedName>
    <definedName name="______IRP1" localSheetId="23">#REF!</definedName>
    <definedName name="______IRP1" localSheetId="15">#REF!</definedName>
    <definedName name="______IRP1" localSheetId="18">#REF!</definedName>
    <definedName name="______IRP1" localSheetId="48">#REF!</definedName>
    <definedName name="______IRP1" localSheetId="72">#REF!</definedName>
    <definedName name="______IRP1">#REF!</definedName>
    <definedName name="______LIT1" localSheetId="39">#REF!</definedName>
    <definedName name="______LIT1" localSheetId="40">#REF!</definedName>
    <definedName name="______LIT1" localSheetId="45">#REF!</definedName>
    <definedName name="______LIT1" localSheetId="11">#REF!</definedName>
    <definedName name="______LIT1" localSheetId="46">#REF!</definedName>
    <definedName name="______LIT1" localSheetId="47">#REF!</definedName>
    <definedName name="______LIT1" localSheetId="51">#REF!</definedName>
    <definedName name="______LIT1" localSheetId="52">#REF!</definedName>
    <definedName name="______LIT1" localSheetId="53">#REF!</definedName>
    <definedName name="______LIT1" localSheetId="54">#REF!</definedName>
    <definedName name="______LIT1" localSheetId="17">#REF!</definedName>
    <definedName name="______LIT1" localSheetId="58">#REF!</definedName>
    <definedName name="______LIT1" localSheetId="67">#REF!</definedName>
    <definedName name="______LIT1" localSheetId="68">#REF!</definedName>
    <definedName name="______LIT1" localSheetId="69">#REF!</definedName>
    <definedName name="______LIT1" localSheetId="71">#REF!</definedName>
    <definedName name="______LIT1" localSheetId="74">#REF!</definedName>
    <definedName name="______LIT1" localSheetId="75">#REF!</definedName>
    <definedName name="______LIT1" localSheetId="76">#REF!</definedName>
    <definedName name="______LIT1" localSheetId="79">#REF!</definedName>
    <definedName name="______LIT1" localSheetId="23">#REF!</definedName>
    <definedName name="______LIT1" localSheetId="15">#REF!</definedName>
    <definedName name="______LIT1" localSheetId="18">#REF!</definedName>
    <definedName name="______LIT1" localSheetId="48">#REF!</definedName>
    <definedName name="______LIT1" localSheetId="72">#REF!</definedName>
    <definedName name="______LIT1">#REF!</definedName>
    <definedName name="______LL2" localSheetId="24"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6"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7"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9"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7"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9"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4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4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4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43"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44"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4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46"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47"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5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5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53"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54"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5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56"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7"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57"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5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59"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4"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6"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7"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9"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7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7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73"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74"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7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76"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79"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9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9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3"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6"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6"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3"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7"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4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72" hidden="1">{FALSE,FALSE,-1.25,-15.5,484.5,276.75,FALSE,FALSE,TRUE,TRUE,0,12,#N/A,46,#N/A,2.93460490463215,15.35,1,FALSE,FALSE,3,TRUE,1,FALSE,100,"Swvu.PLA1.","ACwvu.PLA1.",#N/A,FALSE,FALSE,0,0,0,0,2,"","",TRUE,TRUE,FALSE,FALSE,1,60,#N/A,#N/A,FALSE,FALSE,FALSE,FALSE,FALSE,FALSE,FALSE,9,65532,65532,FALSE,FALSE,TRUE,TRUE,TRUE}</definedName>
    <definedName name="______LL2" hidden="1">{FALSE,FALSE,-1.25,-15.5,484.5,276.75,FALSE,FALSE,TRUE,TRUE,0,12,#N/A,46,#N/A,2.93460490463215,15.35,1,FALSE,FALSE,3,TRUE,1,FALSE,100,"Swvu.PLA1.","ACwvu.PLA1.",#N/A,FALSE,FALSE,0,0,0,0,2,"","",TRUE,TRUE,FALSE,FALSE,1,60,#N/A,#N/A,FALSE,FALSE,FALSE,FALSE,FALSE,FALSE,FALSE,9,65532,65532,FALSE,FALSE,TRUE,TRUE,TRUE}</definedName>
    <definedName name="______MEX1" localSheetId="38">#REF!</definedName>
    <definedName name="______MEX1" localSheetId="39">#REF!</definedName>
    <definedName name="______MEX1" localSheetId="40">#REF!</definedName>
    <definedName name="______MEX1" localSheetId="41">#REF!</definedName>
    <definedName name="______MEX1" localSheetId="43">#REF!</definedName>
    <definedName name="______MEX1" localSheetId="45">#REF!</definedName>
    <definedName name="______MEX1" localSheetId="11">#REF!</definedName>
    <definedName name="______MEX1" localSheetId="46">#REF!</definedName>
    <definedName name="______MEX1" localSheetId="47">#REF!</definedName>
    <definedName name="______MEX1" localSheetId="51">#REF!</definedName>
    <definedName name="______MEX1" localSheetId="52">#REF!</definedName>
    <definedName name="______MEX1" localSheetId="53">#REF!</definedName>
    <definedName name="______MEX1" localSheetId="54">#REF!</definedName>
    <definedName name="______MEX1" localSheetId="17">#REF!</definedName>
    <definedName name="______MEX1" localSheetId="58">#REF!</definedName>
    <definedName name="______MEX1" localSheetId="67">#REF!</definedName>
    <definedName name="______MEX1" localSheetId="68">#REF!</definedName>
    <definedName name="______MEX1" localSheetId="69">#REF!</definedName>
    <definedName name="______MEX1" localSheetId="71">#REF!</definedName>
    <definedName name="______MEX1" localSheetId="74">#REF!</definedName>
    <definedName name="______MEX1" localSheetId="75">#REF!</definedName>
    <definedName name="______MEX1" localSheetId="76">#REF!</definedName>
    <definedName name="______MEX1" localSheetId="79">#REF!</definedName>
    <definedName name="______MEX1" localSheetId="23">#REF!</definedName>
    <definedName name="______MEX1" localSheetId="15">#REF!</definedName>
    <definedName name="______MEX1" localSheetId="18">#REF!</definedName>
    <definedName name="______MEX1" localSheetId="12">#REF!</definedName>
    <definedName name="______MEX1" localSheetId="48">#REF!</definedName>
    <definedName name="______MEX1" localSheetId="72">#REF!</definedName>
    <definedName name="______MEX1">#REF!</definedName>
    <definedName name="______PTA1" localSheetId="38">#REF!</definedName>
    <definedName name="______PTA1" localSheetId="39">#REF!</definedName>
    <definedName name="______PTA1" localSheetId="40">#REF!</definedName>
    <definedName name="______PTA1" localSheetId="45">#REF!</definedName>
    <definedName name="______PTA1" localSheetId="11">#REF!</definedName>
    <definedName name="______PTA1" localSheetId="46">#REF!</definedName>
    <definedName name="______PTA1" localSheetId="47">#REF!</definedName>
    <definedName name="______PTA1" localSheetId="51">#REF!</definedName>
    <definedName name="______PTA1" localSheetId="52">#REF!</definedName>
    <definedName name="______PTA1" localSheetId="53">#REF!</definedName>
    <definedName name="______PTA1" localSheetId="54">#REF!</definedName>
    <definedName name="______PTA1" localSheetId="17">#REF!</definedName>
    <definedName name="______PTA1" localSheetId="58">#REF!</definedName>
    <definedName name="______PTA1" localSheetId="67">#REF!</definedName>
    <definedName name="______PTA1" localSheetId="68">#REF!</definedName>
    <definedName name="______PTA1" localSheetId="69">#REF!</definedName>
    <definedName name="______PTA1" localSheetId="71">#REF!</definedName>
    <definedName name="______PTA1" localSheetId="74">#REF!</definedName>
    <definedName name="______PTA1" localSheetId="75">#REF!</definedName>
    <definedName name="______PTA1" localSheetId="76">#REF!</definedName>
    <definedName name="______PTA1" localSheetId="79">#REF!</definedName>
    <definedName name="______PTA1" localSheetId="23">#REF!</definedName>
    <definedName name="______PTA1" localSheetId="15">#REF!</definedName>
    <definedName name="______PTA1" localSheetId="18">#REF!</definedName>
    <definedName name="______PTA1" localSheetId="12">#REF!</definedName>
    <definedName name="______PTA1" localSheetId="48">#REF!</definedName>
    <definedName name="______PTA1" localSheetId="72">#REF!</definedName>
    <definedName name="______PTA1">#REF!</definedName>
    <definedName name="______ROS1">#N/A</definedName>
    <definedName name="______ROS2">#N/A</definedName>
    <definedName name="______ROS3">#N/A</definedName>
    <definedName name="______ROS4">#N/A</definedName>
    <definedName name="______SAR1" localSheetId="38">#REF!</definedName>
    <definedName name="______SAR1" localSheetId="39">#REF!</definedName>
    <definedName name="______SAR1" localSheetId="40">#REF!</definedName>
    <definedName name="______SAR1" localSheetId="41">#REF!</definedName>
    <definedName name="______SAR1" localSheetId="43">#REF!</definedName>
    <definedName name="______SAR1" localSheetId="45">#REF!</definedName>
    <definedName name="______SAR1" localSheetId="11">#REF!</definedName>
    <definedName name="______SAR1" localSheetId="46">#REF!</definedName>
    <definedName name="______SAR1" localSheetId="47">#REF!</definedName>
    <definedName name="______SAR1" localSheetId="51">#REF!</definedName>
    <definedName name="______SAR1" localSheetId="52">#REF!</definedName>
    <definedName name="______SAR1" localSheetId="53">#REF!</definedName>
    <definedName name="______SAR1" localSheetId="54">#REF!</definedName>
    <definedName name="______SAR1" localSheetId="17">#REF!</definedName>
    <definedName name="______SAR1" localSheetId="58">#REF!</definedName>
    <definedName name="______SAR1" localSheetId="67">#REF!</definedName>
    <definedName name="______SAR1" localSheetId="68">#REF!</definedName>
    <definedName name="______SAR1" localSheetId="69">#REF!</definedName>
    <definedName name="______SAR1" localSheetId="71">#REF!</definedName>
    <definedName name="______SAR1" localSheetId="74">#REF!</definedName>
    <definedName name="______SAR1" localSheetId="75">#REF!</definedName>
    <definedName name="______SAR1" localSheetId="76">#REF!</definedName>
    <definedName name="______SAR1" localSheetId="79">#REF!</definedName>
    <definedName name="______SAR1" localSheetId="23">#REF!</definedName>
    <definedName name="______SAR1" localSheetId="15">#REF!</definedName>
    <definedName name="______SAR1" localSheetId="18">#REF!</definedName>
    <definedName name="______SAR1" localSheetId="12">#REF!</definedName>
    <definedName name="______SAR1" localSheetId="48">#REF!</definedName>
    <definedName name="______SAR1" localSheetId="72">#REF!</definedName>
    <definedName name="______SAR1">#REF!</definedName>
    <definedName name="______SRT11" localSheetId="24" hidden="1">{"Minpmon",#N/A,FALSE,"Monthinput"}</definedName>
    <definedName name="______SRT11" localSheetId="25" hidden="1">{"Minpmon",#N/A,FALSE,"Monthinput"}</definedName>
    <definedName name="______SRT11" localSheetId="26" hidden="1">{"Minpmon",#N/A,FALSE,"Monthinput"}</definedName>
    <definedName name="______SRT11" localSheetId="27" hidden="1">{"Minpmon",#N/A,FALSE,"Monthinput"}</definedName>
    <definedName name="______SRT11" localSheetId="28" hidden="1">{"Minpmon",#N/A,FALSE,"Monthinput"}</definedName>
    <definedName name="______SRT11" localSheetId="29" hidden="1">{"Minpmon",#N/A,FALSE,"Monthinput"}</definedName>
    <definedName name="______SRT11" localSheetId="30" hidden="1">{"Minpmon",#N/A,FALSE,"Monthinput"}</definedName>
    <definedName name="______SRT11" localSheetId="31" hidden="1">{"Minpmon",#N/A,FALSE,"Monthinput"}</definedName>
    <definedName name="______SRT11" localSheetId="32" hidden="1">{"Minpmon",#N/A,FALSE,"Monthinput"}</definedName>
    <definedName name="______SRT11" localSheetId="35" hidden="1">{"Minpmon",#N/A,FALSE,"Monthinput"}</definedName>
    <definedName name="______SRT11" localSheetId="37" hidden="1">{"Minpmon",#N/A,FALSE,"Monthinput"}</definedName>
    <definedName name="______SRT11" localSheetId="38" hidden="1">{"Minpmon",#N/A,FALSE,"Monthinput"}</definedName>
    <definedName name="______SRT11" localSheetId="39" hidden="1">{"Minpmon",#N/A,FALSE,"Monthinput"}</definedName>
    <definedName name="______SRT11" localSheetId="40" hidden="1">{"Minpmon",#N/A,FALSE,"Monthinput"}</definedName>
    <definedName name="______SRT11" localSheetId="41" hidden="1">{"Minpmon",#N/A,FALSE,"Monthinput"}</definedName>
    <definedName name="______SRT11" localSheetId="42" hidden="1">{"Minpmon",#N/A,FALSE,"Monthinput"}</definedName>
    <definedName name="______SRT11" localSheetId="43" hidden="1">{"Minpmon",#N/A,FALSE,"Monthinput"}</definedName>
    <definedName name="______SRT11" localSheetId="44" hidden="1">{"Minpmon",#N/A,FALSE,"Monthinput"}</definedName>
    <definedName name="______SRT11" localSheetId="45" hidden="1">{"Minpmon",#N/A,FALSE,"Monthinput"}</definedName>
    <definedName name="______SRT11" localSheetId="11" hidden="1">{"Minpmon",#N/A,FALSE,"Monthinput"}</definedName>
    <definedName name="______SRT11" localSheetId="46" hidden="1">{"Minpmon",#N/A,FALSE,"Monthinput"}</definedName>
    <definedName name="______SRT11" localSheetId="47" hidden="1">{"Minpmon",#N/A,FALSE,"Monthinput"}</definedName>
    <definedName name="______SRT11" localSheetId="51" hidden="1">{"Minpmon",#N/A,FALSE,"Monthinput"}</definedName>
    <definedName name="______SRT11" localSheetId="52" hidden="1">{"Minpmon",#N/A,FALSE,"Monthinput"}</definedName>
    <definedName name="______SRT11" localSheetId="53" hidden="1">{"Minpmon",#N/A,FALSE,"Monthinput"}</definedName>
    <definedName name="______SRT11" localSheetId="54" hidden="1">{"Minpmon",#N/A,FALSE,"Monthinput"}</definedName>
    <definedName name="______SRT11" localSheetId="55" hidden="1">{"Minpmon",#N/A,FALSE,"Monthinput"}</definedName>
    <definedName name="______SRT11" localSheetId="56" hidden="1">{"Minpmon",#N/A,FALSE,"Monthinput"}</definedName>
    <definedName name="______SRT11" localSheetId="17" hidden="1">{"Minpmon",#N/A,FALSE,"Monthinput"}</definedName>
    <definedName name="______SRT11" localSheetId="57" hidden="1">{"Minpmon",#N/A,FALSE,"Monthinput"}</definedName>
    <definedName name="______SRT11" localSheetId="58" hidden="1">{"Minpmon",#N/A,FALSE,"Monthinput"}</definedName>
    <definedName name="______SRT11" localSheetId="59" hidden="1">{"Minpmon",#N/A,FALSE,"Monthinput"}</definedName>
    <definedName name="______SRT11" localSheetId="61" hidden="1">{"Minpmon",#N/A,FALSE,"Monthinput"}</definedName>
    <definedName name="______SRT11" localSheetId="62" hidden="1">{"Minpmon",#N/A,FALSE,"Monthinput"}</definedName>
    <definedName name="______SRT11" localSheetId="64" hidden="1">{"Minpmon",#N/A,FALSE,"Monthinput"}</definedName>
    <definedName name="______SRT11" localSheetId="66" hidden="1">{"Minpmon",#N/A,FALSE,"Monthinput"}</definedName>
    <definedName name="______SRT11" localSheetId="67" hidden="1">{"Minpmon",#N/A,FALSE,"Monthinput"}</definedName>
    <definedName name="______SRT11" localSheetId="68" hidden="1">{"Minpmon",#N/A,FALSE,"Monthinput"}</definedName>
    <definedName name="______SRT11" localSheetId="69" hidden="1">{"Minpmon",#N/A,FALSE,"Monthinput"}</definedName>
    <definedName name="______SRT11" localSheetId="70" hidden="1">{"Minpmon",#N/A,FALSE,"Monthinput"}</definedName>
    <definedName name="______SRT11" localSheetId="71" hidden="1">{"Minpmon",#N/A,FALSE,"Monthinput"}</definedName>
    <definedName name="______SRT11" localSheetId="73" hidden="1">{"Minpmon",#N/A,FALSE,"Monthinput"}</definedName>
    <definedName name="______SRT11" localSheetId="74" hidden="1">{"Minpmon",#N/A,FALSE,"Monthinput"}</definedName>
    <definedName name="______SRT11" localSheetId="75" hidden="1">{"Minpmon",#N/A,FALSE,"Monthinput"}</definedName>
    <definedName name="______SRT11" localSheetId="76" hidden="1">{"Minpmon",#N/A,FALSE,"Monthinput"}</definedName>
    <definedName name="______SRT11" localSheetId="79" hidden="1">{"Minpmon",#N/A,FALSE,"Monthinput"}</definedName>
    <definedName name="______SRT11" localSheetId="91" hidden="1">{"Minpmon",#N/A,FALSE,"Monthinput"}</definedName>
    <definedName name="______SRT11" localSheetId="92" hidden="1">{"Minpmon",#N/A,FALSE,"Monthinput"}</definedName>
    <definedName name="______SRT11" localSheetId="22" hidden="1">{"Minpmon",#N/A,FALSE,"Monthinput"}</definedName>
    <definedName name="______SRT11" localSheetId="23" hidden="1">{"Minpmon",#N/A,FALSE,"Monthinput"}</definedName>
    <definedName name="______SRT11" localSheetId="15" hidden="1">{"Minpmon",#N/A,FALSE,"Monthinput"}</definedName>
    <definedName name="______SRT11" localSheetId="16" hidden="1">{"Minpmon",#N/A,FALSE,"Monthinput"}</definedName>
    <definedName name="______SRT11" localSheetId="18" hidden="1">{"Minpmon",#N/A,FALSE,"Monthinput"}</definedName>
    <definedName name="______SRT11" localSheetId="36" hidden="1">{"Minpmon",#N/A,FALSE,"Monthinput"}</definedName>
    <definedName name="______SRT11" localSheetId="60" hidden="1">{"Minpmon",#N/A,FALSE,"Monthinput"}</definedName>
    <definedName name="______SRT11" localSheetId="63" hidden="1">{"Minpmon",#N/A,FALSE,"Monthinput"}</definedName>
    <definedName name="______SRT11" localSheetId="65" hidden="1">{"Minpmon",#N/A,FALSE,"Monthinput"}</definedName>
    <definedName name="______SRT11" localSheetId="7" hidden="1">{"Minpmon",#N/A,FALSE,"Monthinput"}</definedName>
    <definedName name="______SRT11" localSheetId="8" hidden="1">{"Minpmon",#N/A,FALSE,"Monthinput"}</definedName>
    <definedName name="______SRT11" localSheetId="12" hidden="1">{"Minpmon",#N/A,FALSE,"Monthinput"}</definedName>
    <definedName name="______SRT11" localSheetId="48" hidden="1">{"Minpmon",#N/A,FALSE,"Monthinput"}</definedName>
    <definedName name="______SRT11" localSheetId="72" hidden="1">{"Minpmon",#N/A,FALSE,"Monthinput"}</definedName>
    <definedName name="______SRT11" hidden="1">{"Minpmon",#N/A,FALSE,"Monthinput"}</definedName>
    <definedName name="______tAB4" localSheetId="51">'[8]shared data'!$A$1:$G$71</definedName>
    <definedName name="______tAB4" localSheetId="17">#REF!</definedName>
    <definedName name="______tAB4">'[8]shared data'!$A$1:$G$71</definedName>
    <definedName name="______tnt1" localSheetId="40">[7]!______tnt1</definedName>
    <definedName name="______tnt1" localSheetId="41">[7]!______tnt1</definedName>
    <definedName name="______tnt1" localSheetId="46">[7]!______tnt1</definedName>
    <definedName name="______tnt1" localSheetId="47">[7]!______tnt1</definedName>
    <definedName name="______tnt1" localSheetId="51">#REF!</definedName>
    <definedName name="______tnt1" localSheetId="17">#REF!</definedName>
    <definedName name="______tnt1" localSheetId="79">[7]!______tnt1</definedName>
    <definedName name="______tnt1" localSheetId="15">[7]!______tnt1</definedName>
    <definedName name="______tnt1" localSheetId="18">[7]!______tnt1</definedName>
    <definedName name="______tnt1" localSheetId="12">[7]!______tnt1</definedName>
    <definedName name="______tnt1" localSheetId="72">[7]!______tnt1</definedName>
    <definedName name="______tnt1">[7]!______tnt1</definedName>
    <definedName name="_____asd1">#N/A</definedName>
    <definedName name="_____AUS1" localSheetId="38">#REF!</definedName>
    <definedName name="_____AUS1" localSheetId="39">#REF!</definedName>
    <definedName name="_____AUS1" localSheetId="40">#REF!</definedName>
    <definedName name="_____AUS1" localSheetId="41">#REF!</definedName>
    <definedName name="_____AUS1" localSheetId="43">#REF!</definedName>
    <definedName name="_____AUS1" localSheetId="45">#REF!</definedName>
    <definedName name="_____AUS1" localSheetId="11">#REF!</definedName>
    <definedName name="_____AUS1" localSheetId="46">#REF!</definedName>
    <definedName name="_____AUS1" localSheetId="47">#REF!</definedName>
    <definedName name="_____AUS1" localSheetId="51">#REF!</definedName>
    <definedName name="_____AUS1" localSheetId="52">#REF!</definedName>
    <definedName name="_____AUS1" localSheetId="53">#REF!</definedName>
    <definedName name="_____AUS1" localSheetId="54">#REF!</definedName>
    <definedName name="_____AUS1" localSheetId="17">#REF!</definedName>
    <definedName name="_____AUS1" localSheetId="58">#REF!</definedName>
    <definedName name="_____AUS1" localSheetId="67">#REF!</definedName>
    <definedName name="_____AUS1" localSheetId="68">#REF!</definedName>
    <definedName name="_____AUS1" localSheetId="69">#REF!</definedName>
    <definedName name="_____AUS1" localSheetId="71">#REF!</definedName>
    <definedName name="_____AUS1" localSheetId="74">#REF!</definedName>
    <definedName name="_____AUS1" localSheetId="75">#REF!</definedName>
    <definedName name="_____AUS1" localSheetId="76">#REF!</definedName>
    <definedName name="_____AUS1" localSheetId="79">#REF!</definedName>
    <definedName name="_____AUS1" localSheetId="23">#REF!</definedName>
    <definedName name="_____AUS1" localSheetId="15">#REF!</definedName>
    <definedName name="_____AUS1" localSheetId="18">#REF!</definedName>
    <definedName name="_____AUS1" localSheetId="12">#REF!</definedName>
    <definedName name="_____AUS1" localSheetId="48">#REF!</definedName>
    <definedName name="_____AUS1" localSheetId="72">#REF!</definedName>
    <definedName name="_____AUS1">#REF!</definedName>
    <definedName name="_____DEG1" localSheetId="38">#REF!</definedName>
    <definedName name="_____DEG1" localSheetId="39">#REF!</definedName>
    <definedName name="_____DEG1" localSheetId="40">#REF!</definedName>
    <definedName name="_____DEG1" localSheetId="45">#REF!</definedName>
    <definedName name="_____DEG1" localSheetId="11">#REF!</definedName>
    <definedName name="_____DEG1" localSheetId="46">#REF!</definedName>
    <definedName name="_____DEG1" localSheetId="47">#REF!</definedName>
    <definedName name="_____DEG1" localSheetId="51">#REF!</definedName>
    <definedName name="_____DEG1" localSheetId="52">#REF!</definedName>
    <definedName name="_____DEG1" localSheetId="53">#REF!</definedName>
    <definedName name="_____DEG1" localSheetId="54">#REF!</definedName>
    <definedName name="_____DEG1" localSheetId="17">#REF!</definedName>
    <definedName name="_____DEG1" localSheetId="58">#REF!</definedName>
    <definedName name="_____DEG1" localSheetId="67">#REF!</definedName>
    <definedName name="_____DEG1" localSheetId="68">#REF!</definedName>
    <definedName name="_____DEG1" localSheetId="69">#REF!</definedName>
    <definedName name="_____DEG1" localSheetId="71">#REF!</definedName>
    <definedName name="_____DEG1" localSheetId="74">#REF!</definedName>
    <definedName name="_____DEG1" localSheetId="75">#REF!</definedName>
    <definedName name="_____DEG1" localSheetId="76">#REF!</definedName>
    <definedName name="_____DEG1" localSheetId="79">#REF!</definedName>
    <definedName name="_____DEG1" localSheetId="23">#REF!</definedName>
    <definedName name="_____DEG1" localSheetId="15">#REF!</definedName>
    <definedName name="_____DEG1" localSheetId="18">#REF!</definedName>
    <definedName name="_____DEG1" localSheetId="12">#REF!</definedName>
    <definedName name="_____DEG1" localSheetId="48">#REF!</definedName>
    <definedName name="_____DEG1" localSheetId="72">#REF!</definedName>
    <definedName name="_____DEG1">#REF!</definedName>
    <definedName name="_____DKR1" localSheetId="38">#REF!</definedName>
    <definedName name="_____DKR1" localSheetId="39">#REF!</definedName>
    <definedName name="_____DKR1" localSheetId="40">#REF!</definedName>
    <definedName name="_____DKR1" localSheetId="45">#REF!</definedName>
    <definedName name="_____DKR1" localSheetId="11">#REF!</definedName>
    <definedName name="_____DKR1" localSheetId="46">#REF!</definedName>
    <definedName name="_____DKR1" localSheetId="47">#REF!</definedName>
    <definedName name="_____DKR1" localSheetId="51">#REF!</definedName>
    <definedName name="_____DKR1" localSheetId="52">#REF!</definedName>
    <definedName name="_____DKR1" localSheetId="53">#REF!</definedName>
    <definedName name="_____DKR1" localSheetId="54">#REF!</definedName>
    <definedName name="_____DKR1" localSheetId="17">#REF!</definedName>
    <definedName name="_____DKR1" localSheetId="58">#REF!</definedName>
    <definedName name="_____DKR1" localSheetId="67">#REF!</definedName>
    <definedName name="_____DKR1" localSheetId="68">#REF!</definedName>
    <definedName name="_____DKR1" localSheetId="69">#REF!</definedName>
    <definedName name="_____DKR1" localSheetId="71">#REF!</definedName>
    <definedName name="_____DKR1" localSheetId="74">#REF!</definedName>
    <definedName name="_____DKR1" localSheetId="75">#REF!</definedName>
    <definedName name="_____DKR1" localSheetId="76">#REF!</definedName>
    <definedName name="_____DKR1" localSheetId="79">#REF!</definedName>
    <definedName name="_____DKR1" localSheetId="23">#REF!</definedName>
    <definedName name="_____DKR1" localSheetId="15">#REF!</definedName>
    <definedName name="_____DKR1" localSheetId="18">#REF!</definedName>
    <definedName name="_____DKR1" localSheetId="12">#REF!</definedName>
    <definedName name="_____DKR1" localSheetId="48">#REF!</definedName>
    <definedName name="_____DKR1" localSheetId="72">#REF!</definedName>
    <definedName name="_____DKR1">#REF!</definedName>
    <definedName name="_____ECU1" localSheetId="39">#REF!</definedName>
    <definedName name="_____ECU1" localSheetId="40">#REF!</definedName>
    <definedName name="_____ECU1" localSheetId="45">#REF!</definedName>
    <definedName name="_____ECU1" localSheetId="11">#REF!</definedName>
    <definedName name="_____ECU1" localSheetId="46">#REF!</definedName>
    <definedName name="_____ECU1" localSheetId="47">#REF!</definedName>
    <definedName name="_____ECU1" localSheetId="51">#REF!</definedName>
    <definedName name="_____ECU1" localSheetId="52">#REF!</definedName>
    <definedName name="_____ECU1" localSheetId="53">#REF!</definedName>
    <definedName name="_____ECU1" localSheetId="54">#REF!</definedName>
    <definedName name="_____ECU1" localSheetId="17">#REF!</definedName>
    <definedName name="_____ECU1" localSheetId="58">#REF!</definedName>
    <definedName name="_____ECU1" localSheetId="67">#REF!</definedName>
    <definedName name="_____ECU1" localSheetId="68">#REF!</definedName>
    <definedName name="_____ECU1" localSheetId="69">#REF!</definedName>
    <definedName name="_____ECU1" localSheetId="71">#REF!</definedName>
    <definedName name="_____ECU1" localSheetId="74">#REF!</definedName>
    <definedName name="_____ECU1" localSheetId="75">#REF!</definedName>
    <definedName name="_____ECU1" localSheetId="76">#REF!</definedName>
    <definedName name="_____ECU1" localSheetId="79">#REF!</definedName>
    <definedName name="_____ECU1" localSheetId="23">#REF!</definedName>
    <definedName name="_____ECU1" localSheetId="15">#REF!</definedName>
    <definedName name="_____ECU1" localSheetId="18">#REF!</definedName>
    <definedName name="_____ECU1" localSheetId="48">#REF!</definedName>
    <definedName name="_____ECU1" localSheetId="72">#REF!</definedName>
    <definedName name="_____ECU1">#REF!</definedName>
    <definedName name="_____ESC1" localSheetId="39">#REF!</definedName>
    <definedName name="_____ESC1" localSheetId="40">#REF!</definedName>
    <definedName name="_____ESC1" localSheetId="45">#REF!</definedName>
    <definedName name="_____ESC1" localSheetId="11">#REF!</definedName>
    <definedName name="_____ESC1" localSheetId="46">#REF!</definedName>
    <definedName name="_____ESC1" localSheetId="47">#REF!</definedName>
    <definedName name="_____ESC1" localSheetId="51">#REF!</definedName>
    <definedName name="_____ESC1" localSheetId="52">#REF!</definedName>
    <definedName name="_____ESC1" localSheetId="53">#REF!</definedName>
    <definedName name="_____ESC1" localSheetId="54">#REF!</definedName>
    <definedName name="_____ESC1" localSheetId="17">#REF!</definedName>
    <definedName name="_____ESC1" localSheetId="58">#REF!</definedName>
    <definedName name="_____ESC1" localSheetId="67">#REF!</definedName>
    <definedName name="_____ESC1" localSheetId="68">#REF!</definedName>
    <definedName name="_____ESC1" localSheetId="69">#REF!</definedName>
    <definedName name="_____ESC1" localSheetId="71">#REF!</definedName>
    <definedName name="_____ESC1" localSheetId="74">#REF!</definedName>
    <definedName name="_____ESC1" localSheetId="75">#REF!</definedName>
    <definedName name="_____ESC1" localSheetId="76">#REF!</definedName>
    <definedName name="_____ESC1" localSheetId="79">#REF!</definedName>
    <definedName name="_____ESC1" localSheetId="23">#REF!</definedName>
    <definedName name="_____ESC1" localSheetId="15">#REF!</definedName>
    <definedName name="_____ESC1" localSheetId="18">#REF!</definedName>
    <definedName name="_____ESC1" localSheetId="48">#REF!</definedName>
    <definedName name="_____ESC1" localSheetId="72">#REF!</definedName>
    <definedName name="_____ESC1">#REF!</definedName>
    <definedName name="_____FAL2" localSheetId="39">#REF!</definedName>
    <definedName name="_____FAL2" localSheetId="40">#REF!</definedName>
    <definedName name="_____FAL2" localSheetId="45">#REF!</definedName>
    <definedName name="_____FAL2" localSheetId="11">#REF!</definedName>
    <definedName name="_____FAL2" localSheetId="46">#REF!</definedName>
    <definedName name="_____FAL2" localSheetId="47">#REF!</definedName>
    <definedName name="_____FAL2" localSheetId="51">#REF!</definedName>
    <definedName name="_____FAL2" localSheetId="52">#REF!</definedName>
    <definedName name="_____FAL2" localSheetId="53">#REF!</definedName>
    <definedName name="_____FAL2" localSheetId="54">#REF!</definedName>
    <definedName name="_____FAL2" localSheetId="17">#REF!</definedName>
    <definedName name="_____FAL2" localSheetId="58">#REF!</definedName>
    <definedName name="_____FAL2" localSheetId="67">#REF!</definedName>
    <definedName name="_____FAL2" localSheetId="68">#REF!</definedName>
    <definedName name="_____FAL2" localSheetId="69">#REF!</definedName>
    <definedName name="_____FAL2" localSheetId="71">#REF!</definedName>
    <definedName name="_____FAL2" localSheetId="74">#REF!</definedName>
    <definedName name="_____FAL2" localSheetId="75">#REF!</definedName>
    <definedName name="_____FAL2" localSheetId="76">#REF!</definedName>
    <definedName name="_____FAL2" localSheetId="79">#REF!</definedName>
    <definedName name="_____FAL2" localSheetId="23">#REF!</definedName>
    <definedName name="_____FAL2" localSheetId="15">#REF!</definedName>
    <definedName name="_____FAL2" localSheetId="18">#REF!</definedName>
    <definedName name="_____FAL2" localSheetId="48">#REF!</definedName>
    <definedName name="_____FAL2" localSheetId="72">#REF!</definedName>
    <definedName name="_____FAL2">#REF!</definedName>
    <definedName name="_____FAL3" localSheetId="39">#REF!</definedName>
    <definedName name="_____FAL3" localSheetId="40">#REF!</definedName>
    <definedName name="_____FAL3" localSheetId="45">#REF!</definedName>
    <definedName name="_____FAL3" localSheetId="11">#REF!</definedName>
    <definedName name="_____FAL3" localSheetId="46">#REF!</definedName>
    <definedName name="_____FAL3" localSheetId="47">#REF!</definedName>
    <definedName name="_____FAL3" localSheetId="51">#REF!</definedName>
    <definedName name="_____FAL3" localSheetId="52">#REF!</definedName>
    <definedName name="_____FAL3" localSheetId="53">#REF!</definedName>
    <definedName name="_____FAL3" localSheetId="54">#REF!</definedName>
    <definedName name="_____FAL3" localSheetId="17">#REF!</definedName>
    <definedName name="_____FAL3" localSheetId="58">#REF!</definedName>
    <definedName name="_____FAL3" localSheetId="67">#REF!</definedName>
    <definedName name="_____FAL3" localSheetId="68">#REF!</definedName>
    <definedName name="_____FAL3" localSheetId="69">#REF!</definedName>
    <definedName name="_____FAL3" localSheetId="71">#REF!</definedName>
    <definedName name="_____FAL3" localSheetId="74">#REF!</definedName>
    <definedName name="_____FAL3" localSheetId="75">#REF!</definedName>
    <definedName name="_____FAL3" localSheetId="76">#REF!</definedName>
    <definedName name="_____FAL3" localSheetId="79">#REF!</definedName>
    <definedName name="_____FAL3" localSheetId="23">#REF!</definedName>
    <definedName name="_____FAL3" localSheetId="15">#REF!</definedName>
    <definedName name="_____FAL3" localSheetId="18">#REF!</definedName>
    <definedName name="_____FAL3" localSheetId="48">#REF!</definedName>
    <definedName name="_____FAL3" localSheetId="72">#REF!</definedName>
    <definedName name="_____FAL3">#REF!</definedName>
    <definedName name="_____FAL4" localSheetId="39">#REF!</definedName>
    <definedName name="_____FAL4" localSheetId="40">#REF!</definedName>
    <definedName name="_____FAL4" localSheetId="45">#REF!</definedName>
    <definedName name="_____FAL4" localSheetId="11">#REF!</definedName>
    <definedName name="_____FAL4" localSheetId="46">#REF!</definedName>
    <definedName name="_____FAL4" localSheetId="47">#REF!</definedName>
    <definedName name="_____FAL4" localSheetId="51">#REF!</definedName>
    <definedName name="_____FAL4" localSheetId="52">#REF!</definedName>
    <definedName name="_____FAL4" localSheetId="53">#REF!</definedName>
    <definedName name="_____FAL4" localSheetId="54">#REF!</definedName>
    <definedName name="_____FAL4" localSheetId="17">#REF!</definedName>
    <definedName name="_____FAL4" localSheetId="58">#REF!</definedName>
    <definedName name="_____FAL4" localSheetId="67">#REF!</definedName>
    <definedName name="_____FAL4" localSheetId="68">#REF!</definedName>
    <definedName name="_____FAL4" localSheetId="69">#REF!</definedName>
    <definedName name="_____FAL4" localSheetId="71">#REF!</definedName>
    <definedName name="_____FAL4" localSheetId="74">#REF!</definedName>
    <definedName name="_____FAL4" localSheetId="75">#REF!</definedName>
    <definedName name="_____FAL4" localSheetId="76">#REF!</definedName>
    <definedName name="_____FAL4" localSheetId="79">#REF!</definedName>
    <definedName name="_____FAL4" localSheetId="23">#REF!</definedName>
    <definedName name="_____FAL4" localSheetId="15">#REF!</definedName>
    <definedName name="_____FAL4" localSheetId="18">#REF!</definedName>
    <definedName name="_____FAL4" localSheetId="48">#REF!</definedName>
    <definedName name="_____FAL4" localSheetId="72">#REF!</definedName>
    <definedName name="_____FAL4">#REF!</definedName>
    <definedName name="_____FAL5" localSheetId="39">#REF!</definedName>
    <definedName name="_____FAL5" localSheetId="40">#REF!</definedName>
    <definedName name="_____FAL5" localSheetId="45">#REF!</definedName>
    <definedName name="_____FAL5" localSheetId="11">#REF!</definedName>
    <definedName name="_____FAL5" localSheetId="46">#REF!</definedName>
    <definedName name="_____FAL5" localSheetId="47">#REF!</definedName>
    <definedName name="_____FAL5" localSheetId="51">#REF!</definedName>
    <definedName name="_____FAL5" localSheetId="52">#REF!</definedName>
    <definedName name="_____FAL5" localSheetId="53">#REF!</definedName>
    <definedName name="_____FAL5" localSheetId="54">#REF!</definedName>
    <definedName name="_____FAL5" localSheetId="17">#REF!</definedName>
    <definedName name="_____FAL5" localSheetId="58">#REF!</definedName>
    <definedName name="_____FAL5" localSheetId="67">#REF!</definedName>
    <definedName name="_____FAL5" localSheetId="68">#REF!</definedName>
    <definedName name="_____FAL5" localSheetId="69">#REF!</definedName>
    <definedName name="_____FAL5" localSheetId="71">#REF!</definedName>
    <definedName name="_____FAL5" localSheetId="74">#REF!</definedName>
    <definedName name="_____FAL5" localSheetId="75">#REF!</definedName>
    <definedName name="_____FAL5" localSheetId="76">#REF!</definedName>
    <definedName name="_____FAL5" localSheetId="79">#REF!</definedName>
    <definedName name="_____FAL5" localSheetId="23">#REF!</definedName>
    <definedName name="_____FAL5" localSheetId="15">#REF!</definedName>
    <definedName name="_____FAL5" localSheetId="18">#REF!</definedName>
    <definedName name="_____FAL5" localSheetId="48">#REF!</definedName>
    <definedName name="_____FAL5" localSheetId="72">#REF!</definedName>
    <definedName name="_____FAL5">#REF!</definedName>
    <definedName name="_____FAL6" localSheetId="39">#REF!</definedName>
    <definedName name="_____FAL6" localSheetId="40">#REF!</definedName>
    <definedName name="_____FAL6" localSheetId="45">#REF!</definedName>
    <definedName name="_____FAL6" localSheetId="11">#REF!</definedName>
    <definedName name="_____FAL6" localSheetId="46">#REF!</definedName>
    <definedName name="_____FAL6" localSheetId="47">#REF!</definedName>
    <definedName name="_____FAL6" localSheetId="51">#REF!</definedName>
    <definedName name="_____FAL6" localSheetId="52">#REF!</definedName>
    <definedName name="_____FAL6" localSheetId="53">#REF!</definedName>
    <definedName name="_____FAL6" localSheetId="54">#REF!</definedName>
    <definedName name="_____FAL6" localSheetId="17">#REF!</definedName>
    <definedName name="_____FAL6" localSheetId="58">#REF!</definedName>
    <definedName name="_____FAL6" localSheetId="67">#REF!</definedName>
    <definedName name="_____FAL6" localSheetId="68">#REF!</definedName>
    <definedName name="_____FAL6" localSheetId="69">#REF!</definedName>
    <definedName name="_____FAL6" localSheetId="71">#REF!</definedName>
    <definedName name="_____FAL6" localSheetId="74">#REF!</definedName>
    <definedName name="_____FAL6" localSheetId="75">#REF!</definedName>
    <definedName name="_____FAL6" localSheetId="76">#REF!</definedName>
    <definedName name="_____FAL6" localSheetId="79">#REF!</definedName>
    <definedName name="_____FAL6" localSheetId="23">#REF!</definedName>
    <definedName name="_____FAL6" localSheetId="15">#REF!</definedName>
    <definedName name="_____FAL6" localSheetId="18">#REF!</definedName>
    <definedName name="_____FAL6" localSheetId="48">#REF!</definedName>
    <definedName name="_____FAL6" localSheetId="72">#REF!</definedName>
    <definedName name="_____FAL6">#REF!</definedName>
    <definedName name="_____FAL7" localSheetId="39">#REF!</definedName>
    <definedName name="_____FAL7" localSheetId="40">#REF!</definedName>
    <definedName name="_____FAL7" localSheetId="45">#REF!</definedName>
    <definedName name="_____FAL7" localSheetId="11">#REF!</definedName>
    <definedName name="_____FAL7" localSheetId="46">#REF!</definedName>
    <definedName name="_____FAL7" localSheetId="47">#REF!</definedName>
    <definedName name="_____FAL7" localSheetId="51">#REF!</definedName>
    <definedName name="_____FAL7" localSheetId="52">#REF!</definedName>
    <definedName name="_____FAL7" localSheetId="53">#REF!</definedName>
    <definedName name="_____FAL7" localSheetId="54">#REF!</definedName>
    <definedName name="_____FAL7" localSheetId="17">#REF!</definedName>
    <definedName name="_____FAL7" localSheetId="58">#REF!</definedName>
    <definedName name="_____FAL7" localSheetId="67">#REF!</definedName>
    <definedName name="_____FAL7" localSheetId="68">#REF!</definedName>
    <definedName name="_____FAL7" localSheetId="69">#REF!</definedName>
    <definedName name="_____FAL7" localSheetId="71">#REF!</definedName>
    <definedName name="_____FAL7" localSheetId="74">#REF!</definedName>
    <definedName name="_____FAL7" localSheetId="75">#REF!</definedName>
    <definedName name="_____FAL7" localSheetId="76">#REF!</definedName>
    <definedName name="_____FAL7" localSheetId="79">#REF!</definedName>
    <definedName name="_____FAL7" localSheetId="23">#REF!</definedName>
    <definedName name="_____FAL7" localSheetId="15">#REF!</definedName>
    <definedName name="_____FAL7" localSheetId="18">#REF!</definedName>
    <definedName name="_____FAL7" localSheetId="48">#REF!</definedName>
    <definedName name="_____FAL7" localSheetId="72">#REF!</definedName>
    <definedName name="_____FAL7">#REF!</definedName>
    <definedName name="_____FMK1" localSheetId="39">#REF!</definedName>
    <definedName name="_____FMK1" localSheetId="40">#REF!</definedName>
    <definedName name="_____FMK1" localSheetId="45">#REF!</definedName>
    <definedName name="_____FMK1" localSheetId="11">#REF!</definedName>
    <definedName name="_____FMK1" localSheetId="46">#REF!</definedName>
    <definedName name="_____FMK1" localSheetId="47">#REF!</definedName>
    <definedName name="_____FMK1" localSheetId="51">#REF!</definedName>
    <definedName name="_____FMK1" localSheetId="52">#REF!</definedName>
    <definedName name="_____FMK1" localSheetId="53">#REF!</definedName>
    <definedName name="_____FMK1" localSheetId="54">#REF!</definedName>
    <definedName name="_____FMK1" localSheetId="17">#REF!</definedName>
    <definedName name="_____FMK1" localSheetId="58">#REF!</definedName>
    <definedName name="_____FMK1" localSheetId="67">#REF!</definedName>
    <definedName name="_____FMK1" localSheetId="68">#REF!</definedName>
    <definedName name="_____FMK1" localSheetId="69">#REF!</definedName>
    <definedName name="_____FMK1" localSheetId="71">#REF!</definedName>
    <definedName name="_____FMK1" localSheetId="74">#REF!</definedName>
    <definedName name="_____FMK1" localSheetId="75">#REF!</definedName>
    <definedName name="_____FMK1" localSheetId="76">#REF!</definedName>
    <definedName name="_____FMK1" localSheetId="79">#REF!</definedName>
    <definedName name="_____FMK1" localSheetId="23">#REF!</definedName>
    <definedName name="_____FMK1" localSheetId="15">#REF!</definedName>
    <definedName name="_____FMK1" localSheetId="18">#REF!</definedName>
    <definedName name="_____FMK1" localSheetId="48">#REF!</definedName>
    <definedName name="_____FMK1" localSheetId="72">#REF!</definedName>
    <definedName name="_____FMK1">#REF!</definedName>
    <definedName name="_____IKR1" localSheetId="39">#REF!</definedName>
    <definedName name="_____IKR1" localSheetId="40">#REF!</definedName>
    <definedName name="_____IKR1" localSheetId="45">#REF!</definedName>
    <definedName name="_____IKR1" localSheetId="11">#REF!</definedName>
    <definedName name="_____IKR1" localSheetId="46">#REF!</definedName>
    <definedName name="_____IKR1" localSheetId="47">#REF!</definedName>
    <definedName name="_____IKR1" localSheetId="51">#REF!</definedName>
    <definedName name="_____IKR1" localSheetId="52">#REF!</definedName>
    <definedName name="_____IKR1" localSheetId="53">#REF!</definedName>
    <definedName name="_____IKR1" localSheetId="54">#REF!</definedName>
    <definedName name="_____IKR1" localSheetId="17">#REF!</definedName>
    <definedName name="_____IKR1" localSheetId="58">#REF!</definedName>
    <definedName name="_____IKR1" localSheetId="67">#REF!</definedName>
    <definedName name="_____IKR1" localSheetId="68">#REF!</definedName>
    <definedName name="_____IKR1" localSheetId="69">#REF!</definedName>
    <definedName name="_____IKR1" localSheetId="71">#REF!</definedName>
    <definedName name="_____IKR1" localSheetId="74">#REF!</definedName>
    <definedName name="_____IKR1" localSheetId="75">#REF!</definedName>
    <definedName name="_____IKR1" localSheetId="76">#REF!</definedName>
    <definedName name="_____IKR1" localSheetId="79">#REF!</definedName>
    <definedName name="_____IKR1" localSheetId="23">#REF!</definedName>
    <definedName name="_____IKR1" localSheetId="15">#REF!</definedName>
    <definedName name="_____IKR1" localSheetId="18">#REF!</definedName>
    <definedName name="_____IKR1" localSheetId="48">#REF!</definedName>
    <definedName name="_____IKR1" localSheetId="72">#REF!</definedName>
    <definedName name="_____IKR1">#REF!</definedName>
    <definedName name="_____IRP1" localSheetId="39">#REF!</definedName>
    <definedName name="_____IRP1" localSheetId="40">#REF!</definedName>
    <definedName name="_____IRP1" localSheetId="45">#REF!</definedName>
    <definedName name="_____IRP1" localSheetId="11">#REF!</definedName>
    <definedName name="_____IRP1" localSheetId="46">#REF!</definedName>
    <definedName name="_____IRP1" localSheetId="47">#REF!</definedName>
    <definedName name="_____IRP1" localSheetId="51">#REF!</definedName>
    <definedName name="_____IRP1" localSheetId="52">#REF!</definedName>
    <definedName name="_____IRP1" localSheetId="53">#REF!</definedName>
    <definedName name="_____IRP1" localSheetId="54">#REF!</definedName>
    <definedName name="_____IRP1" localSheetId="17">#REF!</definedName>
    <definedName name="_____IRP1" localSheetId="58">#REF!</definedName>
    <definedName name="_____IRP1" localSheetId="67">#REF!</definedName>
    <definedName name="_____IRP1" localSheetId="68">#REF!</definedName>
    <definedName name="_____IRP1" localSheetId="69">#REF!</definedName>
    <definedName name="_____IRP1" localSheetId="71">#REF!</definedName>
    <definedName name="_____IRP1" localSheetId="74">#REF!</definedName>
    <definedName name="_____IRP1" localSheetId="75">#REF!</definedName>
    <definedName name="_____IRP1" localSheetId="76">#REF!</definedName>
    <definedName name="_____IRP1" localSheetId="79">#REF!</definedName>
    <definedName name="_____IRP1" localSheetId="23">#REF!</definedName>
    <definedName name="_____IRP1" localSheetId="15">#REF!</definedName>
    <definedName name="_____IRP1" localSheetId="18">#REF!</definedName>
    <definedName name="_____IRP1" localSheetId="48">#REF!</definedName>
    <definedName name="_____IRP1" localSheetId="72">#REF!</definedName>
    <definedName name="_____IRP1">#REF!</definedName>
    <definedName name="_____LIT1" localSheetId="39">#REF!</definedName>
    <definedName name="_____LIT1" localSheetId="40">#REF!</definedName>
    <definedName name="_____LIT1" localSheetId="45">#REF!</definedName>
    <definedName name="_____LIT1" localSheetId="11">#REF!</definedName>
    <definedName name="_____LIT1" localSheetId="46">#REF!</definedName>
    <definedName name="_____LIT1" localSheetId="47">#REF!</definedName>
    <definedName name="_____LIT1" localSheetId="51">#REF!</definedName>
    <definedName name="_____LIT1" localSheetId="52">#REF!</definedName>
    <definedName name="_____LIT1" localSheetId="53">#REF!</definedName>
    <definedName name="_____LIT1" localSheetId="54">#REF!</definedName>
    <definedName name="_____LIT1" localSheetId="17">#REF!</definedName>
    <definedName name="_____LIT1" localSheetId="58">#REF!</definedName>
    <definedName name="_____LIT1" localSheetId="67">#REF!</definedName>
    <definedName name="_____LIT1" localSheetId="68">#REF!</definedName>
    <definedName name="_____LIT1" localSheetId="69">#REF!</definedName>
    <definedName name="_____LIT1" localSheetId="71">#REF!</definedName>
    <definedName name="_____LIT1" localSheetId="74">#REF!</definedName>
    <definedName name="_____LIT1" localSheetId="75">#REF!</definedName>
    <definedName name="_____LIT1" localSheetId="76">#REF!</definedName>
    <definedName name="_____LIT1" localSheetId="79">#REF!</definedName>
    <definedName name="_____LIT1" localSheetId="23">#REF!</definedName>
    <definedName name="_____LIT1" localSheetId="15">#REF!</definedName>
    <definedName name="_____LIT1" localSheetId="18">#REF!</definedName>
    <definedName name="_____LIT1" localSheetId="48">#REF!</definedName>
    <definedName name="_____LIT1" localSheetId="72">#REF!</definedName>
    <definedName name="_____LIT1">#REF!</definedName>
    <definedName name="_____LL2" localSheetId="24"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6"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7"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9"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7"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9"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4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4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4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43"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44"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4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46"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47"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5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5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53"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54"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5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56"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7"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57"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5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59"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4"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6"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7"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9"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7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7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73"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74"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7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76"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79"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9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9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3"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6"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6"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3"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7"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4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72" hidden="1">{FALSE,FALSE,-1.25,-15.5,484.5,276.75,FALSE,FALSE,TRUE,TRUE,0,12,#N/A,46,#N/A,2.93460490463215,15.35,1,FALSE,FALSE,3,TRUE,1,FALSE,100,"Swvu.PLA1.","ACwvu.PLA1.",#N/A,FALSE,FALSE,0,0,0,0,2,"","",TRUE,TRUE,FALSE,FALSE,1,60,#N/A,#N/A,FALSE,FALSE,FALSE,FALSE,FALSE,FALSE,FALSE,9,65532,65532,FALSE,FALSE,TRUE,TRUE,TRUE}</definedName>
    <definedName name="_____LL2" hidden="1">{FALSE,FALSE,-1.25,-15.5,484.5,276.75,FALSE,FALSE,TRUE,TRUE,0,12,#N/A,46,#N/A,2.93460490463215,15.35,1,FALSE,FALSE,3,TRUE,1,FALSE,100,"Swvu.PLA1.","ACwvu.PLA1.",#N/A,FALSE,FALSE,0,0,0,0,2,"","",TRUE,TRUE,FALSE,FALSE,1,60,#N/A,#N/A,FALSE,FALSE,FALSE,FALSE,FALSE,FALSE,FALSE,9,65532,65532,FALSE,FALSE,TRUE,TRUE,TRUE}</definedName>
    <definedName name="_____MEX1" localSheetId="38">#REF!</definedName>
    <definedName name="_____MEX1" localSheetId="39">#REF!</definedName>
    <definedName name="_____MEX1" localSheetId="40">#REF!</definedName>
    <definedName name="_____MEX1" localSheetId="41">#REF!</definedName>
    <definedName name="_____MEX1" localSheetId="43">#REF!</definedName>
    <definedName name="_____MEX1" localSheetId="45">#REF!</definedName>
    <definedName name="_____MEX1" localSheetId="11">#REF!</definedName>
    <definedName name="_____MEX1" localSheetId="46">#REF!</definedName>
    <definedName name="_____MEX1" localSheetId="47">#REF!</definedName>
    <definedName name="_____MEX1" localSheetId="51">#REF!</definedName>
    <definedName name="_____MEX1" localSheetId="52">#REF!</definedName>
    <definedName name="_____MEX1" localSheetId="53">#REF!</definedName>
    <definedName name="_____MEX1" localSheetId="54">#REF!</definedName>
    <definedName name="_____MEX1" localSheetId="17">#REF!</definedName>
    <definedName name="_____MEX1" localSheetId="58">#REF!</definedName>
    <definedName name="_____MEX1" localSheetId="67">#REF!</definedName>
    <definedName name="_____MEX1" localSheetId="68">#REF!</definedName>
    <definedName name="_____MEX1" localSheetId="69">#REF!</definedName>
    <definedName name="_____MEX1" localSheetId="71">#REF!</definedName>
    <definedName name="_____MEX1" localSheetId="74">#REF!</definedName>
    <definedName name="_____MEX1" localSheetId="75">#REF!</definedName>
    <definedName name="_____MEX1" localSheetId="76">#REF!</definedName>
    <definedName name="_____MEX1" localSheetId="79">#REF!</definedName>
    <definedName name="_____MEX1" localSheetId="23">#REF!</definedName>
    <definedName name="_____MEX1" localSheetId="15">#REF!</definedName>
    <definedName name="_____MEX1" localSheetId="18">#REF!</definedName>
    <definedName name="_____MEX1" localSheetId="12">#REF!</definedName>
    <definedName name="_____MEX1" localSheetId="48">#REF!</definedName>
    <definedName name="_____MEX1" localSheetId="72">#REF!</definedName>
    <definedName name="_____MEX1">#REF!</definedName>
    <definedName name="_____PTA1" localSheetId="38">#REF!</definedName>
    <definedName name="_____PTA1" localSheetId="39">#REF!</definedName>
    <definedName name="_____PTA1" localSheetId="40">#REF!</definedName>
    <definedName name="_____PTA1" localSheetId="45">#REF!</definedName>
    <definedName name="_____PTA1" localSheetId="11">#REF!</definedName>
    <definedName name="_____PTA1" localSheetId="46">#REF!</definedName>
    <definedName name="_____PTA1" localSheetId="47">#REF!</definedName>
    <definedName name="_____PTA1" localSheetId="51">#REF!</definedName>
    <definedName name="_____PTA1" localSheetId="52">#REF!</definedName>
    <definedName name="_____PTA1" localSheetId="53">#REF!</definedName>
    <definedName name="_____PTA1" localSheetId="54">#REF!</definedName>
    <definedName name="_____PTA1" localSheetId="17">#REF!</definedName>
    <definedName name="_____PTA1" localSheetId="58">#REF!</definedName>
    <definedName name="_____PTA1" localSheetId="67">#REF!</definedName>
    <definedName name="_____PTA1" localSheetId="68">#REF!</definedName>
    <definedName name="_____PTA1" localSheetId="69">#REF!</definedName>
    <definedName name="_____PTA1" localSheetId="71">#REF!</definedName>
    <definedName name="_____PTA1" localSheetId="74">#REF!</definedName>
    <definedName name="_____PTA1" localSheetId="75">#REF!</definedName>
    <definedName name="_____PTA1" localSheetId="76">#REF!</definedName>
    <definedName name="_____PTA1" localSheetId="79">#REF!</definedName>
    <definedName name="_____PTA1" localSheetId="23">#REF!</definedName>
    <definedName name="_____PTA1" localSheetId="15">#REF!</definedName>
    <definedName name="_____PTA1" localSheetId="18">#REF!</definedName>
    <definedName name="_____PTA1" localSheetId="12">#REF!</definedName>
    <definedName name="_____PTA1" localSheetId="48">#REF!</definedName>
    <definedName name="_____PTA1" localSheetId="72">#REF!</definedName>
    <definedName name="_____PTA1">#REF!</definedName>
    <definedName name="_____ROS1">#N/A</definedName>
    <definedName name="_____ROS2">#N/A</definedName>
    <definedName name="_____ROS3">#N/A</definedName>
    <definedName name="_____ROS4">#N/A</definedName>
    <definedName name="_____SAR1" localSheetId="38">#REF!</definedName>
    <definedName name="_____SAR1" localSheetId="39">#REF!</definedName>
    <definedName name="_____SAR1" localSheetId="40">#REF!</definedName>
    <definedName name="_____SAR1" localSheetId="41">#REF!</definedName>
    <definedName name="_____SAR1" localSheetId="43">#REF!</definedName>
    <definedName name="_____SAR1" localSheetId="45">#REF!</definedName>
    <definedName name="_____SAR1" localSheetId="11">#REF!</definedName>
    <definedName name="_____SAR1" localSheetId="46">#REF!</definedName>
    <definedName name="_____SAR1" localSheetId="47">#REF!</definedName>
    <definedName name="_____SAR1" localSheetId="51">#REF!</definedName>
    <definedName name="_____SAR1" localSheetId="52">#REF!</definedName>
    <definedName name="_____SAR1" localSheetId="53">#REF!</definedName>
    <definedName name="_____SAR1" localSheetId="54">#REF!</definedName>
    <definedName name="_____SAR1" localSheetId="17">#REF!</definedName>
    <definedName name="_____SAR1" localSheetId="58">#REF!</definedName>
    <definedName name="_____SAR1" localSheetId="67">#REF!</definedName>
    <definedName name="_____SAR1" localSheetId="68">#REF!</definedName>
    <definedName name="_____SAR1" localSheetId="69">#REF!</definedName>
    <definedName name="_____SAR1" localSheetId="71">#REF!</definedName>
    <definedName name="_____SAR1" localSheetId="74">#REF!</definedName>
    <definedName name="_____SAR1" localSheetId="75">#REF!</definedName>
    <definedName name="_____SAR1" localSheetId="76">#REF!</definedName>
    <definedName name="_____SAR1" localSheetId="79">#REF!</definedName>
    <definedName name="_____SAR1" localSheetId="23">#REF!</definedName>
    <definedName name="_____SAR1" localSheetId="15">#REF!</definedName>
    <definedName name="_____SAR1" localSheetId="18">#REF!</definedName>
    <definedName name="_____SAR1" localSheetId="12">#REF!</definedName>
    <definedName name="_____SAR1" localSheetId="48">#REF!</definedName>
    <definedName name="_____SAR1" localSheetId="72">#REF!</definedName>
    <definedName name="_____SAR1">#REF!</definedName>
    <definedName name="_____SRT11" localSheetId="24" hidden="1">{"Minpmon",#N/A,FALSE,"Monthinput"}</definedName>
    <definedName name="_____SRT11" localSheetId="25" hidden="1">{"Minpmon",#N/A,FALSE,"Monthinput"}</definedName>
    <definedName name="_____SRT11" localSheetId="26" hidden="1">{"Minpmon",#N/A,FALSE,"Monthinput"}</definedName>
    <definedName name="_____SRT11" localSheetId="27" hidden="1">{"Minpmon",#N/A,FALSE,"Monthinput"}</definedName>
    <definedName name="_____SRT11" localSheetId="28" hidden="1">{"Minpmon",#N/A,FALSE,"Monthinput"}</definedName>
    <definedName name="_____SRT11" localSheetId="29" hidden="1">{"Minpmon",#N/A,FALSE,"Monthinput"}</definedName>
    <definedName name="_____SRT11" localSheetId="30" hidden="1">{"Minpmon",#N/A,FALSE,"Monthinput"}</definedName>
    <definedName name="_____SRT11" localSheetId="31" hidden="1">{"Minpmon",#N/A,FALSE,"Monthinput"}</definedName>
    <definedName name="_____SRT11" localSheetId="32" hidden="1">{"Minpmon",#N/A,FALSE,"Monthinput"}</definedName>
    <definedName name="_____SRT11" localSheetId="35" hidden="1">{"Minpmon",#N/A,FALSE,"Monthinput"}</definedName>
    <definedName name="_____SRT11" localSheetId="37" hidden="1">{"Minpmon",#N/A,FALSE,"Monthinput"}</definedName>
    <definedName name="_____SRT11" localSheetId="38" hidden="1">{"Minpmon",#N/A,FALSE,"Monthinput"}</definedName>
    <definedName name="_____SRT11" localSheetId="39" hidden="1">{"Minpmon",#N/A,FALSE,"Monthinput"}</definedName>
    <definedName name="_____SRT11" localSheetId="40" hidden="1">{"Minpmon",#N/A,FALSE,"Monthinput"}</definedName>
    <definedName name="_____SRT11" localSheetId="41" hidden="1">{"Minpmon",#N/A,FALSE,"Monthinput"}</definedName>
    <definedName name="_____SRT11" localSheetId="42" hidden="1">{"Minpmon",#N/A,FALSE,"Monthinput"}</definedName>
    <definedName name="_____SRT11" localSheetId="43" hidden="1">{"Minpmon",#N/A,FALSE,"Monthinput"}</definedName>
    <definedName name="_____SRT11" localSheetId="44" hidden="1">{"Minpmon",#N/A,FALSE,"Monthinput"}</definedName>
    <definedName name="_____SRT11" localSheetId="45" hidden="1">{"Minpmon",#N/A,FALSE,"Monthinput"}</definedName>
    <definedName name="_____SRT11" localSheetId="11" hidden="1">{"Minpmon",#N/A,FALSE,"Monthinput"}</definedName>
    <definedName name="_____SRT11" localSheetId="46" hidden="1">{"Minpmon",#N/A,FALSE,"Monthinput"}</definedName>
    <definedName name="_____SRT11" localSheetId="47" hidden="1">{"Minpmon",#N/A,FALSE,"Monthinput"}</definedName>
    <definedName name="_____SRT11" localSheetId="51" hidden="1">{"Minpmon",#N/A,FALSE,"Monthinput"}</definedName>
    <definedName name="_____SRT11" localSheetId="52" hidden="1">{"Minpmon",#N/A,FALSE,"Monthinput"}</definedName>
    <definedName name="_____SRT11" localSheetId="53" hidden="1">{"Minpmon",#N/A,FALSE,"Monthinput"}</definedName>
    <definedName name="_____SRT11" localSheetId="54" hidden="1">{"Minpmon",#N/A,FALSE,"Monthinput"}</definedName>
    <definedName name="_____SRT11" localSheetId="55" hidden="1">{"Minpmon",#N/A,FALSE,"Monthinput"}</definedName>
    <definedName name="_____SRT11" localSheetId="56" hidden="1">{"Minpmon",#N/A,FALSE,"Monthinput"}</definedName>
    <definedName name="_____SRT11" localSheetId="17" hidden="1">{"Minpmon",#N/A,FALSE,"Monthinput"}</definedName>
    <definedName name="_____SRT11" localSheetId="57" hidden="1">{"Minpmon",#N/A,FALSE,"Monthinput"}</definedName>
    <definedName name="_____SRT11" localSheetId="58" hidden="1">{"Minpmon",#N/A,FALSE,"Monthinput"}</definedName>
    <definedName name="_____SRT11" localSheetId="59" hidden="1">{"Minpmon",#N/A,FALSE,"Monthinput"}</definedName>
    <definedName name="_____SRT11" localSheetId="61" hidden="1">{"Minpmon",#N/A,FALSE,"Monthinput"}</definedName>
    <definedName name="_____SRT11" localSheetId="62" hidden="1">{"Minpmon",#N/A,FALSE,"Monthinput"}</definedName>
    <definedName name="_____SRT11" localSheetId="64" hidden="1">{"Minpmon",#N/A,FALSE,"Monthinput"}</definedName>
    <definedName name="_____SRT11" localSheetId="66" hidden="1">{"Minpmon",#N/A,FALSE,"Monthinput"}</definedName>
    <definedName name="_____SRT11" localSheetId="67" hidden="1">{"Minpmon",#N/A,FALSE,"Monthinput"}</definedName>
    <definedName name="_____SRT11" localSheetId="68" hidden="1">{"Minpmon",#N/A,FALSE,"Monthinput"}</definedName>
    <definedName name="_____SRT11" localSheetId="69" hidden="1">{"Minpmon",#N/A,FALSE,"Monthinput"}</definedName>
    <definedName name="_____SRT11" localSheetId="70" hidden="1">{"Minpmon",#N/A,FALSE,"Monthinput"}</definedName>
    <definedName name="_____SRT11" localSheetId="71" hidden="1">{"Minpmon",#N/A,FALSE,"Monthinput"}</definedName>
    <definedName name="_____SRT11" localSheetId="73" hidden="1">{"Minpmon",#N/A,FALSE,"Monthinput"}</definedName>
    <definedName name="_____SRT11" localSheetId="74" hidden="1">{"Minpmon",#N/A,FALSE,"Monthinput"}</definedName>
    <definedName name="_____SRT11" localSheetId="75" hidden="1">{"Minpmon",#N/A,FALSE,"Monthinput"}</definedName>
    <definedName name="_____SRT11" localSheetId="76" hidden="1">{"Minpmon",#N/A,FALSE,"Monthinput"}</definedName>
    <definedName name="_____SRT11" localSheetId="79" hidden="1">{"Minpmon",#N/A,FALSE,"Monthinput"}</definedName>
    <definedName name="_____SRT11" localSheetId="91" hidden="1">{"Minpmon",#N/A,FALSE,"Monthinput"}</definedName>
    <definedName name="_____SRT11" localSheetId="92" hidden="1">{"Minpmon",#N/A,FALSE,"Monthinput"}</definedName>
    <definedName name="_____SRT11" localSheetId="22" hidden="1">{"Minpmon",#N/A,FALSE,"Monthinput"}</definedName>
    <definedName name="_____SRT11" localSheetId="23" hidden="1">{"Minpmon",#N/A,FALSE,"Monthinput"}</definedName>
    <definedName name="_____SRT11" localSheetId="15" hidden="1">{"Minpmon",#N/A,FALSE,"Monthinput"}</definedName>
    <definedName name="_____SRT11" localSheetId="16" hidden="1">{"Minpmon",#N/A,FALSE,"Monthinput"}</definedName>
    <definedName name="_____SRT11" localSheetId="18" hidden="1">{"Minpmon",#N/A,FALSE,"Monthinput"}</definedName>
    <definedName name="_____SRT11" localSheetId="36" hidden="1">{"Minpmon",#N/A,FALSE,"Monthinput"}</definedName>
    <definedName name="_____SRT11" localSheetId="60" hidden="1">{"Minpmon",#N/A,FALSE,"Monthinput"}</definedName>
    <definedName name="_____SRT11" localSheetId="63" hidden="1">{"Minpmon",#N/A,FALSE,"Monthinput"}</definedName>
    <definedName name="_____SRT11" localSheetId="65" hidden="1">{"Minpmon",#N/A,FALSE,"Monthinput"}</definedName>
    <definedName name="_____SRT11" localSheetId="7" hidden="1">{"Minpmon",#N/A,FALSE,"Monthinput"}</definedName>
    <definedName name="_____SRT11" localSheetId="8" hidden="1">{"Minpmon",#N/A,FALSE,"Monthinput"}</definedName>
    <definedName name="_____SRT11" localSheetId="12" hidden="1">{"Minpmon",#N/A,FALSE,"Monthinput"}</definedName>
    <definedName name="_____SRT11" localSheetId="48" hidden="1">{"Minpmon",#N/A,FALSE,"Monthinput"}</definedName>
    <definedName name="_____SRT11" localSheetId="72" hidden="1">{"Minpmon",#N/A,FALSE,"Monthinput"}</definedName>
    <definedName name="_____SRT11" hidden="1">{"Minpmon",#N/A,FALSE,"Monthinput"}</definedName>
    <definedName name="_____tAB4" localSheetId="51">'[8]shared data'!$A$1:$G$71</definedName>
    <definedName name="_____tAB4" localSheetId="17">#REF!</definedName>
    <definedName name="_____tAB4">'[8]shared data'!$A$1:$G$71</definedName>
    <definedName name="_____tnt1">#N/A</definedName>
    <definedName name="_____TOT58" localSheetId="38">[9]GROWTH!#REF!</definedName>
    <definedName name="_____TOT58" localSheetId="39">[9]GROWTH!#REF!</definedName>
    <definedName name="_____TOT58" localSheetId="40">[9]GROWTH!#REF!</definedName>
    <definedName name="_____TOT58" localSheetId="41">[9]GROWTH!#REF!</definedName>
    <definedName name="_____TOT58" localSheetId="45">[9]GROWTH!#REF!</definedName>
    <definedName name="_____TOT58" localSheetId="46">[9]GROWTH!#REF!</definedName>
    <definedName name="_____TOT58" localSheetId="47">[9]GROWTH!#REF!</definedName>
    <definedName name="_____TOT58" localSheetId="51">[9]GROWTH!#REF!</definedName>
    <definedName name="_____TOT58" localSheetId="52">[9]GROWTH!#REF!</definedName>
    <definedName name="_____TOT58" localSheetId="17">[9]GROWTH!#REF!</definedName>
    <definedName name="_____TOT58" localSheetId="58">[9]GROWTH!#REF!</definedName>
    <definedName name="_____TOT58" localSheetId="73">[9]GROWTH!#REF!</definedName>
    <definedName name="_____TOT58" localSheetId="74">[9]GROWTH!#REF!</definedName>
    <definedName name="_____TOT58" localSheetId="79">[9]GROWTH!#REF!</definedName>
    <definedName name="_____TOT58" localSheetId="15">[9]GROWTH!#REF!</definedName>
    <definedName name="_____TOT58" localSheetId="16">[9]GROWTH!#REF!</definedName>
    <definedName name="_____TOT58" localSheetId="18">[9]GROWTH!#REF!</definedName>
    <definedName name="_____TOT58" localSheetId="12">[9]GROWTH!#REF!</definedName>
    <definedName name="_____TOT58" localSheetId="48">[9]GROWTH!#REF!</definedName>
    <definedName name="_____TOT58" localSheetId="72">[9]GROWTH!#REF!</definedName>
    <definedName name="_____TOT58">[9]GROWTH!#REF!</definedName>
    <definedName name="____asd1">#N/A</definedName>
    <definedName name="____AUS1" localSheetId="38">#REF!</definedName>
    <definedName name="____AUS1" localSheetId="39">#REF!</definedName>
    <definedName name="____AUS1" localSheetId="40">#REF!</definedName>
    <definedName name="____AUS1" localSheetId="41">#REF!</definedName>
    <definedName name="____AUS1" localSheetId="43">#REF!</definedName>
    <definedName name="____AUS1" localSheetId="45">#REF!</definedName>
    <definedName name="____AUS1" localSheetId="11">#REF!</definedName>
    <definedName name="____AUS1" localSheetId="46">#REF!</definedName>
    <definedName name="____AUS1" localSheetId="47">#REF!</definedName>
    <definedName name="____AUS1" localSheetId="51">#REF!</definedName>
    <definedName name="____AUS1" localSheetId="52">#REF!</definedName>
    <definedName name="____AUS1" localSheetId="53">#REF!</definedName>
    <definedName name="____AUS1" localSheetId="54">#REF!</definedName>
    <definedName name="____AUS1" localSheetId="17">#REF!</definedName>
    <definedName name="____AUS1" localSheetId="58">#REF!</definedName>
    <definedName name="____AUS1" localSheetId="67">#REF!</definedName>
    <definedName name="____AUS1" localSheetId="68">#REF!</definedName>
    <definedName name="____AUS1" localSheetId="69">#REF!</definedName>
    <definedName name="____AUS1" localSheetId="71">#REF!</definedName>
    <definedName name="____AUS1" localSheetId="74">#REF!</definedName>
    <definedName name="____AUS1" localSheetId="75">#REF!</definedName>
    <definedName name="____AUS1" localSheetId="76">#REF!</definedName>
    <definedName name="____AUS1" localSheetId="79">#REF!</definedName>
    <definedName name="____AUS1" localSheetId="23">#REF!</definedName>
    <definedName name="____AUS1" localSheetId="15">#REF!</definedName>
    <definedName name="____AUS1" localSheetId="18">#REF!</definedName>
    <definedName name="____AUS1" localSheetId="12">#REF!</definedName>
    <definedName name="____AUS1" localSheetId="48">#REF!</definedName>
    <definedName name="____AUS1" localSheetId="72">#REF!</definedName>
    <definedName name="____AUS1">#REF!</definedName>
    <definedName name="____DEG1" localSheetId="38">#REF!</definedName>
    <definedName name="____DEG1" localSheetId="39">#REF!</definedName>
    <definedName name="____DEG1" localSheetId="40">#REF!</definedName>
    <definedName name="____DEG1" localSheetId="45">#REF!</definedName>
    <definedName name="____DEG1" localSheetId="11">#REF!</definedName>
    <definedName name="____DEG1" localSheetId="46">#REF!</definedName>
    <definedName name="____DEG1" localSheetId="47">#REF!</definedName>
    <definedName name="____DEG1" localSheetId="51">#REF!</definedName>
    <definedName name="____DEG1" localSheetId="52">#REF!</definedName>
    <definedName name="____DEG1" localSheetId="53">#REF!</definedName>
    <definedName name="____DEG1" localSheetId="54">#REF!</definedName>
    <definedName name="____DEG1" localSheetId="17">#REF!</definedName>
    <definedName name="____DEG1" localSheetId="58">#REF!</definedName>
    <definedName name="____DEG1" localSheetId="67">#REF!</definedName>
    <definedName name="____DEG1" localSheetId="68">#REF!</definedName>
    <definedName name="____DEG1" localSheetId="69">#REF!</definedName>
    <definedName name="____DEG1" localSheetId="71">#REF!</definedName>
    <definedName name="____DEG1" localSheetId="74">#REF!</definedName>
    <definedName name="____DEG1" localSheetId="75">#REF!</definedName>
    <definedName name="____DEG1" localSheetId="76">#REF!</definedName>
    <definedName name="____DEG1" localSheetId="79">#REF!</definedName>
    <definedName name="____DEG1" localSheetId="23">#REF!</definedName>
    <definedName name="____DEG1" localSheetId="15">#REF!</definedName>
    <definedName name="____DEG1" localSheetId="18">#REF!</definedName>
    <definedName name="____DEG1" localSheetId="12">#REF!</definedName>
    <definedName name="____DEG1" localSheetId="48">#REF!</definedName>
    <definedName name="____DEG1" localSheetId="72">#REF!</definedName>
    <definedName name="____DEG1">#REF!</definedName>
    <definedName name="____DKR1" localSheetId="38">#REF!</definedName>
    <definedName name="____DKR1" localSheetId="39">#REF!</definedName>
    <definedName name="____DKR1" localSheetId="40">#REF!</definedName>
    <definedName name="____DKR1" localSheetId="45">#REF!</definedName>
    <definedName name="____DKR1" localSheetId="11">#REF!</definedName>
    <definedName name="____DKR1" localSheetId="46">#REF!</definedName>
    <definedName name="____DKR1" localSheetId="47">#REF!</definedName>
    <definedName name="____DKR1" localSheetId="51">#REF!</definedName>
    <definedName name="____DKR1" localSheetId="52">#REF!</definedName>
    <definedName name="____DKR1" localSheetId="53">#REF!</definedName>
    <definedName name="____DKR1" localSheetId="54">#REF!</definedName>
    <definedName name="____DKR1" localSheetId="17">#REF!</definedName>
    <definedName name="____DKR1" localSheetId="58">#REF!</definedName>
    <definedName name="____DKR1" localSheetId="67">#REF!</definedName>
    <definedName name="____DKR1" localSheetId="68">#REF!</definedName>
    <definedName name="____DKR1" localSheetId="69">#REF!</definedName>
    <definedName name="____DKR1" localSheetId="71">#REF!</definedName>
    <definedName name="____DKR1" localSheetId="74">#REF!</definedName>
    <definedName name="____DKR1" localSheetId="75">#REF!</definedName>
    <definedName name="____DKR1" localSheetId="76">#REF!</definedName>
    <definedName name="____DKR1" localSheetId="79">#REF!</definedName>
    <definedName name="____DKR1" localSheetId="23">#REF!</definedName>
    <definedName name="____DKR1" localSheetId="15">#REF!</definedName>
    <definedName name="____DKR1" localSheetId="18">#REF!</definedName>
    <definedName name="____DKR1" localSheetId="12">#REF!</definedName>
    <definedName name="____DKR1" localSheetId="48">#REF!</definedName>
    <definedName name="____DKR1" localSheetId="72">#REF!</definedName>
    <definedName name="____DKR1">#REF!</definedName>
    <definedName name="____ECU1" localSheetId="39">#REF!</definedName>
    <definedName name="____ECU1" localSheetId="40">#REF!</definedName>
    <definedName name="____ECU1" localSheetId="45">#REF!</definedName>
    <definedName name="____ECU1" localSheetId="11">#REF!</definedName>
    <definedName name="____ECU1" localSheetId="46">#REF!</definedName>
    <definedName name="____ECU1" localSheetId="47">#REF!</definedName>
    <definedName name="____ECU1" localSheetId="51">#REF!</definedName>
    <definedName name="____ECU1" localSheetId="52">#REF!</definedName>
    <definedName name="____ECU1" localSheetId="53">#REF!</definedName>
    <definedName name="____ECU1" localSheetId="54">#REF!</definedName>
    <definedName name="____ECU1" localSheetId="17">#REF!</definedName>
    <definedName name="____ECU1" localSheetId="58">#REF!</definedName>
    <definedName name="____ECU1" localSheetId="67">#REF!</definedName>
    <definedName name="____ECU1" localSheetId="68">#REF!</definedName>
    <definedName name="____ECU1" localSheetId="69">#REF!</definedName>
    <definedName name="____ECU1" localSheetId="71">#REF!</definedName>
    <definedName name="____ECU1" localSheetId="74">#REF!</definedName>
    <definedName name="____ECU1" localSheetId="75">#REF!</definedName>
    <definedName name="____ECU1" localSheetId="76">#REF!</definedName>
    <definedName name="____ECU1" localSheetId="79">#REF!</definedName>
    <definedName name="____ECU1" localSheetId="23">#REF!</definedName>
    <definedName name="____ECU1" localSheetId="15">#REF!</definedName>
    <definedName name="____ECU1" localSheetId="18">#REF!</definedName>
    <definedName name="____ECU1" localSheetId="48">#REF!</definedName>
    <definedName name="____ECU1" localSheetId="72">#REF!</definedName>
    <definedName name="____ECU1">#REF!</definedName>
    <definedName name="____ESC1" localSheetId="39">#REF!</definedName>
    <definedName name="____ESC1" localSheetId="40">#REF!</definedName>
    <definedName name="____ESC1" localSheetId="45">#REF!</definedName>
    <definedName name="____ESC1" localSheetId="11">#REF!</definedName>
    <definedName name="____ESC1" localSheetId="46">#REF!</definedName>
    <definedName name="____ESC1" localSheetId="47">#REF!</definedName>
    <definedName name="____ESC1" localSheetId="51">#REF!</definedName>
    <definedName name="____ESC1" localSheetId="52">#REF!</definedName>
    <definedName name="____ESC1" localSheetId="53">#REF!</definedName>
    <definedName name="____ESC1" localSheetId="54">#REF!</definedName>
    <definedName name="____ESC1" localSheetId="17">#REF!</definedName>
    <definedName name="____ESC1" localSheetId="58">#REF!</definedName>
    <definedName name="____ESC1" localSheetId="67">#REF!</definedName>
    <definedName name="____ESC1" localSheetId="68">#REF!</definedName>
    <definedName name="____ESC1" localSheetId="69">#REF!</definedName>
    <definedName name="____ESC1" localSheetId="71">#REF!</definedName>
    <definedName name="____ESC1" localSheetId="74">#REF!</definedName>
    <definedName name="____ESC1" localSheetId="75">#REF!</definedName>
    <definedName name="____ESC1" localSheetId="76">#REF!</definedName>
    <definedName name="____ESC1" localSheetId="79">#REF!</definedName>
    <definedName name="____ESC1" localSheetId="23">#REF!</definedName>
    <definedName name="____ESC1" localSheetId="15">#REF!</definedName>
    <definedName name="____ESC1" localSheetId="18">#REF!</definedName>
    <definedName name="____ESC1" localSheetId="48">#REF!</definedName>
    <definedName name="____ESC1" localSheetId="72">#REF!</definedName>
    <definedName name="____ESC1">#REF!</definedName>
    <definedName name="____FAL2" localSheetId="39">#REF!</definedName>
    <definedName name="____FAL2" localSheetId="40">#REF!</definedName>
    <definedName name="____FAL2" localSheetId="45">#REF!</definedName>
    <definedName name="____FAL2" localSheetId="11">#REF!</definedName>
    <definedName name="____FAL2" localSheetId="46">#REF!</definedName>
    <definedName name="____FAL2" localSheetId="47">#REF!</definedName>
    <definedName name="____FAL2" localSheetId="51">#REF!</definedName>
    <definedName name="____FAL2" localSheetId="52">#REF!</definedName>
    <definedName name="____FAL2" localSheetId="53">#REF!</definedName>
    <definedName name="____FAL2" localSheetId="54">#REF!</definedName>
    <definedName name="____FAL2" localSheetId="17">#REF!</definedName>
    <definedName name="____FAL2" localSheetId="58">#REF!</definedName>
    <definedName name="____FAL2" localSheetId="67">#REF!</definedName>
    <definedName name="____FAL2" localSheetId="68">#REF!</definedName>
    <definedName name="____FAL2" localSheetId="69">#REF!</definedName>
    <definedName name="____FAL2" localSheetId="71">#REF!</definedName>
    <definedName name="____FAL2" localSheetId="74">#REF!</definedName>
    <definedName name="____FAL2" localSheetId="75">#REF!</definedName>
    <definedName name="____FAL2" localSheetId="76">#REF!</definedName>
    <definedName name="____FAL2" localSheetId="79">#REF!</definedName>
    <definedName name="____FAL2" localSheetId="23">#REF!</definedName>
    <definedName name="____FAL2" localSheetId="15">#REF!</definedName>
    <definedName name="____FAL2" localSheetId="18">#REF!</definedName>
    <definedName name="____FAL2" localSheetId="48">#REF!</definedName>
    <definedName name="____FAL2" localSheetId="72">#REF!</definedName>
    <definedName name="____FAL2">#REF!</definedName>
    <definedName name="____FAL3" localSheetId="39">#REF!</definedName>
    <definedName name="____FAL3" localSheetId="40">#REF!</definedName>
    <definedName name="____FAL3" localSheetId="45">#REF!</definedName>
    <definedName name="____FAL3" localSheetId="11">#REF!</definedName>
    <definedName name="____FAL3" localSheetId="46">#REF!</definedName>
    <definedName name="____FAL3" localSheetId="47">#REF!</definedName>
    <definedName name="____FAL3" localSheetId="51">#REF!</definedName>
    <definedName name="____FAL3" localSheetId="52">#REF!</definedName>
    <definedName name="____FAL3" localSheetId="53">#REF!</definedName>
    <definedName name="____FAL3" localSheetId="54">#REF!</definedName>
    <definedName name="____FAL3" localSheetId="17">#REF!</definedName>
    <definedName name="____FAL3" localSheetId="58">#REF!</definedName>
    <definedName name="____FAL3" localSheetId="67">#REF!</definedName>
    <definedName name="____FAL3" localSheetId="68">#REF!</definedName>
    <definedName name="____FAL3" localSheetId="69">#REF!</definedName>
    <definedName name="____FAL3" localSheetId="71">#REF!</definedName>
    <definedName name="____FAL3" localSheetId="74">#REF!</definedName>
    <definedName name="____FAL3" localSheetId="75">#REF!</definedName>
    <definedName name="____FAL3" localSheetId="76">#REF!</definedName>
    <definedName name="____FAL3" localSheetId="79">#REF!</definedName>
    <definedName name="____FAL3" localSheetId="23">#REF!</definedName>
    <definedName name="____FAL3" localSheetId="15">#REF!</definedName>
    <definedName name="____FAL3" localSheetId="18">#REF!</definedName>
    <definedName name="____FAL3" localSheetId="48">#REF!</definedName>
    <definedName name="____FAL3" localSheetId="72">#REF!</definedName>
    <definedName name="____FAL3">#REF!</definedName>
    <definedName name="____FAL4" localSheetId="39">#REF!</definedName>
    <definedName name="____FAL4" localSheetId="40">#REF!</definedName>
    <definedName name="____FAL4" localSheetId="45">#REF!</definedName>
    <definedName name="____FAL4" localSheetId="11">#REF!</definedName>
    <definedName name="____FAL4" localSheetId="46">#REF!</definedName>
    <definedName name="____FAL4" localSheetId="47">#REF!</definedName>
    <definedName name="____FAL4" localSheetId="51">#REF!</definedName>
    <definedName name="____FAL4" localSheetId="52">#REF!</definedName>
    <definedName name="____FAL4" localSheetId="53">#REF!</definedName>
    <definedName name="____FAL4" localSheetId="54">#REF!</definedName>
    <definedName name="____FAL4" localSheetId="17">#REF!</definedName>
    <definedName name="____FAL4" localSheetId="58">#REF!</definedName>
    <definedName name="____FAL4" localSheetId="67">#REF!</definedName>
    <definedName name="____FAL4" localSheetId="68">#REF!</definedName>
    <definedName name="____FAL4" localSheetId="69">#REF!</definedName>
    <definedName name="____FAL4" localSheetId="71">#REF!</definedName>
    <definedName name="____FAL4" localSheetId="74">#REF!</definedName>
    <definedName name="____FAL4" localSheetId="75">#REF!</definedName>
    <definedName name="____FAL4" localSheetId="76">#REF!</definedName>
    <definedName name="____FAL4" localSheetId="79">#REF!</definedName>
    <definedName name="____FAL4" localSheetId="23">#REF!</definedName>
    <definedName name="____FAL4" localSheetId="15">#REF!</definedName>
    <definedName name="____FAL4" localSheetId="18">#REF!</definedName>
    <definedName name="____FAL4" localSheetId="48">#REF!</definedName>
    <definedName name="____FAL4" localSheetId="72">#REF!</definedName>
    <definedName name="____FAL4">#REF!</definedName>
    <definedName name="____FAL5" localSheetId="39">#REF!</definedName>
    <definedName name="____FAL5" localSheetId="40">#REF!</definedName>
    <definedName name="____FAL5" localSheetId="45">#REF!</definedName>
    <definedName name="____FAL5" localSheetId="11">#REF!</definedName>
    <definedName name="____FAL5" localSheetId="46">#REF!</definedName>
    <definedName name="____FAL5" localSheetId="47">#REF!</definedName>
    <definedName name="____FAL5" localSheetId="51">#REF!</definedName>
    <definedName name="____FAL5" localSheetId="52">#REF!</definedName>
    <definedName name="____FAL5" localSheetId="53">#REF!</definedName>
    <definedName name="____FAL5" localSheetId="54">#REF!</definedName>
    <definedName name="____FAL5" localSheetId="17">#REF!</definedName>
    <definedName name="____FAL5" localSheetId="58">#REF!</definedName>
    <definedName name="____FAL5" localSheetId="67">#REF!</definedName>
    <definedName name="____FAL5" localSheetId="68">#REF!</definedName>
    <definedName name="____FAL5" localSheetId="69">#REF!</definedName>
    <definedName name="____FAL5" localSheetId="71">#REF!</definedName>
    <definedName name="____FAL5" localSheetId="74">#REF!</definedName>
    <definedName name="____FAL5" localSheetId="75">#REF!</definedName>
    <definedName name="____FAL5" localSheetId="76">#REF!</definedName>
    <definedName name="____FAL5" localSheetId="79">#REF!</definedName>
    <definedName name="____FAL5" localSheetId="23">#REF!</definedName>
    <definedName name="____FAL5" localSheetId="15">#REF!</definedName>
    <definedName name="____FAL5" localSheetId="18">#REF!</definedName>
    <definedName name="____FAL5" localSheetId="48">#REF!</definedName>
    <definedName name="____FAL5" localSheetId="72">#REF!</definedName>
    <definedName name="____FAL5">#REF!</definedName>
    <definedName name="____FAL6" localSheetId="39">#REF!</definedName>
    <definedName name="____FAL6" localSheetId="40">#REF!</definedName>
    <definedName name="____FAL6" localSheetId="45">#REF!</definedName>
    <definedName name="____FAL6" localSheetId="11">#REF!</definedName>
    <definedName name="____FAL6" localSheetId="46">#REF!</definedName>
    <definedName name="____FAL6" localSheetId="47">#REF!</definedName>
    <definedName name="____FAL6" localSheetId="51">#REF!</definedName>
    <definedName name="____FAL6" localSheetId="52">#REF!</definedName>
    <definedName name="____FAL6" localSheetId="53">#REF!</definedName>
    <definedName name="____FAL6" localSheetId="54">#REF!</definedName>
    <definedName name="____FAL6" localSheetId="17">#REF!</definedName>
    <definedName name="____FAL6" localSheetId="58">#REF!</definedName>
    <definedName name="____FAL6" localSheetId="67">#REF!</definedName>
    <definedName name="____FAL6" localSheetId="68">#REF!</definedName>
    <definedName name="____FAL6" localSheetId="69">#REF!</definedName>
    <definedName name="____FAL6" localSheetId="71">#REF!</definedName>
    <definedName name="____FAL6" localSheetId="74">#REF!</definedName>
    <definedName name="____FAL6" localSheetId="75">#REF!</definedName>
    <definedName name="____FAL6" localSheetId="76">#REF!</definedName>
    <definedName name="____FAL6" localSheetId="79">#REF!</definedName>
    <definedName name="____FAL6" localSheetId="23">#REF!</definedName>
    <definedName name="____FAL6" localSheetId="15">#REF!</definedName>
    <definedName name="____FAL6" localSheetId="18">#REF!</definedName>
    <definedName name="____FAL6" localSheetId="48">#REF!</definedName>
    <definedName name="____FAL6" localSheetId="72">#REF!</definedName>
    <definedName name="____FAL6">#REF!</definedName>
    <definedName name="____FAL7" localSheetId="39">#REF!</definedName>
    <definedName name="____FAL7" localSheetId="40">#REF!</definedName>
    <definedName name="____FAL7" localSheetId="45">#REF!</definedName>
    <definedName name="____FAL7" localSheetId="11">#REF!</definedName>
    <definedName name="____FAL7" localSheetId="46">#REF!</definedName>
    <definedName name="____FAL7" localSheetId="47">#REF!</definedName>
    <definedName name="____FAL7" localSheetId="51">#REF!</definedName>
    <definedName name="____FAL7" localSheetId="52">#REF!</definedName>
    <definedName name="____FAL7" localSheetId="53">#REF!</definedName>
    <definedName name="____FAL7" localSheetId="54">#REF!</definedName>
    <definedName name="____FAL7" localSheetId="17">#REF!</definedName>
    <definedName name="____FAL7" localSheetId="58">#REF!</definedName>
    <definedName name="____FAL7" localSheetId="67">#REF!</definedName>
    <definedName name="____FAL7" localSheetId="68">#REF!</definedName>
    <definedName name="____FAL7" localSheetId="69">#REF!</definedName>
    <definedName name="____FAL7" localSheetId="71">#REF!</definedName>
    <definedName name="____FAL7" localSheetId="74">#REF!</definedName>
    <definedName name="____FAL7" localSheetId="75">#REF!</definedName>
    <definedName name="____FAL7" localSheetId="76">#REF!</definedName>
    <definedName name="____FAL7" localSheetId="79">#REF!</definedName>
    <definedName name="____FAL7" localSheetId="23">#REF!</definedName>
    <definedName name="____FAL7" localSheetId="15">#REF!</definedName>
    <definedName name="____FAL7" localSheetId="18">#REF!</definedName>
    <definedName name="____FAL7" localSheetId="48">#REF!</definedName>
    <definedName name="____FAL7" localSheetId="72">#REF!</definedName>
    <definedName name="____FAL7">#REF!</definedName>
    <definedName name="____FMK1" localSheetId="39">#REF!</definedName>
    <definedName name="____FMK1" localSheetId="40">#REF!</definedName>
    <definedName name="____FMK1" localSheetId="45">#REF!</definedName>
    <definedName name="____FMK1" localSheetId="11">#REF!</definedName>
    <definedName name="____FMK1" localSheetId="46">#REF!</definedName>
    <definedName name="____FMK1" localSheetId="47">#REF!</definedName>
    <definedName name="____FMK1" localSheetId="51">#REF!</definedName>
    <definedName name="____FMK1" localSheetId="52">#REF!</definedName>
    <definedName name="____FMK1" localSheetId="53">#REF!</definedName>
    <definedName name="____FMK1" localSheetId="54">#REF!</definedName>
    <definedName name="____FMK1" localSheetId="17">#REF!</definedName>
    <definedName name="____FMK1" localSheetId="58">#REF!</definedName>
    <definedName name="____FMK1" localSheetId="67">#REF!</definedName>
    <definedName name="____FMK1" localSheetId="68">#REF!</definedName>
    <definedName name="____FMK1" localSheetId="69">#REF!</definedName>
    <definedName name="____FMK1" localSheetId="71">#REF!</definedName>
    <definedName name="____FMK1" localSheetId="74">#REF!</definedName>
    <definedName name="____FMK1" localSheetId="75">#REF!</definedName>
    <definedName name="____FMK1" localSheetId="76">#REF!</definedName>
    <definedName name="____FMK1" localSheetId="79">#REF!</definedName>
    <definedName name="____FMK1" localSheetId="23">#REF!</definedName>
    <definedName name="____FMK1" localSheetId="15">#REF!</definedName>
    <definedName name="____FMK1" localSheetId="18">#REF!</definedName>
    <definedName name="____FMK1" localSheetId="48">#REF!</definedName>
    <definedName name="____FMK1" localSheetId="72">#REF!</definedName>
    <definedName name="____FMK1">#REF!</definedName>
    <definedName name="____IKR1" localSheetId="39">#REF!</definedName>
    <definedName name="____IKR1" localSheetId="40">#REF!</definedName>
    <definedName name="____IKR1" localSheetId="45">#REF!</definedName>
    <definedName name="____IKR1" localSheetId="11">#REF!</definedName>
    <definedName name="____IKR1" localSheetId="46">#REF!</definedName>
    <definedName name="____IKR1" localSheetId="47">#REF!</definedName>
    <definedName name="____IKR1" localSheetId="51">#REF!</definedName>
    <definedName name="____IKR1" localSheetId="52">#REF!</definedName>
    <definedName name="____IKR1" localSheetId="53">#REF!</definedName>
    <definedName name="____IKR1" localSheetId="54">#REF!</definedName>
    <definedName name="____IKR1" localSheetId="17">#REF!</definedName>
    <definedName name="____IKR1" localSheetId="58">#REF!</definedName>
    <definedName name="____IKR1" localSheetId="67">#REF!</definedName>
    <definedName name="____IKR1" localSheetId="68">#REF!</definedName>
    <definedName name="____IKR1" localSheetId="69">#REF!</definedName>
    <definedName name="____IKR1" localSheetId="71">#REF!</definedName>
    <definedName name="____IKR1" localSheetId="74">#REF!</definedName>
    <definedName name="____IKR1" localSheetId="75">#REF!</definedName>
    <definedName name="____IKR1" localSheetId="76">#REF!</definedName>
    <definedName name="____IKR1" localSheetId="79">#REF!</definedName>
    <definedName name="____IKR1" localSheetId="23">#REF!</definedName>
    <definedName name="____IKR1" localSheetId="15">#REF!</definedName>
    <definedName name="____IKR1" localSheetId="18">#REF!</definedName>
    <definedName name="____IKR1" localSheetId="48">#REF!</definedName>
    <definedName name="____IKR1" localSheetId="72">#REF!</definedName>
    <definedName name="____IKR1">#REF!</definedName>
    <definedName name="____IRP1" localSheetId="39">#REF!</definedName>
    <definedName name="____IRP1" localSheetId="40">#REF!</definedName>
    <definedName name="____IRP1" localSheetId="45">#REF!</definedName>
    <definedName name="____IRP1" localSheetId="11">#REF!</definedName>
    <definedName name="____IRP1" localSheetId="46">#REF!</definedName>
    <definedName name="____IRP1" localSheetId="47">#REF!</definedName>
    <definedName name="____IRP1" localSheetId="51">#REF!</definedName>
    <definedName name="____IRP1" localSheetId="52">#REF!</definedName>
    <definedName name="____IRP1" localSheetId="53">#REF!</definedName>
    <definedName name="____IRP1" localSheetId="54">#REF!</definedName>
    <definedName name="____IRP1" localSheetId="17">#REF!</definedName>
    <definedName name="____IRP1" localSheetId="58">#REF!</definedName>
    <definedName name="____IRP1" localSheetId="67">#REF!</definedName>
    <definedName name="____IRP1" localSheetId="68">#REF!</definedName>
    <definedName name="____IRP1" localSheetId="69">#REF!</definedName>
    <definedName name="____IRP1" localSheetId="71">#REF!</definedName>
    <definedName name="____IRP1" localSheetId="74">#REF!</definedName>
    <definedName name="____IRP1" localSheetId="75">#REF!</definedName>
    <definedName name="____IRP1" localSheetId="76">#REF!</definedName>
    <definedName name="____IRP1" localSheetId="79">#REF!</definedName>
    <definedName name="____IRP1" localSheetId="23">#REF!</definedName>
    <definedName name="____IRP1" localSheetId="15">#REF!</definedName>
    <definedName name="____IRP1" localSheetId="18">#REF!</definedName>
    <definedName name="____IRP1" localSheetId="48">#REF!</definedName>
    <definedName name="____IRP1" localSheetId="72">#REF!</definedName>
    <definedName name="____IRP1">#REF!</definedName>
    <definedName name="____LIT1" localSheetId="39">#REF!</definedName>
    <definedName name="____LIT1" localSheetId="40">#REF!</definedName>
    <definedName name="____LIT1" localSheetId="45">#REF!</definedName>
    <definedName name="____LIT1" localSheetId="11">#REF!</definedName>
    <definedName name="____LIT1" localSheetId="46">#REF!</definedName>
    <definedName name="____LIT1" localSheetId="47">#REF!</definedName>
    <definedName name="____LIT1" localSheetId="51">#REF!</definedName>
    <definedName name="____LIT1" localSheetId="52">#REF!</definedName>
    <definedName name="____LIT1" localSheetId="53">#REF!</definedName>
    <definedName name="____LIT1" localSheetId="54">#REF!</definedName>
    <definedName name="____LIT1" localSheetId="17">#REF!</definedName>
    <definedName name="____LIT1" localSheetId="58">#REF!</definedName>
    <definedName name="____LIT1" localSheetId="67">#REF!</definedName>
    <definedName name="____LIT1" localSheetId="68">#REF!</definedName>
    <definedName name="____LIT1" localSheetId="69">#REF!</definedName>
    <definedName name="____LIT1" localSheetId="71">#REF!</definedName>
    <definedName name="____LIT1" localSheetId="74">#REF!</definedName>
    <definedName name="____LIT1" localSheetId="75">#REF!</definedName>
    <definedName name="____LIT1" localSheetId="76">#REF!</definedName>
    <definedName name="____LIT1" localSheetId="79">#REF!</definedName>
    <definedName name="____LIT1" localSheetId="23">#REF!</definedName>
    <definedName name="____LIT1" localSheetId="15">#REF!</definedName>
    <definedName name="____LIT1" localSheetId="18">#REF!</definedName>
    <definedName name="____LIT1" localSheetId="48">#REF!</definedName>
    <definedName name="____LIT1" localSheetId="72">#REF!</definedName>
    <definedName name="____LIT1">#REF!</definedName>
    <definedName name="____LL2" localSheetId="24"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6"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7"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9"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7"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9" hidden="1">{FALSE,FALSE,-1.25,-15.5,484.5,276.75,FALSE,FALSE,TRUE,TRUE,0,12,#N/A,46,#N/A,2.93460490463215,15.35,1,FALSE,FALSE,3,TRUE,1,FALSE,100,"Swvu.PLA1.","ACwvu.PLA1.",#N/A,FALSE,FALSE,0,0,0,0,2,"","",TRUE,TRUE,FALSE,FALSE,1,60,#N/A,#N/A,FALSE,FALSE,FALSE,FALSE,FALSE,FALSE,FALSE,9,65532,65532,FALSE,FALSE,TRUE,TRUE,TRUE}</definedName>
    <definedName name="____LL2" localSheetId="4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4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4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43" hidden="1">{FALSE,FALSE,-1.25,-15.5,484.5,276.75,FALSE,FALSE,TRUE,TRUE,0,12,#N/A,46,#N/A,2.93460490463215,15.35,1,FALSE,FALSE,3,TRUE,1,FALSE,100,"Swvu.PLA1.","ACwvu.PLA1.",#N/A,FALSE,FALSE,0,0,0,0,2,"","",TRUE,TRUE,FALSE,FALSE,1,60,#N/A,#N/A,FALSE,FALSE,FALSE,FALSE,FALSE,FALSE,FALSE,9,65532,65532,FALSE,FALSE,TRUE,TRUE,TRUE}</definedName>
    <definedName name="____LL2" localSheetId="44" hidden="1">{FALSE,FALSE,-1.25,-15.5,484.5,276.75,FALSE,FALSE,TRUE,TRUE,0,12,#N/A,46,#N/A,2.93460490463215,15.35,1,FALSE,FALSE,3,TRUE,1,FALSE,100,"Swvu.PLA1.","ACwvu.PLA1.",#N/A,FALSE,FALSE,0,0,0,0,2,"","",TRUE,TRUE,FALSE,FALSE,1,60,#N/A,#N/A,FALSE,FALSE,FALSE,FALSE,FALSE,FALSE,FALSE,9,65532,65532,FALSE,FALSE,TRUE,TRUE,TRUE}</definedName>
    <definedName name="____LL2" localSheetId="4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46" hidden="1">{FALSE,FALSE,-1.25,-15.5,484.5,276.75,FALSE,FALSE,TRUE,TRUE,0,12,#N/A,46,#N/A,2.93460490463215,15.35,1,FALSE,FALSE,3,TRUE,1,FALSE,100,"Swvu.PLA1.","ACwvu.PLA1.",#N/A,FALSE,FALSE,0,0,0,0,2,"","",TRUE,TRUE,FALSE,FALSE,1,60,#N/A,#N/A,FALSE,FALSE,FALSE,FALSE,FALSE,FALSE,FALSE,9,65532,65532,FALSE,FALSE,TRUE,TRUE,TRUE}</definedName>
    <definedName name="____LL2" localSheetId="47" hidden="1">{FALSE,FALSE,-1.25,-15.5,484.5,276.75,FALSE,FALSE,TRUE,TRUE,0,12,#N/A,46,#N/A,2.93460490463215,15.35,1,FALSE,FALSE,3,TRUE,1,FALSE,100,"Swvu.PLA1.","ACwvu.PLA1.",#N/A,FALSE,FALSE,0,0,0,0,2,"","",TRUE,TRUE,FALSE,FALSE,1,60,#N/A,#N/A,FALSE,FALSE,FALSE,FALSE,FALSE,FALSE,FALSE,9,65532,65532,FALSE,FALSE,TRUE,TRUE,TRUE}</definedName>
    <definedName name="____LL2" localSheetId="5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5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53" hidden="1">{FALSE,FALSE,-1.25,-15.5,484.5,276.75,FALSE,FALSE,TRUE,TRUE,0,12,#N/A,46,#N/A,2.93460490463215,15.35,1,FALSE,FALSE,3,TRUE,1,FALSE,100,"Swvu.PLA1.","ACwvu.PLA1.",#N/A,FALSE,FALSE,0,0,0,0,2,"","",TRUE,TRUE,FALSE,FALSE,1,60,#N/A,#N/A,FALSE,FALSE,FALSE,FALSE,FALSE,FALSE,FALSE,9,65532,65532,FALSE,FALSE,TRUE,TRUE,TRUE}</definedName>
    <definedName name="____LL2" localSheetId="54" hidden="1">{FALSE,FALSE,-1.25,-15.5,484.5,276.75,FALSE,FALSE,TRUE,TRUE,0,12,#N/A,46,#N/A,2.93460490463215,15.35,1,FALSE,FALSE,3,TRUE,1,FALSE,100,"Swvu.PLA1.","ACwvu.PLA1.",#N/A,FALSE,FALSE,0,0,0,0,2,"","",TRUE,TRUE,FALSE,FALSE,1,60,#N/A,#N/A,FALSE,FALSE,FALSE,FALSE,FALSE,FALSE,FALSE,9,65532,65532,FALSE,FALSE,TRUE,TRUE,TRUE}</definedName>
    <definedName name="____LL2" localSheetId="5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56"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7" hidden="1">{FALSE,FALSE,-1.25,-15.5,484.5,276.75,FALSE,FALSE,TRUE,TRUE,0,12,#N/A,46,#N/A,2.93460490463215,15.35,1,FALSE,FALSE,3,TRUE,1,FALSE,100,"Swvu.PLA1.","ACwvu.PLA1.",#N/A,FALSE,FALSE,0,0,0,0,2,"","",TRUE,TRUE,FALSE,FALSE,1,60,#N/A,#N/A,FALSE,FALSE,FALSE,FALSE,FALSE,FALSE,FALSE,9,65532,65532,FALSE,FALSE,TRUE,TRUE,TRUE}</definedName>
    <definedName name="____LL2" localSheetId="57" hidden="1">{FALSE,FALSE,-1.25,-15.5,484.5,276.75,FALSE,FALSE,TRUE,TRUE,0,12,#N/A,46,#N/A,2.93460490463215,15.35,1,FALSE,FALSE,3,TRUE,1,FALSE,100,"Swvu.PLA1.","ACwvu.PLA1.",#N/A,FALSE,FALSE,0,0,0,0,2,"","",TRUE,TRUE,FALSE,FALSE,1,60,#N/A,#N/A,FALSE,FALSE,FALSE,FALSE,FALSE,FALSE,FALSE,9,65532,65532,FALSE,FALSE,TRUE,TRUE,TRUE}</definedName>
    <definedName name="____LL2" localSheetId="5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59"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4"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6"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7"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9" hidden="1">{FALSE,FALSE,-1.25,-15.5,484.5,276.75,FALSE,FALSE,TRUE,TRUE,0,12,#N/A,46,#N/A,2.93460490463215,15.35,1,FALSE,FALSE,3,TRUE,1,FALSE,100,"Swvu.PLA1.","ACwvu.PLA1.",#N/A,FALSE,FALSE,0,0,0,0,2,"","",TRUE,TRUE,FALSE,FALSE,1,60,#N/A,#N/A,FALSE,FALSE,FALSE,FALSE,FALSE,FALSE,FALSE,9,65532,65532,FALSE,FALSE,TRUE,TRUE,TRUE}</definedName>
    <definedName name="____LL2" localSheetId="7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7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73" hidden="1">{FALSE,FALSE,-1.25,-15.5,484.5,276.75,FALSE,FALSE,TRUE,TRUE,0,12,#N/A,46,#N/A,2.93460490463215,15.35,1,FALSE,FALSE,3,TRUE,1,FALSE,100,"Swvu.PLA1.","ACwvu.PLA1.",#N/A,FALSE,FALSE,0,0,0,0,2,"","",TRUE,TRUE,FALSE,FALSE,1,60,#N/A,#N/A,FALSE,FALSE,FALSE,FALSE,FALSE,FALSE,FALSE,9,65532,65532,FALSE,FALSE,TRUE,TRUE,TRUE}</definedName>
    <definedName name="____LL2" localSheetId="74" hidden="1">{FALSE,FALSE,-1.25,-15.5,484.5,276.75,FALSE,FALSE,TRUE,TRUE,0,12,#N/A,46,#N/A,2.93460490463215,15.35,1,FALSE,FALSE,3,TRUE,1,FALSE,100,"Swvu.PLA1.","ACwvu.PLA1.",#N/A,FALSE,FALSE,0,0,0,0,2,"","",TRUE,TRUE,FALSE,FALSE,1,60,#N/A,#N/A,FALSE,FALSE,FALSE,FALSE,FALSE,FALSE,FALSE,9,65532,65532,FALSE,FALSE,TRUE,TRUE,TRUE}</definedName>
    <definedName name="____LL2" localSheetId="7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76" hidden="1">{FALSE,FALSE,-1.25,-15.5,484.5,276.75,FALSE,FALSE,TRUE,TRUE,0,12,#N/A,46,#N/A,2.93460490463215,15.35,1,FALSE,FALSE,3,TRUE,1,FALSE,100,"Swvu.PLA1.","ACwvu.PLA1.",#N/A,FALSE,FALSE,0,0,0,0,2,"","",TRUE,TRUE,FALSE,FALSE,1,60,#N/A,#N/A,FALSE,FALSE,FALSE,FALSE,FALSE,FALSE,FALSE,9,65532,65532,FALSE,FALSE,TRUE,TRUE,TRUE}</definedName>
    <definedName name="____LL2" localSheetId="79" hidden="1">{FALSE,FALSE,-1.25,-15.5,484.5,276.75,FALSE,FALSE,TRUE,TRUE,0,12,#N/A,46,#N/A,2.93460490463215,15.35,1,FALSE,FALSE,3,TRUE,1,FALSE,100,"Swvu.PLA1.","ACwvu.PLA1.",#N/A,FALSE,FALSE,0,0,0,0,2,"","",TRUE,TRUE,FALSE,FALSE,1,60,#N/A,#N/A,FALSE,FALSE,FALSE,FALSE,FALSE,FALSE,FALSE,9,65532,65532,FALSE,FALSE,TRUE,TRUE,TRUE}</definedName>
    <definedName name="____LL2" localSheetId="9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9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3"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6"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6"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3"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7" hidden="1">{FALSE,FALSE,-1.25,-15.5,484.5,276.75,FALSE,FALSE,TRUE,TRUE,0,12,#N/A,46,#N/A,2.93460490463215,15.35,1,FALSE,FALSE,3,TRUE,1,FALSE,100,"Swvu.PLA1.","ACwvu.PLA1.",#N/A,FALSE,FALSE,0,0,0,0,2,"","",TRUE,TRUE,FALSE,FALSE,1,60,#N/A,#N/A,FALSE,FALSE,FALSE,FALSE,FALSE,FALSE,FALSE,9,65532,65532,FALSE,FALSE,TRUE,TRUE,TRUE}</definedName>
    <definedName name="____LL2" localSheetId="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4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72" hidden="1">{FALSE,FALSE,-1.25,-15.5,484.5,276.75,FALSE,FALSE,TRUE,TRUE,0,12,#N/A,46,#N/A,2.93460490463215,15.35,1,FALSE,FALSE,3,TRUE,1,FALSE,100,"Swvu.PLA1.","ACwvu.PLA1.",#N/A,FALSE,FALSE,0,0,0,0,2,"","",TRUE,TRUE,FALSE,FALSE,1,60,#N/A,#N/A,FALSE,FALSE,FALSE,FALSE,FALSE,FALSE,FALSE,9,65532,65532,FALSE,FALSE,TRUE,TRUE,TRUE}</definedName>
    <definedName name="____LL2" hidden="1">{FALSE,FALSE,-1.25,-15.5,484.5,276.75,FALSE,FALSE,TRUE,TRUE,0,12,#N/A,46,#N/A,2.93460490463215,15.35,1,FALSE,FALSE,3,TRUE,1,FALSE,100,"Swvu.PLA1.","ACwvu.PLA1.",#N/A,FALSE,FALSE,0,0,0,0,2,"","",TRUE,TRUE,FALSE,FALSE,1,60,#N/A,#N/A,FALSE,FALSE,FALSE,FALSE,FALSE,FALSE,FALSE,9,65532,65532,FALSE,FALSE,TRUE,TRUE,TRUE}</definedName>
    <definedName name="____MEX1" localSheetId="38">#REF!</definedName>
    <definedName name="____MEX1" localSheetId="39">#REF!</definedName>
    <definedName name="____MEX1" localSheetId="40">#REF!</definedName>
    <definedName name="____MEX1" localSheetId="41">#REF!</definedName>
    <definedName name="____MEX1" localSheetId="43">#REF!</definedName>
    <definedName name="____MEX1" localSheetId="45">#REF!</definedName>
    <definedName name="____MEX1" localSheetId="11">#REF!</definedName>
    <definedName name="____MEX1" localSheetId="46">#REF!</definedName>
    <definedName name="____MEX1" localSheetId="47">#REF!</definedName>
    <definedName name="____MEX1" localSheetId="51">#REF!</definedName>
    <definedName name="____MEX1" localSheetId="52">#REF!</definedName>
    <definedName name="____MEX1" localSheetId="53">#REF!</definedName>
    <definedName name="____MEX1" localSheetId="54">#REF!</definedName>
    <definedName name="____MEX1" localSheetId="17">#REF!</definedName>
    <definedName name="____MEX1" localSheetId="58">#REF!</definedName>
    <definedName name="____MEX1" localSheetId="67">#REF!</definedName>
    <definedName name="____MEX1" localSheetId="68">#REF!</definedName>
    <definedName name="____MEX1" localSheetId="69">#REF!</definedName>
    <definedName name="____MEX1" localSheetId="71">#REF!</definedName>
    <definedName name="____MEX1" localSheetId="74">#REF!</definedName>
    <definedName name="____MEX1" localSheetId="75">#REF!</definedName>
    <definedName name="____MEX1" localSheetId="76">#REF!</definedName>
    <definedName name="____MEX1" localSheetId="79">#REF!</definedName>
    <definedName name="____MEX1" localSheetId="23">#REF!</definedName>
    <definedName name="____MEX1" localSheetId="15">#REF!</definedName>
    <definedName name="____MEX1" localSheetId="18">#REF!</definedName>
    <definedName name="____MEX1" localSheetId="12">#REF!</definedName>
    <definedName name="____MEX1" localSheetId="48">#REF!</definedName>
    <definedName name="____MEX1" localSheetId="72">#REF!</definedName>
    <definedName name="____MEX1">#REF!</definedName>
    <definedName name="____PTA1" localSheetId="38">#REF!</definedName>
    <definedName name="____PTA1" localSheetId="39">#REF!</definedName>
    <definedName name="____PTA1" localSheetId="40">#REF!</definedName>
    <definedName name="____PTA1" localSheetId="45">#REF!</definedName>
    <definedName name="____PTA1" localSheetId="11">#REF!</definedName>
    <definedName name="____PTA1" localSheetId="46">#REF!</definedName>
    <definedName name="____PTA1" localSheetId="47">#REF!</definedName>
    <definedName name="____PTA1" localSheetId="51">#REF!</definedName>
    <definedName name="____PTA1" localSheetId="52">#REF!</definedName>
    <definedName name="____PTA1" localSheetId="53">#REF!</definedName>
    <definedName name="____PTA1" localSheetId="54">#REF!</definedName>
    <definedName name="____PTA1" localSheetId="17">#REF!</definedName>
    <definedName name="____PTA1" localSheetId="58">#REF!</definedName>
    <definedName name="____PTA1" localSheetId="67">#REF!</definedName>
    <definedName name="____PTA1" localSheetId="68">#REF!</definedName>
    <definedName name="____PTA1" localSheetId="69">#REF!</definedName>
    <definedName name="____PTA1" localSheetId="71">#REF!</definedName>
    <definedName name="____PTA1" localSheetId="74">#REF!</definedName>
    <definedName name="____PTA1" localSheetId="75">#REF!</definedName>
    <definedName name="____PTA1" localSheetId="76">#REF!</definedName>
    <definedName name="____PTA1" localSheetId="79">#REF!</definedName>
    <definedName name="____PTA1" localSheetId="23">#REF!</definedName>
    <definedName name="____PTA1" localSheetId="15">#REF!</definedName>
    <definedName name="____PTA1" localSheetId="18">#REF!</definedName>
    <definedName name="____PTA1" localSheetId="12">#REF!</definedName>
    <definedName name="____PTA1" localSheetId="48">#REF!</definedName>
    <definedName name="____PTA1" localSheetId="72">#REF!</definedName>
    <definedName name="____PTA1">#REF!</definedName>
    <definedName name="____ROS1">#N/A</definedName>
    <definedName name="____ROS2">#N/A</definedName>
    <definedName name="____ROS3">#N/A</definedName>
    <definedName name="____ROS4">#N/A</definedName>
    <definedName name="____SAR1" localSheetId="38">#REF!</definedName>
    <definedName name="____SAR1" localSheetId="39">#REF!</definedName>
    <definedName name="____SAR1" localSheetId="40">#REF!</definedName>
    <definedName name="____SAR1" localSheetId="41">#REF!</definedName>
    <definedName name="____SAR1" localSheetId="43">#REF!</definedName>
    <definedName name="____SAR1" localSheetId="45">#REF!</definedName>
    <definedName name="____SAR1" localSheetId="11">#REF!</definedName>
    <definedName name="____SAR1" localSheetId="46">#REF!</definedName>
    <definedName name="____SAR1" localSheetId="47">#REF!</definedName>
    <definedName name="____SAR1" localSheetId="51">#REF!</definedName>
    <definedName name="____SAR1" localSheetId="52">#REF!</definedName>
    <definedName name="____SAR1" localSheetId="53">#REF!</definedName>
    <definedName name="____SAR1" localSheetId="54">#REF!</definedName>
    <definedName name="____SAR1" localSheetId="17">#REF!</definedName>
    <definedName name="____SAR1" localSheetId="58">#REF!</definedName>
    <definedName name="____SAR1" localSheetId="67">#REF!</definedName>
    <definedName name="____SAR1" localSheetId="68">#REF!</definedName>
    <definedName name="____SAR1" localSheetId="69">#REF!</definedName>
    <definedName name="____SAR1" localSheetId="71">#REF!</definedName>
    <definedName name="____SAR1" localSheetId="74">#REF!</definedName>
    <definedName name="____SAR1" localSheetId="75">#REF!</definedName>
    <definedName name="____SAR1" localSheetId="76">#REF!</definedName>
    <definedName name="____SAR1" localSheetId="79">#REF!</definedName>
    <definedName name="____SAR1" localSheetId="23">#REF!</definedName>
    <definedName name="____SAR1" localSheetId="15">#REF!</definedName>
    <definedName name="____SAR1" localSheetId="18">#REF!</definedName>
    <definedName name="____SAR1" localSheetId="12">#REF!</definedName>
    <definedName name="____SAR1" localSheetId="48">#REF!</definedName>
    <definedName name="____SAR1" localSheetId="72">#REF!</definedName>
    <definedName name="____SAR1">#REF!</definedName>
    <definedName name="____SRT11" localSheetId="24" hidden="1">{"Minpmon",#N/A,FALSE,"Monthinput"}</definedName>
    <definedName name="____SRT11" localSheetId="25" hidden="1">{"Minpmon",#N/A,FALSE,"Monthinput"}</definedName>
    <definedName name="____SRT11" localSheetId="26" hidden="1">{"Minpmon",#N/A,FALSE,"Monthinput"}</definedName>
    <definedName name="____SRT11" localSheetId="27" hidden="1">{"Minpmon",#N/A,FALSE,"Monthinput"}</definedName>
    <definedName name="____SRT11" localSheetId="28" hidden="1">{"Minpmon",#N/A,FALSE,"Monthinput"}</definedName>
    <definedName name="____SRT11" localSheetId="29" hidden="1">{"Minpmon",#N/A,FALSE,"Monthinput"}</definedName>
    <definedName name="____SRT11" localSheetId="30" hidden="1">{"Minpmon",#N/A,FALSE,"Monthinput"}</definedName>
    <definedName name="____SRT11" localSheetId="31" hidden="1">{"Minpmon",#N/A,FALSE,"Monthinput"}</definedName>
    <definedName name="____SRT11" localSheetId="32" hidden="1">{"Minpmon",#N/A,FALSE,"Monthinput"}</definedName>
    <definedName name="____SRT11" localSheetId="35" hidden="1">{"Minpmon",#N/A,FALSE,"Monthinput"}</definedName>
    <definedName name="____SRT11" localSheetId="37" hidden="1">{"Minpmon",#N/A,FALSE,"Monthinput"}</definedName>
    <definedName name="____SRT11" localSheetId="38" hidden="1">{"Minpmon",#N/A,FALSE,"Monthinput"}</definedName>
    <definedName name="____SRT11" localSheetId="39" hidden="1">{"Minpmon",#N/A,FALSE,"Monthinput"}</definedName>
    <definedName name="____SRT11" localSheetId="40" hidden="1">{"Minpmon",#N/A,FALSE,"Monthinput"}</definedName>
    <definedName name="____SRT11" localSheetId="41" hidden="1">{"Minpmon",#N/A,FALSE,"Monthinput"}</definedName>
    <definedName name="____SRT11" localSheetId="42" hidden="1">{"Minpmon",#N/A,FALSE,"Monthinput"}</definedName>
    <definedName name="____SRT11" localSheetId="43" hidden="1">{"Minpmon",#N/A,FALSE,"Monthinput"}</definedName>
    <definedName name="____SRT11" localSheetId="44" hidden="1">{"Minpmon",#N/A,FALSE,"Monthinput"}</definedName>
    <definedName name="____SRT11" localSheetId="45" hidden="1">{"Minpmon",#N/A,FALSE,"Monthinput"}</definedName>
    <definedName name="____SRT11" localSheetId="11" hidden="1">{"Minpmon",#N/A,FALSE,"Monthinput"}</definedName>
    <definedName name="____SRT11" localSheetId="46" hidden="1">{"Minpmon",#N/A,FALSE,"Monthinput"}</definedName>
    <definedName name="____SRT11" localSheetId="47" hidden="1">{"Minpmon",#N/A,FALSE,"Monthinput"}</definedName>
    <definedName name="____SRT11" localSheetId="51" hidden="1">{"Minpmon",#N/A,FALSE,"Monthinput"}</definedName>
    <definedName name="____SRT11" localSheetId="52" hidden="1">{"Minpmon",#N/A,FALSE,"Monthinput"}</definedName>
    <definedName name="____SRT11" localSheetId="53" hidden="1">{"Minpmon",#N/A,FALSE,"Monthinput"}</definedName>
    <definedName name="____SRT11" localSheetId="54" hidden="1">{"Minpmon",#N/A,FALSE,"Monthinput"}</definedName>
    <definedName name="____SRT11" localSheetId="55" hidden="1">{"Minpmon",#N/A,FALSE,"Monthinput"}</definedName>
    <definedName name="____SRT11" localSheetId="56" hidden="1">{"Minpmon",#N/A,FALSE,"Monthinput"}</definedName>
    <definedName name="____SRT11" localSheetId="17" hidden="1">{"Minpmon",#N/A,FALSE,"Monthinput"}</definedName>
    <definedName name="____SRT11" localSheetId="57" hidden="1">{"Minpmon",#N/A,FALSE,"Monthinput"}</definedName>
    <definedName name="____SRT11" localSheetId="58" hidden="1">{"Minpmon",#N/A,FALSE,"Monthinput"}</definedName>
    <definedName name="____SRT11" localSheetId="59" hidden="1">{"Minpmon",#N/A,FALSE,"Monthinput"}</definedName>
    <definedName name="____SRT11" localSheetId="61" hidden="1">{"Minpmon",#N/A,FALSE,"Monthinput"}</definedName>
    <definedName name="____SRT11" localSheetId="62" hidden="1">{"Minpmon",#N/A,FALSE,"Monthinput"}</definedName>
    <definedName name="____SRT11" localSheetId="64" hidden="1">{"Minpmon",#N/A,FALSE,"Monthinput"}</definedName>
    <definedName name="____SRT11" localSheetId="66" hidden="1">{"Minpmon",#N/A,FALSE,"Monthinput"}</definedName>
    <definedName name="____SRT11" localSheetId="67" hidden="1">{"Minpmon",#N/A,FALSE,"Monthinput"}</definedName>
    <definedName name="____SRT11" localSheetId="68" hidden="1">{"Minpmon",#N/A,FALSE,"Monthinput"}</definedName>
    <definedName name="____SRT11" localSheetId="69" hidden="1">{"Minpmon",#N/A,FALSE,"Monthinput"}</definedName>
    <definedName name="____SRT11" localSheetId="70" hidden="1">{"Minpmon",#N/A,FALSE,"Monthinput"}</definedName>
    <definedName name="____SRT11" localSheetId="71" hidden="1">{"Minpmon",#N/A,FALSE,"Monthinput"}</definedName>
    <definedName name="____SRT11" localSheetId="73" hidden="1">{"Minpmon",#N/A,FALSE,"Monthinput"}</definedName>
    <definedName name="____SRT11" localSheetId="74" hidden="1">{"Minpmon",#N/A,FALSE,"Monthinput"}</definedName>
    <definedName name="____SRT11" localSheetId="75" hidden="1">{"Minpmon",#N/A,FALSE,"Monthinput"}</definedName>
    <definedName name="____SRT11" localSheetId="76" hidden="1">{"Minpmon",#N/A,FALSE,"Monthinput"}</definedName>
    <definedName name="____SRT11" localSheetId="79" hidden="1">{"Minpmon",#N/A,FALSE,"Monthinput"}</definedName>
    <definedName name="____SRT11" localSheetId="91" hidden="1">{"Minpmon",#N/A,FALSE,"Monthinput"}</definedName>
    <definedName name="____SRT11" localSheetId="92" hidden="1">{"Minpmon",#N/A,FALSE,"Monthinput"}</definedName>
    <definedName name="____SRT11" localSheetId="22" hidden="1">{"Minpmon",#N/A,FALSE,"Monthinput"}</definedName>
    <definedName name="____SRT11" localSheetId="23" hidden="1">{"Minpmon",#N/A,FALSE,"Monthinput"}</definedName>
    <definedName name="____SRT11" localSheetId="15" hidden="1">{"Minpmon",#N/A,FALSE,"Monthinput"}</definedName>
    <definedName name="____SRT11" localSheetId="16" hidden="1">{"Minpmon",#N/A,FALSE,"Monthinput"}</definedName>
    <definedName name="____SRT11" localSheetId="18" hidden="1">{"Minpmon",#N/A,FALSE,"Monthinput"}</definedName>
    <definedName name="____SRT11" localSheetId="36" hidden="1">{"Minpmon",#N/A,FALSE,"Monthinput"}</definedName>
    <definedName name="____SRT11" localSheetId="60" hidden="1">{"Minpmon",#N/A,FALSE,"Monthinput"}</definedName>
    <definedName name="____SRT11" localSheetId="63" hidden="1">{"Minpmon",#N/A,FALSE,"Monthinput"}</definedName>
    <definedName name="____SRT11" localSheetId="65" hidden="1">{"Minpmon",#N/A,FALSE,"Monthinput"}</definedName>
    <definedName name="____SRT11" localSheetId="7" hidden="1">{"Minpmon",#N/A,FALSE,"Monthinput"}</definedName>
    <definedName name="____SRT11" localSheetId="8" hidden="1">{"Minpmon",#N/A,FALSE,"Monthinput"}</definedName>
    <definedName name="____SRT11" localSheetId="12" hidden="1">{"Minpmon",#N/A,FALSE,"Monthinput"}</definedName>
    <definedName name="____SRT11" localSheetId="48" hidden="1">{"Minpmon",#N/A,FALSE,"Monthinput"}</definedName>
    <definedName name="____SRT11" localSheetId="72" hidden="1">{"Minpmon",#N/A,FALSE,"Monthinput"}</definedName>
    <definedName name="____SRT11" hidden="1">{"Minpmon",#N/A,FALSE,"Monthinput"}</definedName>
    <definedName name="____tAB4" localSheetId="51">'[8]shared data'!$A$1:$G$71</definedName>
    <definedName name="____tAB4" localSheetId="17">#REF!</definedName>
    <definedName name="____tAB4">'[8]shared data'!$A$1:$G$71</definedName>
    <definedName name="____tnt1">#N/A</definedName>
    <definedName name="____TOT58" localSheetId="38">[9]GROWTH!#REF!</definedName>
    <definedName name="____TOT58" localSheetId="39">[9]GROWTH!#REF!</definedName>
    <definedName name="____TOT58" localSheetId="40">[9]GROWTH!#REF!</definedName>
    <definedName name="____TOT58" localSheetId="41">[9]GROWTH!#REF!</definedName>
    <definedName name="____TOT58" localSheetId="45">[9]GROWTH!#REF!</definedName>
    <definedName name="____TOT58" localSheetId="46">[9]GROWTH!#REF!</definedName>
    <definedName name="____TOT58" localSheetId="47">[9]GROWTH!#REF!</definedName>
    <definedName name="____TOT58" localSheetId="51">[9]GROWTH!#REF!</definedName>
    <definedName name="____TOT58" localSheetId="52">[9]GROWTH!#REF!</definedName>
    <definedName name="____TOT58" localSheetId="17">[9]GROWTH!#REF!</definedName>
    <definedName name="____TOT58" localSheetId="58">[9]GROWTH!#REF!</definedName>
    <definedName name="____TOT58" localSheetId="73">[9]GROWTH!#REF!</definedName>
    <definedName name="____TOT58" localSheetId="74">[9]GROWTH!#REF!</definedName>
    <definedName name="____TOT58" localSheetId="79">[9]GROWTH!#REF!</definedName>
    <definedName name="____TOT58" localSheetId="15">[9]GROWTH!#REF!</definedName>
    <definedName name="____TOT58" localSheetId="16">[9]GROWTH!#REF!</definedName>
    <definedName name="____TOT58" localSheetId="18">[9]GROWTH!#REF!</definedName>
    <definedName name="____TOT58" localSheetId="12">[9]GROWTH!#REF!</definedName>
    <definedName name="____TOT58" localSheetId="48">[9]GROWTH!#REF!</definedName>
    <definedName name="____TOT58" localSheetId="72">[9]GROWTH!#REF!</definedName>
    <definedName name="____TOT58">[9]GROWTH!#REF!</definedName>
    <definedName name="___asd1">#N/A</definedName>
    <definedName name="___AUS1" localSheetId="38">#REF!</definedName>
    <definedName name="___AUS1" localSheetId="39">#REF!</definedName>
    <definedName name="___AUS1" localSheetId="40">#REF!</definedName>
    <definedName name="___AUS1" localSheetId="41">#REF!</definedName>
    <definedName name="___AUS1" localSheetId="43">#REF!</definedName>
    <definedName name="___AUS1" localSheetId="45">#REF!</definedName>
    <definedName name="___AUS1" localSheetId="11">#REF!</definedName>
    <definedName name="___AUS1" localSheetId="46">#REF!</definedName>
    <definedName name="___AUS1" localSheetId="47">#REF!</definedName>
    <definedName name="___AUS1" localSheetId="51">#REF!</definedName>
    <definedName name="___AUS1" localSheetId="52">#REF!</definedName>
    <definedName name="___AUS1" localSheetId="53">#REF!</definedName>
    <definedName name="___AUS1" localSheetId="54">#REF!</definedName>
    <definedName name="___AUS1" localSheetId="17">#REF!</definedName>
    <definedName name="___AUS1" localSheetId="58">#REF!</definedName>
    <definedName name="___AUS1" localSheetId="67">#REF!</definedName>
    <definedName name="___AUS1" localSheetId="68">#REF!</definedName>
    <definedName name="___AUS1" localSheetId="69">#REF!</definedName>
    <definedName name="___AUS1" localSheetId="71">#REF!</definedName>
    <definedName name="___AUS1" localSheetId="74">#REF!</definedName>
    <definedName name="___AUS1" localSheetId="75">#REF!</definedName>
    <definedName name="___AUS1" localSheetId="76">#REF!</definedName>
    <definedName name="___AUS1" localSheetId="79">#REF!</definedName>
    <definedName name="___AUS1" localSheetId="23">#REF!</definedName>
    <definedName name="___AUS1" localSheetId="15">#REF!</definedName>
    <definedName name="___AUS1" localSheetId="18">#REF!</definedName>
    <definedName name="___AUS1" localSheetId="12">#REF!</definedName>
    <definedName name="___AUS1" localSheetId="48">#REF!</definedName>
    <definedName name="___AUS1" localSheetId="72">#REF!</definedName>
    <definedName name="___AUS1">#REF!</definedName>
    <definedName name="___DEG1" localSheetId="38">#REF!</definedName>
    <definedName name="___DEG1" localSheetId="39">#REF!</definedName>
    <definedName name="___DEG1" localSheetId="40">#REF!</definedName>
    <definedName name="___DEG1" localSheetId="45">#REF!</definedName>
    <definedName name="___DEG1" localSheetId="11">#REF!</definedName>
    <definedName name="___DEG1" localSheetId="46">#REF!</definedName>
    <definedName name="___DEG1" localSheetId="47">#REF!</definedName>
    <definedName name="___DEG1" localSheetId="51">#REF!</definedName>
    <definedName name="___DEG1" localSheetId="52">#REF!</definedName>
    <definedName name="___DEG1" localSheetId="53">#REF!</definedName>
    <definedName name="___DEG1" localSheetId="54">#REF!</definedName>
    <definedName name="___DEG1" localSheetId="17">#REF!</definedName>
    <definedName name="___DEG1" localSheetId="58">#REF!</definedName>
    <definedName name="___DEG1" localSheetId="67">#REF!</definedName>
    <definedName name="___DEG1" localSheetId="68">#REF!</definedName>
    <definedName name="___DEG1" localSheetId="69">#REF!</definedName>
    <definedName name="___DEG1" localSheetId="71">#REF!</definedName>
    <definedName name="___DEG1" localSheetId="74">#REF!</definedName>
    <definedName name="___DEG1" localSheetId="75">#REF!</definedName>
    <definedName name="___DEG1" localSheetId="76">#REF!</definedName>
    <definedName name="___DEG1" localSheetId="79">#REF!</definedName>
    <definedName name="___DEG1" localSheetId="23">#REF!</definedName>
    <definedName name="___DEG1" localSheetId="15">#REF!</definedName>
    <definedName name="___DEG1" localSheetId="18">#REF!</definedName>
    <definedName name="___DEG1" localSheetId="12">#REF!</definedName>
    <definedName name="___DEG1" localSheetId="48">#REF!</definedName>
    <definedName name="___DEG1" localSheetId="72">#REF!</definedName>
    <definedName name="___DEG1">#REF!</definedName>
    <definedName name="___DKR1" localSheetId="38">#REF!</definedName>
    <definedName name="___DKR1" localSheetId="39">#REF!</definedName>
    <definedName name="___DKR1" localSheetId="40">#REF!</definedName>
    <definedName name="___DKR1" localSheetId="45">#REF!</definedName>
    <definedName name="___DKR1" localSheetId="11">#REF!</definedName>
    <definedName name="___DKR1" localSheetId="46">#REF!</definedName>
    <definedName name="___DKR1" localSheetId="47">#REF!</definedName>
    <definedName name="___DKR1" localSheetId="51">#REF!</definedName>
    <definedName name="___DKR1" localSheetId="52">#REF!</definedName>
    <definedName name="___DKR1" localSheetId="53">#REF!</definedName>
    <definedName name="___DKR1" localSheetId="54">#REF!</definedName>
    <definedName name="___DKR1" localSheetId="17">#REF!</definedName>
    <definedName name="___DKR1" localSheetId="58">#REF!</definedName>
    <definedName name="___DKR1" localSheetId="67">#REF!</definedName>
    <definedName name="___DKR1" localSheetId="68">#REF!</definedName>
    <definedName name="___DKR1" localSheetId="69">#REF!</definedName>
    <definedName name="___DKR1" localSheetId="71">#REF!</definedName>
    <definedName name="___DKR1" localSheetId="74">#REF!</definedName>
    <definedName name="___DKR1" localSheetId="75">#REF!</definedName>
    <definedName name="___DKR1" localSheetId="76">#REF!</definedName>
    <definedName name="___DKR1" localSheetId="79">#REF!</definedName>
    <definedName name="___DKR1" localSheetId="23">#REF!</definedName>
    <definedName name="___DKR1" localSheetId="15">#REF!</definedName>
    <definedName name="___DKR1" localSheetId="18">#REF!</definedName>
    <definedName name="___DKR1" localSheetId="12">#REF!</definedName>
    <definedName name="___DKR1" localSheetId="48">#REF!</definedName>
    <definedName name="___DKR1" localSheetId="72">#REF!</definedName>
    <definedName name="___DKR1">#REF!</definedName>
    <definedName name="___ECU1" localSheetId="39">#REF!</definedName>
    <definedName name="___ECU1" localSheetId="40">#REF!</definedName>
    <definedName name="___ECU1" localSheetId="45">#REF!</definedName>
    <definedName name="___ECU1" localSheetId="11">#REF!</definedName>
    <definedName name="___ECU1" localSheetId="46">#REF!</definedName>
    <definedName name="___ECU1" localSheetId="47">#REF!</definedName>
    <definedName name="___ECU1" localSheetId="51">#REF!</definedName>
    <definedName name="___ECU1" localSheetId="52">#REF!</definedName>
    <definedName name="___ECU1" localSheetId="53">#REF!</definedName>
    <definedName name="___ECU1" localSheetId="54">#REF!</definedName>
    <definedName name="___ECU1" localSheetId="17">#REF!</definedName>
    <definedName name="___ECU1" localSheetId="58">#REF!</definedName>
    <definedName name="___ECU1" localSheetId="67">#REF!</definedName>
    <definedName name="___ECU1" localSheetId="68">#REF!</definedName>
    <definedName name="___ECU1" localSheetId="69">#REF!</definedName>
    <definedName name="___ECU1" localSheetId="71">#REF!</definedName>
    <definedName name="___ECU1" localSheetId="74">#REF!</definedName>
    <definedName name="___ECU1" localSheetId="75">#REF!</definedName>
    <definedName name="___ECU1" localSheetId="76">#REF!</definedName>
    <definedName name="___ECU1" localSheetId="79">#REF!</definedName>
    <definedName name="___ECU1" localSheetId="23">#REF!</definedName>
    <definedName name="___ECU1" localSheetId="15">#REF!</definedName>
    <definedName name="___ECU1" localSheetId="18">#REF!</definedName>
    <definedName name="___ECU1" localSheetId="48">#REF!</definedName>
    <definedName name="___ECU1" localSheetId="72">#REF!</definedName>
    <definedName name="___ECU1">#REF!</definedName>
    <definedName name="___ESC1" localSheetId="39">#REF!</definedName>
    <definedName name="___ESC1" localSheetId="40">#REF!</definedName>
    <definedName name="___ESC1" localSheetId="45">#REF!</definedName>
    <definedName name="___ESC1" localSheetId="11">#REF!</definedName>
    <definedName name="___ESC1" localSheetId="46">#REF!</definedName>
    <definedName name="___ESC1" localSheetId="47">#REF!</definedName>
    <definedName name="___ESC1" localSheetId="51">#REF!</definedName>
    <definedName name="___ESC1" localSheetId="52">#REF!</definedName>
    <definedName name="___ESC1" localSheetId="53">#REF!</definedName>
    <definedName name="___ESC1" localSheetId="54">#REF!</definedName>
    <definedName name="___ESC1" localSheetId="17">#REF!</definedName>
    <definedName name="___ESC1" localSheetId="58">#REF!</definedName>
    <definedName name="___ESC1" localSheetId="67">#REF!</definedName>
    <definedName name="___ESC1" localSheetId="68">#REF!</definedName>
    <definedName name="___ESC1" localSheetId="69">#REF!</definedName>
    <definedName name="___ESC1" localSheetId="71">#REF!</definedName>
    <definedName name="___ESC1" localSheetId="74">#REF!</definedName>
    <definedName name="___ESC1" localSheetId="75">#REF!</definedName>
    <definedName name="___ESC1" localSheetId="76">#REF!</definedName>
    <definedName name="___ESC1" localSheetId="79">#REF!</definedName>
    <definedName name="___ESC1" localSheetId="23">#REF!</definedName>
    <definedName name="___ESC1" localSheetId="15">#REF!</definedName>
    <definedName name="___ESC1" localSheetId="18">#REF!</definedName>
    <definedName name="___ESC1" localSheetId="48">#REF!</definedName>
    <definedName name="___ESC1" localSheetId="72">#REF!</definedName>
    <definedName name="___ESC1">#REF!</definedName>
    <definedName name="___F" localSheetId="39" hidden="1">'[10]Fax a enviar'!#REF!</definedName>
    <definedName name="___F" localSheetId="40" hidden="1">'[10]Fax a enviar'!#REF!</definedName>
    <definedName name="___F" localSheetId="41" hidden="1">'[10]Fax a enviar'!#REF!</definedName>
    <definedName name="___F" localSheetId="51" hidden="1">'[10]Fax a enviar'!#REF!</definedName>
    <definedName name="___F" localSheetId="17" hidden="1">#REF!</definedName>
    <definedName name="___F" localSheetId="71" hidden="1">'[10]Fax a enviar'!#REF!</definedName>
    <definedName name="___F" localSheetId="79" hidden="1">'[10]Fax a enviar'!#REF!</definedName>
    <definedName name="___F" localSheetId="15" hidden="1">'[10]Fax a enviar'!#REF!</definedName>
    <definedName name="___F" localSheetId="18" hidden="1">'[10]Fax a enviar'!#REF!</definedName>
    <definedName name="___F" hidden="1">'[10]Fax a enviar'!#REF!</definedName>
    <definedName name="___FAL2" localSheetId="38">#REF!</definedName>
    <definedName name="___FAL2" localSheetId="39">#REF!</definedName>
    <definedName name="___FAL2" localSheetId="40">#REF!</definedName>
    <definedName name="___FAL2" localSheetId="41">#REF!</definedName>
    <definedName name="___FAL2" localSheetId="43">#REF!</definedName>
    <definedName name="___FAL2" localSheetId="45">#REF!</definedName>
    <definedName name="___FAL2" localSheetId="11">#REF!</definedName>
    <definedName name="___FAL2" localSheetId="46">#REF!</definedName>
    <definedName name="___FAL2" localSheetId="47">#REF!</definedName>
    <definedName name="___FAL2" localSheetId="51">#REF!</definedName>
    <definedName name="___FAL2" localSheetId="52">#REF!</definedName>
    <definedName name="___FAL2" localSheetId="53">#REF!</definedName>
    <definedName name="___FAL2" localSheetId="54">#REF!</definedName>
    <definedName name="___FAL2" localSheetId="17">#REF!</definedName>
    <definedName name="___FAL2" localSheetId="58">#REF!</definedName>
    <definedName name="___FAL2" localSheetId="67">#REF!</definedName>
    <definedName name="___FAL2" localSheetId="68">#REF!</definedName>
    <definedName name="___FAL2" localSheetId="69">#REF!</definedName>
    <definedName name="___FAL2" localSheetId="71">#REF!</definedName>
    <definedName name="___FAL2" localSheetId="74">#REF!</definedName>
    <definedName name="___FAL2" localSheetId="75">#REF!</definedName>
    <definedName name="___FAL2" localSheetId="76">#REF!</definedName>
    <definedName name="___FAL2" localSheetId="79">#REF!</definedName>
    <definedName name="___FAL2" localSheetId="23">#REF!</definedName>
    <definedName name="___FAL2" localSheetId="15">#REF!</definedName>
    <definedName name="___FAL2" localSheetId="18">#REF!</definedName>
    <definedName name="___FAL2" localSheetId="12">#REF!</definedName>
    <definedName name="___FAL2" localSheetId="48">#REF!</definedName>
    <definedName name="___FAL2" localSheetId="72">#REF!</definedName>
    <definedName name="___FAL2">#REF!</definedName>
    <definedName name="___FAL3" localSheetId="38">#REF!</definedName>
    <definedName name="___FAL3" localSheetId="39">#REF!</definedName>
    <definedName name="___FAL3" localSheetId="40">#REF!</definedName>
    <definedName name="___FAL3" localSheetId="45">#REF!</definedName>
    <definedName name="___FAL3" localSheetId="11">#REF!</definedName>
    <definedName name="___FAL3" localSheetId="46">#REF!</definedName>
    <definedName name="___FAL3" localSheetId="47">#REF!</definedName>
    <definedName name="___FAL3" localSheetId="51">#REF!</definedName>
    <definedName name="___FAL3" localSheetId="52">#REF!</definedName>
    <definedName name="___FAL3" localSheetId="53">#REF!</definedName>
    <definedName name="___FAL3" localSheetId="54">#REF!</definedName>
    <definedName name="___FAL3" localSheetId="17">#REF!</definedName>
    <definedName name="___FAL3" localSheetId="58">#REF!</definedName>
    <definedName name="___FAL3" localSheetId="67">#REF!</definedName>
    <definedName name="___FAL3" localSheetId="68">#REF!</definedName>
    <definedName name="___FAL3" localSheetId="69">#REF!</definedName>
    <definedName name="___FAL3" localSheetId="71">#REF!</definedName>
    <definedName name="___FAL3" localSheetId="74">#REF!</definedName>
    <definedName name="___FAL3" localSheetId="75">#REF!</definedName>
    <definedName name="___FAL3" localSheetId="76">#REF!</definedName>
    <definedName name="___FAL3" localSheetId="79">#REF!</definedName>
    <definedName name="___FAL3" localSheetId="23">#REF!</definedName>
    <definedName name="___FAL3" localSheetId="15">#REF!</definedName>
    <definedName name="___FAL3" localSheetId="18">#REF!</definedName>
    <definedName name="___FAL3" localSheetId="12">#REF!</definedName>
    <definedName name="___FAL3" localSheetId="48">#REF!</definedName>
    <definedName name="___FAL3" localSheetId="72">#REF!</definedName>
    <definedName name="___FAL3">#REF!</definedName>
    <definedName name="___FAL4" localSheetId="38">#REF!</definedName>
    <definedName name="___FAL4" localSheetId="39">#REF!</definedName>
    <definedName name="___FAL4" localSheetId="40">#REF!</definedName>
    <definedName name="___FAL4" localSheetId="45">#REF!</definedName>
    <definedName name="___FAL4" localSheetId="11">#REF!</definedName>
    <definedName name="___FAL4" localSheetId="46">#REF!</definedName>
    <definedName name="___FAL4" localSheetId="47">#REF!</definedName>
    <definedName name="___FAL4" localSheetId="51">#REF!</definedName>
    <definedName name="___FAL4" localSheetId="52">#REF!</definedName>
    <definedName name="___FAL4" localSheetId="53">#REF!</definedName>
    <definedName name="___FAL4" localSheetId="54">#REF!</definedName>
    <definedName name="___FAL4" localSheetId="17">#REF!</definedName>
    <definedName name="___FAL4" localSheetId="58">#REF!</definedName>
    <definedName name="___FAL4" localSheetId="67">#REF!</definedName>
    <definedName name="___FAL4" localSheetId="68">#REF!</definedName>
    <definedName name="___FAL4" localSheetId="69">#REF!</definedName>
    <definedName name="___FAL4" localSheetId="71">#REF!</definedName>
    <definedName name="___FAL4" localSheetId="74">#REF!</definedName>
    <definedName name="___FAL4" localSheetId="75">#REF!</definedName>
    <definedName name="___FAL4" localSheetId="76">#REF!</definedName>
    <definedName name="___FAL4" localSheetId="79">#REF!</definedName>
    <definedName name="___FAL4" localSheetId="23">#REF!</definedName>
    <definedName name="___FAL4" localSheetId="15">#REF!</definedName>
    <definedName name="___FAL4" localSheetId="18">#REF!</definedName>
    <definedName name="___FAL4" localSheetId="12">#REF!</definedName>
    <definedName name="___FAL4" localSheetId="48">#REF!</definedName>
    <definedName name="___FAL4" localSheetId="72">#REF!</definedName>
    <definedName name="___FAL4">#REF!</definedName>
    <definedName name="___FAL5" localSheetId="39">#REF!</definedName>
    <definedName name="___FAL5" localSheetId="40">#REF!</definedName>
    <definedName name="___FAL5" localSheetId="45">#REF!</definedName>
    <definedName name="___FAL5" localSheetId="11">#REF!</definedName>
    <definedName name="___FAL5" localSheetId="46">#REF!</definedName>
    <definedName name="___FAL5" localSheetId="47">#REF!</definedName>
    <definedName name="___FAL5" localSheetId="51">#REF!</definedName>
    <definedName name="___FAL5" localSheetId="52">#REF!</definedName>
    <definedName name="___FAL5" localSheetId="53">#REF!</definedName>
    <definedName name="___FAL5" localSheetId="54">#REF!</definedName>
    <definedName name="___FAL5" localSheetId="17">#REF!</definedName>
    <definedName name="___FAL5" localSheetId="58">#REF!</definedName>
    <definedName name="___FAL5" localSheetId="67">#REF!</definedName>
    <definedName name="___FAL5" localSheetId="68">#REF!</definedName>
    <definedName name="___FAL5" localSheetId="69">#REF!</definedName>
    <definedName name="___FAL5" localSheetId="71">#REF!</definedName>
    <definedName name="___FAL5" localSheetId="74">#REF!</definedName>
    <definedName name="___FAL5" localSheetId="75">#REF!</definedName>
    <definedName name="___FAL5" localSheetId="76">#REF!</definedName>
    <definedName name="___FAL5" localSheetId="79">#REF!</definedName>
    <definedName name="___FAL5" localSheetId="23">#REF!</definedName>
    <definedName name="___FAL5" localSheetId="15">#REF!</definedName>
    <definedName name="___FAL5" localSheetId="18">#REF!</definedName>
    <definedName name="___FAL5" localSheetId="48">#REF!</definedName>
    <definedName name="___FAL5" localSheetId="72">#REF!</definedName>
    <definedName name="___FAL5">#REF!</definedName>
    <definedName name="___FAL6" localSheetId="39">#REF!</definedName>
    <definedName name="___FAL6" localSheetId="40">#REF!</definedName>
    <definedName name="___FAL6" localSheetId="45">#REF!</definedName>
    <definedName name="___FAL6" localSheetId="11">#REF!</definedName>
    <definedName name="___FAL6" localSheetId="46">#REF!</definedName>
    <definedName name="___FAL6" localSheetId="47">#REF!</definedName>
    <definedName name="___FAL6" localSheetId="51">#REF!</definedName>
    <definedName name="___FAL6" localSheetId="52">#REF!</definedName>
    <definedName name="___FAL6" localSheetId="53">#REF!</definedName>
    <definedName name="___FAL6" localSheetId="54">#REF!</definedName>
    <definedName name="___FAL6" localSheetId="17">#REF!</definedName>
    <definedName name="___FAL6" localSheetId="58">#REF!</definedName>
    <definedName name="___FAL6" localSheetId="67">#REF!</definedName>
    <definedName name="___FAL6" localSheetId="68">#REF!</definedName>
    <definedName name="___FAL6" localSheetId="69">#REF!</definedName>
    <definedName name="___FAL6" localSheetId="71">#REF!</definedName>
    <definedName name="___FAL6" localSheetId="74">#REF!</definedName>
    <definedName name="___FAL6" localSheetId="75">#REF!</definedName>
    <definedName name="___FAL6" localSheetId="76">#REF!</definedName>
    <definedName name="___FAL6" localSheetId="79">#REF!</definedName>
    <definedName name="___FAL6" localSheetId="23">#REF!</definedName>
    <definedName name="___FAL6" localSheetId="15">#REF!</definedName>
    <definedName name="___FAL6" localSheetId="18">#REF!</definedName>
    <definedName name="___FAL6" localSheetId="48">#REF!</definedName>
    <definedName name="___FAL6" localSheetId="72">#REF!</definedName>
    <definedName name="___FAL6">#REF!</definedName>
    <definedName name="___FAL7" localSheetId="39">#REF!</definedName>
    <definedName name="___FAL7" localSheetId="40">#REF!</definedName>
    <definedName name="___FAL7" localSheetId="45">#REF!</definedName>
    <definedName name="___FAL7" localSheetId="11">#REF!</definedName>
    <definedName name="___FAL7" localSheetId="46">#REF!</definedName>
    <definedName name="___FAL7" localSheetId="47">#REF!</definedName>
    <definedName name="___FAL7" localSheetId="51">#REF!</definedName>
    <definedName name="___FAL7" localSheetId="52">#REF!</definedName>
    <definedName name="___FAL7" localSheetId="53">#REF!</definedName>
    <definedName name="___FAL7" localSheetId="54">#REF!</definedName>
    <definedName name="___FAL7" localSheetId="17">#REF!</definedName>
    <definedName name="___FAL7" localSheetId="58">#REF!</definedName>
    <definedName name="___FAL7" localSheetId="67">#REF!</definedName>
    <definedName name="___FAL7" localSheetId="68">#REF!</definedName>
    <definedName name="___FAL7" localSheetId="69">#REF!</definedName>
    <definedName name="___FAL7" localSheetId="71">#REF!</definedName>
    <definedName name="___FAL7" localSheetId="74">#REF!</definedName>
    <definedName name="___FAL7" localSheetId="75">#REF!</definedName>
    <definedName name="___FAL7" localSheetId="76">#REF!</definedName>
    <definedName name="___FAL7" localSheetId="79">#REF!</definedName>
    <definedName name="___FAL7" localSheetId="23">#REF!</definedName>
    <definedName name="___FAL7" localSheetId="15">#REF!</definedName>
    <definedName name="___FAL7" localSheetId="18">#REF!</definedName>
    <definedName name="___FAL7" localSheetId="48">#REF!</definedName>
    <definedName name="___FAL7" localSheetId="72">#REF!</definedName>
    <definedName name="___FAL7">#REF!</definedName>
    <definedName name="___FMK1" localSheetId="39">#REF!</definedName>
    <definedName name="___FMK1" localSheetId="40">#REF!</definedName>
    <definedName name="___FMK1" localSheetId="45">#REF!</definedName>
    <definedName name="___FMK1" localSheetId="11">#REF!</definedName>
    <definedName name="___FMK1" localSheetId="46">#REF!</definedName>
    <definedName name="___FMK1" localSheetId="47">#REF!</definedName>
    <definedName name="___FMK1" localSheetId="51">#REF!</definedName>
    <definedName name="___FMK1" localSheetId="52">#REF!</definedName>
    <definedName name="___FMK1" localSheetId="53">#REF!</definedName>
    <definedName name="___FMK1" localSheetId="54">#REF!</definedName>
    <definedName name="___FMK1" localSheetId="17">#REF!</definedName>
    <definedName name="___FMK1" localSheetId="58">#REF!</definedName>
    <definedName name="___FMK1" localSheetId="67">#REF!</definedName>
    <definedName name="___FMK1" localSheetId="68">#REF!</definedName>
    <definedName name="___FMK1" localSheetId="69">#REF!</definedName>
    <definedName name="___FMK1" localSheetId="71">#REF!</definedName>
    <definedName name="___FMK1" localSheetId="74">#REF!</definedName>
    <definedName name="___FMK1" localSheetId="75">#REF!</definedName>
    <definedName name="___FMK1" localSheetId="76">#REF!</definedName>
    <definedName name="___FMK1" localSheetId="79">#REF!</definedName>
    <definedName name="___FMK1" localSheetId="23">#REF!</definedName>
    <definedName name="___FMK1" localSheetId="15">#REF!</definedName>
    <definedName name="___FMK1" localSheetId="18">#REF!</definedName>
    <definedName name="___FMK1" localSheetId="48">#REF!</definedName>
    <definedName name="___FMK1" localSheetId="72">#REF!</definedName>
    <definedName name="___FMK1">#REF!</definedName>
    <definedName name="___IKR1" localSheetId="39">#REF!</definedName>
    <definedName name="___IKR1" localSheetId="40">#REF!</definedName>
    <definedName name="___IKR1" localSheetId="45">#REF!</definedName>
    <definedName name="___IKR1" localSheetId="11">#REF!</definedName>
    <definedName name="___IKR1" localSheetId="46">#REF!</definedName>
    <definedName name="___IKR1" localSheetId="47">#REF!</definedName>
    <definedName name="___IKR1" localSheetId="51">#REF!</definedName>
    <definedName name="___IKR1" localSheetId="52">#REF!</definedName>
    <definedName name="___IKR1" localSheetId="53">#REF!</definedName>
    <definedName name="___IKR1" localSheetId="54">#REF!</definedName>
    <definedName name="___IKR1" localSheetId="17">#REF!</definedName>
    <definedName name="___IKR1" localSheetId="58">#REF!</definedName>
    <definedName name="___IKR1" localSheetId="67">#REF!</definedName>
    <definedName name="___IKR1" localSheetId="68">#REF!</definedName>
    <definedName name="___IKR1" localSheetId="69">#REF!</definedName>
    <definedName name="___IKR1" localSheetId="71">#REF!</definedName>
    <definedName name="___IKR1" localSheetId="74">#REF!</definedName>
    <definedName name="___IKR1" localSheetId="75">#REF!</definedName>
    <definedName name="___IKR1" localSheetId="76">#REF!</definedName>
    <definedName name="___IKR1" localSheetId="79">#REF!</definedName>
    <definedName name="___IKR1" localSheetId="23">#REF!</definedName>
    <definedName name="___IKR1" localSheetId="15">#REF!</definedName>
    <definedName name="___IKR1" localSheetId="18">#REF!</definedName>
    <definedName name="___IKR1" localSheetId="48">#REF!</definedName>
    <definedName name="___IKR1" localSheetId="72">#REF!</definedName>
    <definedName name="___IKR1">#REF!</definedName>
    <definedName name="___IRP1" localSheetId="39">#REF!</definedName>
    <definedName name="___IRP1" localSheetId="40">#REF!</definedName>
    <definedName name="___IRP1" localSheetId="45">#REF!</definedName>
    <definedName name="___IRP1" localSheetId="11">#REF!</definedName>
    <definedName name="___IRP1" localSheetId="46">#REF!</definedName>
    <definedName name="___IRP1" localSheetId="47">#REF!</definedName>
    <definedName name="___IRP1" localSheetId="51">#REF!</definedName>
    <definedName name="___IRP1" localSheetId="52">#REF!</definedName>
    <definedName name="___IRP1" localSheetId="53">#REF!</definedName>
    <definedName name="___IRP1" localSheetId="54">#REF!</definedName>
    <definedName name="___IRP1" localSheetId="17">#REF!</definedName>
    <definedName name="___IRP1" localSheetId="58">#REF!</definedName>
    <definedName name="___IRP1" localSheetId="67">#REF!</definedName>
    <definedName name="___IRP1" localSheetId="68">#REF!</definedName>
    <definedName name="___IRP1" localSheetId="69">#REF!</definedName>
    <definedName name="___IRP1" localSheetId="71">#REF!</definedName>
    <definedName name="___IRP1" localSheetId="74">#REF!</definedName>
    <definedName name="___IRP1" localSheetId="75">#REF!</definedName>
    <definedName name="___IRP1" localSheetId="76">#REF!</definedName>
    <definedName name="___IRP1" localSheetId="79">#REF!</definedName>
    <definedName name="___IRP1" localSheetId="23">#REF!</definedName>
    <definedName name="___IRP1" localSheetId="15">#REF!</definedName>
    <definedName name="___IRP1" localSheetId="18">#REF!</definedName>
    <definedName name="___IRP1" localSheetId="48">#REF!</definedName>
    <definedName name="___IRP1" localSheetId="72">#REF!</definedName>
    <definedName name="___IRP1">#REF!</definedName>
    <definedName name="___LIT1" localSheetId="39">#REF!</definedName>
    <definedName name="___LIT1" localSheetId="40">#REF!</definedName>
    <definedName name="___LIT1" localSheetId="45">#REF!</definedName>
    <definedName name="___LIT1" localSheetId="11">#REF!</definedName>
    <definedName name="___LIT1" localSheetId="46">#REF!</definedName>
    <definedName name="___LIT1" localSheetId="47">#REF!</definedName>
    <definedName name="___LIT1" localSheetId="51">#REF!</definedName>
    <definedName name="___LIT1" localSheetId="52">#REF!</definedName>
    <definedName name="___LIT1" localSheetId="53">#REF!</definedName>
    <definedName name="___LIT1" localSheetId="54">#REF!</definedName>
    <definedName name="___LIT1" localSheetId="17">#REF!</definedName>
    <definedName name="___LIT1" localSheetId="58">#REF!</definedName>
    <definedName name="___LIT1" localSheetId="67">#REF!</definedName>
    <definedName name="___LIT1" localSheetId="68">#REF!</definedName>
    <definedName name="___LIT1" localSheetId="69">#REF!</definedName>
    <definedName name="___LIT1" localSheetId="71">#REF!</definedName>
    <definedName name="___LIT1" localSheetId="74">#REF!</definedName>
    <definedName name="___LIT1" localSheetId="75">#REF!</definedName>
    <definedName name="___LIT1" localSheetId="76">#REF!</definedName>
    <definedName name="___LIT1" localSheetId="79">#REF!</definedName>
    <definedName name="___LIT1" localSheetId="23">#REF!</definedName>
    <definedName name="___LIT1" localSheetId="15">#REF!</definedName>
    <definedName name="___LIT1" localSheetId="18">#REF!</definedName>
    <definedName name="___LIT1" localSheetId="48">#REF!</definedName>
    <definedName name="___LIT1" localSheetId="72">#REF!</definedName>
    <definedName name="___LIT1">#REF!</definedName>
    <definedName name="___LL2" localSheetId="24" hidden="1">{FALSE,FALSE,-1.25,-15.5,484.5,276.75,FALSE,FALSE,TRUE,TRUE,0,12,#N/A,46,#N/A,2.93460490463215,15.35,1,FALSE,FALSE,3,TRUE,1,FALSE,100,"Swvu.PLA1.","ACwvu.PLA1.",#N/A,FALSE,FALSE,0,0,0,0,2,"","",TRUE,TRUE,FALSE,FALSE,1,60,#N/A,#N/A,FALSE,FALSE,FALSE,FALSE,FALSE,FALSE,FALSE,9,65532,65532,FALSE,FALSE,TRUE,TRUE,TRUE}</definedName>
    <definedName name="___LL2" localSheetId="25" hidden="1">{FALSE,FALSE,-1.25,-15.5,484.5,276.75,FALSE,FALSE,TRUE,TRUE,0,12,#N/A,46,#N/A,2.93460490463215,15.35,1,FALSE,FALSE,3,TRUE,1,FALSE,100,"Swvu.PLA1.","ACwvu.PLA1.",#N/A,FALSE,FALSE,0,0,0,0,2,"","",TRUE,TRUE,FALSE,FALSE,1,60,#N/A,#N/A,FALSE,FALSE,FALSE,FALSE,FALSE,FALSE,FALSE,9,65532,65532,FALSE,FALSE,TRUE,TRUE,TRUE}</definedName>
    <definedName name="___LL2" localSheetId="26" hidden="1">{FALSE,FALSE,-1.25,-15.5,484.5,276.75,FALSE,FALSE,TRUE,TRUE,0,12,#N/A,46,#N/A,2.93460490463215,15.35,1,FALSE,FALSE,3,TRUE,1,FALSE,100,"Swvu.PLA1.","ACwvu.PLA1.",#N/A,FALSE,FALSE,0,0,0,0,2,"","",TRUE,TRUE,FALSE,FALSE,1,60,#N/A,#N/A,FALSE,FALSE,FALSE,FALSE,FALSE,FALSE,FALSE,9,65532,65532,FALSE,FALSE,TRUE,TRUE,TRUE}</definedName>
    <definedName name="___LL2" localSheetId="27" hidden="1">{FALSE,FALSE,-1.25,-15.5,484.5,276.75,FALSE,FALSE,TRUE,TRUE,0,12,#N/A,46,#N/A,2.93460490463215,15.35,1,FALSE,FALSE,3,TRUE,1,FALSE,100,"Swvu.PLA1.","ACwvu.PLA1.",#N/A,FALSE,FALSE,0,0,0,0,2,"","",TRUE,TRUE,FALSE,FALSE,1,60,#N/A,#N/A,FALSE,FALSE,FALSE,FALSE,FALSE,FALSE,FALSE,9,65532,65532,FALSE,FALSE,TRUE,TRUE,TRUE}</definedName>
    <definedName name="___LL2" localSheetId="28" hidden="1">{FALSE,FALSE,-1.25,-15.5,484.5,276.75,FALSE,FALSE,TRUE,TRUE,0,12,#N/A,46,#N/A,2.93460490463215,15.35,1,FALSE,FALSE,3,TRUE,1,FALSE,100,"Swvu.PLA1.","ACwvu.PLA1.",#N/A,FALSE,FALSE,0,0,0,0,2,"","",TRUE,TRUE,FALSE,FALSE,1,60,#N/A,#N/A,FALSE,FALSE,FALSE,FALSE,FALSE,FALSE,FALSE,9,65532,65532,FALSE,FALSE,TRUE,TRUE,TRUE}</definedName>
    <definedName name="___LL2" localSheetId="29" hidden="1">{FALSE,FALSE,-1.25,-15.5,484.5,276.75,FALSE,FALSE,TRUE,TRUE,0,12,#N/A,46,#N/A,2.93460490463215,15.35,1,FALSE,FALSE,3,TRUE,1,FALSE,100,"Swvu.PLA1.","ACwvu.PLA1.",#N/A,FALSE,FALSE,0,0,0,0,2,"","",TRUE,TRUE,FALSE,FALSE,1,60,#N/A,#N/A,FALSE,FALSE,FALSE,FALSE,FALSE,FALSE,FALSE,9,65532,65532,FALSE,FALSE,TRUE,TRUE,TRUE}</definedName>
    <definedName name="___LL2" localSheetId="30" hidden="1">{FALSE,FALSE,-1.25,-15.5,484.5,276.75,FALSE,FALSE,TRUE,TRUE,0,12,#N/A,46,#N/A,2.93460490463215,15.35,1,FALSE,FALSE,3,TRUE,1,FALSE,100,"Swvu.PLA1.","ACwvu.PLA1.",#N/A,FALSE,FALSE,0,0,0,0,2,"","",TRUE,TRUE,FALSE,FALSE,1,60,#N/A,#N/A,FALSE,FALSE,FALSE,FALSE,FALSE,FALSE,FALSE,9,65532,65532,FALSE,FALSE,TRUE,TRUE,TRUE}</definedName>
    <definedName name="___LL2" localSheetId="31" hidden="1">{FALSE,FALSE,-1.25,-15.5,484.5,276.75,FALSE,FALSE,TRUE,TRUE,0,12,#N/A,46,#N/A,2.93460490463215,15.35,1,FALSE,FALSE,3,TRUE,1,FALSE,100,"Swvu.PLA1.","ACwvu.PLA1.",#N/A,FALSE,FALSE,0,0,0,0,2,"","",TRUE,TRUE,FALSE,FALSE,1,60,#N/A,#N/A,FALSE,FALSE,FALSE,FALSE,FALSE,FALSE,FALSE,9,65532,65532,FALSE,FALSE,TRUE,TRUE,TRUE}</definedName>
    <definedName name="___LL2" localSheetId="32" hidden="1">{FALSE,FALSE,-1.25,-15.5,484.5,276.75,FALSE,FALSE,TRUE,TRUE,0,12,#N/A,46,#N/A,2.93460490463215,15.35,1,FALSE,FALSE,3,TRUE,1,FALSE,100,"Swvu.PLA1.","ACwvu.PLA1.",#N/A,FALSE,FALSE,0,0,0,0,2,"","",TRUE,TRUE,FALSE,FALSE,1,60,#N/A,#N/A,FALSE,FALSE,FALSE,FALSE,FALSE,FALSE,FALSE,9,65532,65532,FALSE,FALSE,TRUE,TRUE,TRUE}</definedName>
    <definedName name="___LL2" localSheetId="35" hidden="1">{FALSE,FALSE,-1.25,-15.5,484.5,276.75,FALSE,FALSE,TRUE,TRUE,0,12,#N/A,46,#N/A,2.93460490463215,15.35,1,FALSE,FALSE,3,TRUE,1,FALSE,100,"Swvu.PLA1.","ACwvu.PLA1.",#N/A,FALSE,FALSE,0,0,0,0,2,"","",TRUE,TRUE,FALSE,FALSE,1,60,#N/A,#N/A,FALSE,FALSE,FALSE,FALSE,FALSE,FALSE,FALSE,9,65532,65532,FALSE,FALSE,TRUE,TRUE,TRUE}</definedName>
    <definedName name="___LL2" localSheetId="37" hidden="1">{FALSE,FALSE,-1.25,-15.5,484.5,276.75,FALSE,FALSE,TRUE,TRUE,0,12,#N/A,46,#N/A,2.93460490463215,15.35,1,FALSE,FALSE,3,TRUE,1,FALSE,100,"Swvu.PLA1.","ACwvu.PLA1.",#N/A,FALSE,FALSE,0,0,0,0,2,"","",TRUE,TRUE,FALSE,FALSE,1,60,#N/A,#N/A,FALSE,FALSE,FALSE,FALSE,FALSE,FALSE,FALSE,9,65532,65532,FALSE,FALSE,TRUE,TRUE,TRUE}</definedName>
    <definedName name="___LL2" localSheetId="38" hidden="1">{FALSE,FALSE,-1.25,-15.5,484.5,276.75,FALSE,FALSE,TRUE,TRUE,0,12,#N/A,46,#N/A,2.93460490463215,15.35,1,FALSE,FALSE,3,TRUE,1,FALSE,100,"Swvu.PLA1.","ACwvu.PLA1.",#N/A,FALSE,FALSE,0,0,0,0,2,"","",TRUE,TRUE,FALSE,FALSE,1,60,#N/A,#N/A,FALSE,FALSE,FALSE,FALSE,FALSE,FALSE,FALSE,9,65532,65532,FALSE,FALSE,TRUE,TRUE,TRUE}</definedName>
    <definedName name="___LL2" localSheetId="39" hidden="1">{FALSE,FALSE,-1.25,-15.5,484.5,276.75,FALSE,FALSE,TRUE,TRUE,0,12,#N/A,46,#N/A,2.93460490463215,15.35,1,FALSE,FALSE,3,TRUE,1,FALSE,100,"Swvu.PLA1.","ACwvu.PLA1.",#N/A,FALSE,FALSE,0,0,0,0,2,"","",TRUE,TRUE,FALSE,FALSE,1,60,#N/A,#N/A,FALSE,FALSE,FALSE,FALSE,FALSE,FALSE,FALSE,9,65532,65532,FALSE,FALSE,TRUE,TRUE,TRUE}</definedName>
    <definedName name="___LL2" localSheetId="40" hidden="1">{FALSE,FALSE,-1.25,-15.5,484.5,276.75,FALSE,FALSE,TRUE,TRUE,0,12,#N/A,46,#N/A,2.93460490463215,15.35,1,FALSE,FALSE,3,TRUE,1,FALSE,100,"Swvu.PLA1.","ACwvu.PLA1.",#N/A,FALSE,FALSE,0,0,0,0,2,"","",TRUE,TRUE,FALSE,FALSE,1,60,#N/A,#N/A,FALSE,FALSE,FALSE,FALSE,FALSE,FALSE,FALSE,9,65532,65532,FALSE,FALSE,TRUE,TRUE,TRUE}</definedName>
    <definedName name="___LL2" localSheetId="41" hidden="1">{FALSE,FALSE,-1.25,-15.5,484.5,276.75,FALSE,FALSE,TRUE,TRUE,0,12,#N/A,46,#N/A,2.93460490463215,15.35,1,FALSE,FALSE,3,TRUE,1,FALSE,100,"Swvu.PLA1.","ACwvu.PLA1.",#N/A,FALSE,FALSE,0,0,0,0,2,"","",TRUE,TRUE,FALSE,FALSE,1,60,#N/A,#N/A,FALSE,FALSE,FALSE,FALSE,FALSE,FALSE,FALSE,9,65532,65532,FALSE,FALSE,TRUE,TRUE,TRUE}</definedName>
    <definedName name="___LL2" localSheetId="42" hidden="1">{FALSE,FALSE,-1.25,-15.5,484.5,276.75,FALSE,FALSE,TRUE,TRUE,0,12,#N/A,46,#N/A,2.93460490463215,15.35,1,FALSE,FALSE,3,TRUE,1,FALSE,100,"Swvu.PLA1.","ACwvu.PLA1.",#N/A,FALSE,FALSE,0,0,0,0,2,"","",TRUE,TRUE,FALSE,FALSE,1,60,#N/A,#N/A,FALSE,FALSE,FALSE,FALSE,FALSE,FALSE,FALSE,9,65532,65532,FALSE,FALSE,TRUE,TRUE,TRUE}</definedName>
    <definedName name="___LL2" localSheetId="43" hidden="1">{FALSE,FALSE,-1.25,-15.5,484.5,276.75,FALSE,FALSE,TRUE,TRUE,0,12,#N/A,46,#N/A,2.93460490463215,15.35,1,FALSE,FALSE,3,TRUE,1,FALSE,100,"Swvu.PLA1.","ACwvu.PLA1.",#N/A,FALSE,FALSE,0,0,0,0,2,"","",TRUE,TRUE,FALSE,FALSE,1,60,#N/A,#N/A,FALSE,FALSE,FALSE,FALSE,FALSE,FALSE,FALSE,9,65532,65532,FALSE,FALSE,TRUE,TRUE,TRUE}</definedName>
    <definedName name="___LL2" localSheetId="44" hidden="1">{FALSE,FALSE,-1.25,-15.5,484.5,276.75,FALSE,FALSE,TRUE,TRUE,0,12,#N/A,46,#N/A,2.93460490463215,15.35,1,FALSE,FALSE,3,TRUE,1,FALSE,100,"Swvu.PLA1.","ACwvu.PLA1.",#N/A,FALSE,FALSE,0,0,0,0,2,"","",TRUE,TRUE,FALSE,FALSE,1,60,#N/A,#N/A,FALSE,FALSE,FALSE,FALSE,FALSE,FALSE,FALSE,9,65532,65532,FALSE,FALSE,TRUE,TRUE,TRUE}</definedName>
    <definedName name="___LL2" localSheetId="45" hidden="1">{FALSE,FALSE,-1.25,-15.5,484.5,276.75,FALSE,FALSE,TRUE,TRUE,0,12,#N/A,46,#N/A,2.93460490463215,15.35,1,FALSE,FALSE,3,TRUE,1,FALSE,100,"Swvu.PLA1.","ACwvu.PLA1.",#N/A,FALSE,FALSE,0,0,0,0,2,"","",TRUE,TRUE,FALSE,FALSE,1,60,#N/A,#N/A,FALSE,FALSE,FALSE,FALSE,FALSE,FALSE,FALSE,9,65532,65532,FALSE,FALSE,TRUE,TRUE,TRUE}</definedName>
    <definedName name="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LL2" localSheetId="46" hidden="1">{FALSE,FALSE,-1.25,-15.5,484.5,276.75,FALSE,FALSE,TRUE,TRUE,0,12,#N/A,46,#N/A,2.93460490463215,15.35,1,FALSE,FALSE,3,TRUE,1,FALSE,100,"Swvu.PLA1.","ACwvu.PLA1.",#N/A,FALSE,FALSE,0,0,0,0,2,"","",TRUE,TRUE,FALSE,FALSE,1,60,#N/A,#N/A,FALSE,FALSE,FALSE,FALSE,FALSE,FALSE,FALSE,9,65532,65532,FALSE,FALSE,TRUE,TRUE,TRUE}</definedName>
    <definedName name="___LL2" localSheetId="47" hidden="1">{FALSE,FALSE,-1.25,-15.5,484.5,276.75,FALSE,FALSE,TRUE,TRUE,0,12,#N/A,46,#N/A,2.93460490463215,15.35,1,FALSE,FALSE,3,TRUE,1,FALSE,100,"Swvu.PLA1.","ACwvu.PLA1.",#N/A,FALSE,FALSE,0,0,0,0,2,"","",TRUE,TRUE,FALSE,FALSE,1,60,#N/A,#N/A,FALSE,FALSE,FALSE,FALSE,FALSE,FALSE,FALSE,9,65532,65532,FALSE,FALSE,TRUE,TRUE,TRUE}</definedName>
    <definedName name="___LL2" localSheetId="51" hidden="1">{FALSE,FALSE,-1.25,-15.5,484.5,276.75,FALSE,FALSE,TRUE,TRUE,0,12,#N/A,46,#N/A,2.93460490463215,15.35,1,FALSE,FALSE,3,TRUE,1,FALSE,100,"Swvu.PLA1.","ACwvu.PLA1.",#N/A,FALSE,FALSE,0,0,0,0,2,"","",TRUE,TRUE,FALSE,FALSE,1,60,#N/A,#N/A,FALSE,FALSE,FALSE,FALSE,FALSE,FALSE,FALSE,9,65532,65532,FALSE,FALSE,TRUE,TRUE,TRUE}</definedName>
    <definedName name="___LL2" localSheetId="52" hidden="1">{FALSE,FALSE,-1.25,-15.5,484.5,276.75,FALSE,FALSE,TRUE,TRUE,0,12,#N/A,46,#N/A,2.93460490463215,15.35,1,FALSE,FALSE,3,TRUE,1,FALSE,100,"Swvu.PLA1.","ACwvu.PLA1.",#N/A,FALSE,FALSE,0,0,0,0,2,"","",TRUE,TRUE,FALSE,FALSE,1,60,#N/A,#N/A,FALSE,FALSE,FALSE,FALSE,FALSE,FALSE,FALSE,9,65532,65532,FALSE,FALSE,TRUE,TRUE,TRUE}</definedName>
    <definedName name="___LL2" localSheetId="53" hidden="1">{FALSE,FALSE,-1.25,-15.5,484.5,276.75,FALSE,FALSE,TRUE,TRUE,0,12,#N/A,46,#N/A,2.93460490463215,15.35,1,FALSE,FALSE,3,TRUE,1,FALSE,100,"Swvu.PLA1.","ACwvu.PLA1.",#N/A,FALSE,FALSE,0,0,0,0,2,"","",TRUE,TRUE,FALSE,FALSE,1,60,#N/A,#N/A,FALSE,FALSE,FALSE,FALSE,FALSE,FALSE,FALSE,9,65532,65532,FALSE,FALSE,TRUE,TRUE,TRUE}</definedName>
    <definedName name="___LL2" localSheetId="54" hidden="1">{FALSE,FALSE,-1.25,-15.5,484.5,276.75,FALSE,FALSE,TRUE,TRUE,0,12,#N/A,46,#N/A,2.93460490463215,15.35,1,FALSE,FALSE,3,TRUE,1,FALSE,100,"Swvu.PLA1.","ACwvu.PLA1.",#N/A,FALSE,FALSE,0,0,0,0,2,"","",TRUE,TRUE,FALSE,FALSE,1,60,#N/A,#N/A,FALSE,FALSE,FALSE,FALSE,FALSE,FALSE,FALSE,9,65532,65532,FALSE,FALSE,TRUE,TRUE,TRUE}</definedName>
    <definedName name="___LL2" localSheetId="55" hidden="1">{FALSE,FALSE,-1.25,-15.5,484.5,276.75,FALSE,FALSE,TRUE,TRUE,0,12,#N/A,46,#N/A,2.93460490463215,15.35,1,FALSE,FALSE,3,TRUE,1,FALSE,100,"Swvu.PLA1.","ACwvu.PLA1.",#N/A,FALSE,FALSE,0,0,0,0,2,"","",TRUE,TRUE,FALSE,FALSE,1,60,#N/A,#N/A,FALSE,FALSE,FALSE,FALSE,FALSE,FALSE,FALSE,9,65532,65532,FALSE,FALSE,TRUE,TRUE,TRUE}</definedName>
    <definedName name="___LL2" localSheetId="56" hidden="1">{FALSE,FALSE,-1.25,-15.5,484.5,276.75,FALSE,FALSE,TRUE,TRUE,0,12,#N/A,46,#N/A,2.93460490463215,15.35,1,FALSE,FALSE,3,TRUE,1,FALSE,100,"Swvu.PLA1.","ACwvu.PLA1.",#N/A,FALSE,FALSE,0,0,0,0,2,"","",TRUE,TRUE,FALSE,FALSE,1,60,#N/A,#N/A,FALSE,FALSE,FALSE,FALSE,FALSE,FALSE,FALSE,9,65532,65532,FALSE,FALSE,TRUE,TRUE,TRUE}</definedName>
    <definedName name="___LL2" localSheetId="17" hidden="1">{FALSE,FALSE,-1.25,-15.5,484.5,276.75,FALSE,FALSE,TRUE,TRUE,0,12,#N/A,46,#N/A,2.93460490463215,15.35,1,FALSE,FALSE,3,TRUE,1,FALSE,100,"Swvu.PLA1.","ACwvu.PLA1.",#N/A,FALSE,FALSE,0,0,0,0,2,"","",TRUE,TRUE,FALSE,FALSE,1,60,#N/A,#N/A,FALSE,FALSE,FALSE,FALSE,FALSE,FALSE,FALSE,9,65532,65532,FALSE,FALSE,TRUE,TRUE,TRUE}</definedName>
    <definedName name="___LL2" localSheetId="57" hidden="1">{FALSE,FALSE,-1.25,-15.5,484.5,276.75,FALSE,FALSE,TRUE,TRUE,0,12,#N/A,46,#N/A,2.93460490463215,15.35,1,FALSE,FALSE,3,TRUE,1,FALSE,100,"Swvu.PLA1.","ACwvu.PLA1.",#N/A,FALSE,FALSE,0,0,0,0,2,"","",TRUE,TRUE,FALSE,FALSE,1,60,#N/A,#N/A,FALSE,FALSE,FALSE,FALSE,FALSE,FALSE,FALSE,9,65532,65532,FALSE,FALSE,TRUE,TRUE,TRUE}</definedName>
    <definedName name="___LL2" localSheetId="58" hidden="1">{FALSE,FALSE,-1.25,-15.5,484.5,276.75,FALSE,FALSE,TRUE,TRUE,0,12,#N/A,46,#N/A,2.93460490463215,15.35,1,FALSE,FALSE,3,TRUE,1,FALSE,100,"Swvu.PLA1.","ACwvu.PLA1.",#N/A,FALSE,FALSE,0,0,0,0,2,"","",TRUE,TRUE,FALSE,FALSE,1,60,#N/A,#N/A,FALSE,FALSE,FALSE,FALSE,FALSE,FALSE,FALSE,9,65532,65532,FALSE,FALSE,TRUE,TRUE,TRUE}</definedName>
    <definedName name="___LL2" localSheetId="59" hidden="1">{FALSE,FALSE,-1.25,-15.5,484.5,276.75,FALSE,FALSE,TRUE,TRUE,0,12,#N/A,46,#N/A,2.93460490463215,15.35,1,FALSE,FALSE,3,TRUE,1,FALSE,100,"Swvu.PLA1.","ACwvu.PLA1.",#N/A,FALSE,FALSE,0,0,0,0,2,"","",TRUE,TRUE,FALSE,FALSE,1,60,#N/A,#N/A,FALSE,FALSE,FALSE,FALSE,FALSE,FALSE,FALSE,9,65532,65532,FALSE,FALSE,TRUE,TRUE,TRUE}</definedName>
    <definedName name="___LL2" localSheetId="61" hidden="1">{FALSE,FALSE,-1.25,-15.5,484.5,276.75,FALSE,FALSE,TRUE,TRUE,0,12,#N/A,46,#N/A,2.93460490463215,15.35,1,FALSE,FALSE,3,TRUE,1,FALSE,100,"Swvu.PLA1.","ACwvu.PLA1.",#N/A,FALSE,FALSE,0,0,0,0,2,"","",TRUE,TRUE,FALSE,FALSE,1,60,#N/A,#N/A,FALSE,FALSE,FALSE,FALSE,FALSE,FALSE,FALSE,9,65532,65532,FALSE,FALSE,TRUE,TRUE,TRUE}</definedName>
    <definedName name="___LL2" localSheetId="62" hidden="1">{FALSE,FALSE,-1.25,-15.5,484.5,276.75,FALSE,FALSE,TRUE,TRUE,0,12,#N/A,46,#N/A,2.93460490463215,15.35,1,FALSE,FALSE,3,TRUE,1,FALSE,100,"Swvu.PLA1.","ACwvu.PLA1.",#N/A,FALSE,FALSE,0,0,0,0,2,"","",TRUE,TRUE,FALSE,FALSE,1,60,#N/A,#N/A,FALSE,FALSE,FALSE,FALSE,FALSE,FALSE,FALSE,9,65532,65532,FALSE,FALSE,TRUE,TRUE,TRUE}</definedName>
    <definedName name="___LL2" localSheetId="64" hidden="1">{FALSE,FALSE,-1.25,-15.5,484.5,276.75,FALSE,FALSE,TRUE,TRUE,0,12,#N/A,46,#N/A,2.93460490463215,15.35,1,FALSE,FALSE,3,TRUE,1,FALSE,100,"Swvu.PLA1.","ACwvu.PLA1.",#N/A,FALSE,FALSE,0,0,0,0,2,"","",TRUE,TRUE,FALSE,FALSE,1,60,#N/A,#N/A,FALSE,FALSE,FALSE,FALSE,FALSE,FALSE,FALSE,9,65532,65532,FALSE,FALSE,TRUE,TRUE,TRUE}</definedName>
    <definedName name="___LL2" localSheetId="66" hidden="1">{FALSE,FALSE,-1.25,-15.5,484.5,276.75,FALSE,FALSE,TRUE,TRUE,0,12,#N/A,46,#N/A,2.93460490463215,15.35,1,FALSE,FALSE,3,TRUE,1,FALSE,100,"Swvu.PLA1.","ACwvu.PLA1.",#N/A,FALSE,FALSE,0,0,0,0,2,"","",TRUE,TRUE,FALSE,FALSE,1,60,#N/A,#N/A,FALSE,FALSE,FALSE,FALSE,FALSE,FALSE,FALSE,9,65532,65532,FALSE,FALSE,TRUE,TRUE,TRUE}</definedName>
    <definedName name="___LL2" localSheetId="67" hidden="1">{FALSE,FALSE,-1.25,-15.5,484.5,276.75,FALSE,FALSE,TRUE,TRUE,0,12,#N/A,46,#N/A,2.93460490463215,15.35,1,FALSE,FALSE,3,TRUE,1,FALSE,100,"Swvu.PLA1.","ACwvu.PLA1.",#N/A,FALSE,FALSE,0,0,0,0,2,"","",TRUE,TRUE,FALSE,FALSE,1,60,#N/A,#N/A,FALSE,FALSE,FALSE,FALSE,FALSE,FALSE,FALSE,9,65532,65532,FALSE,FALSE,TRUE,TRUE,TRUE}</definedName>
    <definedName name="___LL2" localSheetId="68" hidden="1">{FALSE,FALSE,-1.25,-15.5,484.5,276.75,FALSE,FALSE,TRUE,TRUE,0,12,#N/A,46,#N/A,2.93460490463215,15.35,1,FALSE,FALSE,3,TRUE,1,FALSE,100,"Swvu.PLA1.","ACwvu.PLA1.",#N/A,FALSE,FALSE,0,0,0,0,2,"","",TRUE,TRUE,FALSE,FALSE,1,60,#N/A,#N/A,FALSE,FALSE,FALSE,FALSE,FALSE,FALSE,FALSE,9,65532,65532,FALSE,FALSE,TRUE,TRUE,TRUE}</definedName>
    <definedName name="___LL2" localSheetId="69" hidden="1">{FALSE,FALSE,-1.25,-15.5,484.5,276.75,FALSE,FALSE,TRUE,TRUE,0,12,#N/A,46,#N/A,2.93460490463215,15.35,1,FALSE,FALSE,3,TRUE,1,FALSE,100,"Swvu.PLA1.","ACwvu.PLA1.",#N/A,FALSE,FALSE,0,0,0,0,2,"","",TRUE,TRUE,FALSE,FALSE,1,60,#N/A,#N/A,FALSE,FALSE,FALSE,FALSE,FALSE,FALSE,FALSE,9,65532,65532,FALSE,FALSE,TRUE,TRUE,TRUE}</definedName>
    <definedName name="___LL2" localSheetId="70" hidden="1">{FALSE,FALSE,-1.25,-15.5,484.5,276.75,FALSE,FALSE,TRUE,TRUE,0,12,#N/A,46,#N/A,2.93460490463215,15.35,1,FALSE,FALSE,3,TRUE,1,FALSE,100,"Swvu.PLA1.","ACwvu.PLA1.",#N/A,FALSE,FALSE,0,0,0,0,2,"","",TRUE,TRUE,FALSE,FALSE,1,60,#N/A,#N/A,FALSE,FALSE,FALSE,FALSE,FALSE,FALSE,FALSE,9,65532,65532,FALSE,FALSE,TRUE,TRUE,TRUE}</definedName>
    <definedName name="___LL2" localSheetId="71" hidden="1">{FALSE,FALSE,-1.25,-15.5,484.5,276.75,FALSE,FALSE,TRUE,TRUE,0,12,#N/A,46,#N/A,2.93460490463215,15.35,1,FALSE,FALSE,3,TRUE,1,FALSE,100,"Swvu.PLA1.","ACwvu.PLA1.",#N/A,FALSE,FALSE,0,0,0,0,2,"","",TRUE,TRUE,FALSE,FALSE,1,60,#N/A,#N/A,FALSE,FALSE,FALSE,FALSE,FALSE,FALSE,FALSE,9,65532,65532,FALSE,FALSE,TRUE,TRUE,TRUE}</definedName>
    <definedName name="___LL2" localSheetId="73" hidden="1">{FALSE,FALSE,-1.25,-15.5,484.5,276.75,FALSE,FALSE,TRUE,TRUE,0,12,#N/A,46,#N/A,2.93460490463215,15.35,1,FALSE,FALSE,3,TRUE,1,FALSE,100,"Swvu.PLA1.","ACwvu.PLA1.",#N/A,FALSE,FALSE,0,0,0,0,2,"","",TRUE,TRUE,FALSE,FALSE,1,60,#N/A,#N/A,FALSE,FALSE,FALSE,FALSE,FALSE,FALSE,FALSE,9,65532,65532,FALSE,FALSE,TRUE,TRUE,TRUE}</definedName>
    <definedName name="___LL2" localSheetId="74" hidden="1">{FALSE,FALSE,-1.25,-15.5,484.5,276.75,FALSE,FALSE,TRUE,TRUE,0,12,#N/A,46,#N/A,2.93460490463215,15.35,1,FALSE,FALSE,3,TRUE,1,FALSE,100,"Swvu.PLA1.","ACwvu.PLA1.",#N/A,FALSE,FALSE,0,0,0,0,2,"","",TRUE,TRUE,FALSE,FALSE,1,60,#N/A,#N/A,FALSE,FALSE,FALSE,FALSE,FALSE,FALSE,FALSE,9,65532,65532,FALSE,FALSE,TRUE,TRUE,TRUE}</definedName>
    <definedName name="___LL2" localSheetId="75" hidden="1">{FALSE,FALSE,-1.25,-15.5,484.5,276.75,FALSE,FALSE,TRUE,TRUE,0,12,#N/A,46,#N/A,2.93460490463215,15.35,1,FALSE,FALSE,3,TRUE,1,FALSE,100,"Swvu.PLA1.","ACwvu.PLA1.",#N/A,FALSE,FALSE,0,0,0,0,2,"","",TRUE,TRUE,FALSE,FALSE,1,60,#N/A,#N/A,FALSE,FALSE,FALSE,FALSE,FALSE,FALSE,FALSE,9,65532,65532,FALSE,FALSE,TRUE,TRUE,TRUE}</definedName>
    <definedName name="___LL2" localSheetId="76" hidden="1">{FALSE,FALSE,-1.25,-15.5,484.5,276.75,FALSE,FALSE,TRUE,TRUE,0,12,#N/A,46,#N/A,2.93460490463215,15.35,1,FALSE,FALSE,3,TRUE,1,FALSE,100,"Swvu.PLA1.","ACwvu.PLA1.",#N/A,FALSE,FALSE,0,0,0,0,2,"","",TRUE,TRUE,FALSE,FALSE,1,60,#N/A,#N/A,FALSE,FALSE,FALSE,FALSE,FALSE,FALSE,FALSE,9,65532,65532,FALSE,FALSE,TRUE,TRUE,TRUE}</definedName>
    <definedName name="___LL2" localSheetId="79" hidden="1">{FALSE,FALSE,-1.25,-15.5,484.5,276.75,FALSE,FALSE,TRUE,TRUE,0,12,#N/A,46,#N/A,2.93460490463215,15.35,1,FALSE,FALSE,3,TRUE,1,FALSE,100,"Swvu.PLA1.","ACwvu.PLA1.",#N/A,FALSE,FALSE,0,0,0,0,2,"","",TRUE,TRUE,FALSE,FALSE,1,60,#N/A,#N/A,FALSE,FALSE,FALSE,FALSE,FALSE,FALSE,FALSE,9,65532,65532,FALSE,FALSE,TRUE,TRUE,TRUE}</definedName>
    <definedName name="___LL2" localSheetId="91" hidden="1">{FALSE,FALSE,-1.25,-15.5,484.5,276.75,FALSE,FALSE,TRUE,TRUE,0,12,#N/A,46,#N/A,2.93460490463215,15.35,1,FALSE,FALSE,3,TRUE,1,FALSE,100,"Swvu.PLA1.","ACwvu.PLA1.",#N/A,FALSE,FALSE,0,0,0,0,2,"","",TRUE,TRUE,FALSE,FALSE,1,60,#N/A,#N/A,FALSE,FALSE,FALSE,FALSE,FALSE,FALSE,FALSE,9,65532,65532,FALSE,FALSE,TRUE,TRUE,TRUE}</definedName>
    <definedName name="___LL2" localSheetId="92" hidden="1">{FALSE,FALSE,-1.25,-15.5,484.5,276.75,FALSE,FALSE,TRUE,TRUE,0,12,#N/A,46,#N/A,2.93460490463215,15.35,1,FALSE,FALSE,3,TRUE,1,FALSE,100,"Swvu.PLA1.","ACwvu.PLA1.",#N/A,FALSE,FALSE,0,0,0,0,2,"","",TRUE,TRUE,FALSE,FALSE,1,60,#N/A,#N/A,FALSE,FALSE,FALSE,FALSE,FALSE,FALSE,FALSE,9,65532,65532,FALSE,FALSE,TRUE,TRUE,TRUE}</definedName>
    <definedName name="___LL2" localSheetId="22" hidden="1">{FALSE,FALSE,-1.25,-15.5,484.5,276.75,FALSE,FALSE,TRUE,TRUE,0,12,#N/A,46,#N/A,2.93460490463215,15.35,1,FALSE,FALSE,3,TRUE,1,FALSE,100,"Swvu.PLA1.","ACwvu.PLA1.",#N/A,FALSE,FALSE,0,0,0,0,2,"","",TRUE,TRUE,FALSE,FALSE,1,60,#N/A,#N/A,FALSE,FALSE,FALSE,FALSE,FALSE,FALSE,FALSE,9,65532,65532,FALSE,FALSE,TRUE,TRUE,TRUE}</definedName>
    <definedName name="___LL2" localSheetId="23" hidden="1">{FALSE,FALSE,-1.25,-15.5,484.5,276.75,FALSE,FALSE,TRUE,TRUE,0,12,#N/A,46,#N/A,2.93460490463215,15.35,1,FALSE,FALSE,3,TRUE,1,FALSE,100,"Swvu.PLA1.","ACwvu.PLA1.",#N/A,FALSE,FALSE,0,0,0,0,2,"","",TRUE,TRUE,FALSE,FALSE,1,60,#N/A,#N/A,FALSE,FALSE,FALSE,FALSE,FALSE,FALSE,FALSE,9,65532,65532,FALSE,FALSE,TRUE,TRUE,TRUE}</definedName>
    <definedName name="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LL2" localSheetId="16" hidden="1">{FALSE,FALSE,-1.25,-15.5,484.5,276.75,FALSE,FALSE,TRUE,TRUE,0,12,#N/A,46,#N/A,2.93460490463215,15.35,1,FALSE,FALSE,3,TRUE,1,FALSE,100,"Swvu.PLA1.","ACwvu.PLA1.",#N/A,FALSE,FALSE,0,0,0,0,2,"","",TRUE,TRUE,FALSE,FALSE,1,60,#N/A,#N/A,FALSE,FALSE,FALSE,FALSE,FALSE,FALSE,FALSE,9,65532,65532,FALSE,FALSE,TRUE,TRUE,TRUE}</definedName>
    <definedName name="___LL2" localSheetId="18" hidden="1">{FALSE,FALSE,-1.25,-15.5,484.5,276.75,FALSE,FALSE,TRUE,TRUE,0,12,#N/A,46,#N/A,2.93460490463215,15.35,1,FALSE,FALSE,3,TRUE,1,FALSE,100,"Swvu.PLA1.","ACwvu.PLA1.",#N/A,FALSE,FALSE,0,0,0,0,2,"","",TRUE,TRUE,FALSE,FALSE,1,60,#N/A,#N/A,FALSE,FALSE,FALSE,FALSE,FALSE,FALSE,FALSE,9,65532,65532,FALSE,FALSE,TRUE,TRUE,TRUE}</definedName>
    <definedName name="___LL2" localSheetId="36" hidden="1">{FALSE,FALSE,-1.25,-15.5,484.5,276.75,FALSE,FALSE,TRUE,TRUE,0,12,#N/A,46,#N/A,2.93460490463215,15.35,1,FALSE,FALSE,3,TRUE,1,FALSE,100,"Swvu.PLA1.","ACwvu.PLA1.",#N/A,FALSE,FALSE,0,0,0,0,2,"","",TRUE,TRUE,FALSE,FALSE,1,60,#N/A,#N/A,FALSE,FALSE,FALSE,FALSE,FALSE,FALSE,FALSE,9,65532,65532,FALSE,FALSE,TRUE,TRUE,TRUE}</definedName>
    <definedName name="___LL2" localSheetId="60" hidden="1">{FALSE,FALSE,-1.25,-15.5,484.5,276.75,FALSE,FALSE,TRUE,TRUE,0,12,#N/A,46,#N/A,2.93460490463215,15.35,1,FALSE,FALSE,3,TRUE,1,FALSE,100,"Swvu.PLA1.","ACwvu.PLA1.",#N/A,FALSE,FALSE,0,0,0,0,2,"","",TRUE,TRUE,FALSE,FALSE,1,60,#N/A,#N/A,FALSE,FALSE,FALSE,FALSE,FALSE,FALSE,FALSE,9,65532,65532,FALSE,FALSE,TRUE,TRUE,TRUE}</definedName>
    <definedName name="___LL2" localSheetId="63" hidden="1">{FALSE,FALSE,-1.25,-15.5,484.5,276.75,FALSE,FALSE,TRUE,TRUE,0,12,#N/A,46,#N/A,2.93460490463215,15.35,1,FALSE,FALSE,3,TRUE,1,FALSE,100,"Swvu.PLA1.","ACwvu.PLA1.",#N/A,FALSE,FALSE,0,0,0,0,2,"","",TRUE,TRUE,FALSE,FALSE,1,60,#N/A,#N/A,FALSE,FALSE,FALSE,FALSE,FALSE,FALSE,FALSE,9,65532,65532,FALSE,FALSE,TRUE,TRUE,TRUE}</definedName>
    <definedName name="___LL2" localSheetId="65" hidden="1">{FALSE,FALSE,-1.25,-15.5,484.5,276.75,FALSE,FALSE,TRUE,TRUE,0,12,#N/A,46,#N/A,2.93460490463215,15.35,1,FALSE,FALSE,3,TRUE,1,FALSE,100,"Swvu.PLA1.","ACwvu.PLA1.",#N/A,FALSE,FALSE,0,0,0,0,2,"","",TRUE,TRUE,FALSE,FALSE,1,60,#N/A,#N/A,FALSE,FALSE,FALSE,FALSE,FALSE,FALSE,FALSE,9,65532,65532,FALSE,FALSE,TRUE,TRUE,TRUE}</definedName>
    <definedName name="___LL2" localSheetId="7" hidden="1">{FALSE,FALSE,-1.25,-15.5,484.5,276.75,FALSE,FALSE,TRUE,TRUE,0,12,#N/A,46,#N/A,2.93460490463215,15.35,1,FALSE,FALSE,3,TRUE,1,FALSE,100,"Swvu.PLA1.","ACwvu.PLA1.",#N/A,FALSE,FALSE,0,0,0,0,2,"","",TRUE,TRUE,FALSE,FALSE,1,60,#N/A,#N/A,FALSE,FALSE,FALSE,FALSE,FALSE,FALSE,FALSE,9,65532,65532,FALSE,FALSE,TRUE,TRUE,TRUE}</definedName>
    <definedName name="___LL2" localSheetId="8" hidden="1">{FALSE,FALSE,-1.25,-15.5,484.5,276.75,FALSE,FALSE,TRUE,TRUE,0,12,#N/A,46,#N/A,2.93460490463215,15.35,1,FALSE,FALSE,3,TRUE,1,FALSE,100,"Swvu.PLA1.","ACwvu.PLA1.",#N/A,FALSE,FALSE,0,0,0,0,2,"","",TRUE,TRUE,FALSE,FALSE,1,60,#N/A,#N/A,FALSE,FALSE,FALSE,FALSE,FALSE,FALSE,FALSE,9,65532,65532,FALSE,FALSE,TRUE,TRUE,TRUE}</definedName>
    <definedName name="___LL2" localSheetId="12" hidden="1">{FALSE,FALSE,-1.25,-15.5,484.5,276.75,FALSE,FALSE,TRUE,TRUE,0,12,#N/A,46,#N/A,2.93460490463215,15.35,1,FALSE,FALSE,3,TRUE,1,FALSE,100,"Swvu.PLA1.","ACwvu.PLA1.",#N/A,FALSE,FALSE,0,0,0,0,2,"","",TRUE,TRUE,FALSE,FALSE,1,60,#N/A,#N/A,FALSE,FALSE,FALSE,FALSE,FALSE,FALSE,FALSE,9,65532,65532,FALSE,FALSE,TRUE,TRUE,TRUE}</definedName>
    <definedName name="___LL2" localSheetId="48" hidden="1">{FALSE,FALSE,-1.25,-15.5,484.5,276.75,FALSE,FALSE,TRUE,TRUE,0,12,#N/A,46,#N/A,2.93460490463215,15.35,1,FALSE,FALSE,3,TRUE,1,FALSE,100,"Swvu.PLA1.","ACwvu.PLA1.",#N/A,FALSE,FALSE,0,0,0,0,2,"","",TRUE,TRUE,FALSE,FALSE,1,60,#N/A,#N/A,FALSE,FALSE,FALSE,FALSE,FALSE,FALSE,FALSE,9,65532,65532,FALSE,FALSE,TRUE,TRUE,TRUE}</definedName>
    <definedName name="___LL2" localSheetId="72" hidden="1">{FALSE,FALSE,-1.25,-15.5,484.5,276.75,FALSE,FALSE,TRUE,TRUE,0,12,#N/A,46,#N/A,2.93460490463215,15.35,1,FALSE,FALSE,3,TRUE,1,FALSE,100,"Swvu.PLA1.","ACwvu.PLA1.",#N/A,FALSE,FALSE,0,0,0,0,2,"","",TRUE,TRUE,FALSE,FALSE,1,60,#N/A,#N/A,FALSE,FALSE,FALSE,FALSE,FALSE,FALSE,FALSE,9,65532,65532,FALSE,FALSE,TRUE,TRUE,TRUE}</definedName>
    <definedName name="___LL2" hidden="1">{FALSE,FALSE,-1.25,-15.5,484.5,276.75,FALSE,FALSE,TRUE,TRUE,0,12,#N/A,46,#N/A,2.93460490463215,15.35,1,FALSE,FALSE,3,TRUE,1,FALSE,100,"Swvu.PLA1.","ACwvu.PLA1.",#N/A,FALSE,FALSE,0,0,0,0,2,"","",TRUE,TRUE,FALSE,FALSE,1,60,#N/A,#N/A,FALSE,FALSE,FALSE,FALSE,FALSE,FALSE,FALSE,9,65532,65532,FALSE,FALSE,TRUE,TRUE,TRUE}</definedName>
    <definedName name="___MEX1" localSheetId="38">#REF!</definedName>
    <definedName name="___MEX1" localSheetId="39">#REF!</definedName>
    <definedName name="___MEX1" localSheetId="40">#REF!</definedName>
    <definedName name="___MEX1" localSheetId="41">#REF!</definedName>
    <definedName name="___MEX1" localSheetId="43">#REF!</definedName>
    <definedName name="___MEX1" localSheetId="45">#REF!</definedName>
    <definedName name="___MEX1" localSheetId="11">#REF!</definedName>
    <definedName name="___MEX1" localSheetId="46">#REF!</definedName>
    <definedName name="___MEX1" localSheetId="47">#REF!</definedName>
    <definedName name="___MEX1" localSheetId="51">#REF!</definedName>
    <definedName name="___MEX1" localSheetId="52">#REF!</definedName>
    <definedName name="___MEX1" localSheetId="53">#REF!</definedName>
    <definedName name="___MEX1" localSheetId="54">#REF!</definedName>
    <definedName name="___MEX1" localSheetId="17">#REF!</definedName>
    <definedName name="___MEX1" localSheetId="58">#REF!</definedName>
    <definedName name="___MEX1" localSheetId="67">#REF!</definedName>
    <definedName name="___MEX1" localSheetId="68">#REF!</definedName>
    <definedName name="___MEX1" localSheetId="69">#REF!</definedName>
    <definedName name="___MEX1" localSheetId="71">#REF!</definedName>
    <definedName name="___MEX1" localSheetId="74">#REF!</definedName>
    <definedName name="___MEX1" localSheetId="75">#REF!</definedName>
    <definedName name="___MEX1" localSheetId="76">#REF!</definedName>
    <definedName name="___MEX1" localSheetId="79">#REF!</definedName>
    <definedName name="___MEX1" localSheetId="23">#REF!</definedName>
    <definedName name="___MEX1" localSheetId="15">#REF!</definedName>
    <definedName name="___MEX1" localSheetId="18">#REF!</definedName>
    <definedName name="___MEX1" localSheetId="12">#REF!</definedName>
    <definedName name="___MEX1" localSheetId="48">#REF!</definedName>
    <definedName name="___MEX1" localSheetId="72">#REF!</definedName>
    <definedName name="___MEX1">#REF!</definedName>
    <definedName name="___PTA1" localSheetId="38">#REF!</definedName>
    <definedName name="___PTA1" localSheetId="39">#REF!</definedName>
    <definedName name="___PTA1" localSheetId="40">#REF!</definedName>
    <definedName name="___PTA1" localSheetId="45">#REF!</definedName>
    <definedName name="___PTA1" localSheetId="11">#REF!</definedName>
    <definedName name="___PTA1" localSheetId="46">#REF!</definedName>
    <definedName name="___PTA1" localSheetId="47">#REF!</definedName>
    <definedName name="___PTA1" localSheetId="51">#REF!</definedName>
    <definedName name="___PTA1" localSheetId="52">#REF!</definedName>
    <definedName name="___PTA1" localSheetId="53">#REF!</definedName>
    <definedName name="___PTA1" localSheetId="54">#REF!</definedName>
    <definedName name="___PTA1" localSheetId="17">#REF!</definedName>
    <definedName name="___PTA1" localSheetId="58">#REF!</definedName>
    <definedName name="___PTA1" localSheetId="67">#REF!</definedName>
    <definedName name="___PTA1" localSheetId="68">#REF!</definedName>
    <definedName name="___PTA1" localSheetId="69">#REF!</definedName>
    <definedName name="___PTA1" localSheetId="71">#REF!</definedName>
    <definedName name="___PTA1" localSheetId="74">#REF!</definedName>
    <definedName name="___PTA1" localSheetId="75">#REF!</definedName>
    <definedName name="___PTA1" localSheetId="76">#REF!</definedName>
    <definedName name="___PTA1" localSheetId="79">#REF!</definedName>
    <definedName name="___PTA1" localSheetId="23">#REF!</definedName>
    <definedName name="___PTA1" localSheetId="15">#REF!</definedName>
    <definedName name="___PTA1" localSheetId="18">#REF!</definedName>
    <definedName name="___PTA1" localSheetId="12">#REF!</definedName>
    <definedName name="___PTA1" localSheetId="48">#REF!</definedName>
    <definedName name="___PTA1" localSheetId="72">#REF!</definedName>
    <definedName name="___PTA1">#REF!</definedName>
    <definedName name="___ROS1">#N/A</definedName>
    <definedName name="___ROS2">#N/A</definedName>
    <definedName name="___ROS3">#N/A</definedName>
    <definedName name="___ROS4">#N/A</definedName>
    <definedName name="___SAR1" localSheetId="38">#REF!</definedName>
    <definedName name="___SAR1" localSheetId="39">#REF!</definedName>
    <definedName name="___SAR1" localSheetId="40">#REF!</definedName>
    <definedName name="___SAR1" localSheetId="41">#REF!</definedName>
    <definedName name="___SAR1" localSheetId="43">#REF!</definedName>
    <definedName name="___SAR1" localSheetId="45">#REF!</definedName>
    <definedName name="___SAR1" localSheetId="11">#REF!</definedName>
    <definedName name="___SAR1" localSheetId="46">#REF!</definedName>
    <definedName name="___SAR1" localSheetId="47">#REF!</definedName>
    <definedName name="___SAR1" localSheetId="51">#REF!</definedName>
    <definedName name="___SAR1" localSheetId="52">#REF!</definedName>
    <definedName name="___SAR1" localSheetId="53">#REF!</definedName>
    <definedName name="___SAR1" localSheetId="54">#REF!</definedName>
    <definedName name="___SAR1" localSheetId="17">#REF!</definedName>
    <definedName name="___SAR1" localSheetId="58">#REF!</definedName>
    <definedName name="___SAR1" localSheetId="67">#REF!</definedName>
    <definedName name="___SAR1" localSheetId="68">#REF!</definedName>
    <definedName name="___SAR1" localSheetId="69">#REF!</definedName>
    <definedName name="___SAR1" localSheetId="71">#REF!</definedName>
    <definedName name="___SAR1" localSheetId="74">#REF!</definedName>
    <definedName name="___SAR1" localSheetId="75">#REF!</definedName>
    <definedName name="___SAR1" localSheetId="76">#REF!</definedName>
    <definedName name="___SAR1" localSheetId="79">#REF!</definedName>
    <definedName name="___SAR1" localSheetId="23">#REF!</definedName>
    <definedName name="___SAR1" localSheetId="15">#REF!</definedName>
    <definedName name="___SAR1" localSheetId="18">#REF!</definedName>
    <definedName name="___SAR1" localSheetId="12">#REF!</definedName>
    <definedName name="___SAR1" localSheetId="48">#REF!</definedName>
    <definedName name="___SAR1" localSheetId="72">#REF!</definedName>
    <definedName name="___SAR1">#REF!</definedName>
    <definedName name="___SRT11" localSheetId="24" hidden="1">{"Minpmon",#N/A,FALSE,"Monthinput"}</definedName>
    <definedName name="___SRT11" localSheetId="25" hidden="1">{"Minpmon",#N/A,FALSE,"Monthinput"}</definedName>
    <definedName name="___SRT11" localSheetId="26" hidden="1">{"Minpmon",#N/A,FALSE,"Monthinput"}</definedName>
    <definedName name="___SRT11" localSheetId="27" hidden="1">{"Minpmon",#N/A,FALSE,"Monthinput"}</definedName>
    <definedName name="___SRT11" localSheetId="28" hidden="1">{"Minpmon",#N/A,FALSE,"Monthinput"}</definedName>
    <definedName name="___SRT11" localSheetId="29" hidden="1">{"Minpmon",#N/A,FALSE,"Monthinput"}</definedName>
    <definedName name="___SRT11" localSheetId="30" hidden="1">{"Minpmon",#N/A,FALSE,"Monthinput"}</definedName>
    <definedName name="___SRT11" localSheetId="31" hidden="1">{"Minpmon",#N/A,FALSE,"Monthinput"}</definedName>
    <definedName name="___SRT11" localSheetId="32" hidden="1">{"Minpmon",#N/A,FALSE,"Monthinput"}</definedName>
    <definedName name="___SRT11" localSheetId="35" hidden="1">{"Minpmon",#N/A,FALSE,"Monthinput"}</definedName>
    <definedName name="___SRT11" localSheetId="37" hidden="1">{"Minpmon",#N/A,FALSE,"Monthinput"}</definedName>
    <definedName name="___SRT11" localSheetId="38" hidden="1">{"Minpmon",#N/A,FALSE,"Monthinput"}</definedName>
    <definedName name="___SRT11" localSheetId="39" hidden="1">{"Minpmon",#N/A,FALSE,"Monthinput"}</definedName>
    <definedName name="___SRT11" localSheetId="40" hidden="1">{"Minpmon",#N/A,FALSE,"Monthinput"}</definedName>
    <definedName name="___SRT11" localSheetId="41" hidden="1">{"Minpmon",#N/A,FALSE,"Monthinput"}</definedName>
    <definedName name="___SRT11" localSheetId="42" hidden="1">{"Minpmon",#N/A,FALSE,"Monthinput"}</definedName>
    <definedName name="___SRT11" localSheetId="43" hidden="1">{"Minpmon",#N/A,FALSE,"Monthinput"}</definedName>
    <definedName name="___SRT11" localSheetId="44" hidden="1">{"Minpmon",#N/A,FALSE,"Monthinput"}</definedName>
    <definedName name="___SRT11" localSheetId="45" hidden="1">{"Minpmon",#N/A,FALSE,"Monthinput"}</definedName>
    <definedName name="___SRT11" localSheetId="11" hidden="1">{"Minpmon",#N/A,FALSE,"Monthinput"}</definedName>
    <definedName name="___SRT11" localSheetId="46" hidden="1">{"Minpmon",#N/A,FALSE,"Monthinput"}</definedName>
    <definedName name="___SRT11" localSheetId="47" hidden="1">{"Minpmon",#N/A,FALSE,"Monthinput"}</definedName>
    <definedName name="___SRT11" localSheetId="51" hidden="1">{"Minpmon",#N/A,FALSE,"Monthinput"}</definedName>
    <definedName name="___SRT11" localSheetId="52" hidden="1">{"Minpmon",#N/A,FALSE,"Monthinput"}</definedName>
    <definedName name="___SRT11" localSheetId="53" hidden="1">{"Minpmon",#N/A,FALSE,"Monthinput"}</definedName>
    <definedName name="___SRT11" localSheetId="54" hidden="1">{"Minpmon",#N/A,FALSE,"Monthinput"}</definedName>
    <definedName name="___SRT11" localSheetId="55" hidden="1">{"Minpmon",#N/A,FALSE,"Monthinput"}</definedName>
    <definedName name="___SRT11" localSheetId="56" hidden="1">{"Minpmon",#N/A,FALSE,"Monthinput"}</definedName>
    <definedName name="___SRT11" localSheetId="17" hidden="1">{"Minpmon",#N/A,FALSE,"Monthinput"}</definedName>
    <definedName name="___SRT11" localSheetId="57" hidden="1">{"Minpmon",#N/A,FALSE,"Monthinput"}</definedName>
    <definedName name="___SRT11" localSheetId="58" hidden="1">{"Minpmon",#N/A,FALSE,"Monthinput"}</definedName>
    <definedName name="___SRT11" localSheetId="59" hidden="1">{"Minpmon",#N/A,FALSE,"Monthinput"}</definedName>
    <definedName name="___SRT11" localSheetId="61" hidden="1">{"Minpmon",#N/A,FALSE,"Monthinput"}</definedName>
    <definedName name="___SRT11" localSheetId="62" hidden="1">{"Minpmon",#N/A,FALSE,"Monthinput"}</definedName>
    <definedName name="___SRT11" localSheetId="64" hidden="1">{"Minpmon",#N/A,FALSE,"Monthinput"}</definedName>
    <definedName name="___SRT11" localSheetId="66" hidden="1">{"Minpmon",#N/A,FALSE,"Monthinput"}</definedName>
    <definedName name="___SRT11" localSheetId="67" hidden="1">{"Minpmon",#N/A,FALSE,"Monthinput"}</definedName>
    <definedName name="___SRT11" localSheetId="68" hidden="1">{"Minpmon",#N/A,FALSE,"Monthinput"}</definedName>
    <definedName name="___SRT11" localSheetId="69" hidden="1">{"Minpmon",#N/A,FALSE,"Monthinput"}</definedName>
    <definedName name="___SRT11" localSheetId="70" hidden="1">{"Minpmon",#N/A,FALSE,"Monthinput"}</definedName>
    <definedName name="___SRT11" localSheetId="71" hidden="1">{"Minpmon",#N/A,FALSE,"Monthinput"}</definedName>
    <definedName name="___SRT11" localSheetId="73" hidden="1">{"Minpmon",#N/A,FALSE,"Monthinput"}</definedName>
    <definedName name="___SRT11" localSheetId="74" hidden="1">{"Minpmon",#N/A,FALSE,"Monthinput"}</definedName>
    <definedName name="___SRT11" localSheetId="75" hidden="1">{"Minpmon",#N/A,FALSE,"Monthinput"}</definedName>
    <definedName name="___SRT11" localSheetId="76" hidden="1">{"Minpmon",#N/A,FALSE,"Monthinput"}</definedName>
    <definedName name="___SRT11" localSheetId="79" hidden="1">{"Minpmon",#N/A,FALSE,"Monthinput"}</definedName>
    <definedName name="___SRT11" localSheetId="91" hidden="1">{"Minpmon",#N/A,FALSE,"Monthinput"}</definedName>
    <definedName name="___SRT11" localSheetId="92" hidden="1">{"Minpmon",#N/A,FALSE,"Monthinput"}</definedName>
    <definedName name="___SRT11" localSheetId="22" hidden="1">{"Minpmon",#N/A,FALSE,"Monthinput"}</definedName>
    <definedName name="___SRT11" localSheetId="23" hidden="1">{"Minpmon",#N/A,FALSE,"Monthinput"}</definedName>
    <definedName name="___SRT11" localSheetId="15" hidden="1">{"Minpmon",#N/A,FALSE,"Monthinput"}</definedName>
    <definedName name="___SRT11" localSheetId="16" hidden="1">{"Minpmon",#N/A,FALSE,"Monthinput"}</definedName>
    <definedName name="___SRT11" localSheetId="18" hidden="1">{"Minpmon",#N/A,FALSE,"Monthinput"}</definedName>
    <definedName name="___SRT11" localSheetId="36" hidden="1">{"Minpmon",#N/A,FALSE,"Monthinput"}</definedName>
    <definedName name="___SRT11" localSheetId="60" hidden="1">{"Minpmon",#N/A,FALSE,"Monthinput"}</definedName>
    <definedName name="___SRT11" localSheetId="63" hidden="1">{"Minpmon",#N/A,FALSE,"Monthinput"}</definedName>
    <definedName name="___SRT11" localSheetId="65" hidden="1">{"Minpmon",#N/A,FALSE,"Monthinput"}</definedName>
    <definedName name="___SRT11" localSheetId="7" hidden="1">{"Minpmon",#N/A,FALSE,"Monthinput"}</definedName>
    <definedName name="___SRT11" localSheetId="8" hidden="1">{"Minpmon",#N/A,FALSE,"Monthinput"}</definedName>
    <definedName name="___SRT11" localSheetId="12" hidden="1">{"Minpmon",#N/A,FALSE,"Monthinput"}</definedName>
    <definedName name="___SRT11" localSheetId="48" hidden="1">{"Minpmon",#N/A,FALSE,"Monthinput"}</definedName>
    <definedName name="___SRT11" localSheetId="72" hidden="1">{"Minpmon",#N/A,FALSE,"Monthinput"}</definedName>
    <definedName name="___SRT11" hidden="1">{"Minpmon",#N/A,FALSE,"Monthinput"}</definedName>
    <definedName name="___tAB4" localSheetId="51">'[8]shared data'!$A$1:$G$71</definedName>
    <definedName name="___tAB4" localSheetId="17">#REF!</definedName>
    <definedName name="___tAB4">'[8]shared data'!$A$1:$G$71</definedName>
    <definedName name="___tnt1">#N/A</definedName>
    <definedName name="___TOT58" localSheetId="38">[9]GROWTH!#REF!</definedName>
    <definedName name="___TOT58" localSheetId="39">[9]GROWTH!#REF!</definedName>
    <definedName name="___TOT58" localSheetId="40">[9]GROWTH!#REF!</definedName>
    <definedName name="___TOT58" localSheetId="41">[9]GROWTH!#REF!</definedName>
    <definedName name="___TOT58" localSheetId="45">[9]GROWTH!#REF!</definedName>
    <definedName name="___TOT58" localSheetId="46">[9]GROWTH!#REF!</definedName>
    <definedName name="___TOT58" localSheetId="47">[9]GROWTH!#REF!</definedName>
    <definedName name="___TOT58" localSheetId="51">[9]GROWTH!#REF!</definedName>
    <definedName name="___TOT58" localSheetId="52">[9]GROWTH!#REF!</definedName>
    <definedName name="___TOT58" localSheetId="17">[9]GROWTH!#REF!</definedName>
    <definedName name="___TOT58" localSheetId="58">[9]GROWTH!#REF!</definedName>
    <definedName name="___TOT58" localSheetId="73">[9]GROWTH!#REF!</definedName>
    <definedName name="___TOT58" localSheetId="74">[9]GROWTH!#REF!</definedName>
    <definedName name="___TOT58" localSheetId="79">[9]GROWTH!#REF!</definedName>
    <definedName name="___TOT58" localSheetId="15">[9]GROWTH!#REF!</definedName>
    <definedName name="___TOT58" localSheetId="16">[9]GROWTH!#REF!</definedName>
    <definedName name="___TOT58" localSheetId="18">[9]GROWTH!#REF!</definedName>
    <definedName name="___TOT58" localSheetId="12">[9]GROWTH!#REF!</definedName>
    <definedName name="___TOT58" localSheetId="48">[9]GROWTH!#REF!</definedName>
    <definedName name="___TOT58" localSheetId="72">[9]GROWTH!#REF!</definedName>
    <definedName name="___TOT58">[9]GROWTH!#REF!</definedName>
    <definedName name="__10FA_L" localSheetId="38">#REF!</definedName>
    <definedName name="__10FA_L" localSheetId="39">#REF!</definedName>
    <definedName name="__10FA_L" localSheetId="40">#REF!</definedName>
    <definedName name="__10FA_L" localSheetId="41">#REF!</definedName>
    <definedName name="__10FA_L" localSheetId="43">#REF!</definedName>
    <definedName name="__10FA_L" localSheetId="45">#REF!</definedName>
    <definedName name="__10FA_L" localSheetId="11">#REF!</definedName>
    <definedName name="__10FA_L" localSheetId="46">#REF!</definedName>
    <definedName name="__10FA_L" localSheetId="47">#REF!</definedName>
    <definedName name="__10FA_L" localSheetId="51">#REF!</definedName>
    <definedName name="__10FA_L" localSheetId="52">#REF!</definedName>
    <definedName name="__10FA_L" localSheetId="17">#REF!</definedName>
    <definedName name="__10FA_L" localSheetId="58">#REF!</definedName>
    <definedName name="__10FA_L" localSheetId="69">#REF!</definedName>
    <definedName name="__10FA_L" localSheetId="71">#REF!</definedName>
    <definedName name="__10FA_L" localSheetId="73">#REF!</definedName>
    <definedName name="__10FA_L" localSheetId="74">#REF!</definedName>
    <definedName name="__10FA_L" localSheetId="75">#REF!</definedName>
    <definedName name="__10FA_L" localSheetId="79">#REF!</definedName>
    <definedName name="__10FA_L" localSheetId="23">#REF!</definedName>
    <definedName name="__10FA_L" localSheetId="15">#REF!</definedName>
    <definedName name="__10FA_L" localSheetId="18">#REF!</definedName>
    <definedName name="__10FA_L" localSheetId="12">#REF!</definedName>
    <definedName name="__10FA_L" localSheetId="48">#REF!</definedName>
    <definedName name="__10FA_L" localSheetId="72">#REF!</definedName>
    <definedName name="__10FA_L">#REF!</definedName>
    <definedName name="__11GAZ_LIABS" localSheetId="38">#REF!</definedName>
    <definedName name="__11GAZ_LIABS" localSheetId="39">#REF!</definedName>
    <definedName name="__11GAZ_LIABS" localSheetId="40">#REF!</definedName>
    <definedName name="__11GAZ_LIABS" localSheetId="45">#REF!</definedName>
    <definedName name="__11GAZ_LIABS" localSheetId="11">#REF!</definedName>
    <definedName name="__11GAZ_LIABS" localSheetId="46">#REF!</definedName>
    <definedName name="__11GAZ_LIABS" localSheetId="47">#REF!</definedName>
    <definedName name="__11GAZ_LIABS" localSheetId="51">#REF!</definedName>
    <definedName name="__11GAZ_LIABS" localSheetId="52">#REF!</definedName>
    <definedName name="__11GAZ_LIABS" localSheetId="17">#REF!</definedName>
    <definedName name="__11GAZ_LIABS" localSheetId="58">#REF!</definedName>
    <definedName name="__11GAZ_LIABS" localSheetId="71">#REF!</definedName>
    <definedName name="__11GAZ_LIABS" localSheetId="74">#REF!</definedName>
    <definedName name="__11GAZ_LIABS" localSheetId="79">#REF!</definedName>
    <definedName name="__11GAZ_LIABS" localSheetId="23">#REF!</definedName>
    <definedName name="__11GAZ_LIABS" localSheetId="15">#REF!</definedName>
    <definedName name="__11GAZ_LIABS" localSheetId="18">#REF!</definedName>
    <definedName name="__11GAZ_LIABS" localSheetId="12">#REF!</definedName>
    <definedName name="__11GAZ_LIABS" localSheetId="48">#REF!</definedName>
    <definedName name="__11GAZ_LIABS" localSheetId="72">#REF!</definedName>
    <definedName name="__11GAZ_LIABS">#REF!</definedName>
    <definedName name="__123Graph_A" localSheetId="38" hidden="1">[11]C!#REF!</definedName>
    <definedName name="__123Graph_A" localSheetId="39" hidden="1">[11]C!#REF!</definedName>
    <definedName name="__123Graph_A" localSheetId="40" hidden="1">[11]C!#REF!</definedName>
    <definedName name="__123Graph_A" localSheetId="11" hidden="1">[12]C!#REF!</definedName>
    <definedName name="__123Graph_A" localSheetId="46" hidden="1">[11]C!#REF!</definedName>
    <definedName name="__123Graph_A" localSheetId="47" hidden="1">[11]C!#REF!</definedName>
    <definedName name="__123Graph_A" localSheetId="51" hidden="1">[11]C!#REF!</definedName>
    <definedName name="__123Graph_A" localSheetId="17" hidden="1">[12]C!#REF!</definedName>
    <definedName name="__123Graph_A" localSheetId="71" hidden="1">[13]C!#REF!</definedName>
    <definedName name="__123Graph_A" localSheetId="14" hidden="1">'[14]shared data'!#REF!</definedName>
    <definedName name="__123Graph_A" localSheetId="15" hidden="1">[11]C!#REF!</definedName>
    <definedName name="__123Graph_A" localSheetId="18" hidden="1">[11]C!#REF!</definedName>
    <definedName name="__123Graph_A" localSheetId="12" hidden="1">[11]C!#REF!</definedName>
    <definedName name="__123Graph_A" localSheetId="72" hidden="1">[11]C!#REF!</definedName>
    <definedName name="__123Graph_A" hidden="1">[11]C!#REF!</definedName>
    <definedName name="__123Graph_AChart1" localSheetId="38" hidden="1">[15]IN_Cable!#REF!</definedName>
    <definedName name="__123Graph_AChart1" localSheetId="39" hidden="1">[15]IN_Cable!#REF!</definedName>
    <definedName name="__123Graph_AChart1" localSheetId="40" hidden="1">[15]IN_Cable!#REF!</definedName>
    <definedName name="__123Graph_AChart1" localSheetId="46" hidden="1">[15]IN_Cable!#REF!</definedName>
    <definedName name="__123Graph_AChart1" localSheetId="47" hidden="1">[15]IN_Cable!#REF!</definedName>
    <definedName name="__123Graph_AChart1" localSheetId="51" hidden="1">[15]IN_Cable!#REF!</definedName>
    <definedName name="__123Graph_AChart1" localSheetId="17" hidden="1">#REF!</definedName>
    <definedName name="__123Graph_AChart1" localSheetId="71" hidden="1">[15]IN_Cable!#REF!</definedName>
    <definedName name="__123Graph_AChart1" localSheetId="14" hidden="1">[16]Cable!#REF!</definedName>
    <definedName name="__123Graph_AChart1" localSheetId="15" hidden="1">[15]IN_Cable!#REF!</definedName>
    <definedName name="__123Graph_AChart1" localSheetId="18" hidden="1">[15]IN_Cable!#REF!</definedName>
    <definedName name="__123Graph_AChart1" localSheetId="72" hidden="1">[15]IN_Cable!#REF!</definedName>
    <definedName name="__123Graph_AChart1" hidden="1">[15]IN_Cable!#REF!</definedName>
    <definedName name="__123Graph_AChart2" localSheetId="39" hidden="1">[15]IN_Cable!#REF!</definedName>
    <definedName name="__123Graph_AChart2" localSheetId="51" hidden="1">[15]IN_Cable!#REF!</definedName>
    <definedName name="__123Graph_AChart2" localSheetId="17" hidden="1">#REF!</definedName>
    <definedName name="__123Graph_AChart2" localSheetId="14" hidden="1">[16]Cable!#REF!</definedName>
    <definedName name="__123Graph_AChart2" localSheetId="15" hidden="1">[15]IN_Cable!#REF!</definedName>
    <definedName name="__123Graph_AChart2" localSheetId="18" hidden="1">[15]IN_Cable!#REF!</definedName>
    <definedName name="__123Graph_AChart2" hidden="1">[15]IN_Cable!#REF!</definedName>
    <definedName name="__123Graph_AChart3" localSheetId="51" hidden="1">[15]IN_Cable!#REF!</definedName>
    <definedName name="__123Graph_AChart3" localSheetId="17" hidden="1">#REF!</definedName>
    <definedName name="__123Graph_AChart3" localSheetId="14" hidden="1">[16]Cable!#REF!</definedName>
    <definedName name="__123Graph_AChart3" localSheetId="15" hidden="1">[15]IN_Cable!#REF!</definedName>
    <definedName name="__123Graph_AChart3" localSheetId="18" hidden="1">[15]IN_Cable!#REF!</definedName>
    <definedName name="__123Graph_AChart3" hidden="1">[15]IN_Cable!#REF!</definedName>
    <definedName name="__123Graph_AChart4" localSheetId="51" hidden="1">[15]IN_Cable!#REF!</definedName>
    <definedName name="__123Graph_AChart4" localSheetId="17" hidden="1">#REF!</definedName>
    <definedName name="__123Graph_AChart4" localSheetId="14" hidden="1">[16]Cable!#REF!</definedName>
    <definedName name="__123Graph_AChart4" localSheetId="15" hidden="1">[15]IN_Cable!#REF!</definedName>
    <definedName name="__123Graph_AChart4" localSheetId="18" hidden="1">[15]IN_Cable!#REF!</definedName>
    <definedName name="__123Graph_AChart4" hidden="1">[15]IN_Cable!#REF!</definedName>
    <definedName name="__123Graph_AChart5" localSheetId="51" hidden="1">[15]IN_Cable!#REF!</definedName>
    <definedName name="__123Graph_AChart5" localSheetId="17" hidden="1">#REF!</definedName>
    <definedName name="__123Graph_AChart5" localSheetId="14" hidden="1">[16]Cable!#REF!</definedName>
    <definedName name="__123Graph_AChart5" localSheetId="15" hidden="1">[15]IN_Cable!#REF!</definedName>
    <definedName name="__123Graph_AChart5" localSheetId="18" hidden="1">[15]IN_Cable!#REF!</definedName>
    <definedName name="__123Graph_AChart5" hidden="1">[15]IN_Cable!#REF!</definedName>
    <definedName name="__123Graph_AChart6" localSheetId="51" hidden="1">[15]IN_Cable!#REF!</definedName>
    <definedName name="__123Graph_AChart6" localSheetId="17" hidden="1">#REF!</definedName>
    <definedName name="__123Graph_AChart6" localSheetId="14" hidden="1">[16]Cable!#REF!</definedName>
    <definedName name="__123Graph_AChart6" localSheetId="15" hidden="1">[15]IN_Cable!#REF!</definedName>
    <definedName name="__123Graph_AChart6" localSheetId="18" hidden="1">[15]IN_Cable!#REF!</definedName>
    <definedName name="__123Graph_AChart6" hidden="1">[15]IN_Cable!#REF!</definedName>
    <definedName name="__123Graph_AChart7" localSheetId="51" hidden="1">[15]IN_Cable!#REF!</definedName>
    <definedName name="__123Graph_AChart7" localSheetId="17" hidden="1">#REF!</definedName>
    <definedName name="__123Graph_AChart7" localSheetId="14" hidden="1">[16]Cable!#REF!</definedName>
    <definedName name="__123Graph_AChart7" localSheetId="15" hidden="1">[15]IN_Cable!#REF!</definedName>
    <definedName name="__123Graph_AChart7" localSheetId="18" hidden="1">[15]IN_Cable!#REF!</definedName>
    <definedName name="__123Graph_AChart7" hidden="1">[15]IN_Cable!#REF!</definedName>
    <definedName name="__123Graph_ACurrent" localSheetId="51" hidden="1">[15]IN_Cable!#REF!</definedName>
    <definedName name="__123Graph_ACurrent" localSheetId="17" hidden="1">#REF!</definedName>
    <definedName name="__123Graph_ACurrent" localSheetId="14" hidden="1">'[17]Base Original'!#REF!</definedName>
    <definedName name="__123Graph_ACurrent" localSheetId="15" hidden="1">[15]IN_Cable!#REF!</definedName>
    <definedName name="__123Graph_ACurrent" localSheetId="18" hidden="1">[15]IN_Cable!#REF!</definedName>
    <definedName name="__123Graph_ACurrent" hidden="1">[15]IN_Cable!#REF!</definedName>
    <definedName name="__123Graph_ADEBT" localSheetId="38" hidden="1">#REF!</definedName>
    <definedName name="__123Graph_ADEBT" localSheetId="39" hidden="1">#REF!</definedName>
    <definedName name="__123Graph_ADEBT" localSheetId="40" hidden="1">#REF!</definedName>
    <definedName name="__123Graph_ADEBT" localSheetId="41" hidden="1">#REF!</definedName>
    <definedName name="__123Graph_ADEBT" localSheetId="43" hidden="1">#REF!</definedName>
    <definedName name="__123Graph_ADEBT" localSheetId="45" hidden="1">#REF!</definedName>
    <definedName name="__123Graph_ADEBT" localSheetId="11" hidden="1">#REF!</definedName>
    <definedName name="__123Graph_ADEBT" localSheetId="46" hidden="1">#REF!</definedName>
    <definedName name="__123Graph_ADEBT" localSheetId="47" hidden="1">#REF!</definedName>
    <definedName name="__123Graph_ADEBT" localSheetId="51" hidden="1">#REF!</definedName>
    <definedName name="__123Graph_ADEBT" localSheetId="52" hidden="1">#REF!</definedName>
    <definedName name="__123Graph_ADEBT" localSheetId="53" hidden="1">#REF!</definedName>
    <definedName name="__123Graph_ADEBT" localSheetId="54" hidden="1">#REF!</definedName>
    <definedName name="__123Graph_ADEBT" localSheetId="17" hidden="1">#REF!</definedName>
    <definedName name="__123Graph_ADEBT" localSheetId="58" hidden="1">#REF!</definedName>
    <definedName name="__123Graph_ADEBT" localSheetId="67" hidden="1">#REF!</definedName>
    <definedName name="__123Graph_ADEBT" localSheetId="68" hidden="1">#REF!</definedName>
    <definedName name="__123Graph_ADEBT" localSheetId="69" hidden="1">#REF!</definedName>
    <definedName name="__123Graph_ADEBT" localSheetId="71" hidden="1">#REF!</definedName>
    <definedName name="__123Graph_ADEBT" localSheetId="74" hidden="1">#REF!</definedName>
    <definedName name="__123Graph_ADEBT" localSheetId="75" hidden="1">#REF!</definedName>
    <definedName name="__123Graph_ADEBT" localSheetId="76" hidden="1">#REF!</definedName>
    <definedName name="__123Graph_ADEBT" localSheetId="79" hidden="1">#REF!</definedName>
    <definedName name="__123Graph_ADEBT" localSheetId="23" hidden="1">#REF!</definedName>
    <definedName name="__123Graph_ADEBT" localSheetId="14" hidden="1">#REF!</definedName>
    <definedName name="__123Graph_ADEBT" localSheetId="15" hidden="1">#REF!</definedName>
    <definedName name="__123Graph_ADEBT" localSheetId="18" hidden="1">#REF!</definedName>
    <definedName name="__123Graph_ADEBT" localSheetId="12" hidden="1">#REF!</definedName>
    <definedName name="__123Graph_ADEBT" localSheetId="48" hidden="1">#REF!</definedName>
    <definedName name="__123Graph_ADEBT" localSheetId="72" hidden="1">#REF!</definedName>
    <definedName name="__123Graph_ADEBT" hidden="1">#REF!</definedName>
    <definedName name="__123Graph_ADIFFERENTIAL" localSheetId="38" hidden="1">[18]TAB25b!#REF!</definedName>
    <definedName name="__123Graph_ADIFFERENTIAL" localSheetId="39" hidden="1">[18]TAB25b!#REF!</definedName>
    <definedName name="__123Graph_ADIFFERENTIAL" localSheetId="40" hidden="1">[18]TAB25b!#REF!</definedName>
    <definedName name="__123Graph_ADIFFERENTIAL" localSheetId="41" hidden="1">[18]TAB25b!#REF!</definedName>
    <definedName name="__123Graph_ADIFFERENTIAL" localSheetId="43" hidden="1">[18]TAB25b!#REF!</definedName>
    <definedName name="__123Graph_ADIFFERENTIAL" localSheetId="45" hidden="1">[18]TAB25b!#REF!</definedName>
    <definedName name="__123Graph_ADIFFERENTIAL" localSheetId="11" hidden="1">[18]TAB25b!#REF!</definedName>
    <definedName name="__123Graph_ADIFFERENTIAL" localSheetId="47" hidden="1">[18]TAB25b!#REF!</definedName>
    <definedName name="__123Graph_ADIFFERENTIAL" localSheetId="51" hidden="1">#REF!</definedName>
    <definedName name="__123Graph_ADIFFERENTIAL" localSheetId="52" hidden="1">[18]TAB25b!#REF!</definedName>
    <definedName name="__123Graph_ADIFFERENTIAL" localSheetId="17" hidden="1">[18]TAB25b!#REF!</definedName>
    <definedName name="__123Graph_ADIFFERENTIAL" localSheetId="71" hidden="1">[18]TAB25b!#REF!</definedName>
    <definedName name="__123Graph_ADIFFERENTIAL" localSheetId="79" hidden="1">[18]TAB25b!#REF!</definedName>
    <definedName name="__123Graph_ADIFFERENTIAL" localSheetId="15" hidden="1">[18]TAB25b!#REF!</definedName>
    <definedName name="__123Graph_ADIFFERENTIAL" localSheetId="18" hidden="1">[18]TAB25b!#REF!</definedName>
    <definedName name="__123Graph_ADIFFERENTIAL" localSheetId="12" hidden="1">[18]TAB25b!#REF!</definedName>
    <definedName name="__123Graph_ADIFFERENTIAL" localSheetId="72" hidden="1">[18]TAB25b!#REF!</definedName>
    <definedName name="__123Graph_ADIFFERENTIAL" hidden="1">[18]TAB25b!#REF!</definedName>
    <definedName name="__123Graph_AINTEREST" localSheetId="38" hidden="1">[18]TAB25b!#REF!</definedName>
    <definedName name="__123Graph_AINTEREST" localSheetId="39" hidden="1">[18]TAB25b!#REF!</definedName>
    <definedName name="__123Graph_AINTEREST" localSheetId="40" hidden="1">[18]TAB25b!#REF!</definedName>
    <definedName name="__123Graph_AINTEREST" localSheetId="41" hidden="1">[18]TAB25b!#REF!</definedName>
    <definedName name="__123Graph_AINTEREST" localSheetId="43" hidden="1">[18]TAB25b!#REF!</definedName>
    <definedName name="__123Graph_AINTEREST" localSheetId="45" hidden="1">[18]TAB25b!#REF!</definedName>
    <definedName name="__123Graph_AINTEREST" localSheetId="11" hidden="1">[18]TAB25b!#REF!</definedName>
    <definedName name="__123Graph_AINTEREST" localSheetId="47" hidden="1">[18]TAB25b!#REF!</definedName>
    <definedName name="__123Graph_AINTEREST" localSheetId="51" hidden="1">#REF!</definedName>
    <definedName name="__123Graph_AINTEREST" localSheetId="52" hidden="1">[18]TAB25b!#REF!</definedName>
    <definedName name="__123Graph_AINTEREST" localSheetId="17" hidden="1">[18]TAB25b!#REF!</definedName>
    <definedName name="__123Graph_AINTEREST" localSheetId="71" hidden="1">[18]TAB25b!#REF!</definedName>
    <definedName name="__123Graph_AINTEREST" localSheetId="79" hidden="1">[18]TAB25b!#REF!</definedName>
    <definedName name="__123Graph_AINTEREST" localSheetId="15" hidden="1">[18]TAB25b!#REF!</definedName>
    <definedName name="__123Graph_AINTEREST" localSheetId="18" hidden="1">[18]TAB25b!#REF!</definedName>
    <definedName name="__123Graph_AINTEREST" localSheetId="12" hidden="1">[18]TAB25b!#REF!</definedName>
    <definedName name="__123Graph_AINTEREST" hidden="1">[18]TAB25b!#REF!</definedName>
    <definedName name="__123Graph_AREER" localSheetId="38" hidden="1">[19]ER!#REF!</definedName>
    <definedName name="__123Graph_AREER" localSheetId="39" hidden="1">[19]ER!#REF!</definedName>
    <definedName name="__123Graph_AREER" localSheetId="11" hidden="1">[19]ER!#REF!</definedName>
    <definedName name="__123Graph_AREER" localSheetId="51" hidden="1">[19]ER!#REF!</definedName>
    <definedName name="__123Graph_AREER" localSheetId="17" hidden="1">[19]ER!#REF!</definedName>
    <definedName name="__123Graph_AREER" localSheetId="71" hidden="1">[19]ER!#REF!</definedName>
    <definedName name="__123Graph_AREER" localSheetId="15" hidden="1">[19]ER!#REF!</definedName>
    <definedName name="__123Graph_AREER" localSheetId="18" hidden="1">[19]ER!#REF!</definedName>
    <definedName name="__123Graph_AREER" hidden="1">[19]ER!#REF!</definedName>
    <definedName name="__123Graph_ASPREAD" localSheetId="38" hidden="1">[18]TAB25b!#REF!</definedName>
    <definedName name="__123Graph_ASPREAD" localSheetId="39" hidden="1">[18]TAB25b!#REF!</definedName>
    <definedName name="__123Graph_ASPREAD" localSheetId="11" hidden="1">[18]TAB25b!#REF!</definedName>
    <definedName name="__123Graph_ASPREAD" localSheetId="51" hidden="1">#REF!</definedName>
    <definedName name="__123Graph_ASPREAD" localSheetId="17" hidden="1">[18]TAB25b!#REF!</definedName>
    <definedName name="__123Graph_ASPREAD" localSheetId="71" hidden="1">[18]TAB25b!#REF!</definedName>
    <definedName name="__123Graph_ASPREAD" localSheetId="15" hidden="1">[18]TAB25b!#REF!</definedName>
    <definedName name="__123Graph_ASPREAD" localSheetId="18" hidden="1">[18]TAB25b!#REF!</definedName>
    <definedName name="__123Graph_ASPREAD" hidden="1">[18]TAB25b!#REF!</definedName>
    <definedName name="__123Graph_B" localSheetId="39" hidden="1">[20]FLUJO!$B$7929:$C$7929</definedName>
    <definedName name="__123Graph_B" localSheetId="11" hidden="1">[12]C!#REF!</definedName>
    <definedName name="__123Graph_B" localSheetId="51" hidden="1">[12]C!#REF!</definedName>
    <definedName name="__123Graph_B" localSheetId="17" hidden="1">[12]C!#REF!</definedName>
    <definedName name="__123Graph_B" localSheetId="71" hidden="1">[13]C!#REF!</definedName>
    <definedName name="__123Graph_B" localSheetId="14" hidden="1">'[14]shared data'!#REF!</definedName>
    <definedName name="__123Graph_B" hidden="1">[20]FLUJO!$B$7929:$C$7929</definedName>
    <definedName name="__123Graph_BChart1" localSheetId="38" hidden="1">#REF!</definedName>
    <definedName name="__123Graph_BChart1" localSheetId="39" hidden="1">#REF!</definedName>
    <definedName name="__123Graph_BChart1" localSheetId="40" hidden="1">#REF!</definedName>
    <definedName name="__123Graph_BChart1" localSheetId="41" hidden="1">#REF!</definedName>
    <definedName name="__123Graph_BChart1" localSheetId="45" hidden="1">#REF!</definedName>
    <definedName name="__123Graph_BChart1" localSheetId="11" hidden="1">#REF!</definedName>
    <definedName name="__123Graph_BChart1" localSheetId="46" hidden="1">#REF!</definedName>
    <definedName name="__123Graph_BChart1" localSheetId="47" hidden="1">#REF!</definedName>
    <definedName name="__123Graph_BChart1" localSheetId="51" hidden="1">#REF!</definedName>
    <definedName name="__123Graph_BChart1" localSheetId="52" hidden="1">#REF!</definedName>
    <definedName name="__123Graph_BChart1" localSheetId="17" hidden="1">#REF!</definedName>
    <definedName name="__123Graph_BChart1" localSheetId="58" hidden="1">#REF!</definedName>
    <definedName name="__123Graph_BChart1" localSheetId="73" hidden="1">#REF!</definedName>
    <definedName name="__123Graph_BChart1" localSheetId="74" hidden="1">#REF!</definedName>
    <definedName name="__123Graph_BChart1" localSheetId="79" hidden="1">#REF!</definedName>
    <definedName name="__123Graph_BChart1" localSheetId="15" hidden="1">#REF!</definedName>
    <definedName name="__123Graph_BChart1" localSheetId="16" hidden="1">#REF!</definedName>
    <definedName name="__123Graph_BChart1" localSheetId="18" hidden="1">#REF!</definedName>
    <definedName name="__123Graph_BChart1" localSheetId="48" hidden="1">#REF!</definedName>
    <definedName name="__123Graph_BChart1" localSheetId="72" hidden="1">#REF!</definedName>
    <definedName name="__123Graph_BChart1" hidden="1">#REF!</definedName>
    <definedName name="__123Graph_BChart2" localSheetId="38" hidden="1">#REF!</definedName>
    <definedName name="__123Graph_BChart2" localSheetId="39" hidden="1">#REF!</definedName>
    <definedName name="__123Graph_BChart2" localSheetId="40" hidden="1">#REF!</definedName>
    <definedName name="__123Graph_BChart2" localSheetId="41" hidden="1">#REF!</definedName>
    <definedName name="__123Graph_BChart2" localSheetId="45" hidden="1">#REF!</definedName>
    <definedName name="__123Graph_BChart2" localSheetId="11" hidden="1">#REF!</definedName>
    <definedName name="__123Graph_BChart2" localSheetId="46" hidden="1">#REF!</definedName>
    <definedName name="__123Graph_BChart2" localSheetId="47" hidden="1">#REF!</definedName>
    <definedName name="__123Graph_BChart2" localSheetId="51" hidden="1">#REF!</definedName>
    <definedName name="__123Graph_BChart2" localSheetId="52" hidden="1">#REF!</definedName>
    <definedName name="__123Graph_BChart2" localSheetId="17" hidden="1">#REF!</definedName>
    <definedName name="__123Graph_BChart2" localSheetId="58" hidden="1">#REF!</definedName>
    <definedName name="__123Graph_BChart2" localSheetId="74" hidden="1">#REF!</definedName>
    <definedName name="__123Graph_BChart2" localSheetId="79" hidden="1">#REF!</definedName>
    <definedName name="__123Graph_BChart2" localSheetId="15" hidden="1">#REF!</definedName>
    <definedName name="__123Graph_BChart2" localSheetId="18" hidden="1">#REF!</definedName>
    <definedName name="__123Graph_BChart2" localSheetId="48" hidden="1">#REF!</definedName>
    <definedName name="__123Graph_BChart2" localSheetId="72" hidden="1">#REF!</definedName>
    <definedName name="__123Graph_BChart2" hidden="1">#REF!</definedName>
    <definedName name="__123Graph_BChart3" localSheetId="38" hidden="1">#REF!</definedName>
    <definedName name="__123Graph_BChart3" localSheetId="39" hidden="1">#REF!</definedName>
    <definedName name="__123Graph_BChart3" localSheetId="40" hidden="1">#REF!</definedName>
    <definedName name="__123Graph_BChart3" localSheetId="41" hidden="1">#REF!</definedName>
    <definedName name="__123Graph_BChart3" localSheetId="45" hidden="1">#REF!</definedName>
    <definedName name="__123Graph_BChart3" localSheetId="11" hidden="1">#REF!</definedName>
    <definedName name="__123Graph_BChart3" localSheetId="46" hidden="1">#REF!</definedName>
    <definedName name="__123Graph_BChart3" localSheetId="47" hidden="1">#REF!</definedName>
    <definedName name="__123Graph_BChart3" localSheetId="51" hidden="1">#REF!</definedName>
    <definedName name="__123Graph_BChart3" localSheetId="52" hidden="1">#REF!</definedName>
    <definedName name="__123Graph_BChart3" localSheetId="17" hidden="1">#REF!</definedName>
    <definedName name="__123Graph_BChart3" localSheetId="58" hidden="1">#REF!</definedName>
    <definedName name="__123Graph_BChart3" localSheetId="74" hidden="1">#REF!</definedName>
    <definedName name="__123Graph_BChart3" localSheetId="79" hidden="1">#REF!</definedName>
    <definedName name="__123Graph_BChart3" localSheetId="15" hidden="1">#REF!</definedName>
    <definedName name="__123Graph_BChart3" localSheetId="18" hidden="1">#REF!</definedName>
    <definedName name="__123Graph_BChart3" localSheetId="48" hidden="1">#REF!</definedName>
    <definedName name="__123Graph_BChart3" localSheetId="72" hidden="1">#REF!</definedName>
    <definedName name="__123Graph_BChart3" hidden="1">#REF!</definedName>
    <definedName name="__123Graph_BChart4" localSheetId="39" hidden="1">#REF!</definedName>
    <definedName name="__123Graph_BChart4" localSheetId="45" hidden="1">#REF!</definedName>
    <definedName name="__123Graph_BChart4" localSheetId="11" hidden="1">#REF!</definedName>
    <definedName name="__123Graph_BChart4" localSheetId="46" hidden="1">#REF!</definedName>
    <definedName name="__123Graph_BChart4" localSheetId="47" hidden="1">#REF!</definedName>
    <definedName name="__123Graph_BChart4" localSheetId="52" hidden="1">#REF!</definedName>
    <definedName name="__123Graph_BChart4" localSheetId="17" hidden="1">#REF!</definedName>
    <definedName name="__123Graph_BChart4" localSheetId="58" hidden="1">#REF!</definedName>
    <definedName name="__123Graph_BChart4" localSheetId="74" hidden="1">#REF!</definedName>
    <definedName name="__123Graph_BChart4" localSheetId="79" hidden="1">#REF!</definedName>
    <definedName name="__123Graph_BChart4" localSheetId="15" hidden="1">#REF!</definedName>
    <definedName name="__123Graph_BChart4" localSheetId="18" hidden="1">#REF!</definedName>
    <definedName name="__123Graph_BChart4" localSheetId="48" hidden="1">#REF!</definedName>
    <definedName name="__123Graph_BChart4" localSheetId="72" hidden="1">#REF!</definedName>
    <definedName name="__123Graph_BChart4" hidden="1">#REF!</definedName>
    <definedName name="__123Graph_BChart5" localSheetId="39" hidden="1">#REF!</definedName>
    <definedName name="__123Graph_BChart5" localSheetId="45" hidden="1">#REF!</definedName>
    <definedName name="__123Graph_BChart5" localSheetId="11" hidden="1">#REF!</definedName>
    <definedName name="__123Graph_BChart5" localSheetId="46" hidden="1">#REF!</definedName>
    <definedName name="__123Graph_BChart5" localSheetId="47" hidden="1">#REF!</definedName>
    <definedName name="__123Graph_BChart5" localSheetId="52" hidden="1">#REF!</definedName>
    <definedName name="__123Graph_BChart5" localSheetId="17" hidden="1">#REF!</definedName>
    <definedName name="__123Graph_BChart5" localSheetId="58" hidden="1">#REF!</definedName>
    <definedName name="__123Graph_BChart5" localSheetId="74" hidden="1">#REF!</definedName>
    <definedName name="__123Graph_BChart5" localSheetId="79" hidden="1">#REF!</definedName>
    <definedName name="__123Graph_BChart5" localSheetId="15" hidden="1">#REF!</definedName>
    <definedName name="__123Graph_BChart5" localSheetId="18" hidden="1">#REF!</definedName>
    <definedName name="__123Graph_BChart5" localSheetId="48" hidden="1">#REF!</definedName>
    <definedName name="__123Graph_BChart5" localSheetId="72" hidden="1">#REF!</definedName>
    <definedName name="__123Graph_BChart5" hidden="1">#REF!</definedName>
    <definedName name="__123Graph_BChart6" localSheetId="39" hidden="1">#REF!</definedName>
    <definedName name="__123Graph_BChart6" localSheetId="45" hidden="1">#REF!</definedName>
    <definedName name="__123Graph_BChart6" localSheetId="11" hidden="1">#REF!</definedName>
    <definedName name="__123Graph_BChart6" localSheetId="46" hidden="1">#REF!</definedName>
    <definedName name="__123Graph_BChart6" localSheetId="47" hidden="1">#REF!</definedName>
    <definedName name="__123Graph_BChart6" localSheetId="52" hidden="1">#REF!</definedName>
    <definedName name="__123Graph_BChart6" localSheetId="17" hidden="1">#REF!</definedName>
    <definedName name="__123Graph_BChart6" localSheetId="58" hidden="1">#REF!</definedName>
    <definedName name="__123Graph_BChart6" localSheetId="74" hidden="1">#REF!</definedName>
    <definedName name="__123Graph_BChart6" localSheetId="79" hidden="1">#REF!</definedName>
    <definedName name="__123Graph_BChart6" localSheetId="15" hidden="1">#REF!</definedName>
    <definedName name="__123Graph_BChart6" localSheetId="18" hidden="1">#REF!</definedName>
    <definedName name="__123Graph_BChart6" localSheetId="48" hidden="1">#REF!</definedName>
    <definedName name="__123Graph_BChart6" localSheetId="72" hidden="1">#REF!</definedName>
    <definedName name="__123Graph_BChart6" hidden="1">#REF!</definedName>
    <definedName name="__123Graph_BChart7" localSheetId="39" hidden="1">#REF!</definedName>
    <definedName name="__123Graph_BChart7" localSheetId="45" hidden="1">#REF!</definedName>
    <definedName name="__123Graph_BChart7" localSheetId="11" hidden="1">#REF!</definedName>
    <definedName name="__123Graph_BChart7" localSheetId="46" hidden="1">#REF!</definedName>
    <definedName name="__123Graph_BChart7" localSheetId="47" hidden="1">#REF!</definedName>
    <definedName name="__123Graph_BChart7" localSheetId="52" hidden="1">#REF!</definedName>
    <definedName name="__123Graph_BChart7" localSheetId="17" hidden="1">#REF!</definedName>
    <definedName name="__123Graph_BChart7" localSheetId="58" hidden="1">#REF!</definedName>
    <definedName name="__123Graph_BChart7" localSheetId="74" hidden="1">#REF!</definedName>
    <definedName name="__123Graph_BChart7" localSheetId="79" hidden="1">#REF!</definedName>
    <definedName name="__123Graph_BChart7" localSheetId="15" hidden="1">#REF!</definedName>
    <definedName name="__123Graph_BChart7" localSheetId="18" hidden="1">#REF!</definedName>
    <definedName name="__123Graph_BChart7" localSheetId="48" hidden="1">#REF!</definedName>
    <definedName name="__123Graph_BChart7" localSheetId="72" hidden="1">#REF!</definedName>
    <definedName name="__123Graph_BChart7" hidden="1">#REF!</definedName>
    <definedName name="__123Graph_BCurrent" localSheetId="39" hidden="1">[21]G!#REF!</definedName>
    <definedName name="__123Graph_BCurrent" localSheetId="40" hidden="1">[21]G!#REF!</definedName>
    <definedName name="__123Graph_BCurrent" localSheetId="41" hidden="1">[21]G!#REF!</definedName>
    <definedName name="__123Graph_BCurrent" localSheetId="42" hidden="1">[21]G!#REF!</definedName>
    <definedName name="__123Graph_BCurrent" localSheetId="43" hidden="1">[21]G!#REF!</definedName>
    <definedName name="__123Graph_BCurrent" localSheetId="44" hidden="1">[21]G!#REF!</definedName>
    <definedName name="__123Graph_BCurrent" localSheetId="11" hidden="1">[21]G!#REF!</definedName>
    <definedName name="__123Graph_BCurrent" localSheetId="47" hidden="1">[21]G!#REF!</definedName>
    <definedName name="__123Graph_BCurrent" localSheetId="51" hidden="1">#REF!</definedName>
    <definedName name="__123Graph_BCurrent" localSheetId="53" hidden="1">#REF!</definedName>
    <definedName name="__123Graph_BCurrent" localSheetId="54" hidden="1">#REF!</definedName>
    <definedName name="__123Graph_BCurrent" localSheetId="17" hidden="1">[21]G!#REF!</definedName>
    <definedName name="__123Graph_BCurrent" localSheetId="69" hidden="1">[21]G!#REF!</definedName>
    <definedName name="__123Graph_BCurrent" localSheetId="71" hidden="1">[21]G!#REF!</definedName>
    <definedName name="__123Graph_BCurrent" localSheetId="73" hidden="1">[21]G!#REF!</definedName>
    <definedName name="__123Graph_BCurrent" localSheetId="75" hidden="1">[21]G!#REF!</definedName>
    <definedName name="__123Graph_BCurrent" localSheetId="79" hidden="1">[21]G!#REF!</definedName>
    <definedName name="__123Graph_BCurrent" localSheetId="14" hidden="1">'[17]Base Original'!#REF!</definedName>
    <definedName name="__123Graph_BCurrent" localSheetId="15" hidden="1">[21]G!#REF!</definedName>
    <definedName name="__123Graph_BCurrent" localSheetId="18" hidden="1">[21]G!#REF!</definedName>
    <definedName name="__123Graph_BCurrent" localSheetId="12" hidden="1">[21]G!#REF!</definedName>
    <definedName name="__123Graph_BCurrent" hidden="1">[21]G!#REF!</definedName>
    <definedName name="__123Graph_BDEBT" localSheetId="38" hidden="1">#REF!</definedName>
    <definedName name="__123Graph_BDEBT" localSheetId="39" hidden="1">#REF!</definedName>
    <definedName name="__123Graph_BDEBT" localSheetId="40" hidden="1">#REF!</definedName>
    <definedName name="__123Graph_BDEBT" localSheetId="41" hidden="1">#REF!</definedName>
    <definedName name="__123Graph_BDEBT" localSheetId="43" hidden="1">#REF!</definedName>
    <definedName name="__123Graph_BDEBT" localSheetId="45" hidden="1">#REF!</definedName>
    <definedName name="__123Graph_BDEBT" localSheetId="11" hidden="1">#REF!</definedName>
    <definedName name="__123Graph_BDEBT" localSheetId="46" hidden="1">#REF!</definedName>
    <definedName name="__123Graph_BDEBT" localSheetId="47" hidden="1">#REF!</definedName>
    <definedName name="__123Graph_BDEBT" localSheetId="51" hidden="1">#REF!</definedName>
    <definedName name="__123Graph_BDEBT" localSheetId="52" hidden="1">#REF!</definedName>
    <definedName name="__123Graph_BDEBT" localSheetId="53" hidden="1">#REF!</definedName>
    <definedName name="__123Graph_BDEBT" localSheetId="54" hidden="1">#REF!</definedName>
    <definedName name="__123Graph_BDEBT" localSheetId="17" hidden="1">#REF!</definedName>
    <definedName name="__123Graph_BDEBT" localSheetId="58" hidden="1">#REF!</definedName>
    <definedName name="__123Graph_BDEBT" localSheetId="67" hidden="1">#REF!</definedName>
    <definedName name="__123Graph_BDEBT" localSheetId="68" hidden="1">#REF!</definedName>
    <definedName name="__123Graph_BDEBT" localSheetId="69" hidden="1">#REF!</definedName>
    <definedName name="__123Graph_BDEBT" localSheetId="71" hidden="1">#REF!</definedName>
    <definedName name="__123Graph_BDEBT" localSheetId="74" hidden="1">#REF!</definedName>
    <definedName name="__123Graph_BDEBT" localSheetId="75" hidden="1">#REF!</definedName>
    <definedName name="__123Graph_BDEBT" localSheetId="76" hidden="1">#REF!</definedName>
    <definedName name="__123Graph_BDEBT" localSheetId="79" hidden="1">#REF!</definedName>
    <definedName name="__123Graph_BDEBT" localSheetId="23" hidden="1">#REF!</definedName>
    <definedName name="__123Graph_BDEBT" localSheetId="14" hidden="1">#REF!</definedName>
    <definedName name="__123Graph_BDEBT" localSheetId="15" hidden="1">#REF!</definedName>
    <definedName name="__123Graph_BDEBT" localSheetId="18" hidden="1">#REF!</definedName>
    <definedName name="__123Graph_BDEBT" localSheetId="12" hidden="1">#REF!</definedName>
    <definedName name="__123Graph_BDEBT" localSheetId="48" hidden="1">#REF!</definedName>
    <definedName name="__123Graph_BDEBT" localSheetId="72" hidden="1">#REF!</definedName>
    <definedName name="__123Graph_BDEBT" hidden="1">#REF!</definedName>
    <definedName name="__123Graph_BINTEREST" localSheetId="38" hidden="1">[18]TAB25b!#REF!</definedName>
    <definedName name="__123Graph_BINTEREST" localSheetId="39" hidden="1">[18]TAB25b!#REF!</definedName>
    <definedName name="__123Graph_BINTEREST" localSheetId="40" hidden="1">[18]TAB25b!#REF!</definedName>
    <definedName name="__123Graph_BINTEREST" localSheetId="41" hidden="1">[18]TAB25b!#REF!</definedName>
    <definedName name="__123Graph_BINTEREST" localSheetId="43" hidden="1">[18]TAB25b!#REF!</definedName>
    <definedName name="__123Graph_BINTEREST" localSheetId="45" hidden="1">[18]TAB25b!#REF!</definedName>
    <definedName name="__123Graph_BINTEREST" localSheetId="11" hidden="1">[18]TAB25b!#REF!</definedName>
    <definedName name="__123Graph_BINTEREST" localSheetId="47" hidden="1">[18]TAB25b!#REF!</definedName>
    <definedName name="__123Graph_BINTEREST" localSheetId="51" hidden="1">#REF!</definedName>
    <definedName name="__123Graph_BINTEREST" localSheetId="52" hidden="1">[18]TAB25b!#REF!</definedName>
    <definedName name="__123Graph_BINTEREST" localSheetId="53" hidden="1">#REF!</definedName>
    <definedName name="__123Graph_BINTEREST" localSheetId="54" hidden="1">#REF!</definedName>
    <definedName name="__123Graph_BINTEREST" localSheetId="17" hidden="1">[18]TAB25b!#REF!</definedName>
    <definedName name="__123Graph_BINTEREST" localSheetId="71" hidden="1">[18]TAB25b!#REF!</definedName>
    <definedName name="__123Graph_BINTEREST" localSheetId="79" hidden="1">[18]TAB25b!#REF!</definedName>
    <definedName name="__123Graph_BINTEREST" localSheetId="14" hidden="1">[18]TAB25b!#REF!</definedName>
    <definedName name="__123Graph_BINTEREST" localSheetId="15" hidden="1">[18]TAB25b!#REF!</definedName>
    <definedName name="__123Graph_BINTEREST" localSheetId="18" hidden="1">[18]TAB25b!#REF!</definedName>
    <definedName name="__123Graph_BINTEREST" localSheetId="12" hidden="1">[18]TAB25b!#REF!</definedName>
    <definedName name="__123Graph_BINTEREST" localSheetId="72" hidden="1">[18]TAB25b!#REF!</definedName>
    <definedName name="__123Graph_BINTEREST" hidden="1">[18]TAB25b!#REF!</definedName>
    <definedName name="__123Graph_BREER" localSheetId="38" hidden="1">[19]ER!#REF!</definedName>
    <definedName name="__123Graph_BREER" localSheetId="39" hidden="1">[19]ER!#REF!</definedName>
    <definedName name="__123Graph_BREER" localSheetId="40" hidden="1">[19]ER!#REF!</definedName>
    <definedName name="__123Graph_BREER" localSheetId="45" hidden="1">[19]ER!#REF!</definedName>
    <definedName name="__123Graph_BREER" localSheetId="11" hidden="1">[19]ER!#REF!</definedName>
    <definedName name="__123Graph_BREER" localSheetId="47" hidden="1">[19]ER!#REF!</definedName>
    <definedName name="__123Graph_BREER" localSheetId="51" hidden="1">[19]ER!#REF!</definedName>
    <definedName name="__123Graph_BREER" localSheetId="52" hidden="1">[19]ER!#REF!</definedName>
    <definedName name="__123Graph_BREER" localSheetId="17" hidden="1">[19]ER!#REF!</definedName>
    <definedName name="__123Graph_BREER" localSheetId="71" hidden="1">[19]ER!#REF!</definedName>
    <definedName name="__123Graph_BREER" localSheetId="79" hidden="1">[19]ER!#REF!</definedName>
    <definedName name="__123Graph_BREER" localSheetId="15" hidden="1">[19]ER!#REF!</definedName>
    <definedName name="__123Graph_BREER" localSheetId="18" hidden="1">[19]ER!#REF!</definedName>
    <definedName name="__123Graph_BREER" hidden="1">[19]ER!#REF!</definedName>
    <definedName name="__123Graph_C" localSheetId="39" hidden="1">[20]FLUJO!$B$7936:$C$7936</definedName>
    <definedName name="__123Graph_C" localSheetId="11" hidden="1">[12]C!#REF!</definedName>
    <definedName name="__123Graph_C" localSheetId="51" hidden="1">[12]C!#REF!</definedName>
    <definedName name="__123Graph_C" localSheetId="17" hidden="1">[12]C!#REF!</definedName>
    <definedName name="__123Graph_C" localSheetId="71" hidden="1">[13]C!#REF!</definedName>
    <definedName name="__123Graph_C" localSheetId="14" hidden="1">'[14]shared data'!#REF!</definedName>
    <definedName name="__123Graph_C" hidden="1">[20]FLUJO!$B$7936:$C$7936</definedName>
    <definedName name="__123Graph_CCurrent" localSheetId="38" hidden="1">'[17]Base Original'!#REF!</definedName>
    <definedName name="__123Graph_CCurrent" localSheetId="39" hidden="1">'[17]Base Original'!#REF!</definedName>
    <definedName name="__123Graph_CCurrent" localSheetId="40" hidden="1">'[17]Base Original'!#REF!</definedName>
    <definedName name="__123Graph_CCurrent" localSheetId="41" hidden="1">'[17]Base Original'!#REF!</definedName>
    <definedName name="__123Graph_CCurrent" localSheetId="42" hidden="1">'[17]Base Original'!#REF!</definedName>
    <definedName name="__123Graph_CCurrent" localSheetId="43" hidden="1">'[17]Base Original'!#REF!</definedName>
    <definedName name="__123Graph_CCurrent" localSheetId="44" hidden="1">'[17]Base Original'!#REF!</definedName>
    <definedName name="__123Graph_CCurrent" localSheetId="45" hidden="1">'[17]Base Original'!#REF!</definedName>
    <definedName name="__123Graph_CCurrent" localSheetId="11" hidden="1">'[17]Base Original'!#REF!</definedName>
    <definedName name="__123Graph_CCurrent" localSheetId="46" hidden="1">'[17]Base Original'!#REF!</definedName>
    <definedName name="__123Graph_CCurrent" localSheetId="47" hidden="1">'[17]Base Original'!#REF!</definedName>
    <definedName name="__123Graph_CCurrent" localSheetId="51" hidden="1">'[17]Base Original'!#REF!</definedName>
    <definedName name="__123Graph_CCurrent" localSheetId="52" hidden="1">'[17]Base Original'!#REF!</definedName>
    <definedName name="__123Graph_CCurrent" localSheetId="53" hidden="1">#REF!</definedName>
    <definedName name="__123Graph_CCurrent" localSheetId="54" hidden="1">#REF!</definedName>
    <definedName name="__123Graph_CCurrent" localSheetId="17" hidden="1">'[17]Base Original'!#REF!</definedName>
    <definedName name="__123Graph_CCurrent" localSheetId="58" hidden="1">'[17]Base Original'!#REF!</definedName>
    <definedName name="__123Graph_CCurrent" localSheetId="69" hidden="1">'[17]Base Original'!#REF!</definedName>
    <definedName name="__123Graph_CCurrent" localSheetId="71" hidden="1">'[17]Base Original'!#REF!</definedName>
    <definedName name="__123Graph_CCurrent" localSheetId="73" hidden="1">'[17]Base Original'!#REF!</definedName>
    <definedName name="__123Graph_CCurrent" localSheetId="75" hidden="1">'[17]Base Original'!#REF!</definedName>
    <definedName name="__123Graph_CCurrent" localSheetId="79" hidden="1">'[17]Base Original'!#REF!</definedName>
    <definedName name="__123Graph_CCurrent" localSheetId="14" hidden="1">'[17]Base Original'!#REF!</definedName>
    <definedName name="__123Graph_CCurrent" localSheetId="15" hidden="1">'[17]Base Original'!#REF!</definedName>
    <definedName name="__123Graph_CCurrent" localSheetId="16" hidden="1">'[17]Base Original'!#REF!</definedName>
    <definedName name="__123Graph_CCurrent" localSheetId="18" hidden="1">'[17]Base Original'!#REF!</definedName>
    <definedName name="__123Graph_CCurrent" localSheetId="12" hidden="1">'[17]Base Original'!#REF!</definedName>
    <definedName name="__123Graph_CCurrent" localSheetId="48" hidden="1">'[17]Base Original'!#REF!</definedName>
    <definedName name="__123Graph_CCurrent" localSheetId="72" hidden="1">'[17]Base Original'!#REF!</definedName>
    <definedName name="__123Graph_CCurrent" hidden="1">'[17]Base Original'!#REF!</definedName>
    <definedName name="__123Graph_CREER" localSheetId="38" hidden="1">[19]ER!#REF!</definedName>
    <definedName name="__123Graph_CREER" localSheetId="39" hidden="1">[19]ER!#REF!</definedName>
    <definedName name="__123Graph_CREER" localSheetId="40" hidden="1">[19]ER!#REF!</definedName>
    <definedName name="__123Graph_CREER" localSheetId="43" hidden="1">[19]ER!#REF!</definedName>
    <definedName name="__123Graph_CREER" localSheetId="45" hidden="1">[19]ER!#REF!</definedName>
    <definedName name="__123Graph_CREER" localSheetId="11" hidden="1">[19]ER!#REF!</definedName>
    <definedName name="__123Graph_CREER" localSheetId="46" hidden="1">[19]ER!#REF!</definedName>
    <definedName name="__123Graph_CREER" localSheetId="47" hidden="1">[19]ER!#REF!</definedName>
    <definedName name="__123Graph_CREER" localSheetId="51" hidden="1">[19]ER!#REF!</definedName>
    <definedName name="__123Graph_CREER" localSheetId="52" hidden="1">[19]ER!#REF!</definedName>
    <definedName name="__123Graph_CREER" localSheetId="17" hidden="1">[19]ER!#REF!</definedName>
    <definedName name="__123Graph_CREER" localSheetId="58" hidden="1">[19]ER!#REF!</definedName>
    <definedName name="__123Graph_CREER" localSheetId="71" hidden="1">[19]ER!#REF!</definedName>
    <definedName name="__123Graph_CREER" localSheetId="73" hidden="1">[19]ER!#REF!</definedName>
    <definedName name="__123Graph_CREER" localSheetId="79" hidden="1">[19]ER!#REF!</definedName>
    <definedName name="__123Graph_CREER" localSheetId="15" hidden="1">[19]ER!#REF!</definedName>
    <definedName name="__123Graph_CREER" localSheetId="18" hidden="1">[19]ER!#REF!</definedName>
    <definedName name="__123Graph_CREER" localSheetId="12" hidden="1">[19]ER!#REF!</definedName>
    <definedName name="__123Graph_CREER" localSheetId="72" hidden="1">[19]ER!#REF!</definedName>
    <definedName name="__123Graph_CREER" hidden="1">[19]ER!#REF!</definedName>
    <definedName name="__123Graph_D" localSheetId="51" hidden="1">[20]FLUJO!$B$7942:$C$7942</definedName>
    <definedName name="__123Graph_D" localSheetId="17" hidden="1">#REF!</definedName>
    <definedName name="__123Graph_D" localSheetId="14" hidden="1">'[22]shared data'!$B$7937:$C$7937</definedName>
    <definedName name="__123Graph_D" hidden="1">[20]FLUJO!$B$7942:$C$7942</definedName>
    <definedName name="__123Graph_DCurrent" localSheetId="38" hidden="1">'[17]Base Original'!#REF!</definedName>
    <definedName name="__123Graph_DCurrent" localSheetId="39" hidden="1">'[17]Base Original'!#REF!</definedName>
    <definedName name="__123Graph_DCurrent" localSheetId="40" hidden="1">'[17]Base Original'!#REF!</definedName>
    <definedName name="__123Graph_DCurrent" localSheetId="41" hidden="1">'[17]Base Original'!#REF!</definedName>
    <definedName name="__123Graph_DCurrent" localSheetId="42" hidden="1">'[17]Base Original'!#REF!</definedName>
    <definedName name="__123Graph_DCurrent" localSheetId="43" hidden="1">'[17]Base Original'!#REF!</definedName>
    <definedName name="__123Graph_DCurrent" localSheetId="44" hidden="1">'[17]Base Original'!#REF!</definedName>
    <definedName name="__123Graph_DCurrent" localSheetId="45" hidden="1">'[17]Base Original'!#REF!</definedName>
    <definedName name="__123Graph_DCurrent" localSheetId="11" hidden="1">'[17]Base Original'!#REF!</definedName>
    <definedName name="__123Graph_DCurrent" localSheetId="46" hidden="1">'[17]Base Original'!#REF!</definedName>
    <definedName name="__123Graph_DCurrent" localSheetId="47" hidden="1">'[17]Base Original'!#REF!</definedName>
    <definedName name="__123Graph_DCurrent" localSheetId="51" hidden="1">'[17]Base Original'!#REF!</definedName>
    <definedName name="__123Graph_DCurrent" localSheetId="52" hidden="1">'[17]Base Original'!#REF!</definedName>
    <definedName name="__123Graph_DCurrent" localSheetId="17" hidden="1">'[17]Base Original'!#REF!</definedName>
    <definedName name="__123Graph_DCurrent" localSheetId="58" hidden="1">'[17]Base Original'!#REF!</definedName>
    <definedName name="__123Graph_DCurrent" localSheetId="67" hidden="1">'[23]Base Original'!#REF!</definedName>
    <definedName name="__123Graph_DCurrent" localSheetId="68" hidden="1">'[23]Base Original'!#REF!</definedName>
    <definedName name="__123Graph_DCurrent" localSheetId="69" hidden="1">'[23]Base Original'!#REF!</definedName>
    <definedName name="__123Graph_DCurrent" localSheetId="71" hidden="1">'[17]Base Original'!#REF!</definedName>
    <definedName name="__123Graph_DCurrent" localSheetId="73" hidden="1">'[17]Base Original'!#REF!</definedName>
    <definedName name="__123Graph_DCurrent" localSheetId="74" hidden="1">'[23]Base Original'!#REF!</definedName>
    <definedName name="__123Graph_DCurrent" localSheetId="75" hidden="1">'[23]Base Original'!#REF!</definedName>
    <definedName name="__123Graph_DCurrent" localSheetId="76" hidden="1">'[23]Base Original'!#REF!</definedName>
    <definedName name="__123Graph_DCurrent" localSheetId="79" hidden="1">'[17]Base Original'!#REF!</definedName>
    <definedName name="__123Graph_DCurrent" localSheetId="14" hidden="1">'[17]Base Original'!#REF!</definedName>
    <definedName name="__123Graph_DCurrent" localSheetId="15" hidden="1">'[17]Base Original'!#REF!</definedName>
    <definedName name="__123Graph_DCurrent" localSheetId="16" hidden="1">'[17]Base Original'!#REF!</definedName>
    <definedName name="__123Graph_DCurrent" localSheetId="18" hidden="1">'[17]Base Original'!#REF!</definedName>
    <definedName name="__123Graph_DCurrent" localSheetId="12" hidden="1">'[17]Base Original'!#REF!</definedName>
    <definedName name="__123Graph_DCurrent" localSheetId="48" hidden="1">'[17]Base Original'!#REF!</definedName>
    <definedName name="__123Graph_DCurrent" localSheetId="72" hidden="1">'[17]Base Original'!#REF!</definedName>
    <definedName name="__123Graph_DCurrent" hidden="1">'[17]Base Original'!#REF!</definedName>
    <definedName name="__123Graph_E" localSheetId="38" hidden="1">[11]C!#REF!</definedName>
    <definedName name="__123Graph_E" localSheetId="39" hidden="1">[11]C!#REF!</definedName>
    <definedName name="__123Graph_E" localSheetId="40" hidden="1">[11]C!#REF!</definedName>
    <definedName name="__123Graph_E" localSheetId="43" hidden="1">[11]C!#REF!</definedName>
    <definedName name="__123Graph_E" localSheetId="45" hidden="1">[11]C!#REF!</definedName>
    <definedName name="__123Graph_E" localSheetId="11" hidden="1">[12]C!#REF!</definedName>
    <definedName name="__123Graph_E" localSheetId="46" hidden="1">[11]C!#REF!</definedName>
    <definedName name="__123Graph_E" localSheetId="47" hidden="1">[11]C!#REF!</definedName>
    <definedName name="__123Graph_E" localSheetId="51" hidden="1">[11]C!#REF!</definedName>
    <definedName name="__123Graph_E" localSheetId="52" hidden="1">[11]C!#REF!</definedName>
    <definedName name="__123Graph_E" localSheetId="53" hidden="1">#REF!</definedName>
    <definedName name="__123Graph_E" localSheetId="54" hidden="1">#REF!</definedName>
    <definedName name="__123Graph_E" localSheetId="17" hidden="1">[12]C!#REF!</definedName>
    <definedName name="__123Graph_E" localSheetId="58" hidden="1">[11]C!#REF!</definedName>
    <definedName name="__123Graph_E" localSheetId="67" hidden="1">[13]C!#REF!</definedName>
    <definedName name="__123Graph_E" localSheetId="68" hidden="1">[13]C!#REF!</definedName>
    <definedName name="__123Graph_E" localSheetId="69" hidden="1">[13]C!#REF!</definedName>
    <definedName name="__123Graph_E" localSheetId="71" hidden="1">[13]C!#REF!</definedName>
    <definedName name="__123Graph_E" localSheetId="74" hidden="1">[13]C!#REF!</definedName>
    <definedName name="__123Graph_E" localSheetId="75" hidden="1">[13]C!#REF!</definedName>
    <definedName name="__123Graph_E" localSheetId="76" hidden="1">[13]C!#REF!</definedName>
    <definedName name="__123Graph_E" localSheetId="79" hidden="1">[11]C!#REF!</definedName>
    <definedName name="__123Graph_E" localSheetId="14" hidden="1">'[14]shared data'!#REF!</definedName>
    <definedName name="__123Graph_E" localSheetId="15" hidden="1">[11]C!#REF!</definedName>
    <definedName name="__123Graph_E" localSheetId="18" hidden="1">[11]C!#REF!</definedName>
    <definedName name="__123Graph_E" localSheetId="12" hidden="1">[11]C!#REF!</definedName>
    <definedName name="__123Graph_E" localSheetId="72" hidden="1">[11]C!#REF!</definedName>
    <definedName name="__123Graph_E" hidden="1">[11]C!#REF!</definedName>
    <definedName name="__123Graph_ECurrent" localSheetId="38" hidden="1">'[17]Base Original'!#REF!</definedName>
    <definedName name="__123Graph_ECurrent" localSheetId="39" hidden="1">'[17]Base Original'!#REF!</definedName>
    <definedName name="__123Graph_ECurrent" localSheetId="40" hidden="1">'[17]Base Original'!#REF!</definedName>
    <definedName name="__123Graph_ECurrent" localSheetId="45" hidden="1">'[17]Base Original'!#REF!</definedName>
    <definedName name="__123Graph_ECurrent" localSheetId="46" hidden="1">'[17]Base Original'!#REF!</definedName>
    <definedName name="__123Graph_ECurrent" localSheetId="47" hidden="1">'[17]Base Original'!#REF!</definedName>
    <definedName name="__123Graph_ECurrent" localSheetId="51" hidden="1">'[17]Base Original'!#REF!</definedName>
    <definedName name="__123Graph_ECurrent" localSheetId="52" hidden="1">'[17]Base Original'!#REF!</definedName>
    <definedName name="__123Graph_ECurrent" localSheetId="53" hidden="1">#REF!</definedName>
    <definedName name="__123Graph_ECurrent" localSheetId="54" hidden="1">#REF!</definedName>
    <definedName name="__123Graph_ECurrent" localSheetId="17" hidden="1">#REF!</definedName>
    <definedName name="__123Graph_ECurrent" localSheetId="58" hidden="1">'[17]Base Original'!#REF!</definedName>
    <definedName name="__123Graph_ECurrent" localSheetId="67" hidden="1">'[23]Base Original'!#REF!</definedName>
    <definedName name="__123Graph_ECurrent" localSheetId="68" hidden="1">'[23]Base Original'!#REF!</definedName>
    <definedName name="__123Graph_ECurrent" localSheetId="69" hidden="1">'[23]Base Original'!#REF!</definedName>
    <definedName name="__123Graph_ECurrent" localSheetId="74" hidden="1">'[23]Base Original'!#REF!</definedName>
    <definedName name="__123Graph_ECurrent" localSheetId="75" hidden="1">'[23]Base Original'!#REF!</definedName>
    <definedName name="__123Graph_ECurrent" localSheetId="76" hidden="1">'[23]Base Original'!#REF!</definedName>
    <definedName name="__123Graph_ECurrent" localSheetId="79" hidden="1">'[17]Base Original'!#REF!</definedName>
    <definedName name="__123Graph_ECurrent" localSheetId="14" hidden="1">'[17]Base Original'!#REF!</definedName>
    <definedName name="__123Graph_ECurrent" localSheetId="15" hidden="1">'[17]Base Original'!#REF!</definedName>
    <definedName name="__123Graph_ECurrent" localSheetId="18" hidden="1">'[17]Base Original'!#REF!</definedName>
    <definedName name="__123Graph_ECurrent" localSheetId="72" hidden="1">'[17]Base Original'!#REF!</definedName>
    <definedName name="__123Graph_ECurrent" hidden="1">'[17]Base Original'!#REF!</definedName>
    <definedName name="__123Graph_F" localSheetId="38" hidden="1">[11]C!#REF!</definedName>
    <definedName name="__123Graph_F" localSheetId="39" hidden="1">[11]C!#REF!</definedName>
    <definedName name="__123Graph_F" localSheetId="40" hidden="1">[11]C!#REF!</definedName>
    <definedName name="__123Graph_F" localSheetId="45" hidden="1">[11]C!#REF!</definedName>
    <definedName name="__123Graph_F" localSheetId="11" hidden="1">[12]C!#REF!</definedName>
    <definedName name="__123Graph_F" localSheetId="46" hidden="1">[11]C!#REF!</definedName>
    <definedName name="__123Graph_F" localSheetId="47" hidden="1">[11]C!#REF!</definedName>
    <definedName name="__123Graph_F" localSheetId="51" hidden="1">[11]C!#REF!</definedName>
    <definedName name="__123Graph_F" localSheetId="52" hidden="1">[11]C!#REF!</definedName>
    <definedName name="__123Graph_F" localSheetId="53" hidden="1">#REF!</definedName>
    <definedName name="__123Graph_F" localSheetId="54" hidden="1">#REF!</definedName>
    <definedName name="__123Graph_F" localSheetId="17" hidden="1">[12]C!#REF!</definedName>
    <definedName name="__123Graph_F" localSheetId="58" hidden="1">[11]C!#REF!</definedName>
    <definedName name="__123Graph_F" localSheetId="67" hidden="1">[13]C!#REF!</definedName>
    <definedName name="__123Graph_F" localSheetId="68" hidden="1">[13]C!#REF!</definedName>
    <definedName name="__123Graph_F" localSheetId="69" hidden="1">[13]C!#REF!</definedName>
    <definedName name="__123Graph_F" localSheetId="71" hidden="1">[13]C!#REF!</definedName>
    <definedName name="__123Graph_F" localSheetId="74" hidden="1">[13]C!#REF!</definedName>
    <definedName name="__123Graph_F" localSheetId="75" hidden="1">[13]C!#REF!</definedName>
    <definedName name="__123Graph_F" localSheetId="76" hidden="1">[13]C!#REF!</definedName>
    <definedName name="__123Graph_F" localSheetId="79" hidden="1">[11]C!#REF!</definedName>
    <definedName name="__123Graph_F" localSheetId="14" hidden="1">'[14]shared data'!#REF!</definedName>
    <definedName name="__123Graph_F" localSheetId="15" hidden="1">[11]C!#REF!</definedName>
    <definedName name="__123Graph_F" localSheetId="18" hidden="1">[11]C!#REF!</definedName>
    <definedName name="__123Graph_F" localSheetId="72" hidden="1">[11]C!#REF!</definedName>
    <definedName name="__123Graph_F" hidden="1">[11]C!#REF!</definedName>
    <definedName name="__123Graph_FCurrent" localSheetId="38" hidden="1">[24]Base!#REF!</definedName>
    <definedName name="__123Graph_FCurrent" localSheetId="39" hidden="1">[24]Base!#REF!</definedName>
    <definedName name="__123Graph_FCurrent" localSheetId="40" hidden="1">[24]Base!#REF!</definedName>
    <definedName name="__123Graph_FCurrent" localSheetId="41" hidden="1">[24]Base!#REF!</definedName>
    <definedName name="__123Graph_FCurrent" localSheetId="45" hidden="1">[24]Base!#REF!</definedName>
    <definedName name="__123Graph_FCurrent" localSheetId="46" hidden="1">[24]Base!#REF!</definedName>
    <definedName name="__123Graph_FCurrent" localSheetId="47" hidden="1">[24]Base!#REF!</definedName>
    <definedName name="__123Graph_FCurrent" localSheetId="51" hidden="1">[24]Base!#REF!</definedName>
    <definedName name="__123Graph_FCurrent" localSheetId="52" hidden="1">[24]Base!#REF!</definedName>
    <definedName name="__123Graph_FCurrent" localSheetId="53" hidden="1">#REF!</definedName>
    <definedName name="__123Graph_FCurrent" localSheetId="54" hidden="1">#REF!</definedName>
    <definedName name="__123Graph_FCurrent" localSheetId="17" hidden="1">#REF!</definedName>
    <definedName name="__123Graph_FCurrent" localSheetId="58" hidden="1">[24]Base!#REF!</definedName>
    <definedName name="__123Graph_FCurrent" localSheetId="67" hidden="1">[25]Base!#REF!</definedName>
    <definedName name="__123Graph_FCurrent" localSheetId="68" hidden="1">[25]Base!#REF!</definedName>
    <definedName name="__123Graph_FCurrent" localSheetId="69" hidden="1">[25]Base!#REF!</definedName>
    <definedName name="__123Graph_FCurrent" localSheetId="74" hidden="1">[25]Base!#REF!</definedName>
    <definedName name="__123Graph_FCurrent" localSheetId="75" hidden="1">[25]Base!#REF!</definedName>
    <definedName name="__123Graph_FCurrent" localSheetId="76" hidden="1">[25]Base!#REF!</definedName>
    <definedName name="__123Graph_FCurrent" localSheetId="79" hidden="1">[24]Base!#REF!</definedName>
    <definedName name="__123Graph_FCurrent" localSheetId="15" hidden="1">[24]Base!#REF!</definedName>
    <definedName name="__123Graph_FCurrent" localSheetId="18" hidden="1">[24]Base!#REF!</definedName>
    <definedName name="__123Graph_FCurrent" localSheetId="72" hidden="1">[24]Base!#REF!</definedName>
    <definedName name="__123Graph_FCurrent" hidden="1">[24]Base!#REF!</definedName>
    <definedName name="__123Graph_X" localSheetId="51" hidden="1">[20]FLUJO!$B$7906:$C$7906</definedName>
    <definedName name="__123Graph_X" localSheetId="17" hidden="1">#REF!</definedName>
    <definedName name="__123Graph_X" localSheetId="14" hidden="1">'[8]shared data'!$B$7901:$C$7901</definedName>
    <definedName name="__123Graph_X" hidden="1">[20]FLUJO!$B$7906:$C$7906</definedName>
    <definedName name="__123Graph_XDIFFERENTIAL" localSheetId="38" hidden="1">[18]TAB25b!#REF!</definedName>
    <definedName name="__123Graph_XDIFFERENTIAL" localSheetId="39" hidden="1">[18]TAB25b!#REF!</definedName>
    <definedName name="__123Graph_XDIFFERENTIAL" localSheetId="40" hidden="1">[18]TAB25b!#REF!</definedName>
    <definedName name="__123Graph_XDIFFERENTIAL" localSheetId="41" hidden="1">[18]TAB25b!#REF!</definedName>
    <definedName name="__123Graph_XDIFFERENTIAL" localSheetId="42" hidden="1">[18]TAB25b!#REF!</definedName>
    <definedName name="__123Graph_XDIFFERENTIAL" localSheetId="43" hidden="1">[18]TAB25b!#REF!</definedName>
    <definedName name="__123Graph_XDIFFERENTIAL" localSheetId="44" hidden="1">[18]TAB25b!#REF!</definedName>
    <definedName name="__123Graph_XDIFFERENTIAL" localSheetId="45" hidden="1">[18]TAB25b!#REF!</definedName>
    <definedName name="__123Graph_XDIFFERENTIAL" localSheetId="11" hidden="1">[18]TAB25b!#REF!</definedName>
    <definedName name="__123Graph_XDIFFERENTIAL" localSheetId="46" hidden="1">[18]TAB25b!#REF!</definedName>
    <definedName name="__123Graph_XDIFFERENTIAL" localSheetId="47" hidden="1">[18]TAB25b!#REF!</definedName>
    <definedName name="__123Graph_XDIFFERENTIAL" localSheetId="51" hidden="1">#REF!</definedName>
    <definedName name="__123Graph_XDIFFERENTIAL" localSheetId="52" hidden="1">[18]TAB25b!#REF!</definedName>
    <definedName name="__123Graph_XDIFFERENTIAL" localSheetId="17" hidden="1">[18]TAB25b!#REF!</definedName>
    <definedName name="__123Graph_XDIFFERENTIAL" localSheetId="58" hidden="1">[18]TAB25b!#REF!</definedName>
    <definedName name="__123Graph_XDIFFERENTIAL" localSheetId="67" hidden="1">[26]TAB25b!#REF!</definedName>
    <definedName name="__123Graph_XDIFFERENTIAL" localSheetId="68" hidden="1">[26]TAB25b!#REF!</definedName>
    <definedName name="__123Graph_XDIFFERENTIAL" localSheetId="69" hidden="1">[26]TAB25b!#REF!</definedName>
    <definedName name="__123Graph_XDIFFERENTIAL" localSheetId="71" hidden="1">[18]TAB25b!#REF!</definedName>
    <definedName name="__123Graph_XDIFFERENTIAL" localSheetId="73" hidden="1">[18]TAB25b!#REF!</definedName>
    <definedName name="__123Graph_XDIFFERENTIAL" localSheetId="74" hidden="1">[26]TAB25b!#REF!</definedName>
    <definedName name="__123Graph_XDIFFERENTIAL" localSheetId="75" hidden="1">[26]TAB25b!#REF!</definedName>
    <definedName name="__123Graph_XDIFFERENTIAL" localSheetId="76" hidden="1">[26]TAB25b!#REF!</definedName>
    <definedName name="__123Graph_XDIFFERENTIAL" localSheetId="79" hidden="1">[18]TAB25b!#REF!</definedName>
    <definedName name="__123Graph_XDIFFERENTIAL" localSheetId="14" hidden="1">[18]TAB25b!#REF!</definedName>
    <definedName name="__123Graph_XDIFFERENTIAL" localSheetId="15" hidden="1">[18]TAB25b!#REF!</definedName>
    <definedName name="__123Graph_XDIFFERENTIAL" localSheetId="16" hidden="1">[18]TAB25b!#REF!</definedName>
    <definedName name="__123Graph_XDIFFERENTIAL" localSheetId="18" hidden="1">[18]TAB25b!#REF!</definedName>
    <definedName name="__123Graph_XDIFFERENTIAL" localSheetId="12" hidden="1">[18]TAB25b!#REF!</definedName>
    <definedName name="__123Graph_XDIFFERENTIAL" localSheetId="48" hidden="1">[18]TAB25b!#REF!</definedName>
    <definedName name="__123Graph_XDIFFERENTIAL" localSheetId="72" hidden="1">[18]TAB25b!#REF!</definedName>
    <definedName name="__123Graph_XDIFFERENTIAL" hidden="1">[18]TAB25b!#REF!</definedName>
    <definedName name="__123Graph_XSPREAD" localSheetId="38" hidden="1">[18]TAB25b!#REF!</definedName>
    <definedName name="__123Graph_XSPREAD" localSheetId="39" hidden="1">[18]TAB25b!#REF!</definedName>
    <definedName name="__123Graph_XSPREAD" localSheetId="40" hidden="1">[18]TAB25b!#REF!</definedName>
    <definedName name="__123Graph_XSPREAD" localSheetId="43" hidden="1">[18]TAB25b!#REF!</definedName>
    <definedName name="__123Graph_XSPREAD" localSheetId="45" hidden="1">[18]TAB25b!#REF!</definedName>
    <definedName name="__123Graph_XSPREAD" localSheetId="46" hidden="1">[18]TAB25b!#REF!</definedName>
    <definedName name="__123Graph_XSPREAD" localSheetId="47" hidden="1">[18]TAB25b!#REF!</definedName>
    <definedName name="__123Graph_XSPREAD" localSheetId="51" hidden="1">#REF!</definedName>
    <definedName name="__123Graph_XSPREAD" localSheetId="52" hidden="1">[18]TAB25b!#REF!</definedName>
    <definedName name="__123Graph_XSPREAD" localSheetId="17" hidden="1">[18]TAB25b!#REF!</definedName>
    <definedName name="__123Graph_XSPREAD" localSheetId="58" hidden="1">[18]TAB25b!#REF!</definedName>
    <definedName name="__123Graph_XSPREAD" localSheetId="67" hidden="1">[26]TAB25b!#REF!</definedName>
    <definedName name="__123Graph_XSPREAD" localSheetId="68" hidden="1">[26]TAB25b!#REF!</definedName>
    <definedName name="__123Graph_XSPREAD" localSheetId="69" hidden="1">[26]TAB25b!#REF!</definedName>
    <definedName name="__123Graph_XSPREAD" localSheetId="74" hidden="1">[26]TAB25b!#REF!</definedName>
    <definedName name="__123Graph_XSPREAD" localSheetId="75" hidden="1">[26]TAB25b!#REF!</definedName>
    <definedName name="__123Graph_XSPREAD" localSheetId="76" hidden="1">[26]TAB25b!#REF!</definedName>
    <definedName name="__123Graph_XSPREAD" localSheetId="79" hidden="1">[18]TAB25b!#REF!</definedName>
    <definedName name="__123Graph_XSPREAD" localSheetId="14" hidden="1">[18]TAB25b!#REF!</definedName>
    <definedName name="__123Graph_XSPREAD" localSheetId="16" hidden="1">[18]TAB25b!#REF!</definedName>
    <definedName name="__123Graph_XSPREAD" localSheetId="12" hidden="1">[18]TAB25b!#REF!</definedName>
    <definedName name="__123Graph_XSPREAD" localSheetId="72" hidden="1">[18]TAB25b!#REF!</definedName>
    <definedName name="__123Graph_XSPREAD" hidden="1">[18]TAB25b!#REF!</definedName>
    <definedName name="__12INT_RESERVES" localSheetId="38">#REF!</definedName>
    <definedName name="__12INT_RESERVES" localSheetId="39">#REF!</definedName>
    <definedName name="__12INT_RESERVES" localSheetId="40">#REF!</definedName>
    <definedName name="__12INT_RESERVES" localSheetId="41">#REF!</definedName>
    <definedName name="__12INT_RESERVES" localSheetId="43">#REF!</definedName>
    <definedName name="__12INT_RESERVES" localSheetId="45">#REF!</definedName>
    <definedName name="__12INT_RESERVES" localSheetId="11">#REF!</definedName>
    <definedName name="__12INT_RESERVES" localSheetId="46">#REF!</definedName>
    <definedName name="__12INT_RESERVES" localSheetId="47">#REF!</definedName>
    <definedName name="__12INT_RESERVES" localSheetId="51">#REF!</definedName>
    <definedName name="__12INT_RESERVES" localSheetId="52">#REF!</definedName>
    <definedName name="__12INT_RESERVES" localSheetId="17">#REF!</definedName>
    <definedName name="__12INT_RESERVES" localSheetId="58">#REF!</definedName>
    <definedName name="__12INT_RESERVES" localSheetId="69">#REF!</definedName>
    <definedName name="__12INT_RESERVES" localSheetId="71">#REF!</definedName>
    <definedName name="__12INT_RESERVES" localSheetId="73">#REF!</definedName>
    <definedName name="__12INT_RESERVES" localSheetId="74">#REF!</definedName>
    <definedName name="__12INT_RESERVES" localSheetId="75">#REF!</definedName>
    <definedName name="__12INT_RESERVES" localSheetId="79">#REF!</definedName>
    <definedName name="__12INT_RESERVES" localSheetId="23">#REF!</definedName>
    <definedName name="__12INT_RESERVES" localSheetId="15">#REF!</definedName>
    <definedName name="__12INT_RESERVES" localSheetId="18">#REF!</definedName>
    <definedName name="__12INT_RESERVES" localSheetId="12">#REF!</definedName>
    <definedName name="__12INT_RESERVES" localSheetId="48">#REF!</definedName>
    <definedName name="__12INT_RESERVES" localSheetId="72">#REF!</definedName>
    <definedName name="__12INT_RESERVES">#REF!</definedName>
    <definedName name="__1r" localSheetId="38">#REF!</definedName>
    <definedName name="__1r" localSheetId="39">#REF!</definedName>
    <definedName name="__1r" localSheetId="40">#REF!</definedName>
    <definedName name="__1r" localSheetId="45">#REF!</definedName>
    <definedName name="__1r" localSheetId="11">#REF!</definedName>
    <definedName name="__1r" localSheetId="46">#REF!</definedName>
    <definedName name="__1r" localSheetId="47">#REF!</definedName>
    <definedName name="__1r" localSheetId="51">#REF!</definedName>
    <definedName name="__1r" localSheetId="52">#REF!</definedName>
    <definedName name="__1r" localSheetId="17">#REF!</definedName>
    <definedName name="__1r" localSheetId="58">#REF!</definedName>
    <definedName name="__1r" localSheetId="71">#REF!</definedName>
    <definedName name="__1r" localSheetId="74">#REF!</definedName>
    <definedName name="__1r" localSheetId="79">#REF!</definedName>
    <definedName name="__1r" localSheetId="23">#REF!</definedName>
    <definedName name="__1r" localSheetId="15">#REF!</definedName>
    <definedName name="__1r" localSheetId="18">#REF!</definedName>
    <definedName name="__1r" localSheetId="12">#REF!</definedName>
    <definedName name="__1r" localSheetId="48">#REF!</definedName>
    <definedName name="__1r" localSheetId="72">#REF!</definedName>
    <definedName name="__1r">#REF!</definedName>
    <definedName name="__2Macros_Import_.qbop" localSheetId="39">[27]!'[Macros Import].qbop'</definedName>
    <definedName name="__2Macros_Import_.qbop" localSheetId="40">[27]!'[Macros Import].qbop'</definedName>
    <definedName name="__2Macros_Import_.qbop" localSheetId="41">[27]!'[Macros Import].qbop'</definedName>
    <definedName name="__2Macros_Import_.qbop" localSheetId="42">[27]!'[Macros Import].qbop'</definedName>
    <definedName name="__2Macros_Import_.qbop" localSheetId="44">[27]!'[Macros Import].qbop'</definedName>
    <definedName name="__2Macros_Import_.qbop" localSheetId="47">[27]!'[Macros Import].qbop'</definedName>
    <definedName name="__2Macros_Import_.qbop" localSheetId="51">[27]!'[Macros Import].qbop'</definedName>
    <definedName name="__2Macros_Import_.qbop" localSheetId="53">#REF!</definedName>
    <definedName name="__2Macros_Import_.qbop" localSheetId="17">#REF!</definedName>
    <definedName name="__2Macros_Import_.qbop" localSheetId="67">[27]!'[Macros Import].qbop'</definedName>
    <definedName name="__2Macros_Import_.qbop" localSheetId="68">[27]!'[Macros Import].qbop'</definedName>
    <definedName name="__2Macros_Import_.qbop" localSheetId="69">[27]!'[Macros Import].qbop'</definedName>
    <definedName name="__2Macros_Import_.qbop" localSheetId="74">[27]!'[Macros Import].qbop'</definedName>
    <definedName name="__2Macros_Import_.qbop" localSheetId="75">[27]!'[Macros Import].qbop'</definedName>
    <definedName name="__2Macros_Import_.qbop" localSheetId="79">[27]!'[Macros Import].qbop'</definedName>
    <definedName name="__2Macros_Import_.qbop" localSheetId="90">#REF!</definedName>
    <definedName name="__2Macros_Import_.qbop" localSheetId="15">[27]!'[Macros Import].qbop'</definedName>
    <definedName name="__2Macros_Import_.qbop" localSheetId="18">[27]!'[Macros Import].qbop'</definedName>
    <definedName name="__2Macros_Import_.qbop" localSheetId="60">[27]!'[Macros Import].qbop'</definedName>
    <definedName name="__2Macros_Import_.qbop" localSheetId="63">[27]!'[Macros Import].qbop'</definedName>
    <definedName name="__2Macros_Import_.qbop" localSheetId="65">[27]!'[Macros Import].qbop'</definedName>
    <definedName name="__2Macros_Import_.qbop" localSheetId="8">#REF!</definedName>
    <definedName name="__2Macros_Import_.qbop" localSheetId="12">[27]!'[Macros Import].qbop'</definedName>
    <definedName name="__2Macros_Import_.qbop">[27]!'[Macros Import].qbop'</definedName>
    <definedName name="__3__123Graph_ACPI_ER_LOG" localSheetId="38" hidden="1">[19]ER!#REF!</definedName>
    <definedName name="__3__123Graph_ACPI_ER_LOG" localSheetId="39" hidden="1">[19]ER!#REF!</definedName>
    <definedName name="__3__123Graph_ACPI_ER_LOG" localSheetId="40" hidden="1">[19]ER!#REF!</definedName>
    <definedName name="__3__123Graph_ACPI_ER_LOG" localSheetId="41" hidden="1">[19]ER!#REF!</definedName>
    <definedName name="__3__123Graph_ACPI_ER_LOG" localSheetId="42" hidden="1">[19]ER!#REF!</definedName>
    <definedName name="__3__123Graph_ACPI_ER_LOG" localSheetId="43" hidden="1">[19]ER!#REF!</definedName>
    <definedName name="__3__123Graph_ACPI_ER_LOG" localSheetId="44" hidden="1">[19]ER!#REF!</definedName>
    <definedName name="__3__123Graph_ACPI_ER_LOG" localSheetId="45" hidden="1">[19]ER!#REF!</definedName>
    <definedName name="__3__123Graph_ACPI_ER_LOG" localSheetId="11" hidden="1">[19]ER!#REF!</definedName>
    <definedName name="__3__123Graph_ACPI_ER_LOG" localSheetId="46" hidden="1">[19]ER!#REF!</definedName>
    <definedName name="__3__123Graph_ACPI_ER_LOG" localSheetId="47" hidden="1">[19]ER!#REF!</definedName>
    <definedName name="__3__123Graph_ACPI_ER_LOG" localSheetId="51" hidden="1">[19]ER!#REF!</definedName>
    <definedName name="__3__123Graph_ACPI_ER_LOG" localSheetId="52" hidden="1">[19]ER!#REF!</definedName>
    <definedName name="__3__123Graph_ACPI_ER_LOG" localSheetId="17" hidden="1">[19]ER!#REF!</definedName>
    <definedName name="__3__123Graph_ACPI_ER_LOG" localSheetId="58" hidden="1">[19]ER!#REF!</definedName>
    <definedName name="__3__123Graph_ACPI_ER_LOG" localSheetId="73" hidden="1">[19]ER!#REF!</definedName>
    <definedName name="__3__123Graph_ACPI_ER_LOG" localSheetId="74" hidden="1">[19]ER!#REF!</definedName>
    <definedName name="__3__123Graph_ACPI_ER_LOG" localSheetId="79" hidden="1">[19]ER!#REF!</definedName>
    <definedName name="__3__123Graph_ACPI_ER_LOG" localSheetId="15" hidden="1">[19]ER!#REF!</definedName>
    <definedName name="__3__123Graph_ACPI_ER_LOG" localSheetId="16" hidden="1">[19]ER!#REF!</definedName>
    <definedName name="__3__123Graph_ACPI_ER_LOG" localSheetId="18" hidden="1">[19]ER!#REF!</definedName>
    <definedName name="__3__123Graph_ACPI_ER_LOG" localSheetId="12" hidden="1">[19]ER!#REF!</definedName>
    <definedName name="__3__123Graph_ACPI_ER_LOG" localSheetId="48" hidden="1">[19]ER!#REF!</definedName>
    <definedName name="__3__123Graph_ACPI_ER_LOG" localSheetId="72" hidden="1">[19]ER!#REF!</definedName>
    <definedName name="__3__123Graph_ACPI_ER_LOG" hidden="1">[19]ER!#REF!</definedName>
    <definedName name="__4__123Graph_BCPI_ER_LOG" localSheetId="38" hidden="1">[19]ER!#REF!</definedName>
    <definedName name="__4__123Graph_BCPI_ER_LOG" localSheetId="39" hidden="1">[19]ER!#REF!</definedName>
    <definedName name="__4__123Graph_BCPI_ER_LOG" localSheetId="40" hidden="1">[19]ER!#REF!</definedName>
    <definedName name="__4__123Graph_BCPI_ER_LOG" localSheetId="41" hidden="1">[19]ER!#REF!</definedName>
    <definedName name="__4__123Graph_BCPI_ER_LOG" localSheetId="42" hidden="1">[19]ER!#REF!</definedName>
    <definedName name="__4__123Graph_BCPI_ER_LOG" localSheetId="43" hidden="1">[19]ER!#REF!</definedName>
    <definedName name="__4__123Graph_BCPI_ER_LOG" localSheetId="44" hidden="1">[19]ER!#REF!</definedName>
    <definedName name="__4__123Graph_BCPI_ER_LOG" localSheetId="45" hidden="1">[19]ER!#REF!</definedName>
    <definedName name="__4__123Graph_BCPI_ER_LOG" localSheetId="11" hidden="1">[19]ER!#REF!</definedName>
    <definedName name="__4__123Graph_BCPI_ER_LOG" localSheetId="46" hidden="1">[19]ER!#REF!</definedName>
    <definedName name="__4__123Graph_BCPI_ER_LOG" localSheetId="47" hidden="1">[19]ER!#REF!</definedName>
    <definedName name="__4__123Graph_BCPI_ER_LOG" localSheetId="51" hidden="1">[19]ER!#REF!</definedName>
    <definedName name="__4__123Graph_BCPI_ER_LOG" localSheetId="52" hidden="1">[19]ER!#REF!</definedName>
    <definedName name="__4__123Graph_BCPI_ER_LOG" localSheetId="17" hidden="1">[19]ER!#REF!</definedName>
    <definedName name="__4__123Graph_BCPI_ER_LOG" localSheetId="58" hidden="1">[19]ER!#REF!</definedName>
    <definedName name="__4__123Graph_BCPI_ER_LOG" localSheetId="73" hidden="1">[19]ER!#REF!</definedName>
    <definedName name="__4__123Graph_BCPI_ER_LOG" localSheetId="74" hidden="1">[19]ER!#REF!</definedName>
    <definedName name="__4__123Graph_BCPI_ER_LOG" localSheetId="79" hidden="1">[19]ER!#REF!</definedName>
    <definedName name="__4__123Graph_BCPI_ER_LOG" localSheetId="15" hidden="1">[19]ER!#REF!</definedName>
    <definedName name="__4__123Graph_BCPI_ER_LOG" localSheetId="18" hidden="1">[19]ER!#REF!</definedName>
    <definedName name="__4__123Graph_BCPI_ER_LOG" localSheetId="12" hidden="1">[19]ER!#REF!</definedName>
    <definedName name="__4__123Graph_BCPI_ER_LOG" localSheetId="72" hidden="1">[19]ER!#REF!</definedName>
    <definedName name="__4__123Graph_BCPI_ER_LOG" hidden="1">[19]ER!#REF!</definedName>
    <definedName name="__5__123Graph_BIBA_IBRD" localSheetId="38" hidden="1">[19]WB!#REF!</definedName>
    <definedName name="__5__123Graph_BIBA_IBRD" localSheetId="39" hidden="1">[19]WB!#REF!</definedName>
    <definedName name="__5__123Graph_BIBA_IBRD" localSheetId="40" hidden="1">[19]WB!#REF!</definedName>
    <definedName name="__5__123Graph_BIBA_IBRD" localSheetId="41" hidden="1">[19]WB!#REF!</definedName>
    <definedName name="__5__123Graph_BIBA_IBRD" localSheetId="43" hidden="1">[19]WB!#REF!</definedName>
    <definedName name="__5__123Graph_BIBA_IBRD" localSheetId="45" hidden="1">[19]WB!#REF!</definedName>
    <definedName name="__5__123Graph_BIBA_IBRD" localSheetId="46" hidden="1">[19]WB!#REF!</definedName>
    <definedName name="__5__123Graph_BIBA_IBRD" localSheetId="47" hidden="1">[19]WB!#REF!</definedName>
    <definedName name="__5__123Graph_BIBA_IBRD" localSheetId="51" hidden="1">[19]WB!#REF!</definedName>
    <definedName name="__5__123Graph_BIBA_IBRD" localSheetId="52" hidden="1">[19]WB!#REF!</definedName>
    <definedName name="__5__123Graph_BIBA_IBRD" localSheetId="17" hidden="1">#REF!</definedName>
    <definedName name="__5__123Graph_BIBA_IBRD" localSheetId="58" hidden="1">[19]WB!#REF!</definedName>
    <definedName name="__5__123Graph_BIBA_IBRD" localSheetId="73" hidden="1">[19]WB!#REF!</definedName>
    <definedName name="__5__123Graph_BIBA_IBRD" localSheetId="79" hidden="1">[19]WB!#REF!</definedName>
    <definedName name="__5__123Graph_BIBA_IBRD" localSheetId="15" hidden="1">[19]WB!#REF!</definedName>
    <definedName name="__5__123Graph_BIBA_IBRD" localSheetId="18" hidden="1">[19]WB!#REF!</definedName>
    <definedName name="__5__123Graph_BIBA_IBRD" localSheetId="12" hidden="1">[19]WB!#REF!</definedName>
    <definedName name="__5__123Graph_BIBA_IBRD" localSheetId="72" hidden="1">[19]WB!#REF!</definedName>
    <definedName name="__5__123Graph_BIBA_IBRD" hidden="1">[19]WB!#REF!</definedName>
    <definedName name="__6B.2_B.3" localSheetId="38">#REF!</definedName>
    <definedName name="__6B.2_B.3" localSheetId="39">#REF!</definedName>
    <definedName name="__6B.2_B.3" localSheetId="40">#REF!</definedName>
    <definedName name="__6B.2_B.3" localSheetId="41">#REF!</definedName>
    <definedName name="__6B.2_B.3" localSheetId="43">#REF!</definedName>
    <definedName name="__6B.2_B.3" localSheetId="45">#REF!</definedName>
    <definedName name="__6B.2_B.3" localSheetId="11">#REF!</definedName>
    <definedName name="__6B.2_B.3" localSheetId="46">#REF!</definedName>
    <definedName name="__6B.2_B.3" localSheetId="47">#REF!</definedName>
    <definedName name="__6B.2_B.3" localSheetId="51">#REF!</definedName>
    <definedName name="__6B.2_B.3" localSheetId="52">#REF!</definedName>
    <definedName name="__6B.2_B.3" localSheetId="17">#REF!</definedName>
    <definedName name="__6B.2_B.3" localSheetId="58">#REF!</definedName>
    <definedName name="__6B.2_B.3" localSheetId="69">#REF!</definedName>
    <definedName name="__6B.2_B.3" localSheetId="71">#REF!</definedName>
    <definedName name="__6B.2_B.3" localSheetId="73">#REF!</definedName>
    <definedName name="__6B.2_B.3" localSheetId="74">#REF!</definedName>
    <definedName name="__6B.2_B.3" localSheetId="75">#REF!</definedName>
    <definedName name="__6B.2_B.3" localSheetId="79">#REF!</definedName>
    <definedName name="__6B.2_B.3" localSheetId="23">#REF!</definedName>
    <definedName name="__6B.2_B.3" localSheetId="15">#REF!</definedName>
    <definedName name="__6B.2_B.3" localSheetId="18">#REF!</definedName>
    <definedName name="__6B.2_B.3" localSheetId="12">#REF!</definedName>
    <definedName name="__6B.2_B.3" localSheetId="48">#REF!</definedName>
    <definedName name="__6B.2_B.3" localSheetId="72">#REF!</definedName>
    <definedName name="__6B.2_B.3">#REF!</definedName>
    <definedName name="__7B.4___5" localSheetId="38">#REF!</definedName>
    <definedName name="__7B.4___5" localSheetId="39">#REF!</definedName>
    <definedName name="__7B.4___5" localSheetId="40">#REF!</definedName>
    <definedName name="__7B.4___5" localSheetId="45">#REF!</definedName>
    <definedName name="__7B.4___5" localSheetId="11">#REF!</definedName>
    <definedName name="__7B.4___5" localSheetId="46">#REF!</definedName>
    <definedName name="__7B.4___5" localSheetId="47">#REF!</definedName>
    <definedName name="__7B.4___5" localSheetId="51">#REF!</definedName>
    <definedName name="__7B.4___5" localSheetId="52">#REF!</definedName>
    <definedName name="__7B.4___5" localSheetId="17">#REF!</definedName>
    <definedName name="__7B.4___5" localSheetId="58">#REF!</definedName>
    <definedName name="__7B.4___5" localSheetId="71">#REF!</definedName>
    <definedName name="__7B.4___5" localSheetId="74">#REF!</definedName>
    <definedName name="__7B.4___5" localSheetId="79">#REF!</definedName>
    <definedName name="__7B.4___5" localSheetId="23">#REF!</definedName>
    <definedName name="__7B.4___5" localSheetId="15">#REF!</definedName>
    <definedName name="__7B.4___5" localSheetId="18">#REF!</definedName>
    <definedName name="__7B.4___5" localSheetId="12">#REF!</definedName>
    <definedName name="__7B.4___5" localSheetId="48">#REF!</definedName>
    <definedName name="__7B.4___5" localSheetId="72">#REF!</definedName>
    <definedName name="__7B.4___5">#REF!</definedName>
    <definedName name="__8CONSOL_B2" localSheetId="38">#REF!</definedName>
    <definedName name="__8CONSOL_B2" localSheetId="39">#REF!</definedName>
    <definedName name="__8CONSOL_B2" localSheetId="40">#REF!</definedName>
    <definedName name="__8CONSOL_B2" localSheetId="45">#REF!</definedName>
    <definedName name="__8CONSOL_B2" localSheetId="11">#REF!</definedName>
    <definedName name="__8CONSOL_B2" localSheetId="46">#REF!</definedName>
    <definedName name="__8CONSOL_B2" localSheetId="47">#REF!</definedName>
    <definedName name="__8CONSOL_B2" localSheetId="52">#REF!</definedName>
    <definedName name="__8CONSOL_B2" localSheetId="17">#REF!</definedName>
    <definedName name="__8CONSOL_B2" localSheetId="58">#REF!</definedName>
    <definedName name="__8CONSOL_B2" localSheetId="71">#REF!</definedName>
    <definedName name="__8CONSOL_B2" localSheetId="74">#REF!</definedName>
    <definedName name="__8CONSOL_B2" localSheetId="79">#REF!</definedName>
    <definedName name="__8CONSOL_B2" localSheetId="23">#REF!</definedName>
    <definedName name="__8CONSOL_B2" localSheetId="15">#REF!</definedName>
    <definedName name="__8CONSOL_B2" localSheetId="18">#REF!</definedName>
    <definedName name="__8CONSOL_B2" localSheetId="12">#REF!</definedName>
    <definedName name="__8CONSOL_B2" localSheetId="48">#REF!</definedName>
    <definedName name="__8CONSOL_B2" localSheetId="72">#REF!</definedName>
    <definedName name="__8CONSOL_B2">#REF!</definedName>
    <definedName name="__9CONSOL_DEPOSITS" localSheetId="38">'[28]A 11'!#REF!</definedName>
    <definedName name="__9CONSOL_DEPOSITS" localSheetId="39">'[28]A 11'!#REF!</definedName>
    <definedName name="__9CONSOL_DEPOSITS" localSheetId="40">'[28]A 11'!#REF!</definedName>
    <definedName name="__9CONSOL_DEPOSITS" localSheetId="46">'[28]A 11'!#REF!</definedName>
    <definedName name="__9CONSOL_DEPOSITS" localSheetId="47">'[28]A 11'!#REF!</definedName>
    <definedName name="__9CONSOL_DEPOSITS" localSheetId="51">'[28]A 11'!#REF!</definedName>
    <definedName name="__9CONSOL_DEPOSITS" localSheetId="17">#REF!</definedName>
    <definedName name="__9CONSOL_DEPOSITS" localSheetId="71">'[28]A 11'!#REF!</definedName>
    <definedName name="__9CONSOL_DEPOSITS" localSheetId="15">'[28]A 11'!#REF!</definedName>
    <definedName name="__9CONSOL_DEPOSITS" localSheetId="18">'[28]A 11'!#REF!</definedName>
    <definedName name="__9CONSOL_DEPOSITS" localSheetId="12">'[28]A 11'!#REF!</definedName>
    <definedName name="__9CONSOL_DEPOSITS" localSheetId="72">'[28]A 11'!#REF!</definedName>
    <definedName name="__9CONSOL_DEPOSITS">'[28]A 11'!#REF!</definedName>
    <definedName name="__asd1" localSheetId="40">[7]!__asd1</definedName>
    <definedName name="__asd1" localSheetId="41">[7]!__asd1</definedName>
    <definedName name="__asd1" localSheetId="46">[7]!__asd1</definedName>
    <definedName name="__asd1" localSheetId="47">[7]!__asd1</definedName>
    <definedName name="__asd1" localSheetId="51">#REF!</definedName>
    <definedName name="__asd1" localSheetId="17">#REF!</definedName>
    <definedName name="__asd1" localSheetId="79">[7]!__asd1</definedName>
    <definedName name="__asd1" localSheetId="15">[7]!__asd1</definedName>
    <definedName name="__asd1" localSheetId="18">[7]!__asd1</definedName>
    <definedName name="__asd1" localSheetId="12">[7]!__asd1</definedName>
    <definedName name="__asd1" localSheetId="72">[7]!__asd1</definedName>
    <definedName name="__asd1">[7]!__asd1</definedName>
    <definedName name="__AUS1" localSheetId="38">#REF!</definedName>
    <definedName name="__AUS1" localSheetId="39">#REF!</definedName>
    <definedName name="__AUS1" localSheetId="40">#REF!</definedName>
    <definedName name="__AUS1" localSheetId="41">#REF!</definedName>
    <definedName name="__AUS1" localSheetId="43">#REF!</definedName>
    <definedName name="__AUS1" localSheetId="45">#REF!</definedName>
    <definedName name="__AUS1" localSheetId="11">#REF!</definedName>
    <definedName name="__AUS1" localSheetId="46">#REF!</definedName>
    <definedName name="__AUS1" localSheetId="47">#REF!</definedName>
    <definedName name="__AUS1" localSheetId="51">#REF!</definedName>
    <definedName name="__AUS1" localSheetId="52">#REF!</definedName>
    <definedName name="__AUS1" localSheetId="53">#REF!</definedName>
    <definedName name="__AUS1" localSheetId="54">#REF!</definedName>
    <definedName name="__AUS1" localSheetId="17">#REF!</definedName>
    <definedName name="__AUS1" localSheetId="58">#REF!</definedName>
    <definedName name="__AUS1" localSheetId="67">#REF!</definedName>
    <definedName name="__AUS1" localSheetId="68">#REF!</definedName>
    <definedName name="__AUS1" localSheetId="69">#REF!</definedName>
    <definedName name="__AUS1" localSheetId="71">#REF!</definedName>
    <definedName name="__AUS1" localSheetId="74">#REF!</definedName>
    <definedName name="__AUS1" localSheetId="75">#REF!</definedName>
    <definedName name="__AUS1" localSheetId="76">#REF!</definedName>
    <definedName name="__AUS1" localSheetId="79">#REF!</definedName>
    <definedName name="__AUS1" localSheetId="23">#REF!</definedName>
    <definedName name="__AUS1" localSheetId="15">#REF!</definedName>
    <definedName name="__AUS1" localSheetId="18">#REF!</definedName>
    <definedName name="__AUS1" localSheetId="12">#REF!</definedName>
    <definedName name="__AUS1" localSheetId="48">#REF!</definedName>
    <definedName name="__AUS1" localSheetId="72">#REF!</definedName>
    <definedName name="__AUS1">#REF!</definedName>
    <definedName name="__BOP2" localSheetId="38">[29]BoP!#REF!</definedName>
    <definedName name="__BOP2" localSheetId="39">[29]BoP!#REF!</definedName>
    <definedName name="__BOP2" localSheetId="40">[29]BoP!#REF!</definedName>
    <definedName name="__BOP2" localSheetId="41">[29]BoP!#REF!</definedName>
    <definedName name="__BOP2" localSheetId="43">[29]BoP!#REF!</definedName>
    <definedName name="__BOP2" localSheetId="45">[29]BoP!#REF!</definedName>
    <definedName name="__BOP2" localSheetId="11">[29]BoP!#REF!</definedName>
    <definedName name="__BOP2" localSheetId="46">[29]BoP!#REF!</definedName>
    <definedName name="__BOP2" localSheetId="47">[29]BoP!#REF!</definedName>
    <definedName name="__BOP2" localSheetId="51">[29]BoP!#REF!</definedName>
    <definedName name="__BOP2" localSheetId="52">[29]BoP!#REF!</definedName>
    <definedName name="__BOP2" localSheetId="17">[29]BoP!#REF!</definedName>
    <definedName name="__BOP2" localSheetId="71">[29]BoP!#REF!</definedName>
    <definedName name="__BOP2" localSheetId="79">[29]BoP!#REF!</definedName>
    <definedName name="__BOP2" localSheetId="15">[29]BoP!#REF!</definedName>
    <definedName name="__BOP2" localSheetId="18">[29]BoP!#REF!</definedName>
    <definedName name="__BOP2" localSheetId="12">[29]BoP!#REF!</definedName>
    <definedName name="__BOP2" localSheetId="72">[29]BoP!#REF!</definedName>
    <definedName name="__BOP2">[29]BoP!#REF!</definedName>
    <definedName name="__DEG1" localSheetId="38">#REF!</definedName>
    <definedName name="__DEG1" localSheetId="39">#REF!</definedName>
    <definedName name="__DEG1" localSheetId="40">#REF!</definedName>
    <definedName name="__DEG1" localSheetId="41">#REF!</definedName>
    <definedName name="__DEG1" localSheetId="43">#REF!</definedName>
    <definedName name="__DEG1" localSheetId="45">#REF!</definedName>
    <definedName name="__DEG1" localSheetId="11">#REF!</definedName>
    <definedName name="__DEG1" localSheetId="46">#REF!</definedName>
    <definedName name="__DEG1" localSheetId="47">#REF!</definedName>
    <definedName name="__DEG1" localSheetId="51">#REF!</definedName>
    <definedName name="__DEG1" localSheetId="52">#REF!</definedName>
    <definedName name="__DEG1" localSheetId="53">#REF!</definedName>
    <definedName name="__DEG1" localSheetId="54">#REF!</definedName>
    <definedName name="__DEG1" localSheetId="17">#REF!</definedName>
    <definedName name="__DEG1" localSheetId="58">#REF!</definedName>
    <definedName name="__DEG1" localSheetId="67">#REF!</definedName>
    <definedName name="__DEG1" localSheetId="68">#REF!</definedName>
    <definedName name="__DEG1" localSheetId="69">#REF!</definedName>
    <definedName name="__DEG1" localSheetId="71">#REF!</definedName>
    <definedName name="__DEG1" localSheetId="74">#REF!</definedName>
    <definedName name="__DEG1" localSheetId="75">#REF!</definedName>
    <definedName name="__DEG1" localSheetId="76">#REF!</definedName>
    <definedName name="__DEG1" localSheetId="79">#REF!</definedName>
    <definedName name="__DEG1" localSheetId="23">#REF!</definedName>
    <definedName name="__DEG1" localSheetId="15">#REF!</definedName>
    <definedName name="__DEG1" localSheetId="18">#REF!</definedName>
    <definedName name="__DEG1" localSheetId="12">#REF!</definedName>
    <definedName name="__DEG1" localSheetId="48">#REF!</definedName>
    <definedName name="__DEG1" localSheetId="72">#REF!</definedName>
    <definedName name="__DEG1">#REF!</definedName>
    <definedName name="__DKR1" localSheetId="38">#REF!</definedName>
    <definedName name="__DKR1" localSheetId="39">#REF!</definedName>
    <definedName name="__DKR1" localSheetId="40">#REF!</definedName>
    <definedName name="__DKR1" localSheetId="45">#REF!</definedName>
    <definedName name="__DKR1" localSheetId="11">#REF!</definedName>
    <definedName name="__DKR1" localSheetId="46">#REF!</definedName>
    <definedName name="__DKR1" localSheetId="47">#REF!</definedName>
    <definedName name="__DKR1" localSheetId="51">#REF!</definedName>
    <definedName name="__DKR1" localSheetId="52">#REF!</definedName>
    <definedName name="__DKR1" localSheetId="53">#REF!</definedName>
    <definedName name="__DKR1" localSheetId="54">#REF!</definedName>
    <definedName name="__DKR1" localSheetId="17">#REF!</definedName>
    <definedName name="__DKR1" localSheetId="58">#REF!</definedName>
    <definedName name="__DKR1" localSheetId="67">#REF!</definedName>
    <definedName name="__DKR1" localSheetId="68">#REF!</definedName>
    <definedName name="__DKR1" localSheetId="69">#REF!</definedName>
    <definedName name="__DKR1" localSheetId="71">#REF!</definedName>
    <definedName name="__DKR1" localSheetId="74">#REF!</definedName>
    <definedName name="__DKR1" localSheetId="75">#REF!</definedName>
    <definedName name="__DKR1" localSheetId="76">#REF!</definedName>
    <definedName name="__DKR1" localSheetId="79">#REF!</definedName>
    <definedName name="__DKR1" localSheetId="23">#REF!</definedName>
    <definedName name="__DKR1" localSheetId="15">#REF!</definedName>
    <definedName name="__DKR1" localSheetId="18">#REF!</definedName>
    <definedName name="__DKR1" localSheetId="12">#REF!</definedName>
    <definedName name="__DKR1" localSheetId="48">#REF!</definedName>
    <definedName name="__DKR1" localSheetId="72">#REF!</definedName>
    <definedName name="__DKR1">#REF!</definedName>
    <definedName name="__ECU1" localSheetId="38">#REF!</definedName>
    <definedName name="__ECU1" localSheetId="39">#REF!</definedName>
    <definedName name="__ECU1" localSheetId="40">#REF!</definedName>
    <definedName name="__ECU1" localSheetId="45">#REF!</definedName>
    <definedName name="__ECU1" localSheetId="11">#REF!</definedName>
    <definedName name="__ECU1" localSheetId="46">#REF!</definedName>
    <definedName name="__ECU1" localSheetId="47">#REF!</definedName>
    <definedName name="__ECU1" localSheetId="51">#REF!</definedName>
    <definedName name="__ECU1" localSheetId="52">#REF!</definedName>
    <definedName name="__ECU1" localSheetId="53">#REF!</definedName>
    <definedName name="__ECU1" localSheetId="54">#REF!</definedName>
    <definedName name="__ECU1" localSheetId="17">#REF!</definedName>
    <definedName name="__ECU1" localSheetId="58">#REF!</definedName>
    <definedName name="__ECU1" localSheetId="67">#REF!</definedName>
    <definedName name="__ECU1" localSheetId="68">#REF!</definedName>
    <definedName name="__ECU1" localSheetId="69">#REF!</definedName>
    <definedName name="__ECU1" localSheetId="71">#REF!</definedName>
    <definedName name="__ECU1" localSheetId="74">#REF!</definedName>
    <definedName name="__ECU1" localSheetId="75">#REF!</definedName>
    <definedName name="__ECU1" localSheetId="76">#REF!</definedName>
    <definedName name="__ECU1" localSheetId="79">#REF!</definedName>
    <definedName name="__ECU1" localSheetId="23">#REF!</definedName>
    <definedName name="__ECU1" localSheetId="15">#REF!</definedName>
    <definedName name="__ECU1" localSheetId="18">#REF!</definedName>
    <definedName name="__ECU1" localSheetId="12">#REF!</definedName>
    <definedName name="__ECU1" localSheetId="48">#REF!</definedName>
    <definedName name="__ECU1" localSheetId="72">#REF!</definedName>
    <definedName name="__ECU1">#REF!</definedName>
    <definedName name="__END94" localSheetId="39">#REF!</definedName>
    <definedName name="__END94" localSheetId="40">#REF!</definedName>
    <definedName name="__END94" localSheetId="45">#REF!</definedName>
    <definedName name="__END94" localSheetId="11">#REF!</definedName>
    <definedName name="__END94" localSheetId="46">#REF!</definedName>
    <definedName name="__END94" localSheetId="47">#REF!</definedName>
    <definedName name="__END94" localSheetId="51">#REF!</definedName>
    <definedName name="__END94" localSheetId="52">#REF!</definedName>
    <definedName name="__END94" localSheetId="17">#REF!</definedName>
    <definedName name="__END94" localSheetId="58">#REF!</definedName>
    <definedName name="__END94" localSheetId="71">#REF!</definedName>
    <definedName name="__END94" localSheetId="74">#REF!</definedName>
    <definedName name="__END94" localSheetId="79">#REF!</definedName>
    <definedName name="__END94" localSheetId="23">#REF!</definedName>
    <definedName name="__END94" localSheetId="15">#REF!</definedName>
    <definedName name="__END94" localSheetId="18">#REF!</definedName>
    <definedName name="__END94" localSheetId="48">#REF!</definedName>
    <definedName name="__END94" localSheetId="72">#REF!</definedName>
    <definedName name="__END94">#REF!</definedName>
    <definedName name="__ESC1" localSheetId="39">#REF!</definedName>
    <definedName name="__ESC1" localSheetId="40">#REF!</definedName>
    <definedName name="__ESC1" localSheetId="45">#REF!</definedName>
    <definedName name="__ESC1" localSheetId="11">#REF!</definedName>
    <definedName name="__ESC1" localSheetId="46">#REF!</definedName>
    <definedName name="__ESC1" localSheetId="47">#REF!</definedName>
    <definedName name="__ESC1" localSheetId="51">#REF!</definedName>
    <definedName name="__ESC1" localSheetId="52">#REF!</definedName>
    <definedName name="__ESC1" localSheetId="53">#REF!</definedName>
    <definedName name="__ESC1" localSheetId="54">#REF!</definedName>
    <definedName name="__ESC1" localSheetId="17">#REF!</definedName>
    <definedName name="__ESC1" localSheetId="58">#REF!</definedName>
    <definedName name="__ESC1" localSheetId="67">#REF!</definedName>
    <definedName name="__ESC1" localSheetId="68">#REF!</definedName>
    <definedName name="__ESC1" localSheetId="69">#REF!</definedName>
    <definedName name="__ESC1" localSheetId="71">#REF!</definedName>
    <definedName name="__ESC1" localSheetId="74">#REF!</definedName>
    <definedName name="__ESC1" localSheetId="75">#REF!</definedName>
    <definedName name="__ESC1" localSheetId="76">#REF!</definedName>
    <definedName name="__ESC1" localSheetId="79">#REF!</definedName>
    <definedName name="__ESC1" localSheetId="23">#REF!</definedName>
    <definedName name="__ESC1" localSheetId="15">#REF!</definedName>
    <definedName name="__ESC1" localSheetId="18">#REF!</definedName>
    <definedName name="__ESC1" localSheetId="48">#REF!</definedName>
    <definedName name="__ESC1" localSheetId="72">#REF!</definedName>
    <definedName name="__ESC1">#REF!</definedName>
    <definedName name="__F" localSheetId="39" hidden="1">'[10]Fax a enviar'!#REF!</definedName>
    <definedName name="__F" localSheetId="40" hidden="1">'[10]Fax a enviar'!#REF!</definedName>
    <definedName name="__F" localSheetId="41" hidden="1">'[10]Fax a enviar'!#REF!</definedName>
    <definedName name="__F" localSheetId="51" hidden="1">'[10]Fax a enviar'!#REF!</definedName>
    <definedName name="__F" localSheetId="17" hidden="1">#REF!</definedName>
    <definedName name="__F" localSheetId="71" hidden="1">'[10]Fax a enviar'!#REF!</definedName>
    <definedName name="__F" localSheetId="79" hidden="1">'[10]Fax a enviar'!#REF!</definedName>
    <definedName name="__F" localSheetId="15" hidden="1">'[10]Fax a enviar'!#REF!</definedName>
    <definedName name="__F" localSheetId="18" hidden="1">'[10]Fax a enviar'!#REF!</definedName>
    <definedName name="__F" hidden="1">'[10]Fax a enviar'!#REF!</definedName>
    <definedName name="__FAL2" localSheetId="38">#REF!</definedName>
    <definedName name="__FAL2" localSheetId="39">#REF!</definedName>
    <definedName name="__FAL2" localSheetId="40">#REF!</definedName>
    <definedName name="__FAL2" localSheetId="41">#REF!</definedName>
    <definedName name="__FAL2" localSheetId="43">#REF!</definedName>
    <definedName name="__FAL2" localSheetId="45">#REF!</definedName>
    <definedName name="__FAL2" localSheetId="11">#REF!</definedName>
    <definedName name="__FAL2" localSheetId="46">#REF!</definedName>
    <definedName name="__FAL2" localSheetId="47">#REF!</definedName>
    <definedName name="__FAL2" localSheetId="51">#REF!</definedName>
    <definedName name="__FAL2" localSheetId="52">#REF!</definedName>
    <definedName name="__FAL2" localSheetId="53">#REF!</definedName>
    <definedName name="__FAL2" localSheetId="54">#REF!</definedName>
    <definedName name="__FAL2" localSheetId="17">#REF!</definedName>
    <definedName name="__FAL2" localSheetId="58">#REF!</definedName>
    <definedName name="__FAL2" localSheetId="67">#REF!</definedName>
    <definedName name="__FAL2" localSheetId="68">#REF!</definedName>
    <definedName name="__FAL2" localSheetId="69">#REF!</definedName>
    <definedName name="__FAL2" localSheetId="71">#REF!</definedName>
    <definedName name="__FAL2" localSheetId="74">#REF!</definedName>
    <definedName name="__FAL2" localSheetId="75">#REF!</definedName>
    <definedName name="__FAL2" localSheetId="76">#REF!</definedName>
    <definedName name="__FAL2" localSheetId="79">#REF!</definedName>
    <definedName name="__FAL2" localSheetId="23">#REF!</definedName>
    <definedName name="__FAL2" localSheetId="15">#REF!</definedName>
    <definedName name="__FAL2" localSheetId="18">#REF!</definedName>
    <definedName name="__FAL2" localSheetId="12">#REF!</definedName>
    <definedName name="__FAL2" localSheetId="48">#REF!</definedName>
    <definedName name="__FAL2" localSheetId="72">#REF!</definedName>
    <definedName name="__FAL2">#REF!</definedName>
    <definedName name="__FAL3" localSheetId="38">#REF!</definedName>
    <definedName name="__FAL3" localSheetId="39">#REF!</definedName>
    <definedName name="__FAL3" localSheetId="40">#REF!</definedName>
    <definedName name="__FAL3" localSheetId="45">#REF!</definedName>
    <definedName name="__FAL3" localSheetId="11">#REF!</definedName>
    <definedName name="__FAL3" localSheetId="46">#REF!</definedName>
    <definedName name="__FAL3" localSheetId="47">#REF!</definedName>
    <definedName name="__FAL3" localSheetId="51">#REF!</definedName>
    <definedName name="__FAL3" localSheetId="52">#REF!</definedName>
    <definedName name="__FAL3" localSheetId="53">#REF!</definedName>
    <definedName name="__FAL3" localSheetId="54">#REF!</definedName>
    <definedName name="__FAL3" localSheetId="17">#REF!</definedName>
    <definedName name="__FAL3" localSheetId="58">#REF!</definedName>
    <definedName name="__FAL3" localSheetId="67">#REF!</definedName>
    <definedName name="__FAL3" localSheetId="68">#REF!</definedName>
    <definedName name="__FAL3" localSheetId="69">#REF!</definedName>
    <definedName name="__FAL3" localSheetId="71">#REF!</definedName>
    <definedName name="__FAL3" localSheetId="74">#REF!</definedName>
    <definedName name="__FAL3" localSheetId="75">#REF!</definedName>
    <definedName name="__FAL3" localSheetId="76">#REF!</definedName>
    <definedName name="__FAL3" localSheetId="79">#REF!</definedName>
    <definedName name="__FAL3" localSheetId="23">#REF!</definedName>
    <definedName name="__FAL3" localSheetId="15">#REF!</definedName>
    <definedName name="__FAL3" localSheetId="18">#REF!</definedName>
    <definedName name="__FAL3" localSheetId="12">#REF!</definedName>
    <definedName name="__FAL3" localSheetId="48">#REF!</definedName>
    <definedName name="__FAL3" localSheetId="72">#REF!</definedName>
    <definedName name="__FAL3">#REF!</definedName>
    <definedName name="__FAL4" localSheetId="38">#REF!</definedName>
    <definedName name="__FAL4" localSheetId="39">#REF!</definedName>
    <definedName name="__FAL4" localSheetId="40">#REF!</definedName>
    <definedName name="__FAL4" localSheetId="45">#REF!</definedName>
    <definedName name="__FAL4" localSheetId="11">#REF!</definedName>
    <definedName name="__FAL4" localSheetId="46">#REF!</definedName>
    <definedName name="__FAL4" localSheetId="47">#REF!</definedName>
    <definedName name="__FAL4" localSheetId="51">#REF!</definedName>
    <definedName name="__FAL4" localSheetId="52">#REF!</definedName>
    <definedName name="__FAL4" localSheetId="53">#REF!</definedName>
    <definedName name="__FAL4" localSheetId="54">#REF!</definedName>
    <definedName name="__FAL4" localSheetId="17">#REF!</definedName>
    <definedName name="__FAL4" localSheetId="58">#REF!</definedName>
    <definedName name="__FAL4" localSheetId="67">#REF!</definedName>
    <definedName name="__FAL4" localSheetId="68">#REF!</definedName>
    <definedName name="__FAL4" localSheetId="69">#REF!</definedName>
    <definedName name="__FAL4" localSheetId="71">#REF!</definedName>
    <definedName name="__FAL4" localSheetId="74">#REF!</definedName>
    <definedName name="__FAL4" localSheetId="75">#REF!</definedName>
    <definedName name="__FAL4" localSheetId="76">#REF!</definedName>
    <definedName name="__FAL4" localSheetId="79">#REF!</definedName>
    <definedName name="__FAL4" localSheetId="23">#REF!</definedName>
    <definedName name="__FAL4" localSheetId="15">#REF!</definedName>
    <definedName name="__FAL4" localSheetId="18">#REF!</definedName>
    <definedName name="__FAL4" localSheetId="12">#REF!</definedName>
    <definedName name="__FAL4" localSheetId="48">#REF!</definedName>
    <definedName name="__FAL4" localSheetId="72">#REF!</definedName>
    <definedName name="__FAL4">#REF!</definedName>
    <definedName name="__FAL5" localSheetId="39">#REF!</definedName>
    <definedName name="__FAL5" localSheetId="40">#REF!</definedName>
    <definedName name="__FAL5" localSheetId="45">#REF!</definedName>
    <definedName name="__FAL5" localSheetId="11">#REF!</definedName>
    <definedName name="__FAL5" localSheetId="46">#REF!</definedName>
    <definedName name="__FAL5" localSheetId="47">#REF!</definedName>
    <definedName name="__FAL5" localSheetId="51">#REF!</definedName>
    <definedName name="__FAL5" localSheetId="52">#REF!</definedName>
    <definedName name="__FAL5" localSheetId="53">#REF!</definedName>
    <definedName name="__FAL5" localSheetId="54">#REF!</definedName>
    <definedName name="__FAL5" localSheetId="17">#REF!</definedName>
    <definedName name="__FAL5" localSheetId="58">#REF!</definedName>
    <definedName name="__FAL5" localSheetId="67">#REF!</definedName>
    <definedName name="__FAL5" localSheetId="68">#REF!</definedName>
    <definedName name="__FAL5" localSheetId="69">#REF!</definedName>
    <definedName name="__FAL5" localSheetId="71">#REF!</definedName>
    <definedName name="__FAL5" localSheetId="74">#REF!</definedName>
    <definedName name="__FAL5" localSheetId="75">#REF!</definedName>
    <definedName name="__FAL5" localSheetId="76">#REF!</definedName>
    <definedName name="__FAL5" localSheetId="79">#REF!</definedName>
    <definedName name="__FAL5" localSheetId="23">#REF!</definedName>
    <definedName name="__FAL5" localSheetId="15">#REF!</definedName>
    <definedName name="__FAL5" localSheetId="18">#REF!</definedName>
    <definedName name="__FAL5" localSheetId="48">#REF!</definedName>
    <definedName name="__FAL5" localSheetId="72">#REF!</definedName>
    <definedName name="__FAL5">#REF!</definedName>
    <definedName name="__FAL6" localSheetId="39">#REF!</definedName>
    <definedName name="__FAL6" localSheetId="40">#REF!</definedName>
    <definedName name="__FAL6" localSheetId="45">#REF!</definedName>
    <definedName name="__FAL6" localSheetId="11">#REF!</definedName>
    <definedName name="__FAL6" localSheetId="46">#REF!</definedName>
    <definedName name="__FAL6" localSheetId="47">#REF!</definedName>
    <definedName name="__FAL6" localSheetId="51">#REF!</definedName>
    <definedName name="__FAL6" localSheetId="52">#REF!</definedName>
    <definedName name="__FAL6" localSheetId="53">#REF!</definedName>
    <definedName name="__FAL6" localSheetId="54">#REF!</definedName>
    <definedName name="__FAL6" localSheetId="17">#REF!</definedName>
    <definedName name="__FAL6" localSheetId="58">#REF!</definedName>
    <definedName name="__FAL6" localSheetId="67">#REF!</definedName>
    <definedName name="__FAL6" localSheetId="68">#REF!</definedName>
    <definedName name="__FAL6" localSheetId="69">#REF!</definedName>
    <definedName name="__FAL6" localSheetId="71">#REF!</definedName>
    <definedName name="__FAL6" localSheetId="74">#REF!</definedName>
    <definedName name="__FAL6" localSheetId="75">#REF!</definedName>
    <definedName name="__FAL6" localSheetId="76">#REF!</definedName>
    <definedName name="__FAL6" localSheetId="79">#REF!</definedName>
    <definedName name="__FAL6" localSheetId="23">#REF!</definedName>
    <definedName name="__FAL6" localSheetId="15">#REF!</definedName>
    <definedName name="__FAL6" localSheetId="18">#REF!</definedName>
    <definedName name="__FAL6" localSheetId="48">#REF!</definedName>
    <definedName name="__FAL6" localSheetId="72">#REF!</definedName>
    <definedName name="__FAL6">#REF!</definedName>
    <definedName name="__FAL7" localSheetId="39">#REF!</definedName>
    <definedName name="__FAL7" localSheetId="40">#REF!</definedName>
    <definedName name="__FAL7" localSheetId="45">#REF!</definedName>
    <definedName name="__FAL7" localSheetId="11">#REF!</definedName>
    <definedName name="__FAL7" localSheetId="46">#REF!</definedName>
    <definedName name="__FAL7" localSheetId="47">#REF!</definedName>
    <definedName name="__FAL7" localSheetId="51">#REF!</definedName>
    <definedName name="__FAL7" localSheetId="52">#REF!</definedName>
    <definedName name="__FAL7" localSheetId="53">#REF!</definedName>
    <definedName name="__FAL7" localSheetId="54">#REF!</definedName>
    <definedName name="__FAL7" localSheetId="17">#REF!</definedName>
    <definedName name="__FAL7" localSheetId="58">#REF!</definedName>
    <definedName name="__FAL7" localSheetId="67">#REF!</definedName>
    <definedName name="__FAL7" localSheetId="68">#REF!</definedName>
    <definedName name="__FAL7" localSheetId="69">#REF!</definedName>
    <definedName name="__FAL7" localSheetId="71">#REF!</definedName>
    <definedName name="__FAL7" localSheetId="74">#REF!</definedName>
    <definedName name="__FAL7" localSheetId="75">#REF!</definedName>
    <definedName name="__FAL7" localSheetId="76">#REF!</definedName>
    <definedName name="__FAL7" localSheetId="79">#REF!</definedName>
    <definedName name="__FAL7" localSheetId="23">#REF!</definedName>
    <definedName name="__FAL7" localSheetId="15">#REF!</definedName>
    <definedName name="__FAL7" localSheetId="18">#REF!</definedName>
    <definedName name="__FAL7" localSheetId="48">#REF!</definedName>
    <definedName name="__FAL7" localSheetId="72">#REF!</definedName>
    <definedName name="__FAL7">#REF!</definedName>
    <definedName name="__FMK1" localSheetId="39">#REF!</definedName>
    <definedName name="__FMK1" localSheetId="40">#REF!</definedName>
    <definedName name="__FMK1" localSheetId="45">#REF!</definedName>
    <definedName name="__FMK1" localSheetId="11">#REF!</definedName>
    <definedName name="__FMK1" localSheetId="46">#REF!</definedName>
    <definedName name="__FMK1" localSheetId="47">#REF!</definedName>
    <definedName name="__FMK1" localSheetId="51">#REF!</definedName>
    <definedName name="__FMK1" localSheetId="52">#REF!</definedName>
    <definedName name="__FMK1" localSheetId="53">#REF!</definedName>
    <definedName name="__FMK1" localSheetId="54">#REF!</definedName>
    <definedName name="__FMK1" localSheetId="17">#REF!</definedName>
    <definedName name="__FMK1" localSheetId="58">#REF!</definedName>
    <definedName name="__FMK1" localSheetId="67">#REF!</definedName>
    <definedName name="__FMK1" localSheetId="68">#REF!</definedName>
    <definedName name="__FMK1" localSheetId="69">#REF!</definedName>
    <definedName name="__FMK1" localSheetId="71">#REF!</definedName>
    <definedName name="__FMK1" localSheetId="74">#REF!</definedName>
    <definedName name="__FMK1" localSheetId="75">#REF!</definedName>
    <definedName name="__FMK1" localSheetId="76">#REF!</definedName>
    <definedName name="__FMK1" localSheetId="79">#REF!</definedName>
    <definedName name="__FMK1" localSheetId="23">#REF!</definedName>
    <definedName name="__FMK1" localSheetId="15">#REF!</definedName>
    <definedName name="__FMK1" localSheetId="18">#REF!</definedName>
    <definedName name="__FMK1" localSheetId="48">#REF!</definedName>
    <definedName name="__FMK1" localSheetId="72">#REF!</definedName>
    <definedName name="__FMK1">#REF!</definedName>
    <definedName name="__IKR1" localSheetId="39">#REF!</definedName>
    <definedName name="__IKR1" localSheetId="40">#REF!</definedName>
    <definedName name="__IKR1" localSheetId="45">#REF!</definedName>
    <definedName name="__IKR1" localSheetId="11">#REF!</definedName>
    <definedName name="__IKR1" localSheetId="46">#REF!</definedName>
    <definedName name="__IKR1" localSheetId="47">#REF!</definedName>
    <definedName name="__IKR1" localSheetId="51">#REF!</definedName>
    <definedName name="__IKR1" localSheetId="52">#REF!</definedName>
    <definedName name="__IKR1" localSheetId="53">#REF!</definedName>
    <definedName name="__IKR1" localSheetId="54">#REF!</definedName>
    <definedName name="__IKR1" localSheetId="17">#REF!</definedName>
    <definedName name="__IKR1" localSheetId="58">#REF!</definedName>
    <definedName name="__IKR1" localSheetId="67">#REF!</definedName>
    <definedName name="__IKR1" localSheetId="68">#REF!</definedName>
    <definedName name="__IKR1" localSheetId="69">#REF!</definedName>
    <definedName name="__IKR1" localSheetId="71">#REF!</definedName>
    <definedName name="__IKR1" localSheetId="74">#REF!</definedName>
    <definedName name="__IKR1" localSheetId="75">#REF!</definedName>
    <definedName name="__IKR1" localSheetId="76">#REF!</definedName>
    <definedName name="__IKR1" localSheetId="79">#REF!</definedName>
    <definedName name="__IKR1" localSheetId="23">#REF!</definedName>
    <definedName name="__IKR1" localSheetId="15">#REF!</definedName>
    <definedName name="__IKR1" localSheetId="18">#REF!</definedName>
    <definedName name="__IKR1" localSheetId="48">#REF!</definedName>
    <definedName name="__IKR1" localSheetId="72">#REF!</definedName>
    <definedName name="__IKR1">#REF!</definedName>
    <definedName name="__IRP1" localSheetId="39">#REF!</definedName>
    <definedName name="__IRP1" localSheetId="40">#REF!</definedName>
    <definedName name="__IRP1" localSheetId="45">#REF!</definedName>
    <definedName name="__IRP1" localSheetId="11">#REF!</definedName>
    <definedName name="__IRP1" localSheetId="46">#REF!</definedName>
    <definedName name="__IRP1" localSheetId="47">#REF!</definedName>
    <definedName name="__IRP1" localSheetId="51">#REF!</definedName>
    <definedName name="__IRP1" localSheetId="52">#REF!</definedName>
    <definedName name="__IRP1" localSheetId="53">#REF!</definedName>
    <definedName name="__IRP1" localSheetId="54">#REF!</definedName>
    <definedName name="__IRP1" localSheetId="17">#REF!</definedName>
    <definedName name="__IRP1" localSheetId="58">#REF!</definedName>
    <definedName name="__IRP1" localSheetId="67">#REF!</definedName>
    <definedName name="__IRP1" localSheetId="68">#REF!</definedName>
    <definedName name="__IRP1" localSheetId="69">#REF!</definedName>
    <definedName name="__IRP1" localSheetId="71">#REF!</definedName>
    <definedName name="__IRP1" localSheetId="74">#REF!</definedName>
    <definedName name="__IRP1" localSheetId="75">#REF!</definedName>
    <definedName name="__IRP1" localSheetId="76">#REF!</definedName>
    <definedName name="__IRP1" localSheetId="79">#REF!</definedName>
    <definedName name="__IRP1" localSheetId="23">#REF!</definedName>
    <definedName name="__IRP1" localSheetId="15">#REF!</definedName>
    <definedName name="__IRP1" localSheetId="18">#REF!</definedName>
    <definedName name="__IRP1" localSheetId="48">#REF!</definedName>
    <definedName name="__IRP1" localSheetId="72">#REF!</definedName>
    <definedName name="__IRP1">#REF!</definedName>
    <definedName name="__LIT1" localSheetId="39">#REF!</definedName>
    <definedName name="__LIT1" localSheetId="40">#REF!</definedName>
    <definedName name="__LIT1" localSheetId="45">#REF!</definedName>
    <definedName name="__LIT1" localSheetId="11">#REF!</definedName>
    <definedName name="__LIT1" localSheetId="46">#REF!</definedName>
    <definedName name="__LIT1" localSheetId="47">#REF!</definedName>
    <definedName name="__LIT1" localSheetId="51">#REF!</definedName>
    <definedName name="__LIT1" localSheetId="52">#REF!</definedName>
    <definedName name="__LIT1" localSheetId="53">#REF!</definedName>
    <definedName name="__LIT1" localSheetId="54">#REF!</definedName>
    <definedName name="__LIT1" localSheetId="17">#REF!</definedName>
    <definedName name="__LIT1" localSheetId="58">#REF!</definedName>
    <definedName name="__LIT1" localSheetId="67">#REF!</definedName>
    <definedName name="__LIT1" localSheetId="68">#REF!</definedName>
    <definedName name="__LIT1" localSheetId="69">#REF!</definedName>
    <definedName name="__LIT1" localSheetId="71">#REF!</definedName>
    <definedName name="__LIT1" localSheetId="74">#REF!</definedName>
    <definedName name="__LIT1" localSheetId="75">#REF!</definedName>
    <definedName name="__LIT1" localSheetId="76">#REF!</definedName>
    <definedName name="__LIT1" localSheetId="79">#REF!</definedName>
    <definedName name="__LIT1" localSheetId="23">#REF!</definedName>
    <definedName name="__LIT1" localSheetId="15">#REF!</definedName>
    <definedName name="__LIT1" localSheetId="18">#REF!</definedName>
    <definedName name="__LIT1" localSheetId="48">#REF!</definedName>
    <definedName name="__LIT1" localSheetId="72">#REF!</definedName>
    <definedName name="__LIT1">#REF!</definedName>
    <definedName name="__MEX1" localSheetId="39">#REF!</definedName>
    <definedName name="__MEX1" localSheetId="40">#REF!</definedName>
    <definedName name="__MEX1" localSheetId="45">#REF!</definedName>
    <definedName name="__MEX1" localSheetId="11">#REF!</definedName>
    <definedName name="__MEX1" localSheetId="46">#REF!</definedName>
    <definedName name="__MEX1" localSheetId="47">#REF!</definedName>
    <definedName name="__MEX1" localSheetId="51">#REF!</definedName>
    <definedName name="__MEX1" localSheetId="52">#REF!</definedName>
    <definedName name="__MEX1" localSheetId="53">#REF!</definedName>
    <definedName name="__MEX1" localSheetId="54">#REF!</definedName>
    <definedName name="__MEX1" localSheetId="17">#REF!</definedName>
    <definedName name="__MEX1" localSheetId="58">#REF!</definedName>
    <definedName name="__MEX1" localSheetId="67">#REF!</definedName>
    <definedName name="__MEX1" localSheetId="68">#REF!</definedName>
    <definedName name="__MEX1" localSheetId="69">#REF!</definedName>
    <definedName name="__MEX1" localSheetId="71">#REF!</definedName>
    <definedName name="__MEX1" localSheetId="74">#REF!</definedName>
    <definedName name="__MEX1" localSheetId="75">#REF!</definedName>
    <definedName name="__MEX1" localSheetId="76">#REF!</definedName>
    <definedName name="__MEX1" localSheetId="79">#REF!</definedName>
    <definedName name="__MEX1" localSheetId="23">#REF!</definedName>
    <definedName name="__MEX1" localSheetId="15">#REF!</definedName>
    <definedName name="__MEX1" localSheetId="18">#REF!</definedName>
    <definedName name="__MEX1" localSheetId="48">#REF!</definedName>
    <definedName name="__MEX1" localSheetId="72">#REF!</definedName>
    <definedName name="__MEX1">#REF!</definedName>
    <definedName name="__PTA1" localSheetId="39">#REF!</definedName>
    <definedName name="__PTA1" localSheetId="40">#REF!</definedName>
    <definedName name="__PTA1" localSheetId="45">#REF!</definedName>
    <definedName name="__PTA1" localSheetId="11">#REF!</definedName>
    <definedName name="__PTA1" localSheetId="46">#REF!</definedName>
    <definedName name="__PTA1" localSheetId="47">#REF!</definedName>
    <definedName name="__PTA1" localSheetId="51">#REF!</definedName>
    <definedName name="__PTA1" localSheetId="52">#REF!</definedName>
    <definedName name="__PTA1" localSheetId="53">#REF!</definedName>
    <definedName name="__PTA1" localSheetId="54">#REF!</definedName>
    <definedName name="__PTA1" localSheetId="17">#REF!</definedName>
    <definedName name="__PTA1" localSheetId="58">#REF!</definedName>
    <definedName name="__PTA1" localSheetId="67">#REF!</definedName>
    <definedName name="__PTA1" localSheetId="68">#REF!</definedName>
    <definedName name="__PTA1" localSheetId="69">#REF!</definedName>
    <definedName name="__PTA1" localSheetId="71">#REF!</definedName>
    <definedName name="__PTA1" localSheetId="74">#REF!</definedName>
    <definedName name="__PTA1" localSheetId="75">#REF!</definedName>
    <definedName name="__PTA1" localSheetId="76">#REF!</definedName>
    <definedName name="__PTA1" localSheetId="79">#REF!</definedName>
    <definedName name="__PTA1" localSheetId="23">#REF!</definedName>
    <definedName name="__PTA1" localSheetId="15">#REF!</definedName>
    <definedName name="__PTA1" localSheetId="18">#REF!</definedName>
    <definedName name="__PTA1" localSheetId="48">#REF!</definedName>
    <definedName name="__PTA1" localSheetId="72">#REF!</definedName>
    <definedName name="__PTA1">#REF!</definedName>
    <definedName name="__RES2" localSheetId="39">[29]RES!#REF!</definedName>
    <definedName name="__RES2" localSheetId="40">[29]RES!#REF!</definedName>
    <definedName name="__RES2" localSheetId="41">[29]RES!#REF!</definedName>
    <definedName name="__RES2" localSheetId="51">[29]RES!#REF!</definedName>
    <definedName name="__RES2" localSheetId="17">#REF!</definedName>
    <definedName name="__RES2" localSheetId="71">[29]RES!#REF!</definedName>
    <definedName name="__RES2" localSheetId="79">[29]RES!#REF!</definedName>
    <definedName name="__RES2" localSheetId="15">[29]RES!#REF!</definedName>
    <definedName name="__RES2" localSheetId="18">[29]RES!#REF!</definedName>
    <definedName name="__RES2">[29]RES!#REF!</definedName>
    <definedName name="__ROS1">#N/A</definedName>
    <definedName name="__ROS2">#N/A</definedName>
    <definedName name="__ROS3">#N/A</definedName>
    <definedName name="__ROS4">#N/A</definedName>
    <definedName name="__SAR1" localSheetId="38">#REF!</definedName>
    <definedName name="__SAR1" localSheetId="39">#REF!</definedName>
    <definedName name="__SAR1" localSheetId="40">#REF!</definedName>
    <definedName name="__SAR1" localSheetId="41">#REF!</definedName>
    <definedName name="__SAR1" localSheetId="43">#REF!</definedName>
    <definedName name="__SAR1" localSheetId="45">#REF!</definedName>
    <definedName name="__SAR1" localSheetId="11">#REF!</definedName>
    <definedName name="__SAR1" localSheetId="46">#REF!</definedName>
    <definedName name="__SAR1" localSheetId="47">#REF!</definedName>
    <definedName name="__SAR1" localSheetId="51">#REF!</definedName>
    <definedName name="__SAR1" localSheetId="52">#REF!</definedName>
    <definedName name="__SAR1" localSheetId="53">#REF!</definedName>
    <definedName name="__SAR1" localSheetId="54">#REF!</definedName>
    <definedName name="__SAR1" localSheetId="17">#REF!</definedName>
    <definedName name="__SAR1" localSheetId="58">#REF!</definedName>
    <definedName name="__SAR1" localSheetId="67">#REF!</definedName>
    <definedName name="__SAR1" localSheetId="68">#REF!</definedName>
    <definedName name="__SAR1" localSheetId="69">#REF!</definedName>
    <definedName name="__SAR1" localSheetId="71">#REF!</definedName>
    <definedName name="__SAR1" localSheetId="74">#REF!</definedName>
    <definedName name="__SAR1" localSheetId="75">#REF!</definedName>
    <definedName name="__SAR1" localSheetId="76">#REF!</definedName>
    <definedName name="__SAR1" localSheetId="79">#REF!</definedName>
    <definedName name="__SAR1" localSheetId="23">#REF!</definedName>
    <definedName name="__SAR1" localSheetId="15">#REF!</definedName>
    <definedName name="__SAR1" localSheetId="18">#REF!</definedName>
    <definedName name="__SAR1" localSheetId="12">#REF!</definedName>
    <definedName name="__SAR1" localSheetId="48">#REF!</definedName>
    <definedName name="__SAR1" localSheetId="72">#REF!</definedName>
    <definedName name="__SAR1">#REF!</definedName>
    <definedName name="__SUM2" localSheetId="38">#REF!</definedName>
    <definedName name="__SUM2" localSheetId="39">#REF!</definedName>
    <definedName name="__SUM2" localSheetId="40">#REF!</definedName>
    <definedName name="__SUM2" localSheetId="45">#REF!</definedName>
    <definedName name="__SUM2" localSheetId="11">#REF!</definedName>
    <definedName name="__SUM2" localSheetId="46">#REF!</definedName>
    <definedName name="__SUM2" localSheetId="47">#REF!</definedName>
    <definedName name="__SUM2" localSheetId="51">#REF!</definedName>
    <definedName name="__SUM2" localSheetId="52">#REF!</definedName>
    <definedName name="__SUM2" localSheetId="17">#REF!</definedName>
    <definedName name="__SUM2" localSheetId="58">#REF!</definedName>
    <definedName name="__SUM2" localSheetId="71">#REF!</definedName>
    <definedName name="__SUM2" localSheetId="74">#REF!</definedName>
    <definedName name="__SUM2" localSheetId="79">#REF!</definedName>
    <definedName name="__SUM2" localSheetId="23">#REF!</definedName>
    <definedName name="__SUM2" localSheetId="15">#REF!</definedName>
    <definedName name="__SUM2" localSheetId="18">#REF!</definedName>
    <definedName name="__SUM2" localSheetId="12">#REF!</definedName>
    <definedName name="__SUM2" localSheetId="48">#REF!</definedName>
    <definedName name="__SUM2" localSheetId="72">#REF!</definedName>
    <definedName name="__SUM2">#REF!</definedName>
    <definedName name="__TAB1" localSheetId="38">#REF!</definedName>
    <definedName name="__TAB1" localSheetId="39">#REF!</definedName>
    <definedName name="__TAB1" localSheetId="40">#REF!</definedName>
    <definedName name="__TAB1" localSheetId="45">#REF!</definedName>
    <definedName name="__TAB1" localSheetId="11">#REF!</definedName>
    <definedName name="__TAB1" localSheetId="46">#REF!</definedName>
    <definedName name="__TAB1" localSheetId="47">#REF!</definedName>
    <definedName name="__TAB1" localSheetId="51">#REF!</definedName>
    <definedName name="__TAB1" localSheetId="52">#REF!</definedName>
    <definedName name="__TAB1" localSheetId="17">#REF!</definedName>
    <definedName name="__TAB1" localSheetId="58">#REF!</definedName>
    <definedName name="__TAB1" localSheetId="71">#REF!</definedName>
    <definedName name="__TAB1" localSheetId="74">#REF!</definedName>
    <definedName name="__TAB1" localSheetId="79">#REF!</definedName>
    <definedName name="__TAB1" localSheetId="23">#REF!</definedName>
    <definedName name="__TAB1" localSheetId="15">#REF!</definedName>
    <definedName name="__TAB1" localSheetId="18">#REF!</definedName>
    <definedName name="__TAB1" localSheetId="12">#REF!</definedName>
    <definedName name="__TAB1" localSheetId="48">#REF!</definedName>
    <definedName name="__TAB1" localSheetId="72">#REF!</definedName>
    <definedName name="__TAB1">#REF!</definedName>
    <definedName name="__Tab19" localSheetId="39">#REF!</definedName>
    <definedName name="__Tab19" localSheetId="40">#REF!</definedName>
    <definedName name="__Tab19" localSheetId="45">#REF!</definedName>
    <definedName name="__Tab19" localSheetId="11">#REF!</definedName>
    <definedName name="__Tab19" localSheetId="46">#REF!</definedName>
    <definedName name="__Tab19" localSheetId="47">#REF!</definedName>
    <definedName name="__Tab19" localSheetId="51">#REF!</definedName>
    <definedName name="__Tab19" localSheetId="52">#REF!</definedName>
    <definedName name="__Tab19" localSheetId="17">#REF!</definedName>
    <definedName name="__Tab19" localSheetId="58">#REF!</definedName>
    <definedName name="__Tab19" localSheetId="71">#REF!</definedName>
    <definedName name="__Tab19" localSheetId="74">#REF!</definedName>
    <definedName name="__Tab19" localSheetId="79">#REF!</definedName>
    <definedName name="__Tab19" localSheetId="23">#REF!</definedName>
    <definedName name="__Tab19" localSheetId="15">#REF!</definedName>
    <definedName name="__Tab19" localSheetId="18">#REF!</definedName>
    <definedName name="__Tab19" localSheetId="48">#REF!</definedName>
    <definedName name="__Tab19" localSheetId="72">#REF!</definedName>
    <definedName name="__Tab19">#REF!</definedName>
    <definedName name="__Tab20" localSheetId="39">#REF!</definedName>
    <definedName name="__Tab20" localSheetId="40">#REF!</definedName>
    <definedName name="__Tab20" localSheetId="45">#REF!</definedName>
    <definedName name="__Tab20" localSheetId="11">#REF!</definedName>
    <definedName name="__Tab20" localSheetId="46">#REF!</definedName>
    <definedName name="__Tab20" localSheetId="47">#REF!</definedName>
    <definedName name="__Tab20" localSheetId="52">#REF!</definedName>
    <definedName name="__Tab20" localSheetId="17">#REF!</definedName>
    <definedName name="__Tab20" localSheetId="58">#REF!</definedName>
    <definedName name="__Tab20" localSheetId="71">#REF!</definedName>
    <definedName name="__Tab20" localSheetId="74">#REF!</definedName>
    <definedName name="__Tab20" localSheetId="79">#REF!</definedName>
    <definedName name="__Tab20" localSheetId="23">#REF!</definedName>
    <definedName name="__Tab20" localSheetId="15">#REF!</definedName>
    <definedName name="__Tab20" localSheetId="18">#REF!</definedName>
    <definedName name="__Tab20" localSheetId="48">#REF!</definedName>
    <definedName name="__Tab20" localSheetId="72">#REF!</definedName>
    <definedName name="__Tab20">#REF!</definedName>
    <definedName name="__Tab21" localSheetId="39">#REF!</definedName>
    <definedName name="__Tab21" localSheetId="40">#REF!</definedName>
    <definedName name="__Tab21" localSheetId="45">#REF!</definedName>
    <definedName name="__Tab21" localSheetId="11">#REF!</definedName>
    <definedName name="__Tab21" localSheetId="46">#REF!</definedName>
    <definedName name="__Tab21" localSheetId="47">#REF!</definedName>
    <definedName name="__Tab21" localSheetId="52">#REF!</definedName>
    <definedName name="__Tab21" localSheetId="17">#REF!</definedName>
    <definedName name="__Tab21" localSheetId="58">#REF!</definedName>
    <definedName name="__Tab21" localSheetId="71">#REF!</definedName>
    <definedName name="__Tab21" localSheetId="74">#REF!</definedName>
    <definedName name="__Tab21" localSheetId="79">#REF!</definedName>
    <definedName name="__Tab21" localSheetId="23">#REF!</definedName>
    <definedName name="__Tab21" localSheetId="15">#REF!</definedName>
    <definedName name="__Tab21" localSheetId="18">#REF!</definedName>
    <definedName name="__Tab21" localSheetId="48">#REF!</definedName>
    <definedName name="__Tab21" localSheetId="72">#REF!</definedName>
    <definedName name="__Tab21">#REF!</definedName>
    <definedName name="__Tab22" localSheetId="39">#REF!</definedName>
    <definedName name="__Tab22" localSheetId="40">#REF!</definedName>
    <definedName name="__Tab22" localSheetId="45">#REF!</definedName>
    <definedName name="__Tab22" localSheetId="11">#REF!</definedName>
    <definedName name="__Tab22" localSheetId="46">#REF!</definedName>
    <definedName name="__Tab22" localSheetId="47">#REF!</definedName>
    <definedName name="__Tab22" localSheetId="52">#REF!</definedName>
    <definedName name="__Tab22" localSheetId="17">#REF!</definedName>
    <definedName name="__Tab22" localSheetId="58">#REF!</definedName>
    <definedName name="__Tab22" localSheetId="71">#REF!</definedName>
    <definedName name="__Tab22" localSheetId="74">#REF!</definedName>
    <definedName name="__Tab22" localSheetId="79">#REF!</definedName>
    <definedName name="__Tab22" localSheetId="23">#REF!</definedName>
    <definedName name="__Tab22" localSheetId="15">#REF!</definedName>
    <definedName name="__Tab22" localSheetId="18">#REF!</definedName>
    <definedName name="__Tab22" localSheetId="48">#REF!</definedName>
    <definedName name="__Tab22" localSheetId="72">#REF!</definedName>
    <definedName name="__Tab22">#REF!</definedName>
    <definedName name="__Tab23" localSheetId="39">#REF!</definedName>
    <definedName name="__Tab23" localSheetId="40">#REF!</definedName>
    <definedName name="__Tab23" localSheetId="45">#REF!</definedName>
    <definedName name="__Tab23" localSheetId="11">#REF!</definedName>
    <definedName name="__Tab23" localSheetId="46">#REF!</definedName>
    <definedName name="__Tab23" localSheetId="47">#REF!</definedName>
    <definedName name="__Tab23" localSheetId="52">#REF!</definedName>
    <definedName name="__Tab23" localSheetId="17">#REF!</definedName>
    <definedName name="__Tab23" localSheetId="58">#REF!</definedName>
    <definedName name="__Tab23" localSheetId="71">#REF!</definedName>
    <definedName name="__Tab23" localSheetId="74">#REF!</definedName>
    <definedName name="__Tab23" localSheetId="79">#REF!</definedName>
    <definedName name="__Tab23" localSheetId="23">#REF!</definedName>
    <definedName name="__Tab23" localSheetId="15">#REF!</definedName>
    <definedName name="__Tab23" localSheetId="18">#REF!</definedName>
    <definedName name="__Tab23" localSheetId="48">#REF!</definedName>
    <definedName name="__Tab23" localSheetId="72">#REF!</definedName>
    <definedName name="__Tab23">#REF!</definedName>
    <definedName name="__Tab24" localSheetId="39">#REF!</definedName>
    <definedName name="__Tab24" localSheetId="40">#REF!</definedName>
    <definedName name="__Tab24" localSheetId="45">#REF!</definedName>
    <definedName name="__Tab24" localSheetId="11">#REF!</definedName>
    <definedName name="__Tab24" localSheetId="46">#REF!</definedName>
    <definedName name="__Tab24" localSheetId="47">#REF!</definedName>
    <definedName name="__Tab24" localSheetId="52">#REF!</definedName>
    <definedName name="__Tab24" localSheetId="17">#REF!</definedName>
    <definedName name="__Tab24" localSheetId="58">#REF!</definedName>
    <definedName name="__Tab24" localSheetId="71">#REF!</definedName>
    <definedName name="__Tab24" localSheetId="74">#REF!</definedName>
    <definedName name="__Tab24" localSheetId="79">#REF!</definedName>
    <definedName name="__Tab24" localSheetId="23">#REF!</definedName>
    <definedName name="__Tab24" localSheetId="15">#REF!</definedName>
    <definedName name="__Tab24" localSheetId="18">#REF!</definedName>
    <definedName name="__Tab24" localSheetId="48">#REF!</definedName>
    <definedName name="__Tab24" localSheetId="72">#REF!</definedName>
    <definedName name="__Tab24">#REF!</definedName>
    <definedName name="__Tab26" localSheetId="39">#REF!</definedName>
    <definedName name="__Tab26" localSheetId="40">#REF!</definedName>
    <definedName name="__Tab26" localSheetId="45">#REF!</definedName>
    <definedName name="__Tab26" localSheetId="11">#REF!</definedName>
    <definedName name="__Tab26" localSheetId="46">#REF!</definedName>
    <definedName name="__Tab26" localSheetId="47">#REF!</definedName>
    <definedName name="__Tab26" localSheetId="52">#REF!</definedName>
    <definedName name="__Tab26" localSheetId="17">#REF!</definedName>
    <definedName name="__Tab26" localSheetId="58">#REF!</definedName>
    <definedName name="__Tab26" localSheetId="71">#REF!</definedName>
    <definedName name="__Tab26" localSheetId="74">#REF!</definedName>
    <definedName name="__Tab26" localSheetId="79">#REF!</definedName>
    <definedName name="__Tab26" localSheetId="23">#REF!</definedName>
    <definedName name="__Tab26" localSheetId="15">#REF!</definedName>
    <definedName name="__Tab26" localSheetId="18">#REF!</definedName>
    <definedName name="__Tab26" localSheetId="48">#REF!</definedName>
    <definedName name="__Tab26" localSheetId="72">#REF!</definedName>
    <definedName name="__Tab26">#REF!</definedName>
    <definedName name="__Tab27" localSheetId="39">#REF!</definedName>
    <definedName name="__Tab27" localSheetId="40">#REF!</definedName>
    <definedName name="__Tab27" localSheetId="45">#REF!</definedName>
    <definedName name="__Tab27" localSheetId="11">#REF!</definedName>
    <definedName name="__Tab27" localSheetId="46">#REF!</definedName>
    <definedName name="__Tab27" localSheetId="47">#REF!</definedName>
    <definedName name="__Tab27" localSheetId="52">#REF!</definedName>
    <definedName name="__Tab27" localSheetId="17">#REF!</definedName>
    <definedName name="__Tab27" localSheetId="58">#REF!</definedName>
    <definedName name="__Tab27" localSheetId="71">#REF!</definedName>
    <definedName name="__Tab27" localSheetId="74">#REF!</definedName>
    <definedName name="__Tab27" localSheetId="79">#REF!</definedName>
    <definedName name="__Tab27" localSheetId="23">#REF!</definedName>
    <definedName name="__Tab27" localSheetId="15">#REF!</definedName>
    <definedName name="__Tab27" localSheetId="18">#REF!</definedName>
    <definedName name="__Tab27" localSheetId="48">#REF!</definedName>
    <definedName name="__Tab27" localSheetId="72">#REF!</definedName>
    <definedName name="__Tab27">#REF!</definedName>
    <definedName name="__Tab28" localSheetId="39">#REF!</definedName>
    <definedName name="__Tab28" localSheetId="40">#REF!</definedName>
    <definedName name="__Tab28" localSheetId="45">#REF!</definedName>
    <definedName name="__Tab28" localSheetId="11">#REF!</definedName>
    <definedName name="__Tab28" localSheetId="46">#REF!</definedName>
    <definedName name="__Tab28" localSheetId="47">#REF!</definedName>
    <definedName name="__Tab28" localSheetId="52">#REF!</definedName>
    <definedName name="__Tab28" localSheetId="17">#REF!</definedName>
    <definedName name="__Tab28" localSheetId="58">#REF!</definedName>
    <definedName name="__Tab28" localSheetId="71">#REF!</definedName>
    <definedName name="__Tab28" localSheetId="74">#REF!</definedName>
    <definedName name="__Tab28" localSheetId="79">#REF!</definedName>
    <definedName name="__Tab28" localSheetId="23">#REF!</definedName>
    <definedName name="__Tab28" localSheetId="15">#REF!</definedName>
    <definedName name="__Tab28" localSheetId="18">#REF!</definedName>
    <definedName name="__Tab28" localSheetId="48">#REF!</definedName>
    <definedName name="__Tab28" localSheetId="72">#REF!</definedName>
    <definedName name="__Tab28">#REF!</definedName>
    <definedName name="__Tab29" localSheetId="39">#REF!</definedName>
    <definedName name="__Tab29" localSheetId="40">#REF!</definedName>
    <definedName name="__Tab29" localSheetId="45">#REF!</definedName>
    <definedName name="__Tab29" localSheetId="11">#REF!</definedName>
    <definedName name="__Tab29" localSheetId="46">#REF!</definedName>
    <definedName name="__Tab29" localSheetId="47">#REF!</definedName>
    <definedName name="__Tab29" localSheetId="52">#REF!</definedName>
    <definedName name="__Tab29" localSheetId="17">#REF!</definedName>
    <definedName name="__Tab29" localSheetId="58">#REF!</definedName>
    <definedName name="__Tab29" localSheetId="71">#REF!</definedName>
    <definedName name="__Tab29" localSheetId="74">#REF!</definedName>
    <definedName name="__Tab29" localSheetId="79">#REF!</definedName>
    <definedName name="__Tab29" localSheetId="23">#REF!</definedName>
    <definedName name="__Tab29" localSheetId="15">#REF!</definedName>
    <definedName name="__Tab29" localSheetId="18">#REF!</definedName>
    <definedName name="__Tab29" localSheetId="48">#REF!</definedName>
    <definedName name="__Tab29" localSheetId="72">#REF!</definedName>
    <definedName name="__Tab29">#REF!</definedName>
    <definedName name="__Tab30" localSheetId="39">#REF!</definedName>
    <definedName name="__Tab30" localSheetId="40">#REF!</definedName>
    <definedName name="__Tab30" localSheetId="45">#REF!</definedName>
    <definedName name="__Tab30" localSheetId="11">#REF!</definedName>
    <definedName name="__Tab30" localSheetId="46">#REF!</definedName>
    <definedName name="__Tab30" localSheetId="47">#REF!</definedName>
    <definedName name="__Tab30" localSheetId="52">#REF!</definedName>
    <definedName name="__Tab30" localSheetId="17">#REF!</definedName>
    <definedName name="__Tab30" localSheetId="58">#REF!</definedName>
    <definedName name="__Tab30" localSheetId="71">#REF!</definedName>
    <definedName name="__Tab30" localSheetId="74">#REF!</definedName>
    <definedName name="__Tab30" localSheetId="79">#REF!</definedName>
    <definedName name="__Tab30" localSheetId="23">#REF!</definedName>
    <definedName name="__Tab30" localSheetId="15">#REF!</definedName>
    <definedName name="__Tab30" localSheetId="18">#REF!</definedName>
    <definedName name="__Tab30" localSheetId="48">#REF!</definedName>
    <definedName name="__Tab30" localSheetId="72">#REF!</definedName>
    <definedName name="__Tab30">#REF!</definedName>
    <definedName name="__Tab31" localSheetId="39">#REF!</definedName>
    <definedName name="__Tab31" localSheetId="40">#REF!</definedName>
    <definedName name="__Tab31" localSheetId="45">#REF!</definedName>
    <definedName name="__Tab31" localSheetId="11">#REF!</definedName>
    <definedName name="__Tab31" localSheetId="46">#REF!</definedName>
    <definedName name="__Tab31" localSheetId="47">#REF!</definedName>
    <definedName name="__Tab31" localSheetId="52">#REF!</definedName>
    <definedName name="__Tab31" localSheetId="17">#REF!</definedName>
    <definedName name="__Tab31" localSheetId="58">#REF!</definedName>
    <definedName name="__Tab31" localSheetId="71">#REF!</definedName>
    <definedName name="__Tab31" localSheetId="74">#REF!</definedName>
    <definedName name="__Tab31" localSheetId="79">#REF!</definedName>
    <definedName name="__Tab31" localSheetId="23">#REF!</definedName>
    <definedName name="__Tab31" localSheetId="15">#REF!</definedName>
    <definedName name="__Tab31" localSheetId="18">#REF!</definedName>
    <definedName name="__Tab31" localSheetId="48">#REF!</definedName>
    <definedName name="__Tab31" localSheetId="72">#REF!</definedName>
    <definedName name="__Tab31">#REF!</definedName>
    <definedName name="__Tab32" localSheetId="39">#REF!</definedName>
    <definedName name="__Tab32" localSheetId="40">#REF!</definedName>
    <definedName name="__Tab32" localSheetId="45">#REF!</definedName>
    <definedName name="__Tab32" localSheetId="11">#REF!</definedName>
    <definedName name="__Tab32" localSheetId="46">#REF!</definedName>
    <definedName name="__Tab32" localSheetId="47">#REF!</definedName>
    <definedName name="__Tab32" localSheetId="52">#REF!</definedName>
    <definedName name="__Tab32" localSheetId="17">#REF!</definedName>
    <definedName name="__Tab32" localSheetId="58">#REF!</definedName>
    <definedName name="__Tab32" localSheetId="71">#REF!</definedName>
    <definedName name="__Tab32" localSheetId="74">#REF!</definedName>
    <definedName name="__Tab32" localSheetId="79">#REF!</definedName>
    <definedName name="__Tab32" localSheetId="23">#REF!</definedName>
    <definedName name="__Tab32" localSheetId="15">#REF!</definedName>
    <definedName name="__Tab32" localSheetId="18">#REF!</definedName>
    <definedName name="__Tab32" localSheetId="48">#REF!</definedName>
    <definedName name="__Tab32" localSheetId="72">#REF!</definedName>
    <definedName name="__Tab32">#REF!</definedName>
    <definedName name="__Tab33" localSheetId="39">#REF!</definedName>
    <definedName name="__Tab33" localSheetId="40">#REF!</definedName>
    <definedName name="__Tab33" localSheetId="45">#REF!</definedName>
    <definedName name="__Tab33" localSheetId="11">#REF!</definedName>
    <definedName name="__Tab33" localSheetId="46">#REF!</definedName>
    <definedName name="__Tab33" localSheetId="47">#REF!</definedName>
    <definedName name="__Tab33" localSheetId="52">#REF!</definedName>
    <definedName name="__Tab33" localSheetId="17">#REF!</definedName>
    <definedName name="__Tab33" localSheetId="58">#REF!</definedName>
    <definedName name="__Tab33" localSheetId="71">#REF!</definedName>
    <definedName name="__Tab33" localSheetId="74">#REF!</definedName>
    <definedName name="__Tab33" localSheetId="79">#REF!</definedName>
    <definedName name="__Tab33" localSheetId="23">#REF!</definedName>
    <definedName name="__Tab33" localSheetId="15">#REF!</definedName>
    <definedName name="__Tab33" localSheetId="18">#REF!</definedName>
    <definedName name="__Tab33" localSheetId="48">#REF!</definedName>
    <definedName name="__Tab33" localSheetId="72">#REF!</definedName>
    <definedName name="__Tab33">#REF!</definedName>
    <definedName name="__Tab34" localSheetId="39">#REF!</definedName>
    <definedName name="__Tab34" localSheetId="40">#REF!</definedName>
    <definedName name="__Tab34" localSheetId="45">#REF!</definedName>
    <definedName name="__Tab34" localSheetId="11">#REF!</definedName>
    <definedName name="__Tab34" localSheetId="46">#REF!</definedName>
    <definedName name="__Tab34" localSheetId="47">#REF!</definedName>
    <definedName name="__Tab34" localSheetId="52">#REF!</definedName>
    <definedName name="__Tab34" localSheetId="17">#REF!</definedName>
    <definedName name="__Tab34" localSheetId="58">#REF!</definedName>
    <definedName name="__Tab34" localSheetId="71">#REF!</definedName>
    <definedName name="__Tab34" localSheetId="74">#REF!</definedName>
    <definedName name="__Tab34" localSheetId="79">#REF!</definedName>
    <definedName name="__Tab34" localSheetId="23">#REF!</definedName>
    <definedName name="__Tab34" localSheetId="15">#REF!</definedName>
    <definedName name="__Tab34" localSheetId="18">#REF!</definedName>
    <definedName name="__Tab34" localSheetId="48">#REF!</definedName>
    <definedName name="__Tab34" localSheetId="72">#REF!</definedName>
    <definedName name="__Tab34">#REF!</definedName>
    <definedName name="__Tab35" localSheetId="39">#REF!</definedName>
    <definedName name="__Tab35" localSheetId="40">#REF!</definedName>
    <definedName name="__Tab35" localSheetId="45">#REF!</definedName>
    <definedName name="__Tab35" localSheetId="11">#REF!</definedName>
    <definedName name="__Tab35" localSheetId="46">#REF!</definedName>
    <definedName name="__Tab35" localSheetId="47">#REF!</definedName>
    <definedName name="__Tab35" localSheetId="52">#REF!</definedName>
    <definedName name="__Tab35" localSheetId="17">#REF!</definedName>
    <definedName name="__Tab35" localSheetId="58">#REF!</definedName>
    <definedName name="__Tab35" localSheetId="71">#REF!</definedName>
    <definedName name="__Tab35" localSheetId="74">#REF!</definedName>
    <definedName name="__Tab35" localSheetId="79">#REF!</definedName>
    <definedName name="__Tab35" localSheetId="23">#REF!</definedName>
    <definedName name="__Tab35" localSheetId="15">#REF!</definedName>
    <definedName name="__Tab35" localSheetId="18">#REF!</definedName>
    <definedName name="__Tab35" localSheetId="48">#REF!</definedName>
    <definedName name="__Tab35" localSheetId="72">#REF!</definedName>
    <definedName name="__Tab35">#REF!</definedName>
    <definedName name="__tAB4" localSheetId="51">'[8]shared data'!$A$1:$G$71</definedName>
    <definedName name="__tAB4" localSheetId="17">#REF!</definedName>
    <definedName name="__tAB4">'[8]shared data'!$A$1:$G$71</definedName>
    <definedName name="__tnt1" localSheetId="40">[7]!__tnt1</definedName>
    <definedName name="__tnt1" localSheetId="41">[7]!__tnt1</definedName>
    <definedName name="__tnt1" localSheetId="46">[7]!__tnt1</definedName>
    <definedName name="__tnt1" localSheetId="47">[7]!__tnt1</definedName>
    <definedName name="__tnt1" localSheetId="51">#REF!</definedName>
    <definedName name="__tnt1" localSheetId="17">#REF!</definedName>
    <definedName name="__tnt1" localSheetId="79">[7]!__tnt1</definedName>
    <definedName name="__tnt1" localSheetId="15">[7]!__tnt1</definedName>
    <definedName name="__tnt1" localSheetId="18">[7]!__tnt1</definedName>
    <definedName name="__tnt1" localSheetId="12">[7]!__tnt1</definedName>
    <definedName name="__tnt1" localSheetId="72">[7]!__tnt1</definedName>
    <definedName name="__tnt1">[7]!__tnt1</definedName>
    <definedName name="__TOT58" localSheetId="38">[9]GROWTH!#REF!</definedName>
    <definedName name="__TOT58" localSheetId="39">[9]GROWTH!#REF!</definedName>
    <definedName name="__TOT58" localSheetId="40">[9]GROWTH!#REF!</definedName>
    <definedName name="__TOT58" localSheetId="41">[9]GROWTH!#REF!</definedName>
    <definedName name="__TOT58" localSheetId="45">[9]GROWTH!#REF!</definedName>
    <definedName name="__TOT58" localSheetId="46">[9]GROWTH!#REF!</definedName>
    <definedName name="__TOT58" localSheetId="47">[9]GROWTH!#REF!</definedName>
    <definedName name="__TOT58" localSheetId="51">[9]GROWTH!#REF!</definedName>
    <definedName name="__TOT58" localSheetId="52">[9]GROWTH!#REF!</definedName>
    <definedName name="__TOT58" localSheetId="17">[9]GROWTH!#REF!</definedName>
    <definedName name="__TOT58" localSheetId="58">[9]GROWTH!#REF!</definedName>
    <definedName name="__TOT58" localSheetId="71">[9]GROWTH!#REF!</definedName>
    <definedName name="__TOT58" localSheetId="73">[9]GROWTH!#REF!</definedName>
    <definedName name="__TOT58" localSheetId="74">[9]GROWTH!#REF!</definedName>
    <definedName name="__TOT58" localSheetId="79">[9]GROWTH!#REF!</definedName>
    <definedName name="__TOT58" localSheetId="15">[9]GROWTH!#REF!</definedName>
    <definedName name="__TOT58" localSheetId="16">[9]GROWTH!#REF!</definedName>
    <definedName name="__TOT58" localSheetId="18">[9]GROWTH!#REF!</definedName>
    <definedName name="__TOT58" localSheetId="12">[9]GROWTH!#REF!</definedName>
    <definedName name="__TOT58" localSheetId="48">[9]GROWTH!#REF!</definedName>
    <definedName name="__TOT58" localSheetId="72">[9]GROWTH!#REF!</definedName>
    <definedName name="__TOT58">[9]GROWTH!#REF!</definedName>
    <definedName name="__WB2" localSheetId="38">#REF!</definedName>
    <definedName name="__WB2" localSheetId="39">#REF!</definedName>
    <definedName name="__WB2" localSheetId="40">#REF!</definedName>
    <definedName name="__WB2" localSheetId="41">#REF!</definedName>
    <definedName name="__WB2" localSheetId="43">#REF!</definedName>
    <definedName name="__WB2" localSheetId="45">#REF!</definedName>
    <definedName name="__WB2" localSheetId="11">#REF!</definedName>
    <definedName name="__WB2" localSheetId="46">#REF!</definedName>
    <definedName name="__WB2" localSheetId="47">#REF!</definedName>
    <definedName name="__WB2" localSheetId="51">#REF!</definedName>
    <definedName name="__WB2" localSheetId="52">#REF!</definedName>
    <definedName name="__WB2" localSheetId="17">#REF!</definedName>
    <definedName name="__WB2" localSheetId="58">#REF!</definedName>
    <definedName name="__WB2" localSheetId="69">#REF!</definedName>
    <definedName name="__WB2" localSheetId="71">#REF!</definedName>
    <definedName name="__WB2" localSheetId="73">#REF!</definedName>
    <definedName name="__WB2" localSheetId="74">#REF!</definedName>
    <definedName name="__WB2" localSheetId="75">#REF!</definedName>
    <definedName name="__WB2" localSheetId="79">#REF!</definedName>
    <definedName name="__WB2" localSheetId="23">#REF!</definedName>
    <definedName name="__WB2" localSheetId="15">#REF!</definedName>
    <definedName name="__WB2" localSheetId="18">#REF!</definedName>
    <definedName name="__WB2" localSheetId="12">#REF!</definedName>
    <definedName name="__WB2" localSheetId="48">#REF!</definedName>
    <definedName name="__WB2" localSheetId="72">#REF!</definedName>
    <definedName name="__WB2">#REF!</definedName>
    <definedName name="__YR0110" localSheetId="51">'[5]Imp:DSA output'!$O$9:$R$464</definedName>
    <definedName name="__YR0110" localSheetId="17">#REF!</definedName>
    <definedName name="__YR0110">'[5]Imp:DSA output'!$O$9:$R$464</definedName>
    <definedName name="__YR89" localSheetId="51">'[5]Imp:DSA output'!$C$9:$C$464</definedName>
    <definedName name="__YR89" localSheetId="17">#REF!</definedName>
    <definedName name="__YR89">'[5]Imp:DSA output'!$C$9:$C$464</definedName>
    <definedName name="__YR90" localSheetId="51">'[5]Imp:DSA output'!$D$9:$D$464</definedName>
    <definedName name="__YR90" localSheetId="17">#REF!</definedName>
    <definedName name="__YR90">'[5]Imp:DSA output'!$D$9:$D$464</definedName>
    <definedName name="__YR91" localSheetId="51">'[5]Imp:DSA output'!$E$9:$E$464</definedName>
    <definedName name="__YR91" localSheetId="17">#REF!</definedName>
    <definedName name="__YR91">'[5]Imp:DSA output'!$E$9:$E$464</definedName>
    <definedName name="__YR92" localSheetId="51">'[5]Imp:DSA output'!$F$9:$F$464</definedName>
    <definedName name="__YR92" localSheetId="17">#REF!</definedName>
    <definedName name="__YR92">'[5]Imp:DSA output'!$F$9:$F$464</definedName>
    <definedName name="__YR93" localSheetId="51">'[5]Imp:DSA output'!$G$9:$G$464</definedName>
    <definedName name="__YR93" localSheetId="17">#REF!</definedName>
    <definedName name="__YR93">'[5]Imp:DSA output'!$G$9:$G$464</definedName>
    <definedName name="__YR94" localSheetId="51">'[5]Imp:DSA output'!$H$9:$H$464</definedName>
    <definedName name="__YR94" localSheetId="17">#REF!</definedName>
    <definedName name="__YR94">'[5]Imp:DSA output'!$H$9:$H$464</definedName>
    <definedName name="__YR95" localSheetId="51">'[5]Imp:DSA output'!$I$9:$I$464</definedName>
    <definedName name="__YR95" localSheetId="17">#REF!</definedName>
    <definedName name="__YR95">'[5]Imp:DSA output'!$I$9:$I$464</definedName>
    <definedName name="_1">#N/A</definedName>
    <definedName name="_10__123Graph_AWB_ADJ_PRJ" localSheetId="51" hidden="1">[30]WB!$Q$255:$AK$255</definedName>
    <definedName name="_10__123Graph_AWB_ADJ_PRJ" localSheetId="17" hidden="1">#REF!</definedName>
    <definedName name="_10__123Graph_AWB_ADJ_PRJ" hidden="1">[30]WB!$Q$255:$AK$255</definedName>
    <definedName name="_10_0GRÁFICO_N_10.2" localSheetId="46">[31]Afiliados!#REF!</definedName>
    <definedName name="_10_0GRÁFICO_N_10.2" localSheetId="47">[31]Afiliados!#REF!</definedName>
    <definedName name="_10_0GRÁFICO_N_10.2" localSheetId="51">#REF!</definedName>
    <definedName name="_10_0GRÁFICO_N_10.2" localSheetId="17">#REF!</definedName>
    <definedName name="_10_0GRÁFICO_N_10.2" localSheetId="79">[31]Afiliados!#REF!</definedName>
    <definedName name="_10_0GRÁFICO_N_10.2" localSheetId="15">[31]Afiliados!#REF!</definedName>
    <definedName name="_10_0GRÁFICO_N_10.2" localSheetId="18">[31]Afiliados!#REF!</definedName>
    <definedName name="_10_0GRÁFICO_N_10.2" localSheetId="48">[31]Afiliados!#REF!</definedName>
    <definedName name="_10_0GRÁFICO_N_10.2" localSheetId="72">[31]Afiliados!#REF!</definedName>
    <definedName name="_10_0GRÁFICO_N_10.2">[31]Afiliados!#REF!</definedName>
    <definedName name="_10FA_L" localSheetId="38">#REF!</definedName>
    <definedName name="_10FA_L" localSheetId="39">#REF!</definedName>
    <definedName name="_10FA_L" localSheetId="40">#REF!</definedName>
    <definedName name="_10FA_L" localSheetId="41">#REF!</definedName>
    <definedName name="_10FA_L" localSheetId="45">#REF!</definedName>
    <definedName name="_10FA_L" localSheetId="11">#REF!</definedName>
    <definedName name="_10FA_L" localSheetId="46">#REF!</definedName>
    <definedName name="_10FA_L" localSheetId="47">#REF!</definedName>
    <definedName name="_10FA_L" localSheetId="52">#REF!</definedName>
    <definedName name="_10FA_L" localSheetId="17">#REF!</definedName>
    <definedName name="_10FA_L" localSheetId="58">#REF!</definedName>
    <definedName name="_10FA_L" localSheetId="73">#REF!</definedName>
    <definedName name="_10FA_L" localSheetId="74">#REF!</definedName>
    <definedName name="_10FA_L" localSheetId="79">#REF!</definedName>
    <definedName name="_10FA_L" localSheetId="23">#REF!</definedName>
    <definedName name="_10FA_L" localSheetId="15">#REF!</definedName>
    <definedName name="_10FA_L" localSheetId="18">#REF!</definedName>
    <definedName name="_10FA_L" localSheetId="12">#REF!</definedName>
    <definedName name="_10FA_L" localSheetId="48">#REF!</definedName>
    <definedName name="_10FA_L" localSheetId="72">#REF!</definedName>
    <definedName name="_10FA_L">#REF!</definedName>
    <definedName name="_11__123Graph_AFIG_D" localSheetId="38" hidden="1">#REF!</definedName>
    <definedName name="_11__123Graph_AFIG_D" localSheetId="39" hidden="1">#REF!</definedName>
    <definedName name="_11__123Graph_AFIG_D" localSheetId="40" hidden="1">#REF!</definedName>
    <definedName name="_11__123Graph_AFIG_D" localSheetId="45" hidden="1">#REF!</definedName>
    <definedName name="_11__123Graph_AFIG_D" localSheetId="11" hidden="1">#REF!</definedName>
    <definedName name="_11__123Graph_AFIG_D" localSheetId="46" hidden="1">#REF!</definedName>
    <definedName name="_11__123Graph_AFIG_D" localSheetId="47" hidden="1">#REF!</definedName>
    <definedName name="_11__123Graph_AFIG_D" localSheetId="51" hidden="1">#REF!</definedName>
    <definedName name="_11__123Graph_AFIG_D" localSheetId="52" hidden="1">#REF!</definedName>
    <definedName name="_11__123Graph_AFIG_D" localSheetId="53" hidden="1">#REF!</definedName>
    <definedName name="_11__123Graph_AFIG_D" localSheetId="54" hidden="1">#REF!</definedName>
    <definedName name="_11__123Graph_AFIG_D" localSheetId="17" hidden="1">#REF!</definedName>
    <definedName name="_11__123Graph_AFIG_D" localSheetId="58" hidden="1">#REF!</definedName>
    <definedName name="_11__123Graph_AFIG_D" localSheetId="67" hidden="1">#REF!</definedName>
    <definedName name="_11__123Graph_AFIG_D" localSheetId="68" hidden="1">#REF!</definedName>
    <definedName name="_11__123Graph_AFIG_D" localSheetId="69" hidden="1">#REF!</definedName>
    <definedName name="_11__123Graph_AFIG_D" localSheetId="71" hidden="1">#REF!</definedName>
    <definedName name="_11__123Graph_AFIG_D" localSheetId="74" hidden="1">#REF!</definedName>
    <definedName name="_11__123Graph_AFIG_D" localSheetId="75" hidden="1">#REF!</definedName>
    <definedName name="_11__123Graph_AFIG_D" localSheetId="76" hidden="1">#REF!</definedName>
    <definedName name="_11__123Graph_AFIG_D" localSheetId="79" hidden="1">#REF!</definedName>
    <definedName name="_11__123Graph_AFIG_D" localSheetId="23" hidden="1">#REF!</definedName>
    <definedName name="_11__123Graph_AFIG_D" localSheetId="15" hidden="1">#REF!</definedName>
    <definedName name="_11__123Graph_AFIG_D" localSheetId="18" hidden="1">#REF!</definedName>
    <definedName name="_11__123Graph_AFIG_D" localSheetId="12" hidden="1">#REF!</definedName>
    <definedName name="_11__123Graph_AFIG_D" localSheetId="48" hidden="1">#REF!</definedName>
    <definedName name="_11__123Graph_AFIG_D" localSheetId="72" hidden="1">#REF!</definedName>
    <definedName name="_11__123Graph_AFIG_D" hidden="1">#REF!</definedName>
    <definedName name="_11__123Graph_BCPI_ER_LOG" localSheetId="46" hidden="1">[30]ER!#REF!</definedName>
    <definedName name="_11__123Graph_BCPI_ER_LOG" localSheetId="47" hidden="1">[30]ER!#REF!</definedName>
    <definedName name="_11__123Graph_BCPI_ER_LOG" localSheetId="51" hidden="1">[30]ER!#REF!</definedName>
    <definedName name="_11__123Graph_BCPI_ER_LOG" localSheetId="17" hidden="1">#REF!</definedName>
    <definedName name="_11__123Graph_BCPI_ER_LOG" localSheetId="72" hidden="1">[30]ER!#REF!</definedName>
    <definedName name="_11__123Graph_BCPI_ER_LOG" hidden="1">[30]ER!#REF!</definedName>
    <definedName name="_11absorc" localSheetId="38">[32]Programa!#REF!</definedName>
    <definedName name="_11absorc" localSheetId="40">[32]Programa!#REF!</definedName>
    <definedName name="_11absorc" localSheetId="41">[32]Programa!#REF!</definedName>
    <definedName name="_11absorc" localSheetId="46">[32]Programa!#REF!</definedName>
    <definedName name="_11absorc" localSheetId="47">[32]Programa!#REF!</definedName>
    <definedName name="_11absorc" localSheetId="51">[32]Programa!#REF!</definedName>
    <definedName name="_11absorc" localSheetId="17">#REF!</definedName>
    <definedName name="_11absorc" localSheetId="79">[32]Programa!#REF!</definedName>
    <definedName name="_11absorc" localSheetId="15">[32]Programa!#REF!</definedName>
    <definedName name="_11absorc" localSheetId="18">[32]Programa!#REF!</definedName>
    <definedName name="_11absorc" localSheetId="12">[32]Programa!#REF!</definedName>
    <definedName name="_11absorc" localSheetId="48">[32]Programa!#REF!</definedName>
    <definedName name="_11absorc" localSheetId="72">[32]Programa!#REF!</definedName>
    <definedName name="_11absorc">[32]Programa!#REF!</definedName>
    <definedName name="_11GAZ_LIABS" localSheetId="38">#REF!</definedName>
    <definedName name="_11GAZ_LIABS" localSheetId="39">#REF!</definedName>
    <definedName name="_11GAZ_LIABS" localSheetId="40">#REF!</definedName>
    <definedName name="_11GAZ_LIABS" localSheetId="41">#REF!</definedName>
    <definedName name="_11GAZ_LIABS" localSheetId="45">#REF!</definedName>
    <definedName name="_11GAZ_LIABS" localSheetId="11">#REF!</definedName>
    <definedName name="_11GAZ_LIABS" localSheetId="46">#REF!</definedName>
    <definedName name="_11GAZ_LIABS" localSheetId="47">#REF!</definedName>
    <definedName name="_11GAZ_LIABS" localSheetId="52">#REF!</definedName>
    <definedName name="_11GAZ_LIABS" localSheetId="17">#REF!</definedName>
    <definedName name="_11GAZ_LIABS" localSheetId="58">#REF!</definedName>
    <definedName name="_11GAZ_LIABS" localSheetId="71">#REF!</definedName>
    <definedName name="_11GAZ_LIABS" localSheetId="73">#REF!</definedName>
    <definedName name="_11GAZ_LIABS" localSheetId="74">#REF!</definedName>
    <definedName name="_11GAZ_LIABS" localSheetId="79">#REF!</definedName>
    <definedName name="_11GAZ_LIABS" localSheetId="23">#REF!</definedName>
    <definedName name="_11GAZ_LIABS" localSheetId="15">#REF!</definedName>
    <definedName name="_11GAZ_LIABS" localSheetId="16">#REF!</definedName>
    <definedName name="_11GAZ_LIABS" localSheetId="18">#REF!</definedName>
    <definedName name="_11GAZ_LIABS" localSheetId="12">#REF!</definedName>
    <definedName name="_11GAZ_LIABS" localSheetId="48">#REF!</definedName>
    <definedName name="_11GAZ_LIABS" localSheetId="72">#REF!</definedName>
    <definedName name="_11GAZ_LIABS">#REF!</definedName>
    <definedName name="_12__123Graph_AIBA_IBRD" localSheetId="51" hidden="1">[30]WB!$Q$62:$AK$62</definedName>
    <definedName name="_12__123Graph_AIBA_IBRD" localSheetId="17" hidden="1">#REF!</definedName>
    <definedName name="_12__123Graph_AIBA_IBRD" hidden="1">[30]WB!$Q$62:$AK$62</definedName>
    <definedName name="_12__123Graph_BIBA_IBRD" localSheetId="46" hidden="1">[30]WB!#REF!</definedName>
    <definedName name="_12__123Graph_BIBA_IBRD" localSheetId="47" hidden="1">[30]WB!#REF!</definedName>
    <definedName name="_12__123Graph_BIBA_IBRD" localSheetId="51" hidden="1">[30]WB!#REF!</definedName>
    <definedName name="_12__123Graph_BIBA_IBRD" localSheetId="17" hidden="1">#REF!</definedName>
    <definedName name="_12__123Graph_BIBA_IBRD" localSheetId="79" hidden="1">[30]WB!#REF!</definedName>
    <definedName name="_12__123Graph_BIBA_IBRD" localSheetId="15" hidden="1">[30]WB!#REF!</definedName>
    <definedName name="_12__123Graph_BIBA_IBRD" localSheetId="18" hidden="1">[30]WB!#REF!</definedName>
    <definedName name="_12__123Graph_BIBA_IBRD" localSheetId="48" hidden="1">[30]WB!#REF!</definedName>
    <definedName name="_12__123Graph_BIBA_IBRD" localSheetId="72" hidden="1">[30]WB!#REF!</definedName>
    <definedName name="_12__123Graph_BIBA_IBRD" hidden="1">[30]WB!#REF!</definedName>
    <definedName name="_12c" localSheetId="38">[32]Programa!#REF!</definedName>
    <definedName name="_12c" localSheetId="39">[32]Programa!#REF!</definedName>
    <definedName name="_12c" localSheetId="40">[32]Programa!#REF!</definedName>
    <definedName name="_12c" localSheetId="41">[32]Programa!#REF!</definedName>
    <definedName name="_12c" localSheetId="45">[32]Programa!#REF!</definedName>
    <definedName name="_12c" localSheetId="46">[32]Programa!#REF!</definedName>
    <definedName name="_12c" localSheetId="47">[32]Programa!#REF!</definedName>
    <definedName name="_12c" localSheetId="51">[32]Programa!#REF!</definedName>
    <definedName name="_12c" localSheetId="52">[32]Programa!#REF!</definedName>
    <definedName name="_12c" localSheetId="17">#REF!</definedName>
    <definedName name="_12c" localSheetId="58">[32]Programa!#REF!</definedName>
    <definedName name="_12c" localSheetId="73">[32]Programa!#REF!</definedName>
    <definedName name="_12c" localSheetId="74">[32]Programa!#REF!</definedName>
    <definedName name="_12c" localSheetId="79">[32]Programa!#REF!</definedName>
    <definedName name="_12c" localSheetId="15">[32]Programa!#REF!</definedName>
    <definedName name="_12c" localSheetId="18">[32]Programa!#REF!</definedName>
    <definedName name="_12c" localSheetId="12">[32]Programa!#REF!</definedName>
    <definedName name="_12c" localSheetId="48">[32]Programa!#REF!</definedName>
    <definedName name="_12c" localSheetId="72">[32]Programa!#REF!</definedName>
    <definedName name="_12c">[32]Programa!#REF!</definedName>
    <definedName name="_12INT_RESERVES" localSheetId="38">#REF!</definedName>
    <definedName name="_12INT_RESERVES" localSheetId="39">#REF!</definedName>
    <definedName name="_12INT_RESERVES" localSheetId="40">#REF!</definedName>
    <definedName name="_12INT_RESERVES" localSheetId="41">#REF!</definedName>
    <definedName name="_12INT_RESERVES" localSheetId="43">#REF!</definedName>
    <definedName name="_12INT_RESERVES" localSheetId="45">#REF!</definedName>
    <definedName name="_12INT_RESERVES" localSheetId="11">#REF!</definedName>
    <definedName name="_12INT_RESERVES" localSheetId="46">#REF!</definedName>
    <definedName name="_12INT_RESERVES" localSheetId="47">#REF!</definedName>
    <definedName name="_12INT_RESERVES" localSheetId="51">#REF!</definedName>
    <definedName name="_12INT_RESERVES" localSheetId="52">#REF!</definedName>
    <definedName name="_12INT_RESERVES" localSheetId="17">#REF!</definedName>
    <definedName name="_12INT_RESERVES" localSheetId="58">#REF!</definedName>
    <definedName name="_12INT_RESERVES" localSheetId="69">#REF!</definedName>
    <definedName name="_12INT_RESERVES" localSheetId="71">#REF!</definedName>
    <definedName name="_12INT_RESERVES" localSheetId="73">#REF!</definedName>
    <definedName name="_12INT_RESERVES" localSheetId="74">#REF!</definedName>
    <definedName name="_12INT_RESERVES" localSheetId="75">#REF!</definedName>
    <definedName name="_12INT_RESERVES" localSheetId="79">#REF!</definedName>
    <definedName name="_12INT_RESERVES" localSheetId="23">#REF!</definedName>
    <definedName name="_12INT_RESERVES" localSheetId="15">#REF!</definedName>
    <definedName name="_12INT_RESERVES" localSheetId="18">#REF!</definedName>
    <definedName name="_12INT_RESERVES" localSheetId="12">#REF!</definedName>
    <definedName name="_12INT_RESERVES" localSheetId="48">#REF!</definedName>
    <definedName name="_12INT_RESERVES" localSheetId="72">#REF!</definedName>
    <definedName name="_12INT_RESERVES">#REF!</definedName>
    <definedName name="_15Macros_Import_.qbop" localSheetId="39">[27]!'[Macros Import].qbop'</definedName>
    <definedName name="_15Macros_Import_.qbop" localSheetId="40">[27]!'[Macros Import].qbop'</definedName>
    <definedName name="_15Macros_Import_.qbop" localSheetId="41">[27]!'[Macros Import].qbop'</definedName>
    <definedName name="_15Macros_Import_.qbop" localSheetId="42">[27]!'[Macros Import].qbop'</definedName>
    <definedName name="_15Macros_Import_.qbop" localSheetId="44">[27]!'[Macros Import].qbop'</definedName>
    <definedName name="_15Macros_Import_.qbop" localSheetId="47">[27]!'[Macros Import].qbop'</definedName>
    <definedName name="_15Macros_Import_.qbop" localSheetId="51">[27]!'[Macros Import].qbop'</definedName>
    <definedName name="_15Macros_Import_.qbop" localSheetId="53">#REF!</definedName>
    <definedName name="_15Macros_Import_.qbop" localSheetId="17">#REF!</definedName>
    <definedName name="_15Macros_Import_.qbop" localSheetId="67">[27]!'[Macros Import].qbop'</definedName>
    <definedName name="_15Macros_Import_.qbop" localSheetId="68">[27]!'[Macros Import].qbop'</definedName>
    <definedName name="_15Macros_Import_.qbop" localSheetId="69">[27]!'[Macros Import].qbop'</definedName>
    <definedName name="_15Macros_Import_.qbop" localSheetId="74">[27]!'[Macros Import].qbop'</definedName>
    <definedName name="_15Macros_Import_.qbop" localSheetId="75">[27]!'[Macros Import].qbop'</definedName>
    <definedName name="_15Macros_Import_.qbop" localSheetId="79">[27]!'[Macros Import].qbop'</definedName>
    <definedName name="_15Macros_Import_.qbop" localSheetId="90">#REF!</definedName>
    <definedName name="_15Macros_Import_.qbop" localSheetId="15">[27]!'[Macros Import].qbop'</definedName>
    <definedName name="_15Macros_Import_.qbop" localSheetId="18">[27]!'[Macros Import].qbop'</definedName>
    <definedName name="_15Macros_Import_.qbop" localSheetId="60">[27]!'[Macros Import].qbop'</definedName>
    <definedName name="_15Macros_Import_.qbop" localSheetId="63">[27]!'[Macros Import].qbop'</definedName>
    <definedName name="_15Macros_Import_.qbop" localSheetId="65">[27]!'[Macros Import].qbop'</definedName>
    <definedName name="_15Macros_Import_.qbop" localSheetId="8">#REF!</definedName>
    <definedName name="_15Macros_Import_.qbop" localSheetId="12">[27]!'[Macros Import].qbop'</definedName>
    <definedName name="_15Macros_Import_.qbop">[27]!'[Macros Import].qbop'</definedName>
    <definedName name="_16__123Graph_ATERMS_OF_TRADE" localSheetId="38" hidden="1">#REF!</definedName>
    <definedName name="_16__123Graph_ATERMS_OF_TRADE" localSheetId="39" hidden="1">#REF!</definedName>
    <definedName name="_16__123Graph_ATERMS_OF_TRADE" localSheetId="40" hidden="1">#REF!</definedName>
    <definedName name="_16__123Graph_ATERMS_OF_TRADE" localSheetId="41" hidden="1">#REF!</definedName>
    <definedName name="_16__123Graph_ATERMS_OF_TRADE" localSheetId="43" hidden="1">#REF!</definedName>
    <definedName name="_16__123Graph_ATERMS_OF_TRADE" localSheetId="45" hidden="1">#REF!</definedName>
    <definedName name="_16__123Graph_ATERMS_OF_TRADE" localSheetId="11" hidden="1">#REF!</definedName>
    <definedName name="_16__123Graph_ATERMS_OF_TRADE" localSheetId="46" hidden="1">#REF!</definedName>
    <definedName name="_16__123Graph_ATERMS_OF_TRADE" localSheetId="47" hidden="1">#REF!</definedName>
    <definedName name="_16__123Graph_ATERMS_OF_TRADE" localSheetId="51" hidden="1">#REF!</definedName>
    <definedName name="_16__123Graph_ATERMS_OF_TRADE" localSheetId="52" hidden="1">#REF!</definedName>
    <definedName name="_16__123Graph_ATERMS_OF_TRADE" localSheetId="53" hidden="1">#REF!</definedName>
    <definedName name="_16__123Graph_ATERMS_OF_TRADE" localSheetId="54" hidden="1">#REF!</definedName>
    <definedName name="_16__123Graph_ATERMS_OF_TRADE" localSheetId="17" hidden="1">#REF!</definedName>
    <definedName name="_16__123Graph_ATERMS_OF_TRADE" localSheetId="58" hidden="1">#REF!</definedName>
    <definedName name="_16__123Graph_ATERMS_OF_TRADE" localSheetId="67" hidden="1">#REF!</definedName>
    <definedName name="_16__123Graph_ATERMS_OF_TRADE" localSheetId="68" hidden="1">#REF!</definedName>
    <definedName name="_16__123Graph_ATERMS_OF_TRADE" localSheetId="69" hidden="1">#REF!</definedName>
    <definedName name="_16__123Graph_ATERMS_OF_TRADE" localSheetId="71" hidden="1">#REF!</definedName>
    <definedName name="_16__123Graph_ATERMS_OF_TRADE" localSheetId="74" hidden="1">#REF!</definedName>
    <definedName name="_16__123Graph_ATERMS_OF_TRADE" localSheetId="75" hidden="1">#REF!</definedName>
    <definedName name="_16__123Graph_ATERMS_OF_TRADE" localSheetId="76" hidden="1">#REF!</definedName>
    <definedName name="_16__123Graph_ATERMS_OF_TRADE" localSheetId="79" hidden="1">#REF!</definedName>
    <definedName name="_16__123Graph_ATERMS_OF_TRADE" localSheetId="23" hidden="1">#REF!</definedName>
    <definedName name="_16__123Graph_ATERMS_OF_TRADE" localSheetId="15" hidden="1">#REF!</definedName>
    <definedName name="_16__123Graph_ATERMS_OF_TRADE" localSheetId="18" hidden="1">#REF!</definedName>
    <definedName name="_16__123Graph_ATERMS_OF_TRADE" localSheetId="12" hidden="1">#REF!</definedName>
    <definedName name="_16__123Graph_ATERMS_OF_TRADE" localSheetId="48" hidden="1">#REF!</definedName>
    <definedName name="_16__123Graph_ATERMS_OF_TRADE" localSheetId="72" hidden="1">#REF!</definedName>
    <definedName name="_16__123Graph_ATERMS_OF_TRADE" hidden="1">#REF!</definedName>
    <definedName name="_16__123Graph_BWB_ADJ_PRJ" localSheetId="51" hidden="1">[30]WB!$Q$257:$AK$257</definedName>
    <definedName name="_16__123Graph_BWB_ADJ_PRJ" localSheetId="17" hidden="1">#REF!</definedName>
    <definedName name="_16__123Graph_BWB_ADJ_PRJ" hidden="1">[30]WB!$Q$257:$AK$257</definedName>
    <definedName name="_17__123Graph_AWB_ADJ_PRJ" localSheetId="51" hidden="1">[30]WB!$Q$255:$AK$255</definedName>
    <definedName name="_17__123Graph_AWB_ADJ_PRJ" localSheetId="17" hidden="1">#REF!</definedName>
    <definedName name="_17__123Graph_AWB_ADJ_PRJ" hidden="1">[30]WB!$Q$255:$AK$255</definedName>
    <definedName name="_19__123Graph_BCPI_ER_LOG" localSheetId="38" hidden="1">[30]ER!#REF!</definedName>
    <definedName name="_19__123Graph_BCPI_ER_LOG" localSheetId="39" hidden="1">[30]ER!#REF!</definedName>
    <definedName name="_19__123Graph_BCPI_ER_LOG" localSheetId="40" hidden="1">[30]ER!#REF!</definedName>
    <definedName name="_19__123Graph_BCPI_ER_LOG" localSheetId="41" hidden="1">[30]ER!#REF!</definedName>
    <definedName name="_19__123Graph_BCPI_ER_LOG" localSheetId="42" hidden="1">[30]ER!#REF!</definedName>
    <definedName name="_19__123Graph_BCPI_ER_LOG" localSheetId="43" hidden="1">[30]ER!#REF!</definedName>
    <definedName name="_19__123Graph_BCPI_ER_LOG" localSheetId="44" hidden="1">[30]ER!#REF!</definedName>
    <definedName name="_19__123Graph_BCPI_ER_LOG" localSheetId="45" hidden="1">[30]ER!#REF!</definedName>
    <definedName name="_19__123Graph_BCPI_ER_LOG" localSheetId="11" hidden="1">[30]ER!#REF!</definedName>
    <definedName name="_19__123Graph_BCPI_ER_LOG" localSheetId="46" hidden="1">[30]ER!#REF!</definedName>
    <definedName name="_19__123Graph_BCPI_ER_LOG" localSheetId="47" hidden="1">[30]ER!#REF!</definedName>
    <definedName name="_19__123Graph_BCPI_ER_LOG" localSheetId="51" hidden="1">[30]ER!#REF!</definedName>
    <definedName name="_19__123Graph_BCPI_ER_LOG" localSheetId="52" hidden="1">[30]ER!#REF!</definedName>
    <definedName name="_19__123Graph_BCPI_ER_LOG" localSheetId="17" hidden="1">[30]ER!#REF!</definedName>
    <definedName name="_19__123Graph_BCPI_ER_LOG" localSheetId="58" hidden="1">[30]ER!#REF!</definedName>
    <definedName name="_19__123Graph_BCPI_ER_LOG" localSheetId="67" hidden="1">[30]ER!#REF!</definedName>
    <definedName name="_19__123Graph_BCPI_ER_LOG" localSheetId="68" hidden="1">[30]ER!#REF!</definedName>
    <definedName name="_19__123Graph_BCPI_ER_LOG" localSheetId="69" hidden="1">[30]ER!#REF!</definedName>
    <definedName name="_19__123Graph_BCPI_ER_LOG" localSheetId="71" hidden="1">[30]ER!#REF!</definedName>
    <definedName name="_19__123Graph_BCPI_ER_LOG" localSheetId="74" hidden="1">[30]ER!#REF!</definedName>
    <definedName name="_19__123Graph_BCPI_ER_LOG" localSheetId="75" hidden="1">[30]ER!#REF!</definedName>
    <definedName name="_19__123Graph_BCPI_ER_LOG" localSheetId="76" hidden="1">[30]ER!#REF!</definedName>
    <definedName name="_19__123Graph_BCPI_ER_LOG" localSheetId="79" hidden="1">[30]ER!#REF!</definedName>
    <definedName name="_19__123Graph_BCPI_ER_LOG" localSheetId="15" hidden="1">[30]ER!#REF!</definedName>
    <definedName name="_19__123Graph_BCPI_ER_LOG" localSheetId="16" hidden="1">[30]ER!#REF!</definedName>
    <definedName name="_19__123Graph_BCPI_ER_LOG" localSheetId="18" hidden="1">[30]ER!#REF!</definedName>
    <definedName name="_19__123Graph_BCPI_ER_LOG" localSheetId="12" hidden="1">[30]ER!#REF!</definedName>
    <definedName name="_19__123Graph_BCPI_ER_LOG" localSheetId="72" hidden="1">[30]ER!#REF!</definedName>
    <definedName name="_19__123Graph_BCPI_ER_LOG" hidden="1">[30]ER!#REF!</definedName>
    <definedName name="_1981" localSheetId="38">#REF!</definedName>
    <definedName name="_1981" localSheetId="39">#REF!</definedName>
    <definedName name="_1981" localSheetId="40">#REF!</definedName>
    <definedName name="_1981" localSheetId="41">#REF!</definedName>
    <definedName name="_1981" localSheetId="45">#REF!</definedName>
    <definedName name="_1981" localSheetId="11">#REF!</definedName>
    <definedName name="_1981" localSheetId="46">#REF!</definedName>
    <definedName name="_1981" localSheetId="47">#REF!</definedName>
    <definedName name="_1981" localSheetId="51">#REF!</definedName>
    <definedName name="_1981" localSheetId="52">#REF!</definedName>
    <definedName name="_1981" localSheetId="17">#REF!</definedName>
    <definedName name="_1981" localSheetId="58">#REF!</definedName>
    <definedName name="_1981" localSheetId="73">#REF!</definedName>
    <definedName name="_1981" localSheetId="74">#REF!</definedName>
    <definedName name="_1981" localSheetId="79">#REF!</definedName>
    <definedName name="_1981" localSheetId="15">#REF!</definedName>
    <definedName name="_1981" localSheetId="16">#REF!</definedName>
    <definedName name="_1981" localSheetId="18">#REF!</definedName>
    <definedName name="_1981" localSheetId="12">#REF!</definedName>
    <definedName name="_1981" localSheetId="48">#REF!</definedName>
    <definedName name="_1981" localSheetId="72">#REF!</definedName>
    <definedName name="_1981">#REF!</definedName>
    <definedName name="_1982" localSheetId="38">#REF!</definedName>
    <definedName name="_1982" localSheetId="39">#REF!</definedName>
    <definedName name="_1982" localSheetId="40">#REF!</definedName>
    <definedName name="_1982" localSheetId="41">#REF!</definedName>
    <definedName name="_1982" localSheetId="45">#REF!</definedName>
    <definedName name="_1982" localSheetId="11">#REF!</definedName>
    <definedName name="_1982" localSheetId="46">#REF!</definedName>
    <definedName name="_1982" localSheetId="47">#REF!</definedName>
    <definedName name="_1982" localSheetId="51">#REF!</definedName>
    <definedName name="_1982" localSheetId="52">#REF!</definedName>
    <definedName name="_1982" localSheetId="17">#REF!</definedName>
    <definedName name="_1982" localSheetId="58">#REF!</definedName>
    <definedName name="_1982" localSheetId="74">#REF!</definedName>
    <definedName name="_1982" localSheetId="79">#REF!</definedName>
    <definedName name="_1982" localSheetId="15">#REF!</definedName>
    <definedName name="_1982" localSheetId="16">#REF!</definedName>
    <definedName name="_1982" localSheetId="18">#REF!</definedName>
    <definedName name="_1982" localSheetId="12">#REF!</definedName>
    <definedName name="_1982" localSheetId="48">#REF!</definedName>
    <definedName name="_1982" localSheetId="72">#REF!</definedName>
    <definedName name="_1982">#REF!</definedName>
    <definedName name="_1983" localSheetId="38">#REF!</definedName>
    <definedName name="_1983" localSheetId="39">#REF!</definedName>
    <definedName name="_1983" localSheetId="40">#REF!</definedName>
    <definedName name="_1983" localSheetId="41">#REF!</definedName>
    <definedName name="_1983" localSheetId="45">#REF!</definedName>
    <definedName name="_1983" localSheetId="11">#REF!</definedName>
    <definedName name="_1983" localSheetId="46">#REF!</definedName>
    <definedName name="_1983" localSheetId="47">#REF!</definedName>
    <definedName name="_1983" localSheetId="51">#REF!</definedName>
    <definedName name="_1983" localSheetId="52">#REF!</definedName>
    <definedName name="_1983" localSheetId="17">#REF!</definedName>
    <definedName name="_1983" localSheetId="58">#REF!</definedName>
    <definedName name="_1983" localSheetId="74">#REF!</definedName>
    <definedName name="_1983" localSheetId="79">#REF!</definedName>
    <definedName name="_1983" localSheetId="15">#REF!</definedName>
    <definedName name="_1983" localSheetId="16">#REF!</definedName>
    <definedName name="_1983" localSheetId="18">#REF!</definedName>
    <definedName name="_1983" localSheetId="12">#REF!</definedName>
    <definedName name="_1983" localSheetId="48">#REF!</definedName>
    <definedName name="_1983" localSheetId="72">#REF!</definedName>
    <definedName name="_1983">#REF!</definedName>
    <definedName name="_1984" localSheetId="45">#REF!</definedName>
    <definedName name="_1984" localSheetId="11">#REF!</definedName>
    <definedName name="_1984" localSheetId="46">#REF!</definedName>
    <definedName name="_1984" localSheetId="47">#REF!</definedName>
    <definedName name="_1984" localSheetId="52">#REF!</definedName>
    <definedName name="_1984" localSheetId="17">#REF!</definedName>
    <definedName name="_1984" localSheetId="58">#REF!</definedName>
    <definedName name="_1984" localSheetId="74">#REF!</definedName>
    <definedName name="_1984" localSheetId="79">#REF!</definedName>
    <definedName name="_1984" localSheetId="15">#REF!</definedName>
    <definedName name="_1984" localSheetId="18">#REF!</definedName>
    <definedName name="_1984" localSheetId="48">#REF!</definedName>
    <definedName name="_1984" localSheetId="72">#REF!</definedName>
    <definedName name="_1984">#REF!</definedName>
    <definedName name="_1985" localSheetId="45">#REF!</definedName>
    <definedName name="_1985" localSheetId="11">#REF!</definedName>
    <definedName name="_1985" localSheetId="46">#REF!</definedName>
    <definedName name="_1985" localSheetId="47">#REF!</definedName>
    <definedName name="_1985" localSheetId="52">#REF!</definedName>
    <definedName name="_1985" localSheetId="17">#REF!</definedName>
    <definedName name="_1985" localSheetId="58">#REF!</definedName>
    <definedName name="_1985" localSheetId="74">#REF!</definedName>
    <definedName name="_1985" localSheetId="79">#REF!</definedName>
    <definedName name="_1985" localSheetId="15">#REF!</definedName>
    <definedName name="_1985" localSheetId="18">#REF!</definedName>
    <definedName name="_1985" localSheetId="48">#REF!</definedName>
    <definedName name="_1985" localSheetId="72">#REF!</definedName>
    <definedName name="_1985">#REF!</definedName>
    <definedName name="_1986" localSheetId="45">#REF!</definedName>
    <definedName name="_1986" localSheetId="11">#REF!</definedName>
    <definedName name="_1986" localSheetId="46">#REF!</definedName>
    <definedName name="_1986" localSheetId="47">#REF!</definedName>
    <definedName name="_1986" localSheetId="52">#REF!</definedName>
    <definedName name="_1986" localSheetId="17">#REF!</definedName>
    <definedName name="_1986" localSheetId="58">#REF!</definedName>
    <definedName name="_1986" localSheetId="74">#REF!</definedName>
    <definedName name="_1986" localSheetId="79">#REF!</definedName>
    <definedName name="_1986" localSheetId="15">#REF!</definedName>
    <definedName name="_1986" localSheetId="18">#REF!</definedName>
    <definedName name="_1986" localSheetId="48">#REF!</definedName>
    <definedName name="_1986" localSheetId="72">#REF!</definedName>
    <definedName name="_1986">#REF!</definedName>
    <definedName name="_1987" localSheetId="14">#REF!</definedName>
    <definedName name="_1987">#N/A</definedName>
    <definedName name="_1988" localSheetId="38">#REF!</definedName>
    <definedName name="_1988" localSheetId="39">#REF!</definedName>
    <definedName name="_1988" localSheetId="45">#REF!</definedName>
    <definedName name="_1988" localSheetId="11">#REF!</definedName>
    <definedName name="_1988" localSheetId="46">#REF!</definedName>
    <definedName name="_1988" localSheetId="47">#REF!</definedName>
    <definedName name="_1988" localSheetId="52">#REF!</definedName>
    <definedName name="_1988" localSheetId="17">#REF!</definedName>
    <definedName name="_1988" localSheetId="58">#REF!</definedName>
    <definedName name="_1988" localSheetId="73">#REF!</definedName>
    <definedName name="_1988" localSheetId="74">#REF!</definedName>
    <definedName name="_1988" localSheetId="79">#REF!</definedName>
    <definedName name="_1988" localSheetId="15">#REF!</definedName>
    <definedName name="_1988" localSheetId="16">#REF!</definedName>
    <definedName name="_1988" localSheetId="18">#REF!</definedName>
    <definedName name="_1988" localSheetId="48">#REF!</definedName>
    <definedName name="_1988" localSheetId="72">#REF!</definedName>
    <definedName name="_1988">#REF!</definedName>
    <definedName name="_1989" localSheetId="38">#REF!</definedName>
    <definedName name="_1989" localSheetId="39">#REF!</definedName>
    <definedName name="_1989" localSheetId="45">#REF!</definedName>
    <definedName name="_1989" localSheetId="11">#REF!</definedName>
    <definedName name="_1989" localSheetId="46">#REF!</definedName>
    <definedName name="_1989" localSheetId="47">#REF!</definedName>
    <definedName name="_1989" localSheetId="52">#REF!</definedName>
    <definedName name="_1989" localSheetId="17">#REF!</definedName>
    <definedName name="_1989" localSheetId="58">#REF!</definedName>
    <definedName name="_1989" localSheetId="73">#REF!</definedName>
    <definedName name="_1989" localSheetId="74">#REF!</definedName>
    <definedName name="_1989" localSheetId="79">#REF!</definedName>
    <definedName name="_1989" localSheetId="15">#REF!</definedName>
    <definedName name="_1989" localSheetId="16">#REF!</definedName>
    <definedName name="_1989" localSheetId="18">#REF!</definedName>
    <definedName name="_1989" localSheetId="48">#REF!</definedName>
    <definedName name="_1989" localSheetId="72">#REF!</definedName>
    <definedName name="_1989">#REF!</definedName>
    <definedName name="_1990" localSheetId="38">#REF!</definedName>
    <definedName name="_1990" localSheetId="39">#REF!</definedName>
    <definedName name="_1990" localSheetId="45">#REF!</definedName>
    <definedName name="_1990" localSheetId="11">#REF!</definedName>
    <definedName name="_1990" localSheetId="46">#REF!</definedName>
    <definedName name="_1990" localSheetId="47">#REF!</definedName>
    <definedName name="_1990" localSheetId="52">#REF!</definedName>
    <definedName name="_1990" localSheetId="17">#REF!</definedName>
    <definedName name="_1990" localSheetId="58">#REF!</definedName>
    <definedName name="_1990" localSheetId="73">#REF!</definedName>
    <definedName name="_1990" localSheetId="74">#REF!</definedName>
    <definedName name="_1990" localSheetId="79">#REF!</definedName>
    <definedName name="_1990" localSheetId="15">#REF!</definedName>
    <definedName name="_1990" localSheetId="16">#REF!</definedName>
    <definedName name="_1990" localSheetId="18">#REF!</definedName>
    <definedName name="_1990" localSheetId="48">#REF!</definedName>
    <definedName name="_1990" localSheetId="72">#REF!</definedName>
    <definedName name="_1990">#REF!</definedName>
    <definedName name="_1991" localSheetId="45">#REF!</definedName>
    <definedName name="_1991" localSheetId="11">#REF!</definedName>
    <definedName name="_1991" localSheetId="46">#REF!</definedName>
    <definedName name="_1991" localSheetId="47">#REF!</definedName>
    <definedName name="_1991" localSheetId="52">#REF!</definedName>
    <definedName name="_1991" localSheetId="17">#REF!</definedName>
    <definedName name="_1991" localSheetId="58">#REF!</definedName>
    <definedName name="_1991" localSheetId="74">#REF!</definedName>
    <definedName name="_1991" localSheetId="79">#REF!</definedName>
    <definedName name="_1991" localSheetId="15">#REF!</definedName>
    <definedName name="_1991" localSheetId="18">#REF!</definedName>
    <definedName name="_1991" localSheetId="48">#REF!</definedName>
    <definedName name="_1991" localSheetId="72">#REF!</definedName>
    <definedName name="_1991">#REF!</definedName>
    <definedName name="_1992" localSheetId="45">#REF!</definedName>
    <definedName name="_1992" localSheetId="11">#REF!</definedName>
    <definedName name="_1992" localSheetId="46">#REF!</definedName>
    <definedName name="_1992" localSheetId="47">#REF!</definedName>
    <definedName name="_1992" localSheetId="52">#REF!</definedName>
    <definedName name="_1992" localSheetId="17">#REF!</definedName>
    <definedName name="_1992" localSheetId="58">#REF!</definedName>
    <definedName name="_1992" localSheetId="74">#REF!</definedName>
    <definedName name="_1992" localSheetId="79">#REF!</definedName>
    <definedName name="_1992" localSheetId="15">#REF!</definedName>
    <definedName name="_1992" localSheetId="18">#REF!</definedName>
    <definedName name="_1992" localSheetId="48">#REF!</definedName>
    <definedName name="_1992" localSheetId="72">#REF!</definedName>
    <definedName name="_1992">#REF!</definedName>
    <definedName name="_1993" localSheetId="45">#REF!</definedName>
    <definedName name="_1993" localSheetId="11">#REF!</definedName>
    <definedName name="_1993" localSheetId="46">#REF!</definedName>
    <definedName name="_1993" localSheetId="47">#REF!</definedName>
    <definedName name="_1993" localSheetId="52">#REF!</definedName>
    <definedName name="_1993" localSheetId="17">#REF!</definedName>
    <definedName name="_1993" localSheetId="58">#REF!</definedName>
    <definedName name="_1993" localSheetId="74">#REF!</definedName>
    <definedName name="_1993" localSheetId="79">#REF!</definedName>
    <definedName name="_1993" localSheetId="15">#REF!</definedName>
    <definedName name="_1993" localSheetId="18">#REF!</definedName>
    <definedName name="_1993" localSheetId="48">#REF!</definedName>
    <definedName name="_1993" localSheetId="72">#REF!</definedName>
    <definedName name="_1993">#REF!</definedName>
    <definedName name="_1994" localSheetId="45">#REF!</definedName>
    <definedName name="_1994" localSheetId="11">#REF!</definedName>
    <definedName name="_1994" localSheetId="46">#REF!</definedName>
    <definedName name="_1994" localSheetId="47">#REF!</definedName>
    <definedName name="_1994" localSheetId="52">#REF!</definedName>
    <definedName name="_1994" localSheetId="17">#REF!</definedName>
    <definedName name="_1994" localSheetId="58">#REF!</definedName>
    <definedName name="_1994" localSheetId="74">#REF!</definedName>
    <definedName name="_1994" localSheetId="79">#REF!</definedName>
    <definedName name="_1994" localSheetId="15">#REF!</definedName>
    <definedName name="_1994" localSheetId="18">#REF!</definedName>
    <definedName name="_1994" localSheetId="48">#REF!</definedName>
    <definedName name="_1994" localSheetId="72">#REF!</definedName>
    <definedName name="_1994">#REF!</definedName>
    <definedName name="_1995" localSheetId="45">#REF!</definedName>
    <definedName name="_1995" localSheetId="11">#REF!</definedName>
    <definedName name="_1995" localSheetId="46">#REF!</definedName>
    <definedName name="_1995" localSheetId="47">#REF!</definedName>
    <definedName name="_1995" localSheetId="52">#REF!</definedName>
    <definedName name="_1995" localSheetId="17">#REF!</definedName>
    <definedName name="_1995" localSheetId="58">#REF!</definedName>
    <definedName name="_1995" localSheetId="74">#REF!</definedName>
    <definedName name="_1995" localSheetId="79">#REF!</definedName>
    <definedName name="_1995" localSheetId="15">#REF!</definedName>
    <definedName name="_1995" localSheetId="18">#REF!</definedName>
    <definedName name="_1995" localSheetId="48">#REF!</definedName>
    <definedName name="_1995" localSheetId="72">#REF!</definedName>
    <definedName name="_1995">#REF!</definedName>
    <definedName name="_1996" localSheetId="45">#REF!</definedName>
    <definedName name="_1996" localSheetId="11">#REF!</definedName>
    <definedName name="_1996" localSheetId="46">#REF!</definedName>
    <definedName name="_1996" localSheetId="47">#REF!</definedName>
    <definedName name="_1996" localSheetId="52">#REF!</definedName>
    <definedName name="_1996" localSheetId="17">#REF!</definedName>
    <definedName name="_1996" localSheetId="58">#REF!</definedName>
    <definedName name="_1996" localSheetId="74">#REF!</definedName>
    <definedName name="_1996" localSheetId="79">#REF!</definedName>
    <definedName name="_1996" localSheetId="15">#REF!</definedName>
    <definedName name="_1996" localSheetId="18">#REF!</definedName>
    <definedName name="_1996" localSheetId="48">#REF!</definedName>
    <definedName name="_1996" localSheetId="72">#REF!</definedName>
    <definedName name="_1996">#REF!</definedName>
    <definedName name="_1997" localSheetId="45">#REF!</definedName>
    <definedName name="_1997" localSheetId="11">#REF!</definedName>
    <definedName name="_1997" localSheetId="46">#REF!</definedName>
    <definedName name="_1997" localSheetId="47">#REF!</definedName>
    <definedName name="_1997" localSheetId="52">#REF!</definedName>
    <definedName name="_1997" localSheetId="17">#REF!</definedName>
    <definedName name="_1997" localSheetId="58">#REF!</definedName>
    <definedName name="_1997" localSheetId="74">#REF!</definedName>
    <definedName name="_1997" localSheetId="79">#REF!</definedName>
    <definedName name="_1997" localSheetId="15">#REF!</definedName>
    <definedName name="_1997" localSheetId="18">#REF!</definedName>
    <definedName name="_1997" localSheetId="48">#REF!</definedName>
    <definedName name="_1997" localSheetId="72">#REF!</definedName>
    <definedName name="_1997">#REF!</definedName>
    <definedName name="_1998" localSheetId="45">#REF!</definedName>
    <definedName name="_1998" localSheetId="11">#REF!</definedName>
    <definedName name="_1998" localSheetId="46">#REF!</definedName>
    <definedName name="_1998" localSheetId="47">#REF!</definedName>
    <definedName name="_1998" localSheetId="52">#REF!</definedName>
    <definedName name="_1998" localSheetId="17">#REF!</definedName>
    <definedName name="_1998" localSheetId="58">#REF!</definedName>
    <definedName name="_1998" localSheetId="74">#REF!</definedName>
    <definedName name="_1998" localSheetId="79">#REF!</definedName>
    <definedName name="_1998" localSheetId="15">#REF!</definedName>
    <definedName name="_1998" localSheetId="18">#REF!</definedName>
    <definedName name="_1998" localSheetId="48">#REF!</definedName>
    <definedName name="_1998" localSheetId="72">#REF!</definedName>
    <definedName name="_1998">#REF!</definedName>
    <definedName name="_1999" localSheetId="45">#REF!</definedName>
    <definedName name="_1999" localSheetId="11">#REF!</definedName>
    <definedName name="_1999" localSheetId="46">#REF!</definedName>
    <definedName name="_1999" localSheetId="47">#REF!</definedName>
    <definedName name="_1999" localSheetId="52">#REF!</definedName>
    <definedName name="_1999" localSheetId="17">#REF!</definedName>
    <definedName name="_1999" localSheetId="58">#REF!</definedName>
    <definedName name="_1999" localSheetId="74">#REF!</definedName>
    <definedName name="_1999" localSheetId="79">#REF!</definedName>
    <definedName name="_1999" localSheetId="15">#REF!</definedName>
    <definedName name="_1999" localSheetId="18">#REF!</definedName>
    <definedName name="_1999" localSheetId="48">#REF!</definedName>
    <definedName name="_1999" localSheetId="72">#REF!</definedName>
    <definedName name="_1999">#REF!</definedName>
    <definedName name="_1IMPRESION" localSheetId="39">#REF!</definedName>
    <definedName name="_1IMPRESION" localSheetId="40">#REF!</definedName>
    <definedName name="_1IMPRESION" localSheetId="43">#REF!</definedName>
    <definedName name="_1IMPRESION" localSheetId="45">#REF!</definedName>
    <definedName name="_1IMPRESION" localSheetId="11">#REF!</definedName>
    <definedName name="_1IMPRESION" localSheetId="46">#REF!</definedName>
    <definedName name="_1IMPRESION" localSheetId="47">#REF!</definedName>
    <definedName name="_1IMPRESION" localSheetId="52">#REF!</definedName>
    <definedName name="_1IMPRESION" localSheetId="17">#REF!</definedName>
    <definedName name="_1IMPRESION" localSheetId="58">#REF!</definedName>
    <definedName name="_1IMPRESION" localSheetId="69">#REF!</definedName>
    <definedName name="_1IMPRESION" localSheetId="71">#REF!</definedName>
    <definedName name="_1IMPRESION" localSheetId="74">#REF!</definedName>
    <definedName name="_1IMPRESION" localSheetId="75">#REF!</definedName>
    <definedName name="_1IMPRESION" localSheetId="79">#REF!</definedName>
    <definedName name="_1IMPRESION" localSheetId="23">#REF!</definedName>
    <definedName name="_1IMPRESION" localSheetId="15">#REF!</definedName>
    <definedName name="_1IMPRESION" localSheetId="18">#REF!</definedName>
    <definedName name="_1IMPRESION" localSheetId="48">#REF!</definedName>
    <definedName name="_1IMPRESION" localSheetId="72">#REF!</definedName>
    <definedName name="_1IMPRESION">#REF!</definedName>
    <definedName name="_1Macros_Import_.qbop" localSheetId="39">[33]!'[Macros Import].qbop'</definedName>
    <definedName name="_1Macros_Import_.qbop" localSheetId="11">#N/A</definedName>
    <definedName name="_1Macros_Import_.qbop" localSheetId="46">#N/A</definedName>
    <definedName name="_1Macros_Import_.qbop" localSheetId="47">#N/A</definedName>
    <definedName name="_1Macros_Import_.qbop" localSheetId="51">#N/A</definedName>
    <definedName name="_1Macros_Import_.qbop" localSheetId="17">#REF!</definedName>
    <definedName name="_1Macros_Import_.qbop" localSheetId="67">[33]!'[Macros Import].qbop'</definedName>
    <definedName name="_1Macros_Import_.qbop" localSheetId="68">[33]!'[Macros Import].qbop'</definedName>
    <definedName name="_1Macros_Import_.qbop" localSheetId="74">[33]!'[Macros Import].qbop'</definedName>
    <definedName name="_1Macros_Import_.qbop" localSheetId="79">[33]!'[Macros Import].qbop'</definedName>
    <definedName name="_1Macros_Import_.qbop" localSheetId="90">#REF!</definedName>
    <definedName name="_1Macros_Import_.qbop" localSheetId="15">#N/A</definedName>
    <definedName name="_1Macros_Import_.qbop" localSheetId="18">#N/A</definedName>
    <definedName name="_1Macros_Import_.qbop" localSheetId="8">#REF!</definedName>
    <definedName name="_1Macros_Import_.qbop" localSheetId="12">[33]!'[Macros Import].qbop'</definedName>
    <definedName name="_1Macros_Import_.qbop" localSheetId="48">#N/A</definedName>
    <definedName name="_1Macros_Import_.qbop" localSheetId="72">#N/A</definedName>
    <definedName name="_1Macros_Import_.qbop">[33]!'[Macros Import].qbop'</definedName>
    <definedName name="_1r" localSheetId="38">#REF!</definedName>
    <definedName name="_1r" localSheetId="39">#REF!</definedName>
    <definedName name="_1r" localSheetId="40">#REF!</definedName>
    <definedName name="_1r" localSheetId="41">#REF!</definedName>
    <definedName name="_1r" localSheetId="45">#REF!</definedName>
    <definedName name="_1r" localSheetId="11">#REF!</definedName>
    <definedName name="_1r" localSheetId="46">#REF!</definedName>
    <definedName name="_1r" localSheetId="47">#REF!</definedName>
    <definedName name="_1r" localSheetId="51">#REF!</definedName>
    <definedName name="_1r" localSheetId="52">#REF!</definedName>
    <definedName name="_1r" localSheetId="17">#REF!</definedName>
    <definedName name="_1r" localSheetId="58">#REF!</definedName>
    <definedName name="_1r" localSheetId="71">#REF!</definedName>
    <definedName name="_1r" localSheetId="73">#REF!</definedName>
    <definedName name="_1r" localSheetId="74">#REF!</definedName>
    <definedName name="_1r" localSheetId="79">#REF!</definedName>
    <definedName name="_1r" localSheetId="23">#REF!</definedName>
    <definedName name="_1r" localSheetId="15">#REF!</definedName>
    <definedName name="_1r" localSheetId="16">#REF!</definedName>
    <definedName name="_1r" localSheetId="18">#REF!</definedName>
    <definedName name="_1r" localSheetId="12">#REF!</definedName>
    <definedName name="_1r" localSheetId="48">#REF!</definedName>
    <definedName name="_1r" localSheetId="72">#REF!</definedName>
    <definedName name="_1r">#REF!</definedName>
    <definedName name="_2">#N/A</definedName>
    <definedName name="_2__123Graph_ACPI_ER_LOG" localSheetId="40" hidden="1">[30]ER!#REF!</definedName>
    <definedName name="_2__123Graph_ACPI_ER_LOG" localSheetId="41" hidden="1">[30]ER!#REF!</definedName>
    <definedName name="_2__123Graph_ACPI_ER_LOG" localSheetId="47" hidden="1">[30]ER!#REF!</definedName>
    <definedName name="_2__123Graph_ACPI_ER_LOG" localSheetId="51" hidden="1">[30]ER!#REF!</definedName>
    <definedName name="_2__123Graph_ACPI_ER_LOG" localSheetId="17" hidden="1">[30]ER!#REF!</definedName>
    <definedName name="_2__123Graph_ACPI_ER_LOG" localSheetId="16" hidden="1">[30]ER!#REF!</definedName>
    <definedName name="_2__123Graph_ACPI_ER_LOG" localSheetId="48" hidden="1">[30]ER!#REF!</definedName>
    <definedName name="_2__123Graph_ACPI_ER_LOG" localSheetId="72" hidden="1">[30]ER!#REF!</definedName>
    <definedName name="_2__123Graph_ACPI_ER_LOG" hidden="1">[30]ER!#REF!</definedName>
    <definedName name="_2__123Graph_AFIG_D" localSheetId="38" hidden="1">#REF!</definedName>
    <definedName name="_2__123Graph_AFIG_D" localSheetId="39" hidden="1">#REF!</definedName>
    <definedName name="_2__123Graph_AFIG_D" localSheetId="40" hidden="1">#REF!</definedName>
    <definedName name="_2__123Graph_AFIG_D" localSheetId="41" hidden="1">#REF!</definedName>
    <definedName name="_2__123Graph_AFIG_D" localSheetId="45" hidden="1">#REF!</definedName>
    <definedName name="_2__123Graph_AFIG_D" localSheetId="11" hidden="1">#REF!</definedName>
    <definedName name="_2__123Graph_AFIG_D" localSheetId="46" hidden="1">#REF!</definedName>
    <definedName name="_2__123Graph_AFIG_D" localSheetId="47" hidden="1">#REF!</definedName>
    <definedName name="_2__123Graph_AFIG_D" localSheetId="51" hidden="1">#REF!</definedName>
    <definedName name="_2__123Graph_AFIG_D" localSheetId="52" hidden="1">#REF!</definedName>
    <definedName name="_2__123Graph_AFIG_D" localSheetId="17" hidden="1">#REF!</definedName>
    <definedName name="_2__123Graph_AFIG_D" localSheetId="58" hidden="1">#REF!</definedName>
    <definedName name="_2__123Graph_AFIG_D" localSheetId="73" hidden="1">#REF!</definedName>
    <definedName name="_2__123Graph_AFIG_D" localSheetId="74" hidden="1">#REF!</definedName>
    <definedName name="_2__123Graph_AFIG_D" localSheetId="79" hidden="1">#REF!</definedName>
    <definedName name="_2__123Graph_AFIG_D" localSheetId="15" hidden="1">#REF!</definedName>
    <definedName name="_2__123Graph_AFIG_D" localSheetId="16" hidden="1">#REF!</definedName>
    <definedName name="_2__123Graph_AFIG_D" localSheetId="18" hidden="1">#REF!</definedName>
    <definedName name="_2__123Graph_AFIG_D" localSheetId="12" hidden="1">#REF!</definedName>
    <definedName name="_2__123Graph_AFIG_D" localSheetId="48" hidden="1">#REF!</definedName>
    <definedName name="_2__123Graph_AFIG_D" localSheetId="72" hidden="1">#REF!</definedName>
    <definedName name="_2__123Graph_AFIG_D" hidden="1">#REF!</definedName>
    <definedName name="_20__123Graph_BIBA_IBRD" localSheetId="38" hidden="1">[30]WB!#REF!</definedName>
    <definedName name="_20__123Graph_BIBA_IBRD" localSheetId="39" hidden="1">[30]WB!#REF!</definedName>
    <definedName name="_20__123Graph_BIBA_IBRD" localSheetId="40" hidden="1">[30]WB!#REF!</definedName>
    <definedName name="_20__123Graph_BIBA_IBRD" localSheetId="41" hidden="1">[30]WB!#REF!</definedName>
    <definedName name="_20__123Graph_BIBA_IBRD" localSheetId="45" hidden="1">[30]WB!#REF!</definedName>
    <definedName name="_20__123Graph_BIBA_IBRD" localSheetId="47" hidden="1">[30]WB!#REF!</definedName>
    <definedName name="_20__123Graph_BIBA_IBRD" localSheetId="51" hidden="1">[30]WB!#REF!</definedName>
    <definedName name="_20__123Graph_BIBA_IBRD" localSheetId="52" hidden="1">[30]WB!#REF!</definedName>
    <definedName name="_20__123Graph_BIBA_IBRD" localSheetId="17" hidden="1">[30]WB!#REF!</definedName>
    <definedName name="_20__123Graph_BIBA_IBRD" localSheetId="58" hidden="1">[30]WB!#REF!</definedName>
    <definedName name="_20__123Graph_BIBA_IBRD" localSheetId="67" hidden="1">[30]WB!#REF!</definedName>
    <definedName name="_20__123Graph_BIBA_IBRD" localSheetId="68" hidden="1">[30]WB!#REF!</definedName>
    <definedName name="_20__123Graph_BIBA_IBRD" localSheetId="69" hidden="1">[30]WB!#REF!</definedName>
    <definedName name="_20__123Graph_BIBA_IBRD" localSheetId="71" hidden="1">[30]WB!#REF!</definedName>
    <definedName name="_20__123Graph_BIBA_IBRD" localSheetId="74" hidden="1">[30]WB!#REF!</definedName>
    <definedName name="_20__123Graph_BIBA_IBRD" localSheetId="75" hidden="1">[30]WB!#REF!</definedName>
    <definedName name="_20__123Graph_BIBA_IBRD" localSheetId="76" hidden="1">[30]WB!#REF!</definedName>
    <definedName name="_20__123Graph_BIBA_IBRD" localSheetId="79" hidden="1">[30]WB!#REF!</definedName>
    <definedName name="_20__123Graph_BIBA_IBRD" localSheetId="15" hidden="1">[30]WB!#REF!</definedName>
    <definedName name="_20__123Graph_BIBA_IBRD" localSheetId="16" hidden="1">[30]WB!#REF!</definedName>
    <definedName name="_20__123Graph_BIBA_IBRD" localSheetId="18" hidden="1">[30]WB!#REF!</definedName>
    <definedName name="_20__123Graph_BIBA_IBRD" localSheetId="12" hidden="1">[30]WB!#REF!</definedName>
    <definedName name="_20__123Graph_BIBA_IBRD" localSheetId="72" hidden="1">[30]WB!#REF!</definedName>
    <definedName name="_20__123Graph_BIBA_IBRD" hidden="1">[30]WB!#REF!</definedName>
    <definedName name="_20__123Graph_XREALEX_WAGE" localSheetId="29" hidden="1">[34]PRIVATE!#REF!</definedName>
    <definedName name="_20__123Graph_XREALEX_WAGE" localSheetId="30" hidden="1">[34]PRIVATE!#REF!</definedName>
    <definedName name="_20__123Graph_XREALEX_WAGE" localSheetId="40" hidden="1">[34]PRIVATE!#REF!</definedName>
    <definedName name="_20__123Graph_XREALEX_WAGE" localSheetId="41" hidden="1">[34]PRIVATE!#REF!</definedName>
    <definedName name="_20__123Graph_XREALEX_WAGE" localSheetId="47" hidden="1">[34]PRIVATE!#REF!</definedName>
    <definedName name="_20__123Graph_XREALEX_WAGE" localSheetId="51" hidden="1">[34]PRIVATE!#REF!</definedName>
    <definedName name="_20__123Graph_XREALEX_WAGE" localSheetId="17" hidden="1">[34]PRIVATE!#REF!</definedName>
    <definedName name="_20__123Graph_XREALEX_WAGE" localSheetId="79" hidden="1">[34]PRIVATE!#REF!</definedName>
    <definedName name="_20__123Graph_XREALEX_WAGE" localSheetId="15" hidden="1">[34]PRIVATE!#REF!</definedName>
    <definedName name="_20__123Graph_XREALEX_WAGE" localSheetId="16" hidden="1">[34]PRIVATE!#REF!</definedName>
    <definedName name="_20__123Graph_XREALEX_WAGE" localSheetId="18" hidden="1">[34]PRIVATE!#REF!</definedName>
    <definedName name="_20__123Graph_XREALEX_WAGE" localSheetId="48" hidden="1">[34]PRIVATE!#REF!</definedName>
    <definedName name="_20__123Graph_XREALEX_WAGE" localSheetId="72" hidden="1">[34]PRIVATE!#REF!</definedName>
    <definedName name="_20__123Graph_XREALEX_WAGE" hidden="1">[34]PRIVATE!#REF!</definedName>
    <definedName name="_2000" localSheetId="38">#REF!</definedName>
    <definedName name="_2000" localSheetId="39">#REF!</definedName>
    <definedName name="_2000" localSheetId="40">#REF!</definedName>
    <definedName name="_2000" localSheetId="41">#REF!</definedName>
    <definedName name="_2000" localSheetId="45">#REF!</definedName>
    <definedName name="_2000" localSheetId="11">#REF!</definedName>
    <definedName name="_2000" localSheetId="46">#REF!</definedName>
    <definedName name="_2000" localSheetId="47">#REF!</definedName>
    <definedName name="_2000" localSheetId="51">#REF!</definedName>
    <definedName name="_2000" localSheetId="52">#REF!</definedName>
    <definedName name="_2000" localSheetId="17">#REF!</definedName>
    <definedName name="_2000" localSheetId="58">#REF!</definedName>
    <definedName name="_2000" localSheetId="73">#REF!</definedName>
    <definedName name="_2000" localSheetId="74">#REF!</definedName>
    <definedName name="_2000" localSheetId="79">#REF!</definedName>
    <definedName name="_2000" localSheetId="15">#REF!</definedName>
    <definedName name="_2000" localSheetId="16">#REF!</definedName>
    <definedName name="_2000" localSheetId="18">#REF!</definedName>
    <definedName name="_2000" localSheetId="12">#REF!</definedName>
    <definedName name="_2000" localSheetId="48">#REF!</definedName>
    <definedName name="_2000" localSheetId="72">#REF!</definedName>
    <definedName name="_2000">#REF!</definedName>
    <definedName name="_2001" localSheetId="38">#REF!</definedName>
    <definedName name="_2001" localSheetId="39">#REF!</definedName>
    <definedName name="_2001" localSheetId="40">#REF!</definedName>
    <definedName name="_2001" localSheetId="41">#REF!</definedName>
    <definedName name="_2001" localSheetId="45">#REF!</definedName>
    <definedName name="_2001" localSheetId="11">#REF!</definedName>
    <definedName name="_2001" localSheetId="46">#REF!</definedName>
    <definedName name="_2001" localSheetId="47">#REF!</definedName>
    <definedName name="_2001" localSheetId="51">#REF!</definedName>
    <definedName name="_2001" localSheetId="52">#REF!</definedName>
    <definedName name="_2001" localSheetId="17">#REF!</definedName>
    <definedName name="_2001" localSheetId="58">#REF!</definedName>
    <definedName name="_2001" localSheetId="74">#REF!</definedName>
    <definedName name="_2001" localSheetId="79">#REF!</definedName>
    <definedName name="_2001" localSheetId="15">#REF!</definedName>
    <definedName name="_2001" localSheetId="16">#REF!</definedName>
    <definedName name="_2001" localSheetId="18">#REF!</definedName>
    <definedName name="_2001" localSheetId="12">#REF!</definedName>
    <definedName name="_2001" localSheetId="48">#REF!</definedName>
    <definedName name="_2001" localSheetId="72">#REF!</definedName>
    <definedName name="_2001">#REF!</definedName>
    <definedName name="_2002" localSheetId="38">#REF!</definedName>
    <definedName name="_2002" localSheetId="39">#REF!</definedName>
    <definedName name="_2002" localSheetId="40">#REF!</definedName>
    <definedName name="_2002" localSheetId="41">#REF!</definedName>
    <definedName name="_2002" localSheetId="45">#REF!</definedName>
    <definedName name="_2002" localSheetId="11">#REF!</definedName>
    <definedName name="_2002" localSheetId="46">#REF!</definedName>
    <definedName name="_2002" localSheetId="47">#REF!</definedName>
    <definedName name="_2002" localSheetId="51">#REF!</definedName>
    <definedName name="_2002" localSheetId="52">#REF!</definedName>
    <definedName name="_2002" localSheetId="17">#REF!</definedName>
    <definedName name="_2002" localSheetId="58">#REF!</definedName>
    <definedName name="_2002" localSheetId="74">#REF!</definedName>
    <definedName name="_2002" localSheetId="79">#REF!</definedName>
    <definedName name="_2002" localSheetId="15">#REF!</definedName>
    <definedName name="_2002" localSheetId="16">#REF!</definedName>
    <definedName name="_2002" localSheetId="18">#REF!</definedName>
    <definedName name="_2002" localSheetId="12">#REF!</definedName>
    <definedName name="_2002" localSheetId="48">#REF!</definedName>
    <definedName name="_2002" localSheetId="72">#REF!</definedName>
    <definedName name="_2002">#REF!</definedName>
    <definedName name="_2003" localSheetId="45">#REF!</definedName>
    <definedName name="_2003" localSheetId="11">#REF!</definedName>
    <definedName name="_2003" localSheetId="46">#REF!</definedName>
    <definedName name="_2003" localSheetId="47">#REF!</definedName>
    <definedName name="_2003" localSheetId="52">#REF!</definedName>
    <definedName name="_2003" localSheetId="17">#REF!</definedName>
    <definedName name="_2003" localSheetId="58">#REF!</definedName>
    <definedName name="_2003" localSheetId="74">#REF!</definedName>
    <definedName name="_2003" localSheetId="79">#REF!</definedName>
    <definedName name="_2003" localSheetId="15">#REF!</definedName>
    <definedName name="_2003" localSheetId="18">#REF!</definedName>
    <definedName name="_2003" localSheetId="48">#REF!</definedName>
    <definedName name="_2003" localSheetId="72">#REF!</definedName>
    <definedName name="_2003">#REF!</definedName>
    <definedName name="_24__123Graph_BTERMS_OF_TRADE" localSheetId="39" hidden="1">#REF!</definedName>
    <definedName name="_24__123Graph_BTERMS_OF_TRADE" localSheetId="40" hidden="1">#REF!</definedName>
    <definedName name="_24__123Graph_BTERMS_OF_TRADE" localSheetId="43" hidden="1">#REF!</definedName>
    <definedName name="_24__123Graph_BTERMS_OF_TRADE" localSheetId="45" hidden="1">#REF!</definedName>
    <definedName name="_24__123Graph_BTERMS_OF_TRADE" localSheetId="11" hidden="1">#REF!</definedName>
    <definedName name="_24__123Graph_BTERMS_OF_TRADE" localSheetId="46" hidden="1">#REF!</definedName>
    <definedName name="_24__123Graph_BTERMS_OF_TRADE" localSheetId="47" hidden="1">#REF!</definedName>
    <definedName name="_24__123Graph_BTERMS_OF_TRADE" localSheetId="51" hidden="1">#REF!</definedName>
    <definedName name="_24__123Graph_BTERMS_OF_TRADE" localSheetId="52" hidden="1">#REF!</definedName>
    <definedName name="_24__123Graph_BTERMS_OF_TRADE" localSheetId="53" hidden="1">#REF!</definedName>
    <definedName name="_24__123Graph_BTERMS_OF_TRADE" localSheetId="54" hidden="1">#REF!</definedName>
    <definedName name="_24__123Graph_BTERMS_OF_TRADE" localSheetId="17" hidden="1">#REF!</definedName>
    <definedName name="_24__123Graph_BTERMS_OF_TRADE" localSheetId="58" hidden="1">#REF!</definedName>
    <definedName name="_24__123Graph_BTERMS_OF_TRADE" localSheetId="67" hidden="1">#REF!</definedName>
    <definedName name="_24__123Graph_BTERMS_OF_TRADE" localSheetId="68" hidden="1">#REF!</definedName>
    <definedName name="_24__123Graph_BTERMS_OF_TRADE" localSheetId="69" hidden="1">#REF!</definedName>
    <definedName name="_24__123Graph_BTERMS_OF_TRADE" localSheetId="71" hidden="1">#REF!</definedName>
    <definedName name="_24__123Graph_BTERMS_OF_TRADE" localSheetId="74" hidden="1">#REF!</definedName>
    <definedName name="_24__123Graph_BTERMS_OF_TRADE" localSheetId="75" hidden="1">#REF!</definedName>
    <definedName name="_24__123Graph_BTERMS_OF_TRADE" localSheetId="76" hidden="1">#REF!</definedName>
    <definedName name="_24__123Graph_BTERMS_OF_TRADE" localSheetId="79" hidden="1">#REF!</definedName>
    <definedName name="_24__123Graph_BTERMS_OF_TRADE" localSheetId="23" hidden="1">#REF!</definedName>
    <definedName name="_24__123Graph_BTERMS_OF_TRADE" localSheetId="15" hidden="1">#REF!</definedName>
    <definedName name="_24__123Graph_BTERMS_OF_TRADE" localSheetId="18" hidden="1">#REF!</definedName>
    <definedName name="_24__123Graph_BTERMS_OF_TRADE" localSheetId="48" hidden="1">#REF!</definedName>
    <definedName name="_24__123Graph_BTERMS_OF_TRADE" localSheetId="72" hidden="1">#REF!</definedName>
    <definedName name="_24__123Graph_BTERMS_OF_TRADE" hidden="1">#REF!</definedName>
    <definedName name="_24Macros_Import_.qbop" localSheetId="39">[35]!'[Macros Import].qbop'</definedName>
    <definedName name="_24Macros_Import_.qbop" localSheetId="40">[35]!'[Macros Import].qbop'</definedName>
    <definedName name="_24Macros_Import_.qbop" localSheetId="41">[35]!'[Macros Import].qbop'</definedName>
    <definedName name="_24Macros_Import_.qbop" localSheetId="42">[35]!'[Macros Import].qbop'</definedName>
    <definedName name="_24Macros_Import_.qbop" localSheetId="44">[35]!'[Macros Import].qbop'</definedName>
    <definedName name="_24Macros_Import_.qbop" localSheetId="47">[35]!'[Macros Import].qbop'</definedName>
    <definedName name="_24Macros_Import_.qbop" localSheetId="51">[35]!'[Macros Import].qbop'</definedName>
    <definedName name="_24Macros_Import_.qbop" localSheetId="53">#REF!</definedName>
    <definedName name="_24Macros_Import_.qbop" localSheetId="17">#REF!</definedName>
    <definedName name="_24Macros_Import_.qbop" localSheetId="67">[35]!'[Macros Import].qbop'</definedName>
    <definedName name="_24Macros_Import_.qbop" localSheetId="68">[35]!'[Macros Import].qbop'</definedName>
    <definedName name="_24Macros_Import_.qbop" localSheetId="69">[35]!'[Macros Import].qbop'</definedName>
    <definedName name="_24Macros_Import_.qbop" localSheetId="74">[35]!'[Macros Import].qbop'</definedName>
    <definedName name="_24Macros_Import_.qbop" localSheetId="75">[35]!'[Macros Import].qbop'</definedName>
    <definedName name="_24Macros_Import_.qbop" localSheetId="79">[35]!'[Macros Import].qbop'</definedName>
    <definedName name="_24Macros_Import_.qbop" localSheetId="90">#REF!</definedName>
    <definedName name="_24Macros_Import_.qbop" localSheetId="15">[35]!'[Macros Import].qbop'</definedName>
    <definedName name="_24Macros_Import_.qbop" localSheetId="18">[35]!'[Macros Import].qbop'</definedName>
    <definedName name="_24Macros_Import_.qbop" localSheetId="60">[35]!'[Macros Import].qbop'</definedName>
    <definedName name="_24Macros_Import_.qbop" localSheetId="63">[35]!'[Macros Import].qbop'</definedName>
    <definedName name="_24Macros_Import_.qbop" localSheetId="65">[35]!'[Macros Import].qbop'</definedName>
    <definedName name="_24Macros_Import_.qbop" localSheetId="8">#REF!</definedName>
    <definedName name="_24Macros_Import_.qbop" localSheetId="12">[35]!'[Macros Import].qbop'</definedName>
    <definedName name="_24Macros_Import_.qbop">[35]!'[Macros Import].qbop'</definedName>
    <definedName name="_25__123Graph_ACPI_ER_LOG" localSheetId="38" hidden="1">[36]ER!#REF!</definedName>
    <definedName name="_25__123Graph_ACPI_ER_LOG" localSheetId="39" hidden="1">[36]ER!#REF!</definedName>
    <definedName name="_25__123Graph_ACPI_ER_LOG" localSheetId="40" hidden="1">[36]ER!#REF!</definedName>
    <definedName name="_25__123Graph_ACPI_ER_LOG" localSheetId="41" hidden="1">[36]ER!#REF!</definedName>
    <definedName name="_25__123Graph_ACPI_ER_LOG" localSheetId="42" hidden="1">[36]ER!#REF!</definedName>
    <definedName name="_25__123Graph_ACPI_ER_LOG" localSheetId="43" hidden="1">[36]ER!#REF!</definedName>
    <definedName name="_25__123Graph_ACPI_ER_LOG" localSheetId="44" hidden="1">[36]ER!#REF!</definedName>
    <definedName name="_25__123Graph_ACPI_ER_LOG" localSheetId="45" hidden="1">[36]ER!#REF!</definedName>
    <definedName name="_25__123Graph_ACPI_ER_LOG" localSheetId="11" hidden="1">[36]ER!#REF!</definedName>
    <definedName name="_25__123Graph_ACPI_ER_LOG" localSheetId="46" hidden="1">[36]ER!#REF!</definedName>
    <definedName name="_25__123Graph_ACPI_ER_LOG" localSheetId="47" hidden="1">[36]ER!#REF!</definedName>
    <definedName name="_25__123Graph_ACPI_ER_LOG" localSheetId="51" hidden="1">[36]ER!#REF!</definedName>
    <definedName name="_25__123Graph_ACPI_ER_LOG" localSheetId="52" hidden="1">[36]ER!#REF!</definedName>
    <definedName name="_25__123Graph_ACPI_ER_LOG" localSheetId="17" hidden="1">[36]ER!#REF!</definedName>
    <definedName name="_25__123Graph_ACPI_ER_LOG" localSheetId="58" hidden="1">[36]ER!#REF!</definedName>
    <definedName name="_25__123Graph_ACPI_ER_LOG" localSheetId="73" hidden="1">[36]ER!#REF!</definedName>
    <definedName name="_25__123Graph_ACPI_ER_LOG" localSheetId="74" hidden="1">[36]ER!#REF!</definedName>
    <definedName name="_25__123Graph_ACPI_ER_LOG" localSheetId="79" hidden="1">[36]ER!#REF!</definedName>
    <definedName name="_25__123Graph_ACPI_ER_LOG" localSheetId="15" hidden="1">[36]ER!#REF!</definedName>
    <definedName name="_25__123Graph_ACPI_ER_LOG" localSheetId="16" hidden="1">[36]ER!#REF!</definedName>
    <definedName name="_25__123Graph_ACPI_ER_LOG" localSheetId="18" hidden="1">[36]ER!#REF!</definedName>
    <definedName name="_25__123Graph_ACPI_ER_LOG" localSheetId="12" hidden="1">[36]ER!#REF!</definedName>
    <definedName name="_25__123Graph_ACPI_ER_LOG" localSheetId="48" hidden="1">[36]ER!#REF!</definedName>
    <definedName name="_25__123Graph_ACPI_ER_LOG" localSheetId="72" hidden="1">[36]ER!#REF!</definedName>
    <definedName name="_25__123Graph_ACPI_ER_LOG" hidden="1">[36]ER!#REF!</definedName>
    <definedName name="_25__123Graph_BWB_ADJ_PRJ" localSheetId="51" hidden="1">[30]WB!$Q$257:$AK$257</definedName>
    <definedName name="_25__123Graph_BWB_ADJ_PRJ" localSheetId="17" hidden="1">#REF!</definedName>
    <definedName name="_25__123Graph_BWB_ADJ_PRJ" hidden="1">[30]WB!$Q$257:$AK$257</definedName>
    <definedName name="_26__123Graph_BCPI_ER_LOG" localSheetId="38" hidden="1">[36]ER!#REF!</definedName>
    <definedName name="_26__123Graph_BCPI_ER_LOG" localSheetId="39" hidden="1">[36]ER!#REF!</definedName>
    <definedName name="_26__123Graph_BCPI_ER_LOG" localSheetId="40" hidden="1">[36]ER!#REF!</definedName>
    <definedName name="_26__123Graph_BCPI_ER_LOG" localSheetId="41" hidden="1">[36]ER!#REF!</definedName>
    <definedName name="_26__123Graph_BCPI_ER_LOG" localSheetId="42" hidden="1">[36]ER!#REF!</definedName>
    <definedName name="_26__123Graph_BCPI_ER_LOG" localSheetId="43" hidden="1">[36]ER!#REF!</definedName>
    <definedName name="_26__123Graph_BCPI_ER_LOG" localSheetId="44" hidden="1">[36]ER!#REF!</definedName>
    <definedName name="_26__123Graph_BCPI_ER_LOG" localSheetId="45" hidden="1">[36]ER!#REF!</definedName>
    <definedName name="_26__123Graph_BCPI_ER_LOG" localSheetId="11" hidden="1">[36]ER!#REF!</definedName>
    <definedName name="_26__123Graph_BCPI_ER_LOG" localSheetId="46" hidden="1">[36]ER!#REF!</definedName>
    <definedName name="_26__123Graph_BCPI_ER_LOG" localSheetId="47" hidden="1">[36]ER!#REF!</definedName>
    <definedName name="_26__123Graph_BCPI_ER_LOG" localSheetId="51" hidden="1">[36]ER!#REF!</definedName>
    <definedName name="_26__123Graph_BCPI_ER_LOG" localSheetId="52" hidden="1">[36]ER!#REF!</definedName>
    <definedName name="_26__123Graph_BCPI_ER_LOG" localSheetId="17" hidden="1">[36]ER!#REF!</definedName>
    <definedName name="_26__123Graph_BCPI_ER_LOG" localSheetId="58" hidden="1">[36]ER!#REF!</definedName>
    <definedName name="_26__123Graph_BCPI_ER_LOG" localSheetId="73" hidden="1">[36]ER!#REF!</definedName>
    <definedName name="_26__123Graph_BCPI_ER_LOG" localSheetId="74" hidden="1">[36]ER!#REF!</definedName>
    <definedName name="_26__123Graph_BCPI_ER_LOG" localSheetId="79" hidden="1">[36]ER!#REF!</definedName>
    <definedName name="_26__123Graph_BCPI_ER_LOG" localSheetId="15" hidden="1">[36]ER!#REF!</definedName>
    <definedName name="_26__123Graph_BCPI_ER_LOG" localSheetId="16" hidden="1">[36]ER!#REF!</definedName>
    <definedName name="_26__123Graph_BCPI_ER_LOG" localSheetId="18" hidden="1">[36]ER!#REF!</definedName>
    <definedName name="_26__123Graph_BCPI_ER_LOG" localSheetId="12" hidden="1">[36]ER!#REF!</definedName>
    <definedName name="_26__123Graph_BCPI_ER_LOG" localSheetId="48" hidden="1">[36]ER!#REF!</definedName>
    <definedName name="_26__123Graph_BCPI_ER_LOG" localSheetId="72" hidden="1">[36]ER!#REF!</definedName>
    <definedName name="_26__123Graph_BCPI_ER_LOG" hidden="1">[36]ER!#REF!</definedName>
    <definedName name="_27__123Graph_ACPI_ER_LOG" localSheetId="38" hidden="1">[19]ER!#REF!</definedName>
    <definedName name="_27__123Graph_ACPI_ER_LOG" localSheetId="39" hidden="1">[19]ER!#REF!</definedName>
    <definedName name="_27__123Graph_ACPI_ER_LOG" localSheetId="40" hidden="1">[19]ER!#REF!</definedName>
    <definedName name="_27__123Graph_ACPI_ER_LOG" localSheetId="41" hidden="1">[19]ER!#REF!</definedName>
    <definedName name="_27__123Graph_ACPI_ER_LOG" localSheetId="42" hidden="1">[19]ER!#REF!</definedName>
    <definedName name="_27__123Graph_ACPI_ER_LOG" localSheetId="43" hidden="1">[19]ER!#REF!</definedName>
    <definedName name="_27__123Graph_ACPI_ER_LOG" localSheetId="44" hidden="1">[19]ER!#REF!</definedName>
    <definedName name="_27__123Graph_ACPI_ER_LOG" localSheetId="45" hidden="1">[19]ER!#REF!</definedName>
    <definedName name="_27__123Graph_ACPI_ER_LOG" localSheetId="11" hidden="1">[19]ER!#REF!</definedName>
    <definedName name="_27__123Graph_ACPI_ER_LOG" localSheetId="46" hidden="1">[19]ER!#REF!</definedName>
    <definedName name="_27__123Graph_ACPI_ER_LOG" localSheetId="47" hidden="1">[19]ER!#REF!</definedName>
    <definedName name="_27__123Graph_ACPI_ER_LOG" localSheetId="51" hidden="1">[19]ER!#REF!</definedName>
    <definedName name="_27__123Graph_ACPI_ER_LOG" localSheetId="52" hidden="1">[19]ER!#REF!</definedName>
    <definedName name="_27__123Graph_ACPI_ER_LOG" localSheetId="17" hidden="1">[19]ER!#REF!</definedName>
    <definedName name="_27__123Graph_ACPI_ER_LOG" localSheetId="58" hidden="1">[19]ER!#REF!</definedName>
    <definedName name="_27__123Graph_ACPI_ER_LOG" localSheetId="73" hidden="1">[19]ER!#REF!</definedName>
    <definedName name="_27__123Graph_ACPI_ER_LOG" localSheetId="74" hidden="1">[19]ER!#REF!</definedName>
    <definedName name="_27__123Graph_ACPI_ER_LOG" localSheetId="79" hidden="1">[19]ER!#REF!</definedName>
    <definedName name="_27__123Graph_ACPI_ER_LOG" localSheetId="15" hidden="1">[19]ER!#REF!</definedName>
    <definedName name="_27__123Graph_ACPI_ER_LOG" localSheetId="18" hidden="1">[19]ER!#REF!</definedName>
    <definedName name="_27__123Graph_ACPI_ER_LOG" localSheetId="12" hidden="1">[19]ER!#REF!</definedName>
    <definedName name="_27__123Graph_ACPI_ER_LOG" localSheetId="72" hidden="1">[19]ER!#REF!</definedName>
    <definedName name="_27__123Graph_ACPI_ER_LOG" hidden="1">[19]ER!#REF!</definedName>
    <definedName name="_27__123Graph_BIBA_IBRD" localSheetId="38" hidden="1">[36]WB!#REF!</definedName>
    <definedName name="_27__123Graph_BIBA_IBRD" localSheetId="39" hidden="1">[36]WB!#REF!</definedName>
    <definedName name="_27__123Graph_BIBA_IBRD" localSheetId="40" hidden="1">[36]WB!#REF!</definedName>
    <definedName name="_27__123Graph_BIBA_IBRD" localSheetId="41" hidden="1">[36]WB!#REF!</definedName>
    <definedName name="_27__123Graph_BIBA_IBRD" localSheetId="43" hidden="1">[36]WB!#REF!</definedName>
    <definedName name="_27__123Graph_BIBA_IBRD" localSheetId="45" hidden="1">[36]WB!#REF!</definedName>
    <definedName name="_27__123Graph_BIBA_IBRD" localSheetId="46" hidden="1">[36]WB!#REF!</definedName>
    <definedName name="_27__123Graph_BIBA_IBRD" localSheetId="47" hidden="1">[36]WB!#REF!</definedName>
    <definedName name="_27__123Graph_BIBA_IBRD" localSheetId="51" hidden="1">[36]WB!#REF!</definedName>
    <definedName name="_27__123Graph_BIBA_IBRD" localSheetId="52" hidden="1">[36]WB!#REF!</definedName>
    <definedName name="_27__123Graph_BIBA_IBRD" localSheetId="17" hidden="1">#REF!</definedName>
    <definedName name="_27__123Graph_BIBA_IBRD" localSheetId="58" hidden="1">[36]WB!#REF!</definedName>
    <definedName name="_27__123Graph_BIBA_IBRD" localSheetId="73" hidden="1">[36]WB!#REF!</definedName>
    <definedName name="_27__123Graph_BIBA_IBRD" localSheetId="79" hidden="1">[36]WB!#REF!</definedName>
    <definedName name="_27__123Graph_BIBA_IBRD" localSheetId="15" hidden="1">[36]WB!#REF!</definedName>
    <definedName name="_27__123Graph_BIBA_IBRD" localSheetId="18" hidden="1">[36]WB!#REF!</definedName>
    <definedName name="_27__123Graph_BIBA_IBRD" localSheetId="12" hidden="1">[36]WB!#REF!</definedName>
    <definedName name="_27__123Graph_BIBA_IBRD" localSheetId="72" hidden="1">[36]WB!#REF!</definedName>
    <definedName name="_27__123Graph_BIBA_IBRD" hidden="1">[36]WB!#REF!</definedName>
    <definedName name="_27_0CUADRO_N__4." localSheetId="40">[37]monthly!#REF!</definedName>
    <definedName name="_27_0CUADRO_N__4." localSheetId="41">[37]monthly!#REF!</definedName>
    <definedName name="_27_0CUADRO_N__4." localSheetId="46">[38]monthly!#REF!</definedName>
    <definedName name="_27_0CUADRO_N__4." localSheetId="47">[38]monthly!#REF!</definedName>
    <definedName name="_27_0CUADRO_N__4." localSheetId="51">[37]monthly!#REF!</definedName>
    <definedName name="_27_0CUADRO_N__4." localSheetId="17">#REF!</definedName>
    <definedName name="_27_0CUADRO_N__4." localSheetId="79">[37]monthly!#REF!</definedName>
    <definedName name="_27_0CUADRO_N__4." localSheetId="48">[37]monthly!#REF!</definedName>
    <definedName name="_27_0CUADRO_N__4." localSheetId="72">[38]monthly!#REF!</definedName>
    <definedName name="_27_0CUADRO_N__4.">[37]monthly!#REF!</definedName>
    <definedName name="_28B.2_B.3" localSheetId="38">#REF!</definedName>
    <definedName name="_28B.2_B.3" localSheetId="39">#REF!</definedName>
    <definedName name="_28B.2_B.3" localSheetId="40">#REF!</definedName>
    <definedName name="_28B.2_B.3" localSheetId="41">#REF!</definedName>
    <definedName name="_28B.2_B.3" localSheetId="43">#REF!</definedName>
    <definedName name="_28B.2_B.3" localSheetId="45">#REF!</definedName>
    <definedName name="_28B.2_B.3" localSheetId="11">#REF!</definedName>
    <definedName name="_28B.2_B.3" localSheetId="46">#REF!</definedName>
    <definedName name="_28B.2_B.3" localSheetId="47">#REF!</definedName>
    <definedName name="_28B.2_B.3" localSheetId="51">#REF!</definedName>
    <definedName name="_28B.2_B.3" localSheetId="52">#REF!</definedName>
    <definedName name="_28B.2_B.3" localSheetId="17">#REF!</definedName>
    <definedName name="_28B.2_B.3" localSheetId="58">#REF!</definedName>
    <definedName name="_28B.2_B.3" localSheetId="69">#REF!</definedName>
    <definedName name="_28B.2_B.3" localSheetId="71">#REF!</definedName>
    <definedName name="_28B.2_B.3" localSheetId="73">#REF!</definedName>
    <definedName name="_28B.2_B.3" localSheetId="74">#REF!</definedName>
    <definedName name="_28B.2_B.3" localSheetId="75">#REF!</definedName>
    <definedName name="_28B.2_B.3" localSheetId="79">#REF!</definedName>
    <definedName name="_28B.2_B.3" localSheetId="23">#REF!</definedName>
    <definedName name="_28B.2_B.3" localSheetId="15">#REF!</definedName>
    <definedName name="_28B.2_B.3" localSheetId="18">#REF!</definedName>
    <definedName name="_28B.2_B.3" localSheetId="12">#REF!</definedName>
    <definedName name="_28B.2_B.3" localSheetId="48">#REF!</definedName>
    <definedName name="_28B.2_B.3" localSheetId="72">#REF!</definedName>
    <definedName name="_28B.2_B.3">#REF!</definedName>
    <definedName name="_29__123Graph_XFIG_D" localSheetId="38" hidden="1">#REF!</definedName>
    <definedName name="_29__123Graph_XFIG_D" localSheetId="39" hidden="1">#REF!</definedName>
    <definedName name="_29__123Graph_XFIG_D" localSheetId="40" hidden="1">#REF!</definedName>
    <definedName name="_29__123Graph_XFIG_D" localSheetId="45" hidden="1">#REF!</definedName>
    <definedName name="_29__123Graph_XFIG_D" localSheetId="11" hidden="1">#REF!</definedName>
    <definedName name="_29__123Graph_XFIG_D" localSheetId="46" hidden="1">#REF!</definedName>
    <definedName name="_29__123Graph_XFIG_D" localSheetId="47" hidden="1">#REF!</definedName>
    <definedName name="_29__123Graph_XFIG_D" localSheetId="51" hidden="1">#REF!</definedName>
    <definedName name="_29__123Graph_XFIG_D" localSheetId="52" hidden="1">#REF!</definedName>
    <definedName name="_29__123Graph_XFIG_D" localSheetId="53" hidden="1">#REF!</definedName>
    <definedName name="_29__123Graph_XFIG_D" localSheetId="54" hidden="1">#REF!</definedName>
    <definedName name="_29__123Graph_XFIG_D" localSheetId="17" hidden="1">#REF!</definedName>
    <definedName name="_29__123Graph_XFIG_D" localSheetId="58" hidden="1">#REF!</definedName>
    <definedName name="_29__123Graph_XFIG_D" localSheetId="67" hidden="1">#REF!</definedName>
    <definedName name="_29__123Graph_XFIG_D" localSheetId="68" hidden="1">#REF!</definedName>
    <definedName name="_29__123Graph_XFIG_D" localSheetId="69" hidden="1">#REF!</definedName>
    <definedName name="_29__123Graph_XFIG_D" localSheetId="71" hidden="1">#REF!</definedName>
    <definedName name="_29__123Graph_XFIG_D" localSheetId="74" hidden="1">#REF!</definedName>
    <definedName name="_29__123Graph_XFIG_D" localSheetId="75" hidden="1">#REF!</definedName>
    <definedName name="_29__123Graph_XFIG_D" localSheetId="76" hidden="1">#REF!</definedName>
    <definedName name="_29__123Graph_XFIG_D" localSheetId="79" hidden="1">#REF!</definedName>
    <definedName name="_29__123Graph_XFIG_D" localSheetId="23" hidden="1">#REF!</definedName>
    <definedName name="_29__123Graph_XFIG_D" localSheetId="15" hidden="1">#REF!</definedName>
    <definedName name="_29__123Graph_XFIG_D" localSheetId="18" hidden="1">#REF!</definedName>
    <definedName name="_29__123Graph_XFIG_D" localSheetId="12" hidden="1">#REF!</definedName>
    <definedName name="_29__123Graph_XFIG_D" localSheetId="48" hidden="1">#REF!</definedName>
    <definedName name="_29__123Graph_XFIG_D" localSheetId="72" hidden="1">#REF!</definedName>
    <definedName name="_29__123Graph_XFIG_D" hidden="1">#REF!</definedName>
    <definedName name="_29B.4___5" localSheetId="38">#REF!</definedName>
    <definedName name="_29B.4___5" localSheetId="39">#REF!</definedName>
    <definedName name="_29B.4___5" localSheetId="40">#REF!</definedName>
    <definedName name="_29B.4___5" localSheetId="45">#REF!</definedName>
    <definedName name="_29B.4___5" localSheetId="11">#REF!</definedName>
    <definedName name="_29B.4___5" localSheetId="46">#REF!</definedName>
    <definedName name="_29B.4___5" localSheetId="47">#REF!</definedName>
    <definedName name="_29B.4___5" localSheetId="52">#REF!</definedName>
    <definedName name="_29B.4___5" localSheetId="17">#REF!</definedName>
    <definedName name="_29B.4___5" localSheetId="58">#REF!</definedName>
    <definedName name="_29B.4___5" localSheetId="71">#REF!</definedName>
    <definedName name="_29B.4___5" localSheetId="74">#REF!</definedName>
    <definedName name="_29B.4___5" localSheetId="79">#REF!</definedName>
    <definedName name="_29B.4___5" localSheetId="23">#REF!</definedName>
    <definedName name="_29B.4___5" localSheetId="15">#REF!</definedName>
    <definedName name="_29B.4___5" localSheetId="18">#REF!</definedName>
    <definedName name="_29B.4___5" localSheetId="12">#REF!</definedName>
    <definedName name="_29B.4___5" localSheetId="48">#REF!</definedName>
    <definedName name="_29B.4___5" localSheetId="72">#REF!</definedName>
    <definedName name="_29B.4___5">#REF!</definedName>
    <definedName name="_2IMPRESION" localSheetId="39">#REF!</definedName>
    <definedName name="_2IMPRESION" localSheetId="40">#REF!</definedName>
    <definedName name="_2IMPRESION" localSheetId="45">#REF!</definedName>
    <definedName name="_2IMPRESION" localSheetId="11">#REF!</definedName>
    <definedName name="_2IMPRESION" localSheetId="46">#REF!</definedName>
    <definedName name="_2IMPRESION" localSheetId="47">#REF!</definedName>
    <definedName name="_2IMPRESION" localSheetId="52">#REF!</definedName>
    <definedName name="_2IMPRESION" localSheetId="17">#REF!</definedName>
    <definedName name="_2IMPRESION" localSheetId="58">#REF!</definedName>
    <definedName name="_2IMPRESION" localSheetId="71">#REF!</definedName>
    <definedName name="_2IMPRESION" localSheetId="74">#REF!</definedName>
    <definedName name="_2IMPRESION" localSheetId="79">#REF!</definedName>
    <definedName name="_2IMPRESION" localSheetId="23">#REF!</definedName>
    <definedName name="_2IMPRESION" localSheetId="15">#REF!</definedName>
    <definedName name="_2IMPRESION" localSheetId="18">#REF!</definedName>
    <definedName name="_2IMPRESION" localSheetId="48">#REF!</definedName>
    <definedName name="_2IMPRESION" localSheetId="72">#REF!</definedName>
    <definedName name="_2IMPRESION">#REF!</definedName>
    <definedName name="_2Macros_Import_.qbop" localSheetId="39">[39]!'[Macros Import].qbop'</definedName>
    <definedName name="_2Macros_Import_.qbop" localSheetId="40">[39]!'[Macros Import].qbop'</definedName>
    <definedName name="_2Macros_Import_.qbop" localSheetId="41">[39]!'[Macros Import].qbop'</definedName>
    <definedName name="_2Macros_Import_.qbop" localSheetId="42">[39]!'[Macros Import].qbop'</definedName>
    <definedName name="_2Macros_Import_.qbop" localSheetId="44">[39]!'[Macros Import].qbop'</definedName>
    <definedName name="_2Macros_Import_.qbop" localSheetId="47">[39]!'[Macros Import].qbop'</definedName>
    <definedName name="_2Macros_Import_.qbop" localSheetId="51">[39]!'[Macros Import].qbop'</definedName>
    <definedName name="_2Macros_Import_.qbop" localSheetId="53">#REF!</definedName>
    <definedName name="_2Macros_Import_.qbop" localSheetId="17">#REF!</definedName>
    <definedName name="_2Macros_Import_.qbop" localSheetId="67">[39]!'[Macros Import].qbop'</definedName>
    <definedName name="_2Macros_Import_.qbop" localSheetId="68">[39]!'[Macros Import].qbop'</definedName>
    <definedName name="_2Macros_Import_.qbop" localSheetId="69">[39]!'[Macros Import].qbop'</definedName>
    <definedName name="_2Macros_Import_.qbop" localSheetId="74">[39]!'[Macros Import].qbop'</definedName>
    <definedName name="_2Macros_Import_.qbop" localSheetId="75">[39]!'[Macros Import].qbop'</definedName>
    <definedName name="_2Macros_Import_.qbop" localSheetId="79">[39]!'[Macros Import].qbop'</definedName>
    <definedName name="_2Macros_Import_.qbop" localSheetId="90">#REF!</definedName>
    <definedName name="_2Macros_Import_.qbop" localSheetId="15">[39]!'[Macros Import].qbop'</definedName>
    <definedName name="_2Macros_Import_.qbop" localSheetId="18">[39]!'[Macros Import].qbop'</definedName>
    <definedName name="_2Macros_Import_.qbop" localSheetId="60">[39]!'[Macros Import].qbop'</definedName>
    <definedName name="_2Macros_Import_.qbop" localSheetId="63">[39]!'[Macros Import].qbop'</definedName>
    <definedName name="_2Macros_Import_.qbop" localSheetId="65">[39]!'[Macros Import].qbop'</definedName>
    <definedName name="_2Macros_Import_.qbop" localSheetId="8">#REF!</definedName>
    <definedName name="_2Macros_Import_.qbop" localSheetId="12">[39]!'[Macros Import].qbop'</definedName>
    <definedName name="_2Macros_Import_.qbop">[39]!'[Macros Import].qbop'</definedName>
    <definedName name="_3">#N/A</definedName>
    <definedName name="_3.__No_club_de_París__Después_del_30_Jun_84" localSheetId="38">#REF!</definedName>
    <definedName name="_3.__No_club_de_París__Después_del_30_Jun_84" localSheetId="39">#REF!</definedName>
    <definedName name="_3.__No_club_de_París__Después_del_30_Jun_84" localSheetId="40">#REF!</definedName>
    <definedName name="_3.__No_club_de_París__Después_del_30_Jun_84" localSheetId="41">#REF!</definedName>
    <definedName name="_3.__No_club_de_París__Después_del_30_Jun_84" localSheetId="43">#REF!</definedName>
    <definedName name="_3.__No_club_de_París__Después_del_30_Jun_84" localSheetId="45">#REF!</definedName>
    <definedName name="_3.__No_club_de_París__Después_del_30_Jun_84" localSheetId="11">#REF!</definedName>
    <definedName name="_3.__No_club_de_París__Después_del_30_Jun_84" localSheetId="46">#REF!</definedName>
    <definedName name="_3.__No_club_de_París__Después_del_30_Jun_84" localSheetId="47">#REF!</definedName>
    <definedName name="_3.__No_club_de_París__Después_del_30_Jun_84" localSheetId="51">#REF!</definedName>
    <definedName name="_3.__No_club_de_París__Después_del_30_Jun_84" localSheetId="52">#REF!</definedName>
    <definedName name="_3.__No_club_de_París__Después_del_30_Jun_84" localSheetId="53">#REF!</definedName>
    <definedName name="_3.__No_club_de_París__Después_del_30_Jun_84" localSheetId="54">#REF!</definedName>
    <definedName name="_3.__No_club_de_París__Después_del_30_Jun_84" localSheetId="17">#REF!</definedName>
    <definedName name="_3.__No_club_de_París__Después_del_30_Jun_84" localSheetId="58">#REF!</definedName>
    <definedName name="_3.__No_club_de_París__Después_del_30_Jun_84" localSheetId="67">#REF!</definedName>
    <definedName name="_3.__No_club_de_París__Después_del_30_Jun_84" localSheetId="68">#REF!</definedName>
    <definedName name="_3.__No_club_de_París__Después_del_30_Jun_84" localSheetId="69">#REF!</definedName>
    <definedName name="_3.__No_club_de_París__Después_del_30_Jun_84" localSheetId="71">#REF!</definedName>
    <definedName name="_3.__No_club_de_París__Después_del_30_Jun_84" localSheetId="74">#REF!</definedName>
    <definedName name="_3.__No_club_de_París__Después_del_30_Jun_84" localSheetId="75">#REF!</definedName>
    <definedName name="_3.__No_club_de_París__Después_del_30_Jun_84" localSheetId="76">#REF!</definedName>
    <definedName name="_3.__No_club_de_París__Después_del_30_Jun_84" localSheetId="79">#REF!</definedName>
    <definedName name="_3.__No_club_de_París__Después_del_30_Jun_84" localSheetId="23">#REF!</definedName>
    <definedName name="_3.__No_club_de_París__Después_del_30_Jun_84" localSheetId="14">#REF!</definedName>
    <definedName name="_3.__No_club_de_París__Después_del_30_Jun_84" localSheetId="15">#REF!</definedName>
    <definedName name="_3.__No_club_de_París__Después_del_30_Jun_84" localSheetId="18">#REF!</definedName>
    <definedName name="_3.__No_club_de_París__Después_del_30_Jun_84" localSheetId="12">#REF!</definedName>
    <definedName name="_3.__No_club_de_París__Después_del_30_Jun_84" localSheetId="48">#REF!</definedName>
    <definedName name="_3.__No_club_de_París__Después_del_30_Jun_84" localSheetId="72">#REF!</definedName>
    <definedName name="_3.__No_club_de_París__Después_del_30_Jun_84">#REF!</definedName>
    <definedName name="_3__123Graph_ACPI_ER_LOG" localSheetId="38" hidden="1">[19]ER!#REF!</definedName>
    <definedName name="_3__123Graph_ACPI_ER_LOG" localSheetId="39" hidden="1">[19]ER!#REF!</definedName>
    <definedName name="_3__123Graph_ACPI_ER_LOG" localSheetId="40" hidden="1">[19]ER!#REF!</definedName>
    <definedName name="_3__123Graph_ACPI_ER_LOG" localSheetId="41" hidden="1">[19]ER!#REF!</definedName>
    <definedName name="_3__123Graph_ACPI_ER_LOG" localSheetId="43" hidden="1">[19]ER!#REF!</definedName>
    <definedName name="_3__123Graph_ACPI_ER_LOG" localSheetId="45" hidden="1">[19]ER!#REF!</definedName>
    <definedName name="_3__123Graph_ACPI_ER_LOG" localSheetId="11" hidden="1">[19]ER!#REF!</definedName>
    <definedName name="_3__123Graph_ACPI_ER_LOG" localSheetId="46" hidden="1">[19]ER!#REF!</definedName>
    <definedName name="_3__123Graph_ACPI_ER_LOG" localSheetId="47" hidden="1">[19]ER!#REF!</definedName>
    <definedName name="_3__123Graph_ACPI_ER_LOG" localSheetId="51" hidden="1">[19]ER!#REF!</definedName>
    <definedName name="_3__123Graph_ACPI_ER_LOG" localSheetId="52" hidden="1">[19]ER!#REF!</definedName>
    <definedName name="_3__123Graph_ACPI_ER_LOG" localSheetId="17" hidden="1">[19]ER!#REF!</definedName>
    <definedName name="_3__123Graph_ACPI_ER_LOG" localSheetId="71" hidden="1">[19]ER!#REF!</definedName>
    <definedName name="_3__123Graph_ACPI_ER_LOG" localSheetId="79" hidden="1">[19]ER!#REF!</definedName>
    <definedName name="_3__123Graph_ACPI_ER_LOG" localSheetId="15" hidden="1">[19]ER!#REF!</definedName>
    <definedName name="_3__123Graph_ACPI_ER_LOG" localSheetId="18" hidden="1">[19]ER!#REF!</definedName>
    <definedName name="_3__123Graph_ACPI_ER_LOG" localSheetId="12" hidden="1">[19]ER!#REF!</definedName>
    <definedName name="_3__123Graph_ACPI_ER_LOG" localSheetId="72" hidden="1">[19]ER!#REF!</definedName>
    <definedName name="_3__123Graph_ACPI_ER_LOG" hidden="1">[19]ER!#REF!</definedName>
    <definedName name="_3__123Graph_ATERMS_OF_TRADE" localSheetId="38" hidden="1">#REF!</definedName>
    <definedName name="_3__123Graph_ATERMS_OF_TRADE" localSheetId="39" hidden="1">#REF!</definedName>
    <definedName name="_3__123Graph_ATERMS_OF_TRADE" localSheetId="40" hidden="1">#REF!</definedName>
    <definedName name="_3__123Graph_ATERMS_OF_TRADE" localSheetId="41" hidden="1">#REF!</definedName>
    <definedName name="_3__123Graph_ATERMS_OF_TRADE" localSheetId="45" hidden="1">#REF!</definedName>
    <definedName name="_3__123Graph_ATERMS_OF_TRADE" localSheetId="11" hidden="1">#REF!</definedName>
    <definedName name="_3__123Graph_ATERMS_OF_TRADE" localSheetId="46" hidden="1">#REF!</definedName>
    <definedName name="_3__123Graph_ATERMS_OF_TRADE" localSheetId="47" hidden="1">#REF!</definedName>
    <definedName name="_3__123Graph_ATERMS_OF_TRADE" localSheetId="51" hidden="1">#REF!</definedName>
    <definedName name="_3__123Graph_ATERMS_OF_TRADE" localSheetId="52" hidden="1">#REF!</definedName>
    <definedName name="_3__123Graph_ATERMS_OF_TRADE" localSheetId="17" hidden="1">#REF!</definedName>
    <definedName name="_3__123Graph_ATERMS_OF_TRADE" localSheetId="58" hidden="1">#REF!</definedName>
    <definedName name="_3__123Graph_ATERMS_OF_TRADE" localSheetId="73" hidden="1">#REF!</definedName>
    <definedName name="_3__123Graph_ATERMS_OF_TRADE" localSheetId="74" hidden="1">#REF!</definedName>
    <definedName name="_3__123Graph_ATERMS_OF_TRADE" localSheetId="79" hidden="1">#REF!</definedName>
    <definedName name="_3__123Graph_ATERMS_OF_TRADE" localSheetId="15" hidden="1">#REF!</definedName>
    <definedName name="_3__123Graph_ATERMS_OF_TRADE" localSheetId="16" hidden="1">#REF!</definedName>
    <definedName name="_3__123Graph_ATERMS_OF_TRADE" localSheetId="18" hidden="1">#REF!</definedName>
    <definedName name="_3__123Graph_ATERMS_OF_TRADE" localSheetId="12" hidden="1">#REF!</definedName>
    <definedName name="_3__123Graph_ATERMS_OF_TRADE" localSheetId="48" hidden="1">#REF!</definedName>
    <definedName name="_3__123Graph_ATERMS_OF_TRADE" localSheetId="72" hidden="1">#REF!</definedName>
    <definedName name="_3__123Graph_ATERMS_OF_TRADE" hidden="1">#REF!</definedName>
    <definedName name="_30__123Graph_XREALEX_WAGE" localSheetId="29" hidden="1">[34]PRIVATE!#REF!</definedName>
    <definedName name="_30__123Graph_XREALEX_WAGE" localSheetId="30" hidden="1">[34]PRIVATE!#REF!</definedName>
    <definedName name="_30__123Graph_XREALEX_WAGE" localSheetId="38" hidden="1">[34]PRIVATE!#REF!</definedName>
    <definedName name="_30__123Graph_XREALEX_WAGE" localSheetId="39" hidden="1">[34]PRIVATE!#REF!</definedName>
    <definedName name="_30__123Graph_XREALEX_WAGE" localSheetId="40" hidden="1">[34]PRIVATE!#REF!</definedName>
    <definedName name="_30__123Graph_XREALEX_WAGE" localSheetId="41" hidden="1">[34]PRIVATE!#REF!</definedName>
    <definedName name="_30__123Graph_XREALEX_WAGE" localSheetId="43" hidden="1">[34]PRIVATE!#REF!</definedName>
    <definedName name="_30__123Graph_XREALEX_WAGE" localSheetId="45" hidden="1">[34]PRIVATE!#REF!</definedName>
    <definedName name="_30__123Graph_XREALEX_WAGE" localSheetId="11" hidden="1">[34]PRIVATE!#REF!</definedName>
    <definedName name="_30__123Graph_XREALEX_WAGE" localSheetId="46" hidden="1">[34]PRIVATE!#REF!</definedName>
    <definedName name="_30__123Graph_XREALEX_WAGE" localSheetId="47" hidden="1">[34]PRIVATE!#REF!</definedName>
    <definedName name="_30__123Graph_XREALEX_WAGE" localSheetId="51" hidden="1">[34]PRIVATE!#REF!</definedName>
    <definedName name="_30__123Graph_XREALEX_WAGE" localSheetId="52" hidden="1">[34]PRIVATE!#REF!</definedName>
    <definedName name="_30__123Graph_XREALEX_WAGE" localSheetId="53" hidden="1">#REF!</definedName>
    <definedName name="_30__123Graph_XREALEX_WAGE" localSheetId="54" hidden="1">#REF!</definedName>
    <definedName name="_30__123Graph_XREALEX_WAGE" localSheetId="17" hidden="1">[34]PRIVATE!#REF!</definedName>
    <definedName name="_30__123Graph_XREALEX_WAGE" localSheetId="58" hidden="1">[34]PRIVATE!#REF!</definedName>
    <definedName name="_30__123Graph_XREALEX_WAGE" localSheetId="67" hidden="1">[34]PRIVATE!#REF!</definedName>
    <definedName name="_30__123Graph_XREALEX_WAGE" localSheetId="68" hidden="1">[34]PRIVATE!#REF!</definedName>
    <definedName name="_30__123Graph_XREALEX_WAGE" localSheetId="69" hidden="1">[34]PRIVATE!#REF!</definedName>
    <definedName name="_30__123Graph_XREALEX_WAGE" localSheetId="74" hidden="1">[34]PRIVATE!#REF!</definedName>
    <definedName name="_30__123Graph_XREALEX_WAGE" localSheetId="75" hidden="1">[34]PRIVATE!#REF!</definedName>
    <definedName name="_30__123Graph_XREALEX_WAGE" localSheetId="76" hidden="1">[34]PRIVATE!#REF!</definedName>
    <definedName name="_30__123Graph_XREALEX_WAGE" localSheetId="79" hidden="1">[34]PRIVATE!#REF!</definedName>
    <definedName name="_30__123Graph_XREALEX_WAGE" localSheetId="15" hidden="1">[34]PRIVATE!#REF!</definedName>
    <definedName name="_30__123Graph_XREALEX_WAGE" localSheetId="16" hidden="1">[34]PRIVATE!#REF!</definedName>
    <definedName name="_30__123Graph_XREALEX_WAGE" localSheetId="18" hidden="1">[34]PRIVATE!#REF!</definedName>
    <definedName name="_30__123Graph_XREALEX_WAGE" localSheetId="12" hidden="1">[34]PRIVATE!#REF!</definedName>
    <definedName name="_30__123Graph_XREALEX_WAGE" localSheetId="72" hidden="1">[34]PRIVATE!#REF!</definedName>
    <definedName name="_30__123Graph_XREALEX_WAGE" hidden="1">[34]PRIVATE!#REF!</definedName>
    <definedName name="_30CONSOL_B2" localSheetId="38">#REF!</definedName>
    <definedName name="_30CONSOL_B2" localSheetId="39">#REF!</definedName>
    <definedName name="_30CONSOL_B2" localSheetId="40">#REF!</definedName>
    <definedName name="_30CONSOL_B2" localSheetId="41">#REF!</definedName>
    <definedName name="_30CONSOL_B2" localSheetId="43">#REF!</definedName>
    <definedName name="_30CONSOL_B2" localSheetId="45">#REF!</definedName>
    <definedName name="_30CONSOL_B2" localSheetId="11">#REF!</definedName>
    <definedName name="_30CONSOL_B2" localSheetId="46">#REF!</definedName>
    <definedName name="_30CONSOL_B2" localSheetId="47">#REF!</definedName>
    <definedName name="_30CONSOL_B2" localSheetId="51">#REF!</definedName>
    <definedName name="_30CONSOL_B2" localSheetId="52">#REF!</definedName>
    <definedName name="_30CONSOL_B2" localSheetId="17">#REF!</definedName>
    <definedName name="_30CONSOL_B2" localSheetId="58">#REF!</definedName>
    <definedName name="_30CONSOL_B2" localSheetId="69">#REF!</definedName>
    <definedName name="_30CONSOL_B2" localSheetId="71">#REF!</definedName>
    <definedName name="_30CONSOL_B2" localSheetId="73">#REF!</definedName>
    <definedName name="_30CONSOL_B2" localSheetId="74">#REF!</definedName>
    <definedName name="_30CONSOL_B2" localSheetId="75">#REF!</definedName>
    <definedName name="_30CONSOL_B2" localSheetId="79">#REF!</definedName>
    <definedName name="_30CONSOL_B2" localSheetId="23">#REF!</definedName>
    <definedName name="_30CONSOL_B2" localSheetId="15">#REF!</definedName>
    <definedName name="_30CONSOL_B2" localSheetId="18">#REF!</definedName>
    <definedName name="_30CONSOL_B2" localSheetId="12">#REF!</definedName>
    <definedName name="_30CONSOL_B2" localSheetId="48">#REF!</definedName>
    <definedName name="_30CONSOL_B2" localSheetId="72">#REF!</definedName>
    <definedName name="_30CONSOL_B2">#REF!</definedName>
    <definedName name="_31_0GRÁFICO_N_10.2" localSheetId="40">[37]monthly!#REF!</definedName>
    <definedName name="_31_0GRÁFICO_N_10.2" localSheetId="41">[37]monthly!#REF!</definedName>
    <definedName name="_31_0GRÁFICO_N_10.2" localSheetId="46">[38]monthly!#REF!</definedName>
    <definedName name="_31_0GRÁFICO_N_10.2" localSheetId="47">[38]monthly!#REF!</definedName>
    <definedName name="_31_0GRÁFICO_N_10.2" localSheetId="51">[37]monthly!#REF!</definedName>
    <definedName name="_31_0GRÁFICO_N_10.2" localSheetId="17">#REF!</definedName>
    <definedName name="_31_0GRÁFICO_N_10.2" localSheetId="79">[37]monthly!#REF!</definedName>
    <definedName name="_31_0GRÁFICO_N_10.2" localSheetId="72">[38]monthly!#REF!</definedName>
    <definedName name="_31_0GRÁFICO_N_10.2">[37]monthly!#REF!</definedName>
    <definedName name="_31CONSOL_DEPOSITS" localSheetId="38">'[40]A 11'!#REF!</definedName>
    <definedName name="_31CONSOL_DEPOSITS" localSheetId="39">'[40]A 11'!#REF!</definedName>
    <definedName name="_31CONSOL_DEPOSITS" localSheetId="40">'[40]A 11'!#REF!</definedName>
    <definedName name="_31CONSOL_DEPOSITS" localSheetId="41">'[40]A 11'!#REF!</definedName>
    <definedName name="_31CONSOL_DEPOSITS" localSheetId="43">'[40]A 11'!#REF!</definedName>
    <definedName name="_31CONSOL_DEPOSITS" localSheetId="45">'[40]A 11'!#REF!</definedName>
    <definedName name="_31CONSOL_DEPOSITS" localSheetId="11">'[40]A 11'!#REF!</definedName>
    <definedName name="_31CONSOL_DEPOSITS" localSheetId="46">'[40]A 11'!#REF!</definedName>
    <definedName name="_31CONSOL_DEPOSITS" localSheetId="47">'[40]A 11'!#REF!</definedName>
    <definedName name="_31CONSOL_DEPOSITS" localSheetId="51">'[40]A 11'!#REF!</definedName>
    <definedName name="_31CONSOL_DEPOSITS" localSheetId="52">'[40]A 11'!#REF!</definedName>
    <definedName name="_31CONSOL_DEPOSITS" localSheetId="17">'[40]A 11'!#REF!</definedName>
    <definedName name="_31CONSOL_DEPOSITS" localSheetId="69">'[40]A 11'!#REF!</definedName>
    <definedName name="_31CONSOL_DEPOSITS" localSheetId="71">'[40]A 11'!#REF!</definedName>
    <definedName name="_31CONSOL_DEPOSITS" localSheetId="73">'[40]A 11'!#REF!</definedName>
    <definedName name="_31CONSOL_DEPOSITS" localSheetId="75">'[40]A 11'!#REF!</definedName>
    <definedName name="_31CONSOL_DEPOSITS" localSheetId="79">'[40]A 11'!#REF!</definedName>
    <definedName name="_31CONSOL_DEPOSITS" localSheetId="15">'[40]A 11'!#REF!</definedName>
    <definedName name="_31CONSOL_DEPOSITS" localSheetId="18">'[40]A 11'!#REF!</definedName>
    <definedName name="_31CONSOL_DEPOSITS" localSheetId="12">'[40]A 11'!#REF!</definedName>
    <definedName name="_31CONSOL_DEPOSITS" localSheetId="72">'[40]A 11'!#REF!</definedName>
    <definedName name="_31CONSOL_DEPOSITS">'[40]A 11'!#REF!</definedName>
    <definedName name="_32FA_L" localSheetId="38">#REF!</definedName>
    <definedName name="_32FA_L" localSheetId="39">#REF!</definedName>
    <definedName name="_32FA_L" localSheetId="40">#REF!</definedName>
    <definedName name="_32FA_L" localSheetId="41">#REF!</definedName>
    <definedName name="_32FA_L" localSheetId="43">#REF!</definedName>
    <definedName name="_32FA_L" localSheetId="45">#REF!</definedName>
    <definedName name="_32FA_L" localSheetId="11">#REF!</definedName>
    <definedName name="_32FA_L" localSheetId="46">#REF!</definedName>
    <definedName name="_32FA_L" localSheetId="47">#REF!</definedName>
    <definedName name="_32FA_L" localSheetId="51">#REF!</definedName>
    <definedName name="_32FA_L" localSheetId="52">#REF!</definedName>
    <definedName name="_32FA_L" localSheetId="17">#REF!</definedName>
    <definedName name="_32FA_L" localSheetId="58">#REF!</definedName>
    <definedName name="_32FA_L" localSheetId="69">#REF!</definedName>
    <definedName name="_32FA_L" localSheetId="71">#REF!</definedName>
    <definedName name="_32FA_L" localSheetId="73">#REF!</definedName>
    <definedName name="_32FA_L" localSheetId="74">#REF!</definedName>
    <definedName name="_32FA_L" localSheetId="75">#REF!</definedName>
    <definedName name="_32FA_L" localSheetId="79">#REF!</definedName>
    <definedName name="_32FA_L" localSheetId="23">#REF!</definedName>
    <definedName name="_32FA_L" localSheetId="15">#REF!</definedName>
    <definedName name="_32FA_L" localSheetId="18">#REF!</definedName>
    <definedName name="_32FA_L" localSheetId="12">#REF!</definedName>
    <definedName name="_32FA_L" localSheetId="48">#REF!</definedName>
    <definedName name="_32FA_L" localSheetId="72">#REF!</definedName>
    <definedName name="_32FA_L">#REF!</definedName>
    <definedName name="_33GAZ_LIABS" localSheetId="38">#REF!</definedName>
    <definedName name="_33GAZ_LIABS" localSheetId="39">#REF!</definedName>
    <definedName name="_33GAZ_LIABS" localSheetId="40">#REF!</definedName>
    <definedName name="_33GAZ_LIABS" localSheetId="45">#REF!</definedName>
    <definedName name="_33GAZ_LIABS" localSheetId="11">#REF!</definedName>
    <definedName name="_33GAZ_LIABS" localSheetId="46">#REF!</definedName>
    <definedName name="_33GAZ_LIABS" localSheetId="47">#REF!</definedName>
    <definedName name="_33GAZ_LIABS" localSheetId="51">#REF!</definedName>
    <definedName name="_33GAZ_LIABS" localSheetId="52">#REF!</definedName>
    <definedName name="_33GAZ_LIABS" localSheetId="17">#REF!</definedName>
    <definedName name="_33GAZ_LIABS" localSheetId="58">#REF!</definedName>
    <definedName name="_33GAZ_LIABS" localSheetId="71">#REF!</definedName>
    <definedName name="_33GAZ_LIABS" localSheetId="74">#REF!</definedName>
    <definedName name="_33GAZ_LIABS" localSheetId="79">#REF!</definedName>
    <definedName name="_33GAZ_LIABS" localSheetId="23">#REF!</definedName>
    <definedName name="_33GAZ_LIABS" localSheetId="15">#REF!</definedName>
    <definedName name="_33GAZ_LIABS" localSheetId="18">#REF!</definedName>
    <definedName name="_33GAZ_LIABS" localSheetId="12">#REF!</definedName>
    <definedName name="_33GAZ_LIABS" localSheetId="48">#REF!</definedName>
    <definedName name="_33GAZ_LIABS" localSheetId="72">#REF!</definedName>
    <definedName name="_33GAZ_LIABS">#REF!</definedName>
    <definedName name="_34__123Graph_XTERMS_OF_TRADE" localSheetId="38" hidden="1">#REF!</definedName>
    <definedName name="_34__123Graph_XTERMS_OF_TRADE" localSheetId="39" hidden="1">#REF!</definedName>
    <definedName name="_34__123Graph_XTERMS_OF_TRADE" localSheetId="40" hidden="1">#REF!</definedName>
    <definedName name="_34__123Graph_XTERMS_OF_TRADE" localSheetId="45" hidden="1">#REF!</definedName>
    <definedName name="_34__123Graph_XTERMS_OF_TRADE" localSheetId="11" hidden="1">#REF!</definedName>
    <definedName name="_34__123Graph_XTERMS_OF_TRADE" localSheetId="46" hidden="1">#REF!</definedName>
    <definedName name="_34__123Graph_XTERMS_OF_TRADE" localSheetId="47" hidden="1">#REF!</definedName>
    <definedName name="_34__123Graph_XTERMS_OF_TRADE" localSheetId="51" hidden="1">#REF!</definedName>
    <definedName name="_34__123Graph_XTERMS_OF_TRADE" localSheetId="52" hidden="1">#REF!</definedName>
    <definedName name="_34__123Graph_XTERMS_OF_TRADE" localSheetId="53" hidden="1">#REF!</definedName>
    <definedName name="_34__123Graph_XTERMS_OF_TRADE" localSheetId="54" hidden="1">#REF!</definedName>
    <definedName name="_34__123Graph_XTERMS_OF_TRADE" localSheetId="17" hidden="1">#REF!</definedName>
    <definedName name="_34__123Graph_XTERMS_OF_TRADE" localSheetId="58" hidden="1">#REF!</definedName>
    <definedName name="_34__123Graph_XTERMS_OF_TRADE" localSheetId="67" hidden="1">#REF!</definedName>
    <definedName name="_34__123Graph_XTERMS_OF_TRADE" localSheetId="68" hidden="1">#REF!</definedName>
    <definedName name="_34__123Graph_XTERMS_OF_TRADE" localSheetId="69" hidden="1">#REF!</definedName>
    <definedName name="_34__123Graph_XTERMS_OF_TRADE" localSheetId="71" hidden="1">#REF!</definedName>
    <definedName name="_34__123Graph_XTERMS_OF_TRADE" localSheetId="74" hidden="1">#REF!</definedName>
    <definedName name="_34__123Graph_XTERMS_OF_TRADE" localSheetId="75" hidden="1">#REF!</definedName>
    <definedName name="_34__123Graph_XTERMS_OF_TRADE" localSheetId="76" hidden="1">#REF!</definedName>
    <definedName name="_34__123Graph_XTERMS_OF_TRADE" localSheetId="79" hidden="1">#REF!</definedName>
    <definedName name="_34__123Graph_XTERMS_OF_TRADE" localSheetId="23" hidden="1">#REF!</definedName>
    <definedName name="_34__123Graph_XTERMS_OF_TRADE" localSheetId="15" hidden="1">#REF!</definedName>
    <definedName name="_34__123Graph_XTERMS_OF_TRADE" localSheetId="18" hidden="1">#REF!</definedName>
    <definedName name="_34__123Graph_XTERMS_OF_TRADE" localSheetId="12" hidden="1">#REF!</definedName>
    <definedName name="_34__123Graph_XTERMS_OF_TRADE" localSheetId="48" hidden="1">#REF!</definedName>
    <definedName name="_34__123Graph_XTERMS_OF_TRADE" localSheetId="72" hidden="1">#REF!</definedName>
    <definedName name="_34__123Graph_XTERMS_OF_TRADE" hidden="1">#REF!</definedName>
    <definedName name="_34INT_RESERVES" localSheetId="39">#REF!</definedName>
    <definedName name="_34INT_RESERVES" localSheetId="40">#REF!</definedName>
    <definedName name="_34INT_RESERVES" localSheetId="45">#REF!</definedName>
    <definedName name="_34INT_RESERVES" localSheetId="11">#REF!</definedName>
    <definedName name="_34INT_RESERVES" localSheetId="46">#REF!</definedName>
    <definedName name="_34INT_RESERVES" localSheetId="47">#REF!</definedName>
    <definedName name="_34INT_RESERVES" localSheetId="52">#REF!</definedName>
    <definedName name="_34INT_RESERVES" localSheetId="17">#REF!</definedName>
    <definedName name="_34INT_RESERVES" localSheetId="58">#REF!</definedName>
    <definedName name="_34INT_RESERVES" localSheetId="71">#REF!</definedName>
    <definedName name="_34INT_RESERVES" localSheetId="74">#REF!</definedName>
    <definedName name="_34INT_RESERVES" localSheetId="79">#REF!</definedName>
    <definedName name="_34INT_RESERVES" localSheetId="23">#REF!</definedName>
    <definedName name="_34INT_RESERVES" localSheetId="15">#REF!</definedName>
    <definedName name="_34INT_RESERVES" localSheetId="18">#REF!</definedName>
    <definedName name="_34INT_RESERVES" localSheetId="48">#REF!</definedName>
    <definedName name="_34INT_RESERVES" localSheetId="72">#REF!</definedName>
    <definedName name="_34INT_RESERVES">#REF!</definedName>
    <definedName name="_39__123Graph_BCPI_ER_LOG" localSheetId="39" hidden="1">[19]ER!#REF!</definedName>
    <definedName name="_39__123Graph_BCPI_ER_LOG" localSheetId="40" hidden="1">[19]ER!#REF!</definedName>
    <definedName name="_39__123Graph_BCPI_ER_LOG" localSheetId="41" hidden="1">[19]ER!#REF!</definedName>
    <definedName name="_39__123Graph_BCPI_ER_LOG" localSheetId="51" hidden="1">[19]ER!#REF!</definedName>
    <definedName name="_39__123Graph_BCPI_ER_LOG" localSheetId="17" hidden="1">#REF!</definedName>
    <definedName name="_39__123Graph_BCPI_ER_LOG" localSheetId="71" hidden="1">[19]ER!#REF!</definedName>
    <definedName name="_39__123Graph_BCPI_ER_LOG" localSheetId="79" hidden="1">[19]ER!#REF!</definedName>
    <definedName name="_39__123Graph_BCPI_ER_LOG" localSheetId="15" hidden="1">[19]ER!#REF!</definedName>
    <definedName name="_39__123Graph_BCPI_ER_LOG" localSheetId="18" hidden="1">[19]ER!#REF!</definedName>
    <definedName name="_39__123Graph_BCPI_ER_LOG" hidden="1">[19]ER!#REF!</definedName>
    <definedName name="_4">#N/A</definedName>
    <definedName name="_4__123Graph_BCPI_ER_LOG" localSheetId="39" hidden="1">[19]ER!#REF!</definedName>
    <definedName name="_4__123Graph_BCPI_ER_LOG" localSheetId="40" hidden="1">[19]ER!#REF!</definedName>
    <definedName name="_4__123Graph_BCPI_ER_LOG" localSheetId="41" hidden="1">[19]ER!#REF!</definedName>
    <definedName name="_4__123Graph_BCPI_ER_LOG" localSheetId="51" hidden="1">[19]ER!#REF!</definedName>
    <definedName name="_4__123Graph_BCPI_ER_LOG" localSheetId="17" hidden="1">#REF!</definedName>
    <definedName name="_4__123Graph_BCPI_ER_LOG" localSheetId="71" hidden="1">[19]ER!#REF!</definedName>
    <definedName name="_4__123Graph_BCPI_ER_LOG" localSheetId="79" hidden="1">[19]ER!#REF!</definedName>
    <definedName name="_4__123Graph_BCPI_ER_LOG" localSheetId="15" hidden="1">[19]ER!#REF!</definedName>
    <definedName name="_4__123Graph_BCPI_ER_LOG" localSheetId="18" hidden="1">[19]ER!#REF!</definedName>
    <definedName name="_4__123Graph_BCPI_ER_LOG" hidden="1">[19]ER!#REF!</definedName>
    <definedName name="_4__123Graph_BTERMS_OF_TRADE" localSheetId="38" hidden="1">#REF!</definedName>
    <definedName name="_4__123Graph_BTERMS_OF_TRADE" localSheetId="39" hidden="1">#REF!</definedName>
    <definedName name="_4__123Graph_BTERMS_OF_TRADE" localSheetId="40" hidden="1">#REF!</definedName>
    <definedName name="_4__123Graph_BTERMS_OF_TRADE" localSheetId="41" hidden="1">#REF!</definedName>
    <definedName name="_4__123Graph_BTERMS_OF_TRADE" localSheetId="45" hidden="1">#REF!</definedName>
    <definedName name="_4__123Graph_BTERMS_OF_TRADE" localSheetId="11" hidden="1">#REF!</definedName>
    <definedName name="_4__123Graph_BTERMS_OF_TRADE" localSheetId="46" hidden="1">#REF!</definedName>
    <definedName name="_4__123Graph_BTERMS_OF_TRADE" localSheetId="47" hidden="1">#REF!</definedName>
    <definedName name="_4__123Graph_BTERMS_OF_TRADE" localSheetId="51" hidden="1">#REF!</definedName>
    <definedName name="_4__123Graph_BTERMS_OF_TRADE" localSheetId="52" hidden="1">#REF!</definedName>
    <definedName name="_4__123Graph_BTERMS_OF_TRADE" localSheetId="17" hidden="1">#REF!</definedName>
    <definedName name="_4__123Graph_BTERMS_OF_TRADE" localSheetId="58" hidden="1">#REF!</definedName>
    <definedName name="_4__123Graph_BTERMS_OF_TRADE" localSheetId="73" hidden="1">#REF!</definedName>
    <definedName name="_4__123Graph_BTERMS_OF_TRADE" localSheetId="74" hidden="1">#REF!</definedName>
    <definedName name="_4__123Graph_BTERMS_OF_TRADE" localSheetId="79" hidden="1">#REF!</definedName>
    <definedName name="_4__123Graph_BTERMS_OF_TRADE" localSheetId="15" hidden="1">#REF!</definedName>
    <definedName name="_4__123Graph_BTERMS_OF_TRADE" localSheetId="16" hidden="1">#REF!</definedName>
    <definedName name="_4__123Graph_BTERMS_OF_TRADE" localSheetId="18" hidden="1">#REF!</definedName>
    <definedName name="_4__123Graph_BTERMS_OF_TRADE" localSheetId="12" hidden="1">#REF!</definedName>
    <definedName name="_4__123Graph_BTERMS_OF_TRADE" localSheetId="48" hidden="1">#REF!</definedName>
    <definedName name="_4__123Graph_BTERMS_OF_TRADE" localSheetId="72" hidden="1">#REF!</definedName>
    <definedName name="_4__123Graph_BTERMS_OF_TRADE" hidden="1">#REF!</definedName>
    <definedName name="_5">#N/A</definedName>
    <definedName name="_5__123Graph_BIBA_IBRD" localSheetId="39" hidden="1">[19]WB!#REF!</definedName>
    <definedName name="_5__123Graph_BIBA_IBRD" localSheetId="51" hidden="1">[19]WB!#REF!</definedName>
    <definedName name="_5__123Graph_BIBA_IBRD" localSheetId="17" hidden="1">[19]WB!#REF!</definedName>
    <definedName name="_5__123Graph_BIBA_IBRD" localSheetId="58" hidden="1">[19]WB!#REF!</definedName>
    <definedName name="_5__123Graph_BIBA_IBRD" localSheetId="71" hidden="1">[19]WB!#REF!</definedName>
    <definedName name="_5__123Graph_BIBA_IBRD" localSheetId="73" hidden="1">[19]WB!#REF!</definedName>
    <definedName name="_5__123Graph_BIBA_IBRD" localSheetId="74" hidden="1">[19]WB!#REF!</definedName>
    <definedName name="_5__123Graph_BIBA_IBRD" localSheetId="79" hidden="1">[19]WB!#REF!</definedName>
    <definedName name="_5__123Graph_BIBA_IBRD" localSheetId="15" hidden="1">[19]WB!#REF!</definedName>
    <definedName name="_5__123Graph_BIBA_IBRD" localSheetId="16" hidden="1">[19]WB!#REF!</definedName>
    <definedName name="_5__123Graph_BIBA_IBRD" localSheetId="18" hidden="1">[19]WB!#REF!</definedName>
    <definedName name="_5__123Graph_BIBA_IBRD" localSheetId="72" hidden="1">[19]WB!#REF!</definedName>
    <definedName name="_5__123Graph_BIBA_IBRD" hidden="1">[19]WB!#REF!</definedName>
    <definedName name="_5__123Graph_XFIG_D" localSheetId="38" hidden="1">#REF!</definedName>
    <definedName name="_5__123Graph_XFIG_D" localSheetId="39" hidden="1">#REF!</definedName>
    <definedName name="_5__123Graph_XFIG_D" localSheetId="40" hidden="1">#REF!</definedName>
    <definedName name="_5__123Graph_XFIG_D" localSheetId="41" hidden="1">#REF!</definedName>
    <definedName name="_5__123Graph_XFIG_D" localSheetId="45" hidden="1">#REF!</definedName>
    <definedName name="_5__123Graph_XFIG_D" localSheetId="11" hidden="1">#REF!</definedName>
    <definedName name="_5__123Graph_XFIG_D" localSheetId="46" hidden="1">#REF!</definedName>
    <definedName name="_5__123Graph_XFIG_D" localSheetId="47" hidden="1">#REF!</definedName>
    <definedName name="_5__123Graph_XFIG_D" localSheetId="51" hidden="1">#REF!</definedName>
    <definedName name="_5__123Graph_XFIG_D" localSheetId="52" hidden="1">#REF!</definedName>
    <definedName name="_5__123Graph_XFIG_D" localSheetId="17" hidden="1">#REF!</definedName>
    <definedName name="_5__123Graph_XFIG_D" localSheetId="58" hidden="1">#REF!</definedName>
    <definedName name="_5__123Graph_XFIG_D" localSheetId="73" hidden="1">#REF!</definedName>
    <definedName name="_5__123Graph_XFIG_D" localSheetId="74" hidden="1">#REF!</definedName>
    <definedName name="_5__123Graph_XFIG_D" localSheetId="79" hidden="1">#REF!</definedName>
    <definedName name="_5__123Graph_XFIG_D" localSheetId="15" hidden="1">#REF!</definedName>
    <definedName name="_5__123Graph_XFIG_D" localSheetId="16" hidden="1">#REF!</definedName>
    <definedName name="_5__123Graph_XFIG_D" localSheetId="18" hidden="1">#REF!</definedName>
    <definedName name="_5__123Graph_XFIG_D" localSheetId="12" hidden="1">#REF!</definedName>
    <definedName name="_5__123Graph_XFIG_D" localSheetId="48" hidden="1">#REF!</definedName>
    <definedName name="_5__123Graph_XFIG_D" localSheetId="72" hidden="1">#REF!</definedName>
    <definedName name="_5__123Graph_XFIG_D" hidden="1">#REF!</definedName>
    <definedName name="_51__123Graph_BIBA_IBRD" localSheetId="39" hidden="1">[19]WB!#REF!</definedName>
    <definedName name="_51__123Graph_BIBA_IBRD" localSheetId="51" hidden="1">[19]WB!#REF!</definedName>
    <definedName name="_51__123Graph_BIBA_IBRD" localSheetId="17" hidden="1">[19]WB!#REF!</definedName>
    <definedName name="_51__123Graph_BIBA_IBRD" localSheetId="58" hidden="1">[19]WB!#REF!</definedName>
    <definedName name="_51__123Graph_BIBA_IBRD" localSheetId="71" hidden="1">[19]WB!#REF!</definedName>
    <definedName name="_51__123Graph_BIBA_IBRD" localSheetId="73" hidden="1">[19]WB!#REF!</definedName>
    <definedName name="_51__123Graph_BIBA_IBRD" localSheetId="74" hidden="1">[19]WB!#REF!</definedName>
    <definedName name="_51__123Graph_BIBA_IBRD" localSheetId="79" hidden="1">[19]WB!#REF!</definedName>
    <definedName name="_51__123Graph_BIBA_IBRD" localSheetId="15" hidden="1">[19]WB!#REF!</definedName>
    <definedName name="_51__123Graph_BIBA_IBRD" localSheetId="16" hidden="1">[19]WB!#REF!</definedName>
    <definedName name="_51__123Graph_BIBA_IBRD" localSheetId="18" hidden="1">[19]WB!#REF!</definedName>
    <definedName name="_51__123Graph_BIBA_IBRD" localSheetId="72" hidden="1">[19]WB!#REF!</definedName>
    <definedName name="_51__123Graph_BIBA_IBRD" hidden="1">[19]WB!#REF!</definedName>
    <definedName name="_518" localSheetId="38">#REF!</definedName>
    <definedName name="_518" localSheetId="39">#REF!</definedName>
    <definedName name="_518" localSheetId="40">#REF!</definedName>
    <definedName name="_518" localSheetId="41">#REF!</definedName>
    <definedName name="_518" localSheetId="45">#REF!</definedName>
    <definedName name="_518" localSheetId="11">#REF!</definedName>
    <definedName name="_518" localSheetId="46">#REF!</definedName>
    <definedName name="_518" localSheetId="47">#REF!</definedName>
    <definedName name="_518" localSheetId="51">#REF!</definedName>
    <definedName name="_518" localSheetId="52">#REF!</definedName>
    <definedName name="_518" localSheetId="17">#REF!</definedName>
    <definedName name="_518" localSheetId="58">#REF!</definedName>
    <definedName name="_518" localSheetId="73">#REF!</definedName>
    <definedName name="_518" localSheetId="74">#REF!</definedName>
    <definedName name="_518" localSheetId="79">#REF!</definedName>
    <definedName name="_518" localSheetId="15">#REF!</definedName>
    <definedName name="_518" localSheetId="16">#REF!</definedName>
    <definedName name="_518" localSheetId="18">#REF!</definedName>
    <definedName name="_518" localSheetId="12">#REF!</definedName>
    <definedName name="_518" localSheetId="48">#REF!</definedName>
    <definedName name="_518" localSheetId="72">#REF!</definedName>
    <definedName name="_518">#REF!</definedName>
    <definedName name="_52B.2_B.3" localSheetId="38">#REF!</definedName>
    <definedName name="_52B.2_B.3" localSheetId="39">#REF!</definedName>
    <definedName name="_52B.2_B.3" localSheetId="40">#REF!</definedName>
    <definedName name="_52B.2_B.3" localSheetId="43">#REF!</definedName>
    <definedName name="_52B.2_B.3" localSheetId="45">#REF!</definedName>
    <definedName name="_52B.2_B.3" localSheetId="11">#REF!</definedName>
    <definedName name="_52B.2_B.3" localSheetId="46">#REF!</definedName>
    <definedName name="_52B.2_B.3" localSheetId="47">#REF!</definedName>
    <definedName name="_52B.2_B.3" localSheetId="52">#REF!</definedName>
    <definedName name="_52B.2_B.3" localSheetId="17">#REF!</definedName>
    <definedName name="_52B.2_B.3" localSheetId="58">#REF!</definedName>
    <definedName name="_52B.2_B.3" localSheetId="69">#REF!</definedName>
    <definedName name="_52B.2_B.3" localSheetId="71">#REF!</definedName>
    <definedName name="_52B.2_B.3" localSheetId="74">#REF!</definedName>
    <definedName name="_52B.2_B.3" localSheetId="75">#REF!</definedName>
    <definedName name="_52B.2_B.3" localSheetId="79">#REF!</definedName>
    <definedName name="_52B.2_B.3" localSheetId="23">#REF!</definedName>
    <definedName name="_52B.2_B.3" localSheetId="15">#REF!</definedName>
    <definedName name="_52B.2_B.3" localSheetId="18">#REF!</definedName>
    <definedName name="_52B.2_B.3" localSheetId="12">#REF!</definedName>
    <definedName name="_52B.2_B.3" localSheetId="48">#REF!</definedName>
    <definedName name="_52B.2_B.3" localSheetId="72">#REF!</definedName>
    <definedName name="_52B.2_B.3">#REF!</definedName>
    <definedName name="_53B.4___5" localSheetId="38">#REF!</definedName>
    <definedName name="_53B.4___5" localSheetId="39">#REF!</definedName>
    <definedName name="_53B.4___5" localSheetId="40">#REF!</definedName>
    <definedName name="_53B.4___5" localSheetId="45">#REF!</definedName>
    <definedName name="_53B.4___5" localSheetId="11">#REF!</definedName>
    <definedName name="_53B.4___5" localSheetId="46">#REF!</definedName>
    <definedName name="_53B.4___5" localSheetId="47">#REF!</definedName>
    <definedName name="_53B.4___5" localSheetId="52">#REF!</definedName>
    <definedName name="_53B.4___5" localSheetId="17">#REF!</definedName>
    <definedName name="_53B.4___5" localSheetId="58">#REF!</definedName>
    <definedName name="_53B.4___5" localSheetId="71">#REF!</definedName>
    <definedName name="_53B.4___5" localSheetId="74">#REF!</definedName>
    <definedName name="_53B.4___5" localSheetId="79">#REF!</definedName>
    <definedName name="_53B.4___5" localSheetId="23">#REF!</definedName>
    <definedName name="_53B.4___5" localSheetId="15">#REF!</definedName>
    <definedName name="_53B.4___5" localSheetId="18">#REF!</definedName>
    <definedName name="_53B.4___5" localSheetId="12">#REF!</definedName>
    <definedName name="_53B.4___5" localSheetId="48">#REF!</definedName>
    <definedName name="_53B.4___5" localSheetId="72">#REF!</definedName>
    <definedName name="_53B.4___5">#REF!</definedName>
    <definedName name="_54CONSOL_B2" localSheetId="39">#REF!</definedName>
    <definedName name="_54CONSOL_B2" localSheetId="40">#REF!</definedName>
    <definedName name="_54CONSOL_B2" localSheetId="45">#REF!</definedName>
    <definedName name="_54CONSOL_B2" localSheetId="11">#REF!</definedName>
    <definedName name="_54CONSOL_B2" localSheetId="46">#REF!</definedName>
    <definedName name="_54CONSOL_B2" localSheetId="47">#REF!</definedName>
    <definedName name="_54CONSOL_B2" localSheetId="52">#REF!</definedName>
    <definedName name="_54CONSOL_B2" localSheetId="17">#REF!</definedName>
    <definedName name="_54CONSOL_B2" localSheetId="58">#REF!</definedName>
    <definedName name="_54CONSOL_B2" localSheetId="71">#REF!</definedName>
    <definedName name="_54CONSOL_B2" localSheetId="74">#REF!</definedName>
    <definedName name="_54CONSOL_B2" localSheetId="79">#REF!</definedName>
    <definedName name="_54CONSOL_B2" localSheetId="23">#REF!</definedName>
    <definedName name="_54CONSOL_B2" localSheetId="15">#REF!</definedName>
    <definedName name="_54CONSOL_B2" localSheetId="18">#REF!</definedName>
    <definedName name="_54CONSOL_B2" localSheetId="48">#REF!</definedName>
    <definedName name="_54CONSOL_B2" localSheetId="72">#REF!</definedName>
    <definedName name="_54CONSOL_B2">#REF!</definedName>
    <definedName name="_6">#N/A</definedName>
    <definedName name="_6__123Graph_AIBA_IBRD" localSheetId="51" hidden="1">[30]WB!$Q$62:$AK$62</definedName>
    <definedName name="_6__123Graph_AIBA_IBRD" localSheetId="17" hidden="1">#REF!</definedName>
    <definedName name="_6__123Graph_AIBA_IBRD" hidden="1">[30]WB!$Q$62:$AK$62</definedName>
    <definedName name="_6__123Graph_XTERMS_OF_TRADE" localSheetId="38" hidden="1">#REF!</definedName>
    <definedName name="_6__123Graph_XTERMS_OF_TRADE" localSheetId="39" hidden="1">#REF!</definedName>
    <definedName name="_6__123Graph_XTERMS_OF_TRADE" localSheetId="40" hidden="1">#REF!</definedName>
    <definedName name="_6__123Graph_XTERMS_OF_TRADE" localSheetId="41" hidden="1">#REF!</definedName>
    <definedName name="_6__123Graph_XTERMS_OF_TRADE" localSheetId="45" hidden="1">#REF!</definedName>
    <definedName name="_6__123Graph_XTERMS_OF_TRADE" localSheetId="11" hidden="1">#REF!</definedName>
    <definedName name="_6__123Graph_XTERMS_OF_TRADE" localSheetId="46" hidden="1">#REF!</definedName>
    <definedName name="_6__123Graph_XTERMS_OF_TRADE" localSheetId="47" hidden="1">#REF!</definedName>
    <definedName name="_6__123Graph_XTERMS_OF_TRADE" localSheetId="51" hidden="1">#REF!</definedName>
    <definedName name="_6__123Graph_XTERMS_OF_TRADE" localSheetId="52" hidden="1">#REF!</definedName>
    <definedName name="_6__123Graph_XTERMS_OF_TRADE" localSheetId="17" hidden="1">#REF!</definedName>
    <definedName name="_6__123Graph_XTERMS_OF_TRADE" localSheetId="58" hidden="1">#REF!</definedName>
    <definedName name="_6__123Graph_XTERMS_OF_TRADE" localSheetId="73" hidden="1">#REF!</definedName>
    <definedName name="_6__123Graph_XTERMS_OF_TRADE" localSheetId="74" hidden="1">#REF!</definedName>
    <definedName name="_6__123Graph_XTERMS_OF_TRADE" localSheetId="79" hidden="1">#REF!</definedName>
    <definedName name="_6__123Graph_XTERMS_OF_TRADE" localSheetId="15" hidden="1">#REF!</definedName>
    <definedName name="_6__123Graph_XTERMS_OF_TRADE" localSheetId="16" hidden="1">#REF!</definedName>
    <definedName name="_6__123Graph_XTERMS_OF_TRADE" localSheetId="18" hidden="1">#REF!</definedName>
    <definedName name="_6__123Graph_XTERMS_OF_TRADE" localSheetId="48" hidden="1">#REF!</definedName>
    <definedName name="_6__123Graph_XTERMS_OF_TRADE" localSheetId="72" hidden="1">#REF!</definedName>
    <definedName name="_6__123Graph_XTERMS_OF_TRADE" hidden="1">#REF!</definedName>
    <definedName name="_617" localSheetId="38">#REF!</definedName>
    <definedName name="_617" localSheetId="39">#REF!</definedName>
    <definedName name="_617" localSheetId="40">#REF!</definedName>
    <definedName name="_617" localSheetId="41">#REF!</definedName>
    <definedName name="_617" localSheetId="45">#REF!</definedName>
    <definedName name="_617" localSheetId="11">#REF!</definedName>
    <definedName name="_617" localSheetId="46">#REF!</definedName>
    <definedName name="_617" localSheetId="47">#REF!</definedName>
    <definedName name="_617" localSheetId="51">#REF!</definedName>
    <definedName name="_617" localSheetId="52">#REF!</definedName>
    <definedName name="_617" localSheetId="17">#REF!</definedName>
    <definedName name="_617" localSheetId="58">#REF!</definedName>
    <definedName name="_617" localSheetId="73">#REF!</definedName>
    <definedName name="_617" localSheetId="74">#REF!</definedName>
    <definedName name="_617" localSheetId="79">#REF!</definedName>
    <definedName name="_617" localSheetId="15">#REF!</definedName>
    <definedName name="_617" localSheetId="16">#REF!</definedName>
    <definedName name="_617" localSheetId="18">#REF!</definedName>
    <definedName name="_617" localSheetId="48">#REF!</definedName>
    <definedName name="_617" localSheetId="72">#REF!</definedName>
    <definedName name="_617">#REF!</definedName>
    <definedName name="_675" localSheetId="38">#REF!</definedName>
    <definedName name="_675" localSheetId="39">#REF!</definedName>
    <definedName name="_675" localSheetId="40">#REF!</definedName>
    <definedName name="_675" localSheetId="41">#REF!</definedName>
    <definedName name="_675" localSheetId="45">#REF!</definedName>
    <definedName name="_675" localSheetId="11">#REF!</definedName>
    <definedName name="_675" localSheetId="46">#REF!</definedName>
    <definedName name="_675" localSheetId="47">#REF!</definedName>
    <definedName name="_675" localSheetId="51">#REF!</definedName>
    <definedName name="_675" localSheetId="52">#REF!</definedName>
    <definedName name="_675" localSheetId="17">#REF!</definedName>
    <definedName name="_675" localSheetId="58">#REF!</definedName>
    <definedName name="_675" localSheetId="73">#REF!</definedName>
    <definedName name="_675" localSheetId="74">#REF!</definedName>
    <definedName name="_675" localSheetId="79">#REF!</definedName>
    <definedName name="_675" localSheetId="15">#REF!</definedName>
    <definedName name="_675" localSheetId="16">#REF!</definedName>
    <definedName name="_675" localSheetId="18">#REF!</definedName>
    <definedName name="_675" localSheetId="48">#REF!</definedName>
    <definedName name="_675" localSheetId="72">#REF!</definedName>
    <definedName name="_675">#REF!</definedName>
    <definedName name="_681" localSheetId="45">#REF!</definedName>
    <definedName name="_681" localSheetId="11">#REF!</definedName>
    <definedName name="_681" localSheetId="46">#REF!</definedName>
    <definedName name="_681" localSheetId="47">#REF!</definedName>
    <definedName name="_681" localSheetId="52">#REF!</definedName>
    <definedName name="_681" localSheetId="17">#REF!</definedName>
    <definedName name="_681" localSheetId="58">#REF!</definedName>
    <definedName name="_681" localSheetId="74">#REF!</definedName>
    <definedName name="_681" localSheetId="79">#REF!</definedName>
    <definedName name="_681" localSheetId="15">#REF!</definedName>
    <definedName name="_681" localSheetId="18">#REF!</definedName>
    <definedName name="_681" localSheetId="48">#REF!</definedName>
    <definedName name="_681" localSheetId="72">#REF!</definedName>
    <definedName name="_681">#REF!</definedName>
    <definedName name="_68CONSOL_DEPOSITS" localSheetId="39">'[28]A 11'!#REF!</definedName>
    <definedName name="_68CONSOL_DEPOSITS" localSheetId="40">'[28]A 11'!#REF!</definedName>
    <definedName name="_68CONSOL_DEPOSITS" localSheetId="47">'[28]A 11'!#REF!</definedName>
    <definedName name="_68CONSOL_DEPOSITS" localSheetId="51">'[28]A 11'!#REF!</definedName>
    <definedName name="_68CONSOL_DEPOSITS" localSheetId="17">#REF!</definedName>
    <definedName name="_68CONSOL_DEPOSITS" localSheetId="71">'[28]A 11'!#REF!</definedName>
    <definedName name="_68CONSOL_DEPOSITS" localSheetId="15">'[28]A 11'!#REF!</definedName>
    <definedName name="_68CONSOL_DEPOSITS" localSheetId="18">'[28]A 11'!#REF!</definedName>
    <definedName name="_68CONSOL_DEPOSITS" localSheetId="72">'[28]A 11'!#REF!</definedName>
    <definedName name="_68CONSOL_DEPOSITS">'[28]A 11'!#REF!</definedName>
    <definedName name="_69FA_L" localSheetId="38">#REF!</definedName>
    <definedName name="_69FA_L" localSheetId="39">#REF!</definedName>
    <definedName name="_69FA_L" localSheetId="40">#REF!</definedName>
    <definedName name="_69FA_L" localSheetId="41">#REF!</definedName>
    <definedName name="_69FA_L" localSheetId="43">#REF!</definedName>
    <definedName name="_69FA_L" localSheetId="45">#REF!</definedName>
    <definedName name="_69FA_L" localSheetId="11">#REF!</definedName>
    <definedName name="_69FA_L" localSheetId="46">#REF!</definedName>
    <definedName name="_69FA_L" localSheetId="47">#REF!</definedName>
    <definedName name="_69FA_L" localSheetId="51">#REF!</definedName>
    <definedName name="_69FA_L" localSheetId="52">#REF!</definedName>
    <definedName name="_69FA_L" localSheetId="17">#REF!</definedName>
    <definedName name="_69FA_L" localSheetId="58">#REF!</definedName>
    <definedName name="_69FA_L" localSheetId="69">#REF!</definedName>
    <definedName name="_69FA_L" localSheetId="71">#REF!</definedName>
    <definedName name="_69FA_L" localSheetId="73">#REF!</definedName>
    <definedName name="_69FA_L" localSheetId="74">#REF!</definedName>
    <definedName name="_69FA_L" localSheetId="75">#REF!</definedName>
    <definedName name="_69FA_L" localSheetId="79">#REF!</definedName>
    <definedName name="_69FA_L" localSheetId="23">#REF!</definedName>
    <definedName name="_69FA_L" localSheetId="15">#REF!</definedName>
    <definedName name="_69FA_L" localSheetId="18">#REF!</definedName>
    <definedName name="_69FA_L" localSheetId="12">#REF!</definedName>
    <definedName name="_69FA_L" localSheetId="48">#REF!</definedName>
    <definedName name="_69FA_L" localSheetId="72">#REF!</definedName>
    <definedName name="_69FA_L">#REF!</definedName>
    <definedName name="_6B.2_B.3" localSheetId="38">#REF!</definedName>
    <definedName name="_6B.2_B.3" localSheetId="39">#REF!</definedName>
    <definedName name="_6B.2_B.3" localSheetId="40">#REF!</definedName>
    <definedName name="_6B.2_B.3" localSheetId="45">#REF!</definedName>
    <definedName name="_6B.2_B.3" localSheetId="11">#REF!</definedName>
    <definedName name="_6B.2_B.3" localSheetId="46">#REF!</definedName>
    <definedName name="_6B.2_B.3" localSheetId="47">#REF!</definedName>
    <definedName name="_6B.2_B.3" localSheetId="51">#REF!</definedName>
    <definedName name="_6B.2_B.3" localSheetId="52">#REF!</definedName>
    <definedName name="_6B.2_B.3" localSheetId="17">#REF!</definedName>
    <definedName name="_6B.2_B.3" localSheetId="58">#REF!</definedName>
    <definedName name="_6B.2_B.3" localSheetId="71">#REF!</definedName>
    <definedName name="_6B.2_B.3" localSheetId="74">#REF!</definedName>
    <definedName name="_6B.2_B.3" localSheetId="79">#REF!</definedName>
    <definedName name="_6B.2_B.3" localSheetId="23">#REF!</definedName>
    <definedName name="_6B.2_B.3" localSheetId="15">#REF!</definedName>
    <definedName name="_6B.2_B.3" localSheetId="18">#REF!</definedName>
    <definedName name="_6B.2_B.3" localSheetId="12">#REF!</definedName>
    <definedName name="_6B.2_B.3" localSheetId="48">#REF!</definedName>
    <definedName name="_6B.2_B.3" localSheetId="72">#REF!</definedName>
    <definedName name="_6B.2_B.3">#REF!</definedName>
    <definedName name="_7">#N/A</definedName>
    <definedName name="_7__123Graph_ACPI_ER_LOG" localSheetId="38" hidden="1">[30]ER!#REF!</definedName>
    <definedName name="_7__123Graph_ACPI_ER_LOG" localSheetId="39" hidden="1">[30]ER!#REF!</definedName>
    <definedName name="_7__123Graph_ACPI_ER_LOG" localSheetId="40" hidden="1">[30]ER!#REF!</definedName>
    <definedName name="_7__123Graph_ACPI_ER_LOG" localSheetId="41" hidden="1">[30]ER!#REF!</definedName>
    <definedName name="_7__123Graph_ACPI_ER_LOG" localSheetId="46" hidden="1">[30]ER!#REF!</definedName>
    <definedName name="_7__123Graph_ACPI_ER_LOG" localSheetId="47" hidden="1">[30]ER!#REF!</definedName>
    <definedName name="_7__123Graph_ACPI_ER_LOG" localSheetId="51" hidden="1">[30]ER!#REF!</definedName>
    <definedName name="_7__123Graph_ACPI_ER_LOG" localSheetId="53" hidden="1">#REF!</definedName>
    <definedName name="_7__123Graph_ACPI_ER_LOG" localSheetId="54" hidden="1">#REF!</definedName>
    <definedName name="_7__123Graph_ACPI_ER_LOG" localSheetId="17" hidden="1">#REF!</definedName>
    <definedName name="_7__123Graph_ACPI_ER_LOG" localSheetId="67" hidden="1">[30]ER!#REF!</definedName>
    <definedName name="_7__123Graph_ACPI_ER_LOG" localSheetId="68" hidden="1">[30]ER!#REF!</definedName>
    <definedName name="_7__123Graph_ACPI_ER_LOG" localSheetId="69" hidden="1">[30]ER!#REF!</definedName>
    <definedName name="_7__123Graph_ACPI_ER_LOG" localSheetId="74" hidden="1">[30]ER!#REF!</definedName>
    <definedName name="_7__123Graph_ACPI_ER_LOG" localSheetId="75" hidden="1">[30]ER!#REF!</definedName>
    <definedName name="_7__123Graph_ACPI_ER_LOG" localSheetId="76" hidden="1">[30]ER!#REF!</definedName>
    <definedName name="_7__123Graph_ACPI_ER_LOG" localSheetId="79" hidden="1">[30]ER!#REF!</definedName>
    <definedName name="_7__123Graph_ACPI_ER_LOG" localSheetId="15" hidden="1">[30]ER!#REF!</definedName>
    <definedName name="_7__123Graph_ACPI_ER_LOG" localSheetId="18" hidden="1">[30]ER!#REF!</definedName>
    <definedName name="_7__123Graph_ACPI_ER_LOG" localSheetId="12" hidden="1">[30]ER!#REF!</definedName>
    <definedName name="_7__123Graph_ACPI_ER_LOG" localSheetId="72" hidden="1">[30]ER!#REF!</definedName>
    <definedName name="_7__123Graph_ACPI_ER_LOG" hidden="1">[30]ER!#REF!</definedName>
    <definedName name="_7_0absorc" localSheetId="38">[32]Programa!#REF!</definedName>
    <definedName name="_7_0absorc" localSheetId="40">[32]Programa!#REF!</definedName>
    <definedName name="_7_0absorc" localSheetId="41">[32]Programa!#REF!</definedName>
    <definedName name="_7_0absorc" localSheetId="46">[32]Programa!#REF!</definedName>
    <definedName name="_7_0absorc" localSheetId="47">[32]Programa!#REF!</definedName>
    <definedName name="_7_0absorc" localSheetId="51">[32]Programa!#REF!</definedName>
    <definedName name="_7_0absorc" localSheetId="17">#REF!</definedName>
    <definedName name="_7_0absorc" localSheetId="79">[32]Programa!#REF!</definedName>
    <definedName name="_7_0absorc" localSheetId="15">[32]Programa!#REF!</definedName>
    <definedName name="_7_0absorc" localSheetId="18">[32]Programa!#REF!</definedName>
    <definedName name="_7_0absorc" localSheetId="12">[32]Programa!#REF!</definedName>
    <definedName name="_7_0absorc" localSheetId="48">[32]Programa!#REF!</definedName>
    <definedName name="_7_0absorc" localSheetId="72">[32]Programa!#REF!</definedName>
    <definedName name="_7_0absorc">[32]Programa!#REF!</definedName>
    <definedName name="_70GAZ_LIABS" localSheetId="38">#REF!</definedName>
    <definedName name="_70GAZ_LIABS" localSheetId="39">#REF!</definedName>
    <definedName name="_70GAZ_LIABS" localSheetId="40">#REF!</definedName>
    <definedName name="_70GAZ_LIABS" localSheetId="41">#REF!</definedName>
    <definedName name="_70GAZ_LIABS" localSheetId="43">#REF!</definedName>
    <definedName name="_70GAZ_LIABS" localSheetId="45">#REF!</definedName>
    <definedName name="_70GAZ_LIABS" localSheetId="11">#REF!</definedName>
    <definedName name="_70GAZ_LIABS" localSheetId="46">#REF!</definedName>
    <definedName name="_70GAZ_LIABS" localSheetId="47">#REF!</definedName>
    <definedName name="_70GAZ_LIABS" localSheetId="51">#REF!</definedName>
    <definedName name="_70GAZ_LIABS" localSheetId="52">#REF!</definedName>
    <definedName name="_70GAZ_LIABS" localSheetId="17">#REF!</definedName>
    <definedName name="_70GAZ_LIABS" localSheetId="58">#REF!</definedName>
    <definedName name="_70GAZ_LIABS" localSheetId="69">#REF!</definedName>
    <definedName name="_70GAZ_LIABS" localSheetId="71">#REF!</definedName>
    <definedName name="_70GAZ_LIABS" localSheetId="73">#REF!</definedName>
    <definedName name="_70GAZ_LIABS" localSheetId="74">#REF!</definedName>
    <definedName name="_70GAZ_LIABS" localSheetId="75">#REF!</definedName>
    <definedName name="_70GAZ_LIABS" localSheetId="79">#REF!</definedName>
    <definedName name="_70GAZ_LIABS" localSheetId="23">#REF!</definedName>
    <definedName name="_70GAZ_LIABS" localSheetId="15">#REF!</definedName>
    <definedName name="_70GAZ_LIABS" localSheetId="18">#REF!</definedName>
    <definedName name="_70GAZ_LIABS" localSheetId="12">#REF!</definedName>
    <definedName name="_70GAZ_LIABS" localSheetId="48">#REF!</definedName>
    <definedName name="_70GAZ_LIABS" localSheetId="72">#REF!</definedName>
    <definedName name="_70GAZ_LIABS">#REF!</definedName>
    <definedName name="_71INT_RESERVES" localSheetId="38">#REF!</definedName>
    <definedName name="_71INT_RESERVES" localSheetId="39">#REF!</definedName>
    <definedName name="_71INT_RESERVES" localSheetId="40">#REF!</definedName>
    <definedName name="_71INT_RESERVES" localSheetId="45">#REF!</definedName>
    <definedName name="_71INT_RESERVES" localSheetId="11">#REF!</definedName>
    <definedName name="_71INT_RESERVES" localSheetId="46">#REF!</definedName>
    <definedName name="_71INT_RESERVES" localSheetId="47">#REF!</definedName>
    <definedName name="_71INT_RESERVES" localSheetId="51">#REF!</definedName>
    <definedName name="_71INT_RESERVES" localSheetId="52">#REF!</definedName>
    <definedName name="_71INT_RESERVES" localSheetId="17">#REF!</definedName>
    <definedName name="_71INT_RESERVES" localSheetId="58">#REF!</definedName>
    <definedName name="_71INT_RESERVES" localSheetId="71">#REF!</definedName>
    <definedName name="_71INT_RESERVES" localSheetId="74">#REF!</definedName>
    <definedName name="_71INT_RESERVES" localSheetId="79">#REF!</definedName>
    <definedName name="_71INT_RESERVES" localSheetId="23">#REF!</definedName>
    <definedName name="_71INT_RESERVES" localSheetId="15">#REF!</definedName>
    <definedName name="_71INT_RESERVES" localSheetId="18">#REF!</definedName>
    <definedName name="_71INT_RESERVES" localSheetId="12">#REF!</definedName>
    <definedName name="_71INT_RESERVES" localSheetId="48">#REF!</definedName>
    <definedName name="_71INT_RESERVES" localSheetId="72">#REF!</definedName>
    <definedName name="_71INT_RESERVES">#REF!</definedName>
    <definedName name="_7B.4___5" localSheetId="38">#REF!</definedName>
    <definedName name="_7B.4___5" localSheetId="39">#REF!</definedName>
    <definedName name="_7B.4___5" localSheetId="40">#REF!</definedName>
    <definedName name="_7B.4___5" localSheetId="45">#REF!</definedName>
    <definedName name="_7B.4___5" localSheetId="11">#REF!</definedName>
    <definedName name="_7B.4___5" localSheetId="46">#REF!</definedName>
    <definedName name="_7B.4___5" localSheetId="47">#REF!</definedName>
    <definedName name="_7B.4___5" localSheetId="51">#REF!</definedName>
    <definedName name="_7B.4___5" localSheetId="52">#REF!</definedName>
    <definedName name="_7B.4___5" localSheetId="17">#REF!</definedName>
    <definedName name="_7B.4___5" localSheetId="58">#REF!</definedName>
    <definedName name="_7B.4___5" localSheetId="71">#REF!</definedName>
    <definedName name="_7B.4___5" localSheetId="74">#REF!</definedName>
    <definedName name="_7B.4___5" localSheetId="79">#REF!</definedName>
    <definedName name="_7B.4___5" localSheetId="23">#REF!</definedName>
    <definedName name="_7B.4___5" localSheetId="15">#REF!</definedName>
    <definedName name="_7B.4___5" localSheetId="18">#REF!</definedName>
    <definedName name="_7B.4___5" localSheetId="12">#REF!</definedName>
    <definedName name="_7B.4___5" localSheetId="48">#REF!</definedName>
    <definedName name="_7B.4___5" localSheetId="72">#REF!</definedName>
    <definedName name="_7B.4___5">#REF!</definedName>
    <definedName name="_8">#N/A</definedName>
    <definedName name="_8_0c" localSheetId="38">[32]Programa!#REF!</definedName>
    <definedName name="_8_0c" localSheetId="40">[32]Programa!#REF!</definedName>
    <definedName name="_8_0c" localSheetId="41">[32]Programa!#REF!</definedName>
    <definedName name="_8_0c" localSheetId="46">[32]Programa!#REF!</definedName>
    <definedName name="_8_0c" localSheetId="47">[32]Programa!#REF!</definedName>
    <definedName name="_8_0c" localSheetId="51">[32]Programa!#REF!</definedName>
    <definedName name="_8_0c" localSheetId="17">#REF!</definedName>
    <definedName name="_8_0c" localSheetId="79">[32]Programa!#REF!</definedName>
    <definedName name="_8_0c" localSheetId="15">[32]Programa!#REF!</definedName>
    <definedName name="_8_0c" localSheetId="18">[32]Programa!#REF!</definedName>
    <definedName name="_8_0c" localSheetId="12">[32]Programa!#REF!</definedName>
    <definedName name="_8_0c" localSheetId="48">[32]Programa!#REF!</definedName>
    <definedName name="_8_0c" localSheetId="72">[32]Programa!#REF!</definedName>
    <definedName name="_8_0c">[32]Programa!#REF!</definedName>
    <definedName name="_88" localSheetId="38">#REF!</definedName>
    <definedName name="_88" localSheetId="39">#REF!</definedName>
    <definedName name="_88" localSheetId="40">#REF!</definedName>
    <definedName name="_88" localSheetId="41">#REF!</definedName>
    <definedName name="_88" localSheetId="43">#REF!</definedName>
    <definedName name="_88" localSheetId="45">#REF!</definedName>
    <definedName name="_88" localSheetId="11">#REF!</definedName>
    <definedName name="_88" localSheetId="46">#REF!</definedName>
    <definedName name="_88" localSheetId="47">#REF!</definedName>
    <definedName name="_88" localSheetId="51">#REF!</definedName>
    <definedName name="_88" localSheetId="52">#REF!</definedName>
    <definedName name="_88" localSheetId="53">#REF!</definedName>
    <definedName name="_88" localSheetId="54">#REF!</definedName>
    <definedName name="_88" localSheetId="17">#REF!</definedName>
    <definedName name="_88" localSheetId="58">#REF!</definedName>
    <definedName name="_88" localSheetId="67">#REF!</definedName>
    <definedName name="_88" localSheetId="68">#REF!</definedName>
    <definedName name="_88" localSheetId="69">#REF!</definedName>
    <definedName name="_88" localSheetId="71">#REF!</definedName>
    <definedName name="_88" localSheetId="74">#REF!</definedName>
    <definedName name="_88" localSheetId="75">#REF!</definedName>
    <definedName name="_88" localSheetId="76">#REF!</definedName>
    <definedName name="_88" localSheetId="79">#REF!</definedName>
    <definedName name="_88" localSheetId="23">#REF!</definedName>
    <definedName name="_88" localSheetId="15">#REF!</definedName>
    <definedName name="_88" localSheetId="18">#REF!</definedName>
    <definedName name="_88" localSheetId="12">#REF!</definedName>
    <definedName name="_88" localSheetId="48">#REF!</definedName>
    <definedName name="_88" localSheetId="72">#REF!</definedName>
    <definedName name="_88">#REF!</definedName>
    <definedName name="_89" localSheetId="38">#REF!</definedName>
    <definedName name="_89" localSheetId="39">#REF!</definedName>
    <definedName name="_89" localSheetId="40">#REF!</definedName>
    <definedName name="_89" localSheetId="45">#REF!</definedName>
    <definedName name="_89" localSheetId="11">#REF!</definedName>
    <definedName name="_89" localSheetId="46">#REF!</definedName>
    <definedName name="_89" localSheetId="47">#REF!</definedName>
    <definedName name="_89" localSheetId="51">#REF!</definedName>
    <definedName name="_89" localSheetId="52">#REF!</definedName>
    <definedName name="_89" localSheetId="53">#REF!</definedName>
    <definedName name="_89" localSheetId="54">#REF!</definedName>
    <definedName name="_89" localSheetId="17">#REF!</definedName>
    <definedName name="_89" localSheetId="58">#REF!</definedName>
    <definedName name="_89" localSheetId="67">#REF!</definedName>
    <definedName name="_89" localSheetId="68">#REF!</definedName>
    <definedName name="_89" localSheetId="69">#REF!</definedName>
    <definedName name="_89" localSheetId="71">#REF!</definedName>
    <definedName name="_89" localSheetId="74">#REF!</definedName>
    <definedName name="_89" localSheetId="75">#REF!</definedName>
    <definedName name="_89" localSheetId="76">#REF!</definedName>
    <definedName name="_89" localSheetId="79">#REF!</definedName>
    <definedName name="_89" localSheetId="23">#REF!</definedName>
    <definedName name="_89" localSheetId="15">#REF!</definedName>
    <definedName name="_89" localSheetId="18">#REF!</definedName>
    <definedName name="_89" localSheetId="12">#REF!</definedName>
    <definedName name="_89" localSheetId="48">#REF!</definedName>
    <definedName name="_89" localSheetId="72">#REF!</definedName>
    <definedName name="_89">#REF!</definedName>
    <definedName name="_8CONSOL_B2" localSheetId="38">#REF!</definedName>
    <definedName name="_8CONSOL_B2" localSheetId="39">#REF!</definedName>
    <definedName name="_8CONSOL_B2" localSheetId="40">#REF!</definedName>
    <definedName name="_8CONSOL_B2" localSheetId="45">#REF!</definedName>
    <definedName name="_8CONSOL_B2" localSheetId="11">#REF!</definedName>
    <definedName name="_8CONSOL_B2" localSheetId="46">#REF!</definedName>
    <definedName name="_8CONSOL_B2" localSheetId="47">#REF!</definedName>
    <definedName name="_8CONSOL_B2" localSheetId="52">#REF!</definedName>
    <definedName name="_8CONSOL_B2" localSheetId="17">#REF!</definedName>
    <definedName name="_8CONSOL_B2" localSheetId="58">#REF!</definedName>
    <definedName name="_8CONSOL_B2" localSheetId="71">#REF!</definedName>
    <definedName name="_8CONSOL_B2" localSheetId="74">#REF!</definedName>
    <definedName name="_8CONSOL_B2" localSheetId="79">#REF!</definedName>
    <definedName name="_8CONSOL_B2" localSheetId="23">#REF!</definedName>
    <definedName name="_8CONSOL_B2" localSheetId="15">#REF!</definedName>
    <definedName name="_8CONSOL_B2" localSheetId="18">#REF!</definedName>
    <definedName name="_8CONSOL_B2" localSheetId="12">#REF!</definedName>
    <definedName name="_8CONSOL_B2" localSheetId="48">#REF!</definedName>
    <definedName name="_8CONSOL_B2" localSheetId="72">#REF!</definedName>
    <definedName name="_8CONSOL_B2">#REF!</definedName>
    <definedName name="_9_0CUADRO_N__4." localSheetId="38">[31]Afiliados!#REF!</definedName>
    <definedName name="_9_0CUADRO_N__4." localSheetId="46">[31]Afiliados!#REF!</definedName>
    <definedName name="_9_0CUADRO_N__4." localSheetId="47">[31]Afiliados!#REF!</definedName>
    <definedName name="_9_0CUADRO_N__4." localSheetId="51">#REF!</definedName>
    <definedName name="_9_0CUADRO_N__4." localSheetId="17">#REF!</definedName>
    <definedName name="_9_0CUADRO_N__4." localSheetId="12">[31]Afiliados!#REF!</definedName>
    <definedName name="_9_0CUADRO_N__4." localSheetId="72">[31]Afiliados!#REF!</definedName>
    <definedName name="_9_0CUADRO_N__4.">[31]Afiliados!#REF!</definedName>
    <definedName name="_9CONSOL_DEPOSITS" localSheetId="38">'[41]A 11'!#REF!</definedName>
    <definedName name="_9CONSOL_DEPOSITS" localSheetId="39">'[41]A 11'!#REF!</definedName>
    <definedName name="_9CONSOL_DEPOSITS" localSheetId="40">'[41]A 11'!#REF!</definedName>
    <definedName name="_9CONSOL_DEPOSITS" localSheetId="41">'[41]A 11'!#REF!</definedName>
    <definedName name="_9CONSOL_DEPOSITS" localSheetId="46">'[41]A 11'!#REF!</definedName>
    <definedName name="_9CONSOL_DEPOSITS" localSheetId="47">'[41]A 11'!#REF!</definedName>
    <definedName name="_9CONSOL_DEPOSITS" localSheetId="51">'[41]A 11'!#REF!</definedName>
    <definedName name="_9CONSOL_DEPOSITS" localSheetId="17">#REF!</definedName>
    <definedName name="_9CONSOL_DEPOSITS" localSheetId="71">'[41]A 11'!#REF!</definedName>
    <definedName name="_9CONSOL_DEPOSITS" localSheetId="79">'[41]A 11'!#REF!</definedName>
    <definedName name="_9CONSOL_DEPOSITS" localSheetId="15">'[41]A 11'!#REF!</definedName>
    <definedName name="_9CONSOL_DEPOSITS" localSheetId="18">'[41]A 11'!#REF!</definedName>
    <definedName name="_9CONSOL_DEPOSITS" localSheetId="12">'[41]A 11'!#REF!</definedName>
    <definedName name="_9CONSOL_DEPOSITS" localSheetId="72">'[41]A 11'!#REF!</definedName>
    <definedName name="_9CONSOL_DEPOSITS">'[41]A 11'!#REF!</definedName>
    <definedName name="_aaV110" localSheetId="38">[42]QNEWLOR!#REF!</definedName>
    <definedName name="_aaV110" localSheetId="39">[42]QNEWLOR!#REF!</definedName>
    <definedName name="_aaV110" localSheetId="40">[42]QNEWLOR!#REF!</definedName>
    <definedName name="_aaV110" localSheetId="41">[42]QNEWLOR!#REF!</definedName>
    <definedName name="_aaV110" localSheetId="46">[42]QNEWLOR!#REF!</definedName>
    <definedName name="_aaV110" localSheetId="47">[42]QNEWLOR!#REF!</definedName>
    <definedName name="_aaV110" localSheetId="51">#REF!</definedName>
    <definedName name="_aaV110" localSheetId="53">#REF!</definedName>
    <definedName name="_aaV110" localSheetId="54">#REF!</definedName>
    <definedName name="_aaV110" localSheetId="17">#REF!</definedName>
    <definedName name="_aaV110" localSheetId="67">[43]QNEWLOR!#REF!</definedName>
    <definedName name="_aaV110" localSheetId="68">[43]QNEWLOR!#REF!</definedName>
    <definedName name="_aaV110" localSheetId="69">[43]QNEWLOR!#REF!</definedName>
    <definedName name="_aaV110" localSheetId="74">[43]QNEWLOR!#REF!</definedName>
    <definedName name="_aaV110" localSheetId="75">[43]QNEWLOR!#REF!</definedName>
    <definedName name="_aaV110" localSheetId="76">[43]QNEWLOR!#REF!</definedName>
    <definedName name="_aaV110" localSheetId="79">[42]QNEWLOR!#REF!</definedName>
    <definedName name="_aaV110" localSheetId="15">[42]QNEWLOR!#REF!</definedName>
    <definedName name="_aaV110" localSheetId="18">[42]QNEWLOR!#REF!</definedName>
    <definedName name="_aaV110" localSheetId="12">[42]QNEWLOR!#REF!</definedName>
    <definedName name="_aaV110" localSheetId="72">[42]QNEWLOR!#REF!</definedName>
    <definedName name="_aaV110">[42]QNEWLOR!#REF!</definedName>
    <definedName name="_aIV114" localSheetId="38">[42]QNEWLOR!#REF!</definedName>
    <definedName name="_aIV114" localSheetId="39">[42]QNEWLOR!#REF!</definedName>
    <definedName name="_aIV114" localSheetId="40">[42]QNEWLOR!#REF!</definedName>
    <definedName name="_aIV114" localSheetId="41">[42]QNEWLOR!#REF!</definedName>
    <definedName name="_aIV114" localSheetId="46">[42]QNEWLOR!#REF!</definedName>
    <definedName name="_aIV114" localSheetId="47">[42]QNEWLOR!#REF!</definedName>
    <definedName name="_aIV114" localSheetId="51">#REF!</definedName>
    <definedName name="_aIV114" localSheetId="53">#REF!</definedName>
    <definedName name="_aIV114" localSheetId="54">#REF!</definedName>
    <definedName name="_aIV114" localSheetId="17">#REF!</definedName>
    <definedName name="_aIV114" localSheetId="67">[43]QNEWLOR!#REF!</definedName>
    <definedName name="_aIV114" localSheetId="68">[43]QNEWLOR!#REF!</definedName>
    <definedName name="_aIV114" localSheetId="69">[43]QNEWLOR!#REF!</definedName>
    <definedName name="_aIV114" localSheetId="74">[43]QNEWLOR!#REF!</definedName>
    <definedName name="_aIV114" localSheetId="75">[43]QNEWLOR!#REF!</definedName>
    <definedName name="_aIV114" localSheetId="76">[43]QNEWLOR!#REF!</definedName>
    <definedName name="_aIV114" localSheetId="79">[42]QNEWLOR!#REF!</definedName>
    <definedName name="_aIV114" localSheetId="15">[42]QNEWLOR!#REF!</definedName>
    <definedName name="_aIV114" localSheetId="18">[42]QNEWLOR!#REF!</definedName>
    <definedName name="_aIV114" localSheetId="12">[42]QNEWLOR!#REF!</definedName>
    <definedName name="_aIV114" localSheetId="72">[42]QNEWLOR!#REF!</definedName>
    <definedName name="_aIV114">[42]QNEWLOR!#REF!</definedName>
    <definedName name="_aIV190" localSheetId="39">[42]QNEWLOR!#REF!</definedName>
    <definedName name="_aIV190" localSheetId="40">[42]QNEWLOR!#REF!</definedName>
    <definedName name="_aIV190" localSheetId="47">[42]QNEWLOR!#REF!</definedName>
    <definedName name="_aIV190" localSheetId="51">#REF!</definedName>
    <definedName name="_aIV190" localSheetId="17">#REF!</definedName>
    <definedName name="_aIV190" localSheetId="15">[42]QNEWLOR!#REF!</definedName>
    <definedName name="_aIV190" localSheetId="18">[42]QNEWLOR!#REF!</definedName>
    <definedName name="_aIV190">[42]QNEWLOR!#REF!</definedName>
    <definedName name="_AJU97" localSheetId="38">#REF!</definedName>
    <definedName name="_AJU97" localSheetId="39">#REF!</definedName>
    <definedName name="_AJU97" localSheetId="40">#REF!</definedName>
    <definedName name="_AJU97" localSheetId="41">#REF!</definedName>
    <definedName name="_AJU97" localSheetId="45">#REF!</definedName>
    <definedName name="_AJU97" localSheetId="11">#REF!</definedName>
    <definedName name="_AJU97" localSheetId="46">#REF!</definedName>
    <definedName name="_AJU97" localSheetId="47">#REF!</definedName>
    <definedName name="_AJU97" localSheetId="51">#REF!</definedName>
    <definedName name="_AJU97" localSheetId="52">#REF!</definedName>
    <definedName name="_AJU97" localSheetId="17">#REF!</definedName>
    <definedName name="_AJU97" localSheetId="58">#REF!</definedName>
    <definedName name="_AJU97" localSheetId="68">#REF!</definedName>
    <definedName name="_AJU97" localSheetId="69">#REF!</definedName>
    <definedName name="_AJU97" localSheetId="70">#REF!</definedName>
    <definedName name="_AJU97" localSheetId="74">#REF!</definedName>
    <definedName name="_AJU97" localSheetId="79">#REF!</definedName>
    <definedName name="_AJU97" localSheetId="15">#REF!</definedName>
    <definedName name="_AJU97" localSheetId="16">#REF!</definedName>
    <definedName name="_AJU97" localSheetId="18">#REF!</definedName>
    <definedName name="_AJU97" localSheetId="12">#REF!</definedName>
    <definedName name="_AJU97" localSheetId="48">#REF!</definedName>
    <definedName name="_AJU97" localSheetId="72">#REF!</definedName>
    <definedName name="_AJU97">#REF!</definedName>
    <definedName name="_AJU98" localSheetId="38">#REF!</definedName>
    <definedName name="_AJU98" localSheetId="39">#REF!</definedName>
    <definedName name="_AJU98" localSheetId="40">#REF!</definedName>
    <definedName name="_AJU98" localSheetId="41">#REF!</definedName>
    <definedName name="_AJU98" localSheetId="45">#REF!</definedName>
    <definedName name="_AJU98" localSheetId="11">#REF!</definedName>
    <definedName name="_AJU98" localSheetId="46">#REF!</definedName>
    <definedName name="_AJU98" localSheetId="47">#REF!</definedName>
    <definedName name="_AJU98" localSheetId="51">#REF!</definedName>
    <definedName name="_AJU98" localSheetId="52">#REF!</definedName>
    <definedName name="_AJU98" localSheetId="17">#REF!</definedName>
    <definedName name="_AJU98" localSheetId="58">#REF!</definedName>
    <definedName name="_AJU98" localSheetId="74">#REF!</definedName>
    <definedName name="_AJU98" localSheetId="79">#REF!</definedName>
    <definedName name="_AJU98" localSheetId="15">#REF!</definedName>
    <definedName name="_AJU98" localSheetId="16">#REF!</definedName>
    <definedName name="_AJU98" localSheetId="18">#REF!</definedName>
    <definedName name="_AJU98" localSheetId="12">#REF!</definedName>
    <definedName name="_AJU98" localSheetId="48">#REF!</definedName>
    <definedName name="_AJU98" localSheetId="72">#REF!</definedName>
    <definedName name="_AJU98">#REF!</definedName>
    <definedName name="_AJU99" localSheetId="38">#REF!</definedName>
    <definedName name="_AJU99" localSheetId="39">#REF!</definedName>
    <definedName name="_AJU99" localSheetId="40">#REF!</definedName>
    <definedName name="_AJU99" localSheetId="41">#REF!</definedName>
    <definedName name="_AJU99" localSheetId="45">#REF!</definedName>
    <definedName name="_AJU99" localSheetId="11">#REF!</definedName>
    <definedName name="_AJU99" localSheetId="46">#REF!</definedName>
    <definedName name="_AJU99" localSheetId="47">#REF!</definedName>
    <definedName name="_AJU99" localSheetId="51">#REF!</definedName>
    <definedName name="_AJU99" localSheetId="52">#REF!</definedName>
    <definedName name="_AJU99" localSheetId="17">#REF!</definedName>
    <definedName name="_AJU99" localSheetId="58">#REF!</definedName>
    <definedName name="_AJU99" localSheetId="74">#REF!</definedName>
    <definedName name="_AJU99" localSheetId="79">#REF!</definedName>
    <definedName name="_AJU99" localSheetId="15">#REF!</definedName>
    <definedName name="_AJU99" localSheetId="16">#REF!</definedName>
    <definedName name="_AJU99" localSheetId="18">#REF!</definedName>
    <definedName name="_AJU99" localSheetId="12">#REF!</definedName>
    <definedName name="_AJU99" localSheetId="48">#REF!</definedName>
    <definedName name="_AJU99" localSheetId="72">#REF!</definedName>
    <definedName name="_AJU99">#REF!</definedName>
    <definedName name="_ANO97" localSheetId="45">#REF!</definedName>
    <definedName name="_ANO97" localSheetId="11">#REF!</definedName>
    <definedName name="_ANO97" localSheetId="46">#REF!</definedName>
    <definedName name="_ANO97" localSheetId="47">#REF!</definedName>
    <definedName name="_ANO97" localSheetId="52">#REF!</definedName>
    <definedName name="_ANO97" localSheetId="17">#REF!</definedName>
    <definedName name="_ANO97" localSheetId="58">#REF!</definedName>
    <definedName name="_ANO97" localSheetId="74">#REF!</definedName>
    <definedName name="_ANO97" localSheetId="79">#REF!</definedName>
    <definedName name="_ANO97" localSheetId="15">#REF!</definedName>
    <definedName name="_ANO97" localSheetId="18">#REF!</definedName>
    <definedName name="_ANO97" localSheetId="48">#REF!</definedName>
    <definedName name="_ANO97" localSheetId="72">#REF!</definedName>
    <definedName name="_ANO97">#REF!</definedName>
    <definedName name="_ANO98" localSheetId="45">#REF!</definedName>
    <definedName name="_ANO98" localSheetId="11">#REF!</definedName>
    <definedName name="_ANO98" localSheetId="46">#REF!</definedName>
    <definedName name="_ANO98" localSheetId="47">#REF!</definedName>
    <definedName name="_ANO98" localSheetId="52">#REF!</definedName>
    <definedName name="_ANO98" localSheetId="17">#REF!</definedName>
    <definedName name="_ANO98" localSheetId="58">#REF!</definedName>
    <definedName name="_ANO98" localSheetId="74">#REF!</definedName>
    <definedName name="_ANO98" localSheetId="79">#REF!</definedName>
    <definedName name="_ANO98" localSheetId="15">#REF!</definedName>
    <definedName name="_ANO98" localSheetId="18">#REF!</definedName>
    <definedName name="_ANO98" localSheetId="48">#REF!</definedName>
    <definedName name="_ANO98" localSheetId="72">#REF!</definedName>
    <definedName name="_ANO98">#REF!</definedName>
    <definedName name="_ANO99" localSheetId="45">#REF!</definedName>
    <definedName name="_ANO99" localSheetId="11">#REF!</definedName>
    <definedName name="_ANO99" localSheetId="46">#REF!</definedName>
    <definedName name="_ANO99" localSheetId="47">#REF!</definedName>
    <definedName name="_ANO99" localSheetId="52">#REF!</definedName>
    <definedName name="_ANO99" localSheetId="17">#REF!</definedName>
    <definedName name="_ANO99" localSheetId="58">#REF!</definedName>
    <definedName name="_ANO99" localSheetId="74">#REF!</definedName>
    <definedName name="_ANO99" localSheetId="79">#REF!</definedName>
    <definedName name="_ANO99" localSheetId="15">#REF!</definedName>
    <definedName name="_ANO99" localSheetId="18">#REF!</definedName>
    <definedName name="_ANO99" localSheetId="48">#REF!</definedName>
    <definedName name="_ANO99" localSheetId="72">#REF!</definedName>
    <definedName name="_ANO99">#REF!</definedName>
    <definedName name="_asd1">#N/A</definedName>
    <definedName name="_AUS1" localSheetId="38">#REF!</definedName>
    <definedName name="_AUS1" localSheetId="39">#REF!</definedName>
    <definedName name="_AUS1" localSheetId="40">#REF!</definedName>
    <definedName name="_AUS1" localSheetId="41">#REF!</definedName>
    <definedName name="_AUS1" localSheetId="43">#REF!</definedName>
    <definedName name="_AUS1" localSheetId="45">#REF!</definedName>
    <definedName name="_AUS1" localSheetId="11">#REF!</definedName>
    <definedName name="_AUS1" localSheetId="46">#REF!</definedName>
    <definedName name="_AUS1" localSheetId="47">#REF!</definedName>
    <definedName name="_AUS1" localSheetId="51">#REF!</definedName>
    <definedName name="_AUS1" localSheetId="52">#REF!</definedName>
    <definedName name="_AUS1" localSheetId="53">#REF!</definedName>
    <definedName name="_AUS1" localSheetId="54">#REF!</definedName>
    <definedName name="_AUS1" localSheetId="17">#REF!</definedName>
    <definedName name="_AUS1" localSheetId="58">#REF!</definedName>
    <definedName name="_AUS1" localSheetId="67">#REF!</definedName>
    <definedName name="_AUS1" localSheetId="68">#REF!</definedName>
    <definedName name="_AUS1" localSheetId="69">#REF!</definedName>
    <definedName name="_AUS1" localSheetId="71">#REF!</definedName>
    <definedName name="_AUS1" localSheetId="74">#REF!</definedName>
    <definedName name="_AUS1" localSheetId="75">#REF!</definedName>
    <definedName name="_AUS1" localSheetId="76">#REF!</definedName>
    <definedName name="_AUS1" localSheetId="79">#REF!</definedName>
    <definedName name="_AUS1" localSheetId="23">#REF!</definedName>
    <definedName name="_AUS1" localSheetId="14">#REF!</definedName>
    <definedName name="_AUS1" localSheetId="15">#REF!</definedName>
    <definedName name="_AUS1" localSheetId="18">#REF!</definedName>
    <definedName name="_AUS1" localSheetId="12">#REF!</definedName>
    <definedName name="_AUS1" localSheetId="48">#REF!</definedName>
    <definedName name="_AUS1" localSheetId="72">#REF!</definedName>
    <definedName name="_AUS1">#REF!</definedName>
    <definedName name="_bla2" localSheetId="38" hidden="1">#REF!</definedName>
    <definedName name="_bla2" localSheetId="39" hidden="1">#REF!</definedName>
    <definedName name="_bla2" localSheetId="40" hidden="1">#REF!</definedName>
    <definedName name="_bla2" localSheetId="45" hidden="1">#REF!</definedName>
    <definedName name="_bla2" localSheetId="11" hidden="1">#REF!</definedName>
    <definedName name="_bla2" localSheetId="46" hidden="1">#REF!</definedName>
    <definedName name="_bla2" localSheetId="47" hidden="1">#REF!</definedName>
    <definedName name="_bla2" localSheetId="51" hidden="1">#REF!</definedName>
    <definedName name="_bla2" localSheetId="52" hidden="1">#REF!</definedName>
    <definedName name="_bla2" localSheetId="53" hidden="1">#REF!</definedName>
    <definedName name="_bla2" localSheetId="54" hidden="1">#REF!</definedName>
    <definedName name="_bla2" localSheetId="17" hidden="1">#REF!</definedName>
    <definedName name="_bla2" localSheetId="58" hidden="1">#REF!</definedName>
    <definedName name="_bla2" localSheetId="67" hidden="1">#REF!</definedName>
    <definedName name="_bla2" localSheetId="68" hidden="1">#REF!</definedName>
    <definedName name="_bla2" localSheetId="69" hidden="1">#REF!</definedName>
    <definedName name="_bla2" localSheetId="71" hidden="1">#REF!</definedName>
    <definedName name="_bla2" localSheetId="74" hidden="1">#REF!</definedName>
    <definedName name="_bla2" localSheetId="75" hidden="1">#REF!</definedName>
    <definedName name="_bla2" localSheetId="76" hidden="1">#REF!</definedName>
    <definedName name="_bla2" localSheetId="79" hidden="1">#REF!</definedName>
    <definedName name="_bla2" localSheetId="23" hidden="1">#REF!</definedName>
    <definedName name="_bla2" localSheetId="15" hidden="1">#REF!</definedName>
    <definedName name="_bla2" localSheetId="18" hidden="1">#REF!</definedName>
    <definedName name="_bla2" localSheetId="12" hidden="1">#REF!</definedName>
    <definedName name="_bla2" localSheetId="48" hidden="1">#REF!</definedName>
    <definedName name="_bla2" localSheetId="72" hidden="1">#REF!</definedName>
    <definedName name="_bla2" hidden="1">#REF!</definedName>
    <definedName name="_bla3" localSheetId="38" hidden="1">#REF!</definedName>
    <definedName name="_bla3" localSheetId="39" hidden="1">#REF!</definedName>
    <definedName name="_bla3" localSheetId="40" hidden="1">#REF!</definedName>
    <definedName name="_bla3" localSheetId="45" hidden="1">#REF!</definedName>
    <definedName name="_bla3" localSheetId="11" hidden="1">#REF!</definedName>
    <definedName name="_bla3" localSheetId="46" hidden="1">#REF!</definedName>
    <definedName name="_bla3" localSheetId="47" hidden="1">#REF!</definedName>
    <definedName name="_bla3" localSheetId="51" hidden="1">#REF!</definedName>
    <definedName name="_bla3" localSheetId="52" hidden="1">#REF!</definedName>
    <definedName name="_bla3" localSheetId="53" hidden="1">#REF!</definedName>
    <definedName name="_bla3" localSheetId="54" hidden="1">#REF!</definedName>
    <definedName name="_bla3" localSheetId="17" hidden="1">#REF!</definedName>
    <definedName name="_bla3" localSheetId="58" hidden="1">#REF!</definedName>
    <definedName name="_bla3" localSheetId="67" hidden="1">#REF!</definedName>
    <definedName name="_bla3" localSheetId="68" hidden="1">#REF!</definedName>
    <definedName name="_bla3" localSheetId="69" hidden="1">#REF!</definedName>
    <definedName name="_bla3" localSheetId="71" hidden="1">#REF!</definedName>
    <definedName name="_bla3" localSheetId="74" hidden="1">#REF!</definedName>
    <definedName name="_bla3" localSheetId="75" hidden="1">#REF!</definedName>
    <definedName name="_bla3" localSheetId="76" hidden="1">#REF!</definedName>
    <definedName name="_bla3" localSheetId="79" hidden="1">#REF!</definedName>
    <definedName name="_bla3" localSheetId="23" hidden="1">#REF!</definedName>
    <definedName name="_bla3" localSheetId="15" hidden="1">#REF!</definedName>
    <definedName name="_bla3" localSheetId="18" hidden="1">#REF!</definedName>
    <definedName name="_bla3" localSheetId="48" hidden="1">#REF!</definedName>
    <definedName name="_bla3" localSheetId="72" hidden="1">#REF!</definedName>
    <definedName name="_bla3" hidden="1">#REF!</definedName>
    <definedName name="_bla4" localSheetId="39" hidden="1">#REF!</definedName>
    <definedName name="_bla4" localSheetId="40" hidden="1">#REF!</definedName>
    <definedName name="_bla4" localSheetId="45" hidden="1">#REF!</definedName>
    <definedName name="_bla4" localSheetId="11" hidden="1">#REF!</definedName>
    <definedName name="_bla4" localSheetId="46" hidden="1">#REF!</definedName>
    <definedName name="_bla4" localSheetId="47" hidden="1">#REF!</definedName>
    <definedName name="_bla4" localSheetId="51" hidden="1">#REF!</definedName>
    <definedName name="_bla4" localSheetId="52" hidden="1">#REF!</definedName>
    <definedName name="_bla4" localSheetId="53" hidden="1">#REF!</definedName>
    <definedName name="_bla4" localSheetId="54" hidden="1">#REF!</definedName>
    <definedName name="_bla4" localSheetId="17" hidden="1">#REF!</definedName>
    <definedName name="_bla4" localSheetId="58" hidden="1">#REF!</definedName>
    <definedName name="_bla4" localSheetId="67" hidden="1">#REF!</definedName>
    <definedName name="_bla4" localSheetId="68" hidden="1">#REF!</definedName>
    <definedName name="_bla4" localSheetId="69" hidden="1">#REF!</definedName>
    <definedName name="_bla4" localSheetId="71" hidden="1">#REF!</definedName>
    <definedName name="_bla4" localSheetId="74" hidden="1">#REF!</definedName>
    <definedName name="_bla4" localSheetId="75" hidden="1">#REF!</definedName>
    <definedName name="_bla4" localSheetId="76" hidden="1">#REF!</definedName>
    <definedName name="_bla4" localSheetId="79" hidden="1">#REF!</definedName>
    <definedName name="_bla4" localSheetId="23" hidden="1">#REF!</definedName>
    <definedName name="_bla4" localSheetId="15" hidden="1">#REF!</definedName>
    <definedName name="_bla4" localSheetId="18" hidden="1">#REF!</definedName>
    <definedName name="_bla4" localSheetId="48" hidden="1">#REF!</definedName>
    <definedName name="_bla4" localSheetId="72" hidden="1">#REF!</definedName>
    <definedName name="_bla4" hidden="1">#REF!</definedName>
    <definedName name="_BOP1" localSheetId="45">#REF!</definedName>
    <definedName name="_BOP1" localSheetId="11">#REF!</definedName>
    <definedName name="_BOP1" localSheetId="46">#REF!</definedName>
    <definedName name="_BOP1" localSheetId="47">#REF!</definedName>
    <definedName name="_BOP1" localSheetId="52">#REF!</definedName>
    <definedName name="_BOP1" localSheetId="17">#REF!</definedName>
    <definedName name="_BOP1" localSheetId="58">#REF!</definedName>
    <definedName name="_BOP1" localSheetId="74">#REF!</definedName>
    <definedName name="_BOP1" localSheetId="79">#REF!</definedName>
    <definedName name="_BOP1" localSheetId="15">#REF!</definedName>
    <definedName name="_BOP1" localSheetId="18">#REF!</definedName>
    <definedName name="_BOP1" localSheetId="48">#REF!</definedName>
    <definedName name="_BOP1" localSheetId="72">#REF!</definedName>
    <definedName name="_BOP1">#REF!</definedName>
    <definedName name="_BOP2" localSheetId="39">[44]BoP!#REF!</definedName>
    <definedName name="_BOP2" localSheetId="40">[44]BoP!#REF!</definedName>
    <definedName name="_BOP2" localSheetId="41">[44]BoP!#REF!</definedName>
    <definedName name="_BOP2" localSheetId="51">[44]BoP!#REF!</definedName>
    <definedName name="_BOP2" localSheetId="17">#REF!</definedName>
    <definedName name="_BOP2" localSheetId="71">[44]BoP!#REF!</definedName>
    <definedName name="_BOP2" localSheetId="79">[44]BoP!#REF!</definedName>
    <definedName name="_BOP2" localSheetId="14">[45]BoP!#REF!</definedName>
    <definedName name="_BOP2" localSheetId="15">[44]BoP!#REF!</definedName>
    <definedName name="_BOP2" localSheetId="18">[44]BoP!#REF!</definedName>
    <definedName name="_BOP2">[44]BoP!#REF!</definedName>
    <definedName name="_bop3" localSheetId="40">[46]BOP!#REF!</definedName>
    <definedName name="_bop3" localSheetId="41">[46]BOP!#REF!</definedName>
    <definedName name="_bop3" localSheetId="51">[46]BOP!#REF!</definedName>
    <definedName name="_bop3" localSheetId="17">#REF!</definedName>
    <definedName name="_bop3" localSheetId="79">[46]BOP!#REF!</definedName>
    <definedName name="_bop3" localSheetId="48">[46]BOP!#REF!</definedName>
    <definedName name="_bop3">[46]BOP!#REF!</definedName>
    <definedName name="_BTO2" localSheetId="38">#REF!</definedName>
    <definedName name="_BTO2" localSheetId="39">#REF!</definedName>
    <definedName name="_BTO2" localSheetId="40">#REF!</definedName>
    <definedName name="_BTO2" localSheetId="41">#REF!</definedName>
    <definedName name="_BTO2" localSheetId="45">#REF!</definedName>
    <definedName name="_BTO2" localSheetId="11">#REF!</definedName>
    <definedName name="_BTO2" localSheetId="46">#REF!</definedName>
    <definedName name="_BTO2" localSheetId="47">#REF!</definedName>
    <definedName name="_BTO2" localSheetId="51">#REF!</definedName>
    <definedName name="_BTO2" localSheetId="52">#REF!</definedName>
    <definedName name="_BTO2" localSheetId="17">#REF!</definedName>
    <definedName name="_BTO2" localSheetId="58">#REF!</definedName>
    <definedName name="_BTO2" localSheetId="68">#REF!</definedName>
    <definedName name="_BTO2" localSheetId="69">#REF!</definedName>
    <definedName name="_BTO2" localSheetId="70">#REF!</definedName>
    <definedName name="_BTO2" localSheetId="74">#REF!</definedName>
    <definedName name="_BTO2" localSheetId="79">#REF!</definedName>
    <definedName name="_BTO2" localSheetId="15">#REF!</definedName>
    <definedName name="_BTO2" localSheetId="16">#REF!</definedName>
    <definedName name="_BTO2" localSheetId="18">#REF!</definedName>
    <definedName name="_BTO2" localSheetId="12">#REF!</definedName>
    <definedName name="_BTO2" localSheetId="48">#REF!</definedName>
    <definedName name="_BTO2" localSheetId="72">#REF!</definedName>
    <definedName name="_BTO2">#REF!</definedName>
    <definedName name="_CEL96" localSheetId="38">#REF!</definedName>
    <definedName name="_CEL96" localSheetId="39">#REF!</definedName>
    <definedName name="_CEL96" localSheetId="40">#REF!</definedName>
    <definedName name="_CEL96" localSheetId="41">#REF!</definedName>
    <definedName name="_CEL96" localSheetId="45">#REF!</definedName>
    <definedName name="_CEL96" localSheetId="11">#REF!</definedName>
    <definedName name="_CEL96" localSheetId="46">#REF!</definedName>
    <definedName name="_CEL96" localSheetId="47">#REF!</definedName>
    <definedName name="_CEL96" localSheetId="51">#REF!</definedName>
    <definedName name="_CEL96" localSheetId="52">#REF!</definedName>
    <definedName name="_CEL96" localSheetId="17">#REF!</definedName>
    <definedName name="_CEL96" localSheetId="58">#REF!</definedName>
    <definedName name="_CEL96" localSheetId="74">#REF!</definedName>
    <definedName name="_CEL96" localSheetId="79">#REF!</definedName>
    <definedName name="_CEL96" localSheetId="15">#REF!</definedName>
    <definedName name="_CEL96" localSheetId="16">#REF!</definedName>
    <definedName name="_CEL96" localSheetId="18">#REF!</definedName>
    <definedName name="_CEL96" localSheetId="12">#REF!</definedName>
    <definedName name="_CEL96" localSheetId="48">#REF!</definedName>
    <definedName name="_CEL96" localSheetId="72">#REF!</definedName>
    <definedName name="_CEL96">#REF!</definedName>
    <definedName name="_cud21" localSheetId="38">#REF!</definedName>
    <definedName name="_cud21" localSheetId="39">#REF!</definedName>
    <definedName name="_cud21" localSheetId="40">#REF!</definedName>
    <definedName name="_cud21" localSheetId="41">#REF!</definedName>
    <definedName name="_cud21" localSheetId="45">#REF!</definedName>
    <definedName name="_cud21" localSheetId="11">#REF!</definedName>
    <definedName name="_cud21" localSheetId="46">#REF!</definedName>
    <definedName name="_cud21" localSheetId="47">#REF!</definedName>
    <definedName name="_cud21" localSheetId="51">#REF!</definedName>
    <definedName name="_cud21" localSheetId="52">#REF!</definedName>
    <definedName name="_cud21" localSheetId="17">#REF!</definedName>
    <definedName name="_cud21" localSheetId="58">#REF!</definedName>
    <definedName name="_cud21" localSheetId="74">#REF!</definedName>
    <definedName name="_cud21" localSheetId="79">#REF!</definedName>
    <definedName name="_cud21" localSheetId="15">#REF!</definedName>
    <definedName name="_cud21" localSheetId="16">#REF!</definedName>
    <definedName name="_cud21" localSheetId="18">#REF!</definedName>
    <definedName name="_cud21" localSheetId="12">#REF!</definedName>
    <definedName name="_cud21" localSheetId="48">#REF!</definedName>
    <definedName name="_cud21" localSheetId="72">#REF!</definedName>
    <definedName name="_cud21">#REF!</definedName>
    <definedName name="_D" localSheetId="39">#REF!</definedName>
    <definedName name="_D" localSheetId="40">#REF!</definedName>
    <definedName name="_D" localSheetId="43">#REF!</definedName>
    <definedName name="_D" localSheetId="45">#REF!</definedName>
    <definedName name="_D" localSheetId="11">#REF!</definedName>
    <definedName name="_D" localSheetId="46">#REF!</definedName>
    <definedName name="_D" localSheetId="47">#REF!</definedName>
    <definedName name="_D" localSheetId="52">#REF!</definedName>
    <definedName name="_D" localSheetId="17">#REF!</definedName>
    <definedName name="_D" localSheetId="58">#REF!</definedName>
    <definedName name="_D" localSheetId="69">#REF!</definedName>
    <definedName name="_D" localSheetId="71">#REF!</definedName>
    <definedName name="_D" localSheetId="74">#REF!</definedName>
    <definedName name="_D" localSheetId="75">#REF!</definedName>
    <definedName name="_D" localSheetId="79">#REF!</definedName>
    <definedName name="_D" localSheetId="23">#REF!</definedName>
    <definedName name="_D" localSheetId="15">#REF!</definedName>
    <definedName name="_D" localSheetId="18">#REF!</definedName>
    <definedName name="_D" localSheetId="48">#REF!</definedName>
    <definedName name="_D" localSheetId="72">#REF!</definedName>
    <definedName name="_D">#REF!</definedName>
    <definedName name="_dcc2000" localSheetId="45">#REF!</definedName>
    <definedName name="_dcc2000" localSheetId="11">#REF!</definedName>
    <definedName name="_dcc2000" localSheetId="46">#REF!</definedName>
    <definedName name="_dcc2000" localSheetId="47">#REF!</definedName>
    <definedName name="_dcc2000" localSheetId="52">#REF!</definedName>
    <definedName name="_dcc2000" localSheetId="17">#REF!</definedName>
    <definedName name="_dcc2000" localSheetId="58">#REF!</definedName>
    <definedName name="_dcc2000" localSheetId="74">#REF!</definedName>
    <definedName name="_dcc2000" localSheetId="79">#REF!</definedName>
    <definedName name="_dcc2000" localSheetId="15">#REF!</definedName>
    <definedName name="_dcc2000" localSheetId="18">#REF!</definedName>
    <definedName name="_dcc2000" localSheetId="48">#REF!</definedName>
    <definedName name="_dcc2000" localSheetId="72">#REF!</definedName>
    <definedName name="_dcc2000">#REF!</definedName>
    <definedName name="_dcc2001" localSheetId="45">#REF!</definedName>
    <definedName name="_dcc2001" localSheetId="11">#REF!</definedName>
    <definedName name="_dcc2001" localSheetId="46">#REF!</definedName>
    <definedName name="_dcc2001" localSheetId="47">#REF!</definedName>
    <definedName name="_dcc2001" localSheetId="52">#REF!</definedName>
    <definedName name="_dcc2001" localSheetId="17">#REF!</definedName>
    <definedName name="_dcc2001" localSheetId="58">#REF!</definedName>
    <definedName name="_dcc2001" localSheetId="74">#REF!</definedName>
    <definedName name="_dcc2001" localSheetId="79">#REF!</definedName>
    <definedName name="_dcc2001" localSheetId="15">#REF!</definedName>
    <definedName name="_dcc2001" localSheetId="18">#REF!</definedName>
    <definedName name="_dcc2001" localSheetId="48">#REF!</definedName>
    <definedName name="_dcc2001" localSheetId="72">#REF!</definedName>
    <definedName name="_dcc2001">#REF!</definedName>
    <definedName name="_dcc2002" localSheetId="45">#REF!</definedName>
    <definedName name="_dcc2002" localSheetId="11">#REF!</definedName>
    <definedName name="_dcc2002" localSheetId="46">#REF!</definedName>
    <definedName name="_dcc2002" localSheetId="47">#REF!</definedName>
    <definedName name="_dcc2002" localSheetId="52">#REF!</definedName>
    <definedName name="_dcc2002" localSheetId="17">#REF!</definedName>
    <definedName name="_dcc2002" localSheetId="58">#REF!</definedName>
    <definedName name="_dcc2002" localSheetId="74">#REF!</definedName>
    <definedName name="_dcc2002" localSheetId="79">#REF!</definedName>
    <definedName name="_dcc2002" localSheetId="15">#REF!</definedName>
    <definedName name="_dcc2002" localSheetId="18">#REF!</definedName>
    <definedName name="_dcc2002" localSheetId="48">#REF!</definedName>
    <definedName name="_dcc2002" localSheetId="72">#REF!</definedName>
    <definedName name="_dcc2002">#REF!</definedName>
    <definedName name="_dcc2003" localSheetId="45">#REF!</definedName>
    <definedName name="_dcc2003" localSheetId="11">#REF!</definedName>
    <definedName name="_dcc2003" localSheetId="46">#REF!</definedName>
    <definedName name="_dcc2003" localSheetId="47">#REF!</definedName>
    <definedName name="_dcc2003" localSheetId="52">#REF!</definedName>
    <definedName name="_dcc2003" localSheetId="17">#REF!</definedName>
    <definedName name="_dcc2003" localSheetId="58">#REF!</definedName>
    <definedName name="_dcc2003" localSheetId="74">#REF!</definedName>
    <definedName name="_dcc2003" localSheetId="79">#REF!</definedName>
    <definedName name="_dcc2003" localSheetId="15">#REF!</definedName>
    <definedName name="_dcc2003" localSheetId="18">#REF!</definedName>
    <definedName name="_dcc2003" localSheetId="48">#REF!</definedName>
    <definedName name="_dcc2003" localSheetId="72">#REF!</definedName>
    <definedName name="_dcc2003">#REF!</definedName>
    <definedName name="_dcc98" localSheetId="40">[32]Programa!#REF!</definedName>
    <definedName name="_dcc98" localSheetId="41">[32]Programa!#REF!</definedName>
    <definedName name="_dcc98" localSheetId="46">[32]Programa!#REF!</definedName>
    <definedName name="_dcc98" localSheetId="47">[32]Programa!#REF!</definedName>
    <definedName name="_dcc98" localSheetId="51">[32]Programa!#REF!</definedName>
    <definedName name="_dcc98" localSheetId="17">#REF!</definedName>
    <definedName name="_dcc98" localSheetId="79">[32]Programa!#REF!</definedName>
    <definedName name="_dcc98" localSheetId="15">[32]Programa!#REF!</definedName>
    <definedName name="_dcc98" localSheetId="18">[32]Programa!#REF!</definedName>
    <definedName name="_dcc98" localSheetId="12">[32]Programa!#REF!</definedName>
    <definedName name="_dcc98" localSheetId="72">[32]Programa!#REF!</definedName>
    <definedName name="_dcc98">[32]Programa!#REF!</definedName>
    <definedName name="_dcc99" localSheetId="38">#REF!</definedName>
    <definedName name="_dcc99" localSheetId="39">#REF!</definedName>
    <definedName name="_dcc99" localSheetId="40">#REF!</definedName>
    <definedName name="_dcc99" localSheetId="41">#REF!</definedName>
    <definedName name="_dcc99" localSheetId="45">#REF!</definedName>
    <definedName name="_dcc99" localSheetId="11">#REF!</definedName>
    <definedName name="_dcc99" localSheetId="46">#REF!</definedName>
    <definedName name="_dcc99" localSheetId="47">#REF!</definedName>
    <definedName name="_dcc99" localSheetId="51">#REF!</definedName>
    <definedName name="_dcc99" localSheetId="52">#REF!</definedName>
    <definedName name="_dcc99" localSheetId="17">#REF!</definedName>
    <definedName name="_dcc99" localSheetId="58">#REF!</definedName>
    <definedName name="_dcc99" localSheetId="73">#REF!</definedName>
    <definedName name="_dcc99" localSheetId="74">#REF!</definedName>
    <definedName name="_dcc99" localSheetId="79">#REF!</definedName>
    <definedName name="_dcc99" localSheetId="15">#REF!</definedName>
    <definedName name="_dcc99" localSheetId="16">#REF!</definedName>
    <definedName name="_dcc99" localSheetId="18">#REF!</definedName>
    <definedName name="_dcc99" localSheetId="12">#REF!</definedName>
    <definedName name="_dcc99" localSheetId="48">#REF!</definedName>
    <definedName name="_dcc99" localSheetId="72">#REF!</definedName>
    <definedName name="_dcc99">#REF!</definedName>
    <definedName name="_DEG1" localSheetId="38">#REF!</definedName>
    <definedName name="_DEG1" localSheetId="39">#REF!</definedName>
    <definedName name="_DEG1" localSheetId="40">#REF!</definedName>
    <definedName name="_DEG1" localSheetId="41">#REF!</definedName>
    <definedName name="_DEG1" localSheetId="45">#REF!</definedName>
    <definedName name="_DEG1" localSheetId="11">#REF!</definedName>
    <definedName name="_DEG1" localSheetId="46">#REF!</definedName>
    <definedName name="_DEG1" localSheetId="47">#REF!</definedName>
    <definedName name="_DEG1" localSheetId="51">#REF!</definedName>
    <definedName name="_DEG1" localSheetId="52">#REF!</definedName>
    <definedName name="_DEG1" localSheetId="53">#REF!</definedName>
    <definedName name="_DEG1" localSheetId="54">#REF!</definedName>
    <definedName name="_DEG1" localSheetId="17">#REF!</definedName>
    <definedName name="_DEG1" localSheetId="58">#REF!</definedName>
    <definedName name="_DEG1" localSheetId="67">#REF!</definedName>
    <definedName name="_DEG1" localSheetId="68">#REF!</definedName>
    <definedName name="_DEG1" localSheetId="69">#REF!</definedName>
    <definedName name="_DEG1" localSheetId="71">#REF!</definedName>
    <definedName name="_DEG1" localSheetId="74">#REF!</definedName>
    <definedName name="_DEG1" localSheetId="75">#REF!</definedName>
    <definedName name="_DEG1" localSheetId="76">#REF!</definedName>
    <definedName name="_DEG1" localSheetId="79">#REF!</definedName>
    <definedName name="_DEG1" localSheetId="23">#REF!</definedName>
    <definedName name="_DEG1" localSheetId="14">#REF!</definedName>
    <definedName name="_DEG1" localSheetId="15">#REF!</definedName>
    <definedName name="_DEG1" localSheetId="16">#REF!</definedName>
    <definedName name="_DEG1" localSheetId="18">#REF!</definedName>
    <definedName name="_DEG1" localSheetId="12">#REF!</definedName>
    <definedName name="_DEG1" localSheetId="48">#REF!</definedName>
    <definedName name="_DEG1" localSheetId="72">#REF!</definedName>
    <definedName name="_DEG1">#REF!</definedName>
    <definedName name="_dic96" localSheetId="38">#REF!</definedName>
    <definedName name="_dic96" localSheetId="45">#REF!</definedName>
    <definedName name="_dic96" localSheetId="11">#REF!</definedName>
    <definedName name="_dic96" localSheetId="46">#REF!</definedName>
    <definedName name="_dic96" localSheetId="47">#REF!</definedName>
    <definedName name="_dic96" localSheetId="52">#REF!</definedName>
    <definedName name="_dic96" localSheetId="17">#REF!</definedName>
    <definedName name="_dic96" localSheetId="58">#REF!</definedName>
    <definedName name="_dic96" localSheetId="74">#REF!</definedName>
    <definedName name="_dic96" localSheetId="79">#REF!</definedName>
    <definedName name="_dic96" localSheetId="15">#REF!</definedName>
    <definedName name="_dic96" localSheetId="18">#REF!</definedName>
    <definedName name="_dic96" localSheetId="48">#REF!</definedName>
    <definedName name="_dic96" localSheetId="72">#REF!</definedName>
    <definedName name="_dic96">#REF!</definedName>
    <definedName name="_DKR1" localSheetId="39">#REF!</definedName>
    <definedName name="_DKR1" localSheetId="40">#REF!</definedName>
    <definedName name="_DKR1" localSheetId="45">#REF!</definedName>
    <definedName name="_DKR1" localSheetId="11">#REF!</definedName>
    <definedName name="_DKR1" localSheetId="46">#REF!</definedName>
    <definedName name="_DKR1" localSheetId="47">#REF!</definedName>
    <definedName name="_DKR1" localSheetId="51">#REF!</definedName>
    <definedName name="_DKR1" localSheetId="52">#REF!</definedName>
    <definedName name="_DKR1" localSheetId="53">#REF!</definedName>
    <definedName name="_DKR1" localSheetId="54">#REF!</definedName>
    <definedName name="_DKR1" localSheetId="17">#REF!</definedName>
    <definedName name="_DKR1" localSheetId="58">#REF!</definedName>
    <definedName name="_DKR1" localSheetId="67">#REF!</definedName>
    <definedName name="_DKR1" localSheetId="68">#REF!</definedName>
    <definedName name="_DKR1" localSheetId="69">#REF!</definedName>
    <definedName name="_DKR1" localSheetId="71">#REF!</definedName>
    <definedName name="_DKR1" localSheetId="74">#REF!</definedName>
    <definedName name="_DKR1" localSheetId="75">#REF!</definedName>
    <definedName name="_DKR1" localSheetId="76">#REF!</definedName>
    <definedName name="_DKR1" localSheetId="79">#REF!</definedName>
    <definedName name="_DKR1" localSheetId="23">#REF!</definedName>
    <definedName name="_DKR1" localSheetId="14">#REF!</definedName>
    <definedName name="_DKR1" localSheetId="15">#REF!</definedName>
    <definedName name="_DKR1" localSheetId="18">#REF!</definedName>
    <definedName name="_DKR1" localSheetId="48">#REF!</definedName>
    <definedName name="_DKR1" localSheetId="72">#REF!</definedName>
    <definedName name="_DKR1">#REF!</definedName>
    <definedName name="_DLX1.EMA" localSheetId="39">#REF!</definedName>
    <definedName name="_DLX1.EMA" localSheetId="40">#REF!</definedName>
    <definedName name="_DLX1.EMA" localSheetId="45">#REF!</definedName>
    <definedName name="_DLX1.EMA" localSheetId="11">#REF!</definedName>
    <definedName name="_DLX1.EMA" localSheetId="46">#REF!</definedName>
    <definedName name="_DLX1.EMA" localSheetId="47">#REF!</definedName>
    <definedName name="_DLX1.EMA" localSheetId="51">#REF!</definedName>
    <definedName name="_DLX1.EMA" localSheetId="52">#REF!</definedName>
    <definedName name="_DLX1.EMA" localSheetId="53">#REF!</definedName>
    <definedName name="_DLX1.EMA" localSheetId="54">#REF!</definedName>
    <definedName name="_DLX1.EMA" localSheetId="17">#REF!</definedName>
    <definedName name="_DLX1.EMA" localSheetId="58">#REF!</definedName>
    <definedName name="_DLX1.EMA" localSheetId="67">#REF!</definedName>
    <definedName name="_DLX1.EMA" localSheetId="68">#REF!</definedName>
    <definedName name="_DLX1.EMA" localSheetId="69">#REF!</definedName>
    <definedName name="_DLX1.EMA" localSheetId="71">#REF!</definedName>
    <definedName name="_DLX1.EMA" localSheetId="74">#REF!</definedName>
    <definedName name="_DLX1.EMA" localSheetId="75">#REF!</definedName>
    <definedName name="_DLX1.EMA" localSheetId="76">#REF!</definedName>
    <definedName name="_DLX1.EMA" localSheetId="79">#REF!</definedName>
    <definedName name="_DLX1.EMA" localSheetId="23">#REF!</definedName>
    <definedName name="_DLX1.EMA" localSheetId="15">#REF!</definedName>
    <definedName name="_DLX1.EMA" localSheetId="18">#REF!</definedName>
    <definedName name="_DLX1.EMA" localSheetId="48">#REF!</definedName>
    <definedName name="_DLX1.EMA" localSheetId="72">#REF!</definedName>
    <definedName name="_DLX1.EMA">#REF!</definedName>
    <definedName name="_DLX1.EMG" localSheetId="39">#REF!</definedName>
    <definedName name="_DLX1.EMG" localSheetId="40">#REF!</definedName>
    <definedName name="_DLX1.EMG" localSheetId="45">#REF!</definedName>
    <definedName name="_DLX1.EMG" localSheetId="11">#REF!</definedName>
    <definedName name="_DLX1.EMG" localSheetId="46">#REF!</definedName>
    <definedName name="_DLX1.EMG" localSheetId="47">#REF!</definedName>
    <definedName name="_DLX1.EMG" localSheetId="51">#REF!</definedName>
    <definedName name="_DLX1.EMG" localSheetId="52">#REF!</definedName>
    <definedName name="_DLX1.EMG" localSheetId="53">#REF!</definedName>
    <definedName name="_DLX1.EMG" localSheetId="54">#REF!</definedName>
    <definedName name="_DLX1.EMG" localSheetId="17">#REF!</definedName>
    <definedName name="_DLX1.EMG" localSheetId="58">#REF!</definedName>
    <definedName name="_DLX1.EMG" localSheetId="67">#REF!</definedName>
    <definedName name="_DLX1.EMG" localSheetId="68">#REF!</definedName>
    <definedName name="_DLX1.EMG" localSheetId="69">#REF!</definedName>
    <definedName name="_DLX1.EMG" localSheetId="71">#REF!</definedName>
    <definedName name="_DLX1.EMG" localSheetId="74">#REF!</definedName>
    <definedName name="_DLX1.EMG" localSheetId="75">#REF!</definedName>
    <definedName name="_DLX1.EMG" localSheetId="76">#REF!</definedName>
    <definedName name="_DLX1.EMG" localSheetId="79">#REF!</definedName>
    <definedName name="_DLX1.EMG" localSheetId="23">#REF!</definedName>
    <definedName name="_DLX1.EMG" localSheetId="15">#REF!</definedName>
    <definedName name="_DLX1.EMG" localSheetId="18">#REF!</definedName>
    <definedName name="_DLX1.EMG" localSheetId="48">#REF!</definedName>
    <definedName name="_DLX1.EMG" localSheetId="72">#REF!</definedName>
    <definedName name="_DLX1.EMG">#REF!</definedName>
    <definedName name="_DLX10.EMA" localSheetId="39">#REF!</definedName>
    <definedName name="_DLX10.EMA" localSheetId="40">#REF!</definedName>
    <definedName name="_DLX10.EMA" localSheetId="45">#REF!</definedName>
    <definedName name="_DLX10.EMA" localSheetId="11">#REF!</definedName>
    <definedName name="_DLX10.EMA" localSheetId="46">#REF!</definedName>
    <definedName name="_DLX10.EMA" localSheetId="47">#REF!</definedName>
    <definedName name="_DLX10.EMA" localSheetId="51">#REF!</definedName>
    <definedName name="_DLX10.EMA" localSheetId="52">#REF!</definedName>
    <definedName name="_DLX10.EMA" localSheetId="53">#REF!</definedName>
    <definedName name="_DLX10.EMA" localSheetId="54">#REF!</definedName>
    <definedName name="_DLX10.EMA" localSheetId="17">#REF!</definedName>
    <definedName name="_DLX10.EMA" localSheetId="58">#REF!</definedName>
    <definedName name="_DLX10.EMA" localSheetId="67">#REF!</definedName>
    <definedName name="_DLX10.EMA" localSheetId="68">#REF!</definedName>
    <definedName name="_DLX10.EMA" localSheetId="69">#REF!</definedName>
    <definedName name="_DLX10.EMA" localSheetId="71">#REF!</definedName>
    <definedName name="_DLX10.EMA" localSheetId="74">#REF!</definedName>
    <definedName name="_DLX10.EMA" localSheetId="75">#REF!</definedName>
    <definedName name="_DLX10.EMA" localSheetId="76">#REF!</definedName>
    <definedName name="_DLX10.EMA" localSheetId="79">#REF!</definedName>
    <definedName name="_DLX10.EMA" localSheetId="23">#REF!</definedName>
    <definedName name="_DLX10.EMA" localSheetId="15">#REF!</definedName>
    <definedName name="_DLX10.EMA" localSheetId="18">#REF!</definedName>
    <definedName name="_DLX10.EMA" localSheetId="48">#REF!</definedName>
    <definedName name="_DLX10.EMA" localSheetId="72">#REF!</definedName>
    <definedName name="_DLX10.EMA">#REF!</definedName>
    <definedName name="_DLX11.EMA" localSheetId="39">#REF!</definedName>
    <definedName name="_DLX11.EMA" localSheetId="40">#REF!</definedName>
    <definedName name="_DLX11.EMA" localSheetId="45">#REF!</definedName>
    <definedName name="_DLX11.EMA" localSheetId="11">#REF!</definedName>
    <definedName name="_DLX11.EMA" localSheetId="46">#REF!</definedName>
    <definedName name="_DLX11.EMA" localSheetId="47">#REF!</definedName>
    <definedName name="_DLX11.EMA" localSheetId="51">#REF!</definedName>
    <definedName name="_DLX11.EMA" localSheetId="52">#REF!</definedName>
    <definedName name="_DLX11.EMA" localSheetId="53">#REF!</definedName>
    <definedName name="_DLX11.EMA" localSheetId="54">#REF!</definedName>
    <definedName name="_DLX11.EMA" localSheetId="17">#REF!</definedName>
    <definedName name="_DLX11.EMA" localSheetId="58">#REF!</definedName>
    <definedName name="_DLX11.EMA" localSheetId="67">#REF!</definedName>
    <definedName name="_DLX11.EMA" localSheetId="68">#REF!</definedName>
    <definedName name="_DLX11.EMA" localSheetId="69">#REF!</definedName>
    <definedName name="_DLX11.EMA" localSheetId="71">#REF!</definedName>
    <definedName name="_DLX11.EMA" localSheetId="74">#REF!</definedName>
    <definedName name="_DLX11.EMA" localSheetId="75">#REF!</definedName>
    <definedName name="_DLX11.EMA" localSheetId="76">#REF!</definedName>
    <definedName name="_DLX11.EMA" localSheetId="79">#REF!</definedName>
    <definedName name="_DLX11.EMA" localSheetId="23">#REF!</definedName>
    <definedName name="_DLX11.EMA" localSheetId="15">#REF!</definedName>
    <definedName name="_DLX11.EMA" localSheetId="18">#REF!</definedName>
    <definedName name="_DLX11.EMA" localSheetId="48">#REF!</definedName>
    <definedName name="_DLX11.EMA" localSheetId="72">#REF!</definedName>
    <definedName name="_DLX11.EMA">#REF!</definedName>
    <definedName name="_DLX12.EMA" localSheetId="39">#REF!</definedName>
    <definedName name="_DLX12.EMA" localSheetId="40">#REF!</definedName>
    <definedName name="_DLX12.EMA" localSheetId="45">#REF!</definedName>
    <definedName name="_DLX12.EMA" localSheetId="11">#REF!</definedName>
    <definedName name="_DLX12.EMA" localSheetId="46">#REF!</definedName>
    <definedName name="_DLX12.EMA" localSheetId="47">#REF!</definedName>
    <definedName name="_DLX12.EMA" localSheetId="51">#REF!</definedName>
    <definedName name="_DLX12.EMA" localSheetId="52">#REF!</definedName>
    <definedName name="_DLX12.EMA" localSheetId="53">#REF!</definedName>
    <definedName name="_DLX12.EMA" localSheetId="54">#REF!</definedName>
    <definedName name="_DLX12.EMA" localSheetId="17">#REF!</definedName>
    <definedName name="_DLX12.EMA" localSheetId="58">#REF!</definedName>
    <definedName name="_DLX12.EMA" localSheetId="67">#REF!</definedName>
    <definedName name="_DLX12.EMA" localSheetId="68">#REF!</definedName>
    <definedName name="_DLX12.EMA" localSheetId="69">#REF!</definedName>
    <definedName name="_DLX12.EMA" localSheetId="71">#REF!</definedName>
    <definedName name="_DLX12.EMA" localSheetId="74">#REF!</definedName>
    <definedName name="_DLX12.EMA" localSheetId="75">#REF!</definedName>
    <definedName name="_DLX12.EMA" localSheetId="76">#REF!</definedName>
    <definedName name="_DLX12.EMA" localSheetId="79">#REF!</definedName>
    <definedName name="_DLX12.EMA" localSheetId="23">#REF!</definedName>
    <definedName name="_DLX12.EMA" localSheetId="15">#REF!</definedName>
    <definedName name="_DLX12.EMA" localSheetId="18">#REF!</definedName>
    <definedName name="_DLX12.EMA" localSheetId="48">#REF!</definedName>
    <definedName name="_DLX12.EMA" localSheetId="72">#REF!</definedName>
    <definedName name="_DLX12.EMA">#REF!</definedName>
    <definedName name="_DLX13.EMA" localSheetId="39">#REF!</definedName>
    <definedName name="_DLX13.EMA" localSheetId="40">#REF!</definedName>
    <definedName name="_DLX13.EMA" localSheetId="45">#REF!</definedName>
    <definedName name="_DLX13.EMA" localSheetId="11">#REF!</definedName>
    <definedName name="_DLX13.EMA" localSheetId="46">#REF!</definedName>
    <definedName name="_DLX13.EMA" localSheetId="47">#REF!</definedName>
    <definedName name="_DLX13.EMA" localSheetId="51">#REF!</definedName>
    <definedName name="_DLX13.EMA" localSheetId="52">#REF!</definedName>
    <definedName name="_DLX13.EMA" localSheetId="53">#REF!</definedName>
    <definedName name="_DLX13.EMA" localSheetId="54">#REF!</definedName>
    <definedName name="_DLX13.EMA" localSheetId="17">#REF!</definedName>
    <definedName name="_DLX13.EMA" localSheetId="58">#REF!</definedName>
    <definedName name="_DLX13.EMA" localSheetId="67">#REF!</definedName>
    <definedName name="_DLX13.EMA" localSheetId="68">#REF!</definedName>
    <definedName name="_DLX13.EMA" localSheetId="69">#REF!</definedName>
    <definedName name="_DLX13.EMA" localSheetId="71">#REF!</definedName>
    <definedName name="_DLX13.EMA" localSheetId="74">#REF!</definedName>
    <definedName name="_DLX13.EMA" localSheetId="75">#REF!</definedName>
    <definedName name="_DLX13.EMA" localSheetId="76">#REF!</definedName>
    <definedName name="_DLX13.EMA" localSheetId="79">#REF!</definedName>
    <definedName name="_DLX13.EMA" localSheetId="23">#REF!</definedName>
    <definedName name="_DLX13.EMA" localSheetId="15">#REF!</definedName>
    <definedName name="_DLX13.EMA" localSheetId="18">#REF!</definedName>
    <definedName name="_DLX13.EMA" localSheetId="48">#REF!</definedName>
    <definedName name="_DLX13.EMA" localSheetId="72">#REF!</definedName>
    <definedName name="_DLX13.EMA">#REF!</definedName>
    <definedName name="_DLX14.EMA" localSheetId="39">#REF!</definedName>
    <definedName name="_DLX14.EMA" localSheetId="40">#REF!</definedName>
    <definedName name="_DLX14.EMA" localSheetId="45">#REF!</definedName>
    <definedName name="_DLX14.EMA" localSheetId="11">#REF!</definedName>
    <definedName name="_DLX14.EMA" localSheetId="46">#REF!</definedName>
    <definedName name="_DLX14.EMA" localSheetId="47">#REF!</definedName>
    <definedName name="_DLX14.EMA" localSheetId="51">#REF!</definedName>
    <definedName name="_DLX14.EMA" localSheetId="52">#REF!</definedName>
    <definedName name="_DLX14.EMA" localSheetId="53">#REF!</definedName>
    <definedName name="_DLX14.EMA" localSheetId="54">#REF!</definedName>
    <definedName name="_DLX14.EMA" localSheetId="17">#REF!</definedName>
    <definedName name="_DLX14.EMA" localSheetId="58">#REF!</definedName>
    <definedName name="_DLX14.EMA" localSheetId="67">#REF!</definedName>
    <definedName name="_DLX14.EMA" localSheetId="68">#REF!</definedName>
    <definedName name="_DLX14.EMA" localSheetId="69">#REF!</definedName>
    <definedName name="_DLX14.EMA" localSheetId="71">#REF!</definedName>
    <definedName name="_DLX14.EMA" localSheetId="74">#REF!</definedName>
    <definedName name="_DLX14.EMA" localSheetId="75">#REF!</definedName>
    <definedName name="_DLX14.EMA" localSheetId="76">#REF!</definedName>
    <definedName name="_DLX14.EMA" localSheetId="79">#REF!</definedName>
    <definedName name="_DLX14.EMA" localSheetId="23">#REF!</definedName>
    <definedName name="_DLX14.EMA" localSheetId="15">#REF!</definedName>
    <definedName name="_DLX14.EMA" localSheetId="18">#REF!</definedName>
    <definedName name="_DLX14.EMA" localSheetId="48">#REF!</definedName>
    <definedName name="_DLX14.EMA" localSheetId="72">#REF!</definedName>
    <definedName name="_DLX14.EMA">#REF!</definedName>
    <definedName name="_DLX16.EMA" localSheetId="39">#REF!</definedName>
    <definedName name="_DLX16.EMA" localSheetId="40">#REF!</definedName>
    <definedName name="_DLX16.EMA" localSheetId="45">#REF!</definedName>
    <definedName name="_DLX16.EMA" localSheetId="11">#REF!</definedName>
    <definedName name="_DLX16.EMA" localSheetId="46">#REF!</definedName>
    <definedName name="_DLX16.EMA" localSheetId="47">#REF!</definedName>
    <definedName name="_DLX16.EMA" localSheetId="51">#REF!</definedName>
    <definedName name="_DLX16.EMA" localSheetId="52">#REF!</definedName>
    <definedName name="_DLX16.EMA" localSheetId="53">#REF!</definedName>
    <definedName name="_DLX16.EMA" localSheetId="54">#REF!</definedName>
    <definedName name="_DLX16.EMA" localSheetId="17">#REF!</definedName>
    <definedName name="_DLX16.EMA" localSheetId="58">#REF!</definedName>
    <definedName name="_DLX16.EMA" localSheetId="67">#REF!</definedName>
    <definedName name="_DLX16.EMA" localSheetId="68">#REF!</definedName>
    <definedName name="_DLX16.EMA" localSheetId="69">#REF!</definedName>
    <definedName name="_DLX16.EMA" localSheetId="71">#REF!</definedName>
    <definedName name="_DLX16.EMA" localSheetId="74">#REF!</definedName>
    <definedName name="_DLX16.EMA" localSheetId="75">#REF!</definedName>
    <definedName name="_DLX16.EMA" localSheetId="76">#REF!</definedName>
    <definedName name="_DLX16.EMA" localSheetId="79">#REF!</definedName>
    <definedName name="_DLX16.EMA" localSheetId="23">#REF!</definedName>
    <definedName name="_DLX16.EMA" localSheetId="15">#REF!</definedName>
    <definedName name="_DLX16.EMA" localSheetId="18">#REF!</definedName>
    <definedName name="_DLX16.EMA" localSheetId="48">#REF!</definedName>
    <definedName name="_DLX16.EMA" localSheetId="72">#REF!</definedName>
    <definedName name="_DLX16.EMA">#REF!</definedName>
    <definedName name="_DLX2.EMA" localSheetId="38">#REF!,#REF!</definedName>
    <definedName name="_DLX2.EMA" localSheetId="39">#REF!,#REF!</definedName>
    <definedName name="_DLX2.EMA" localSheetId="40">#REF!,#REF!</definedName>
    <definedName name="_DLX2.EMA" localSheetId="41">#REF!,#REF!</definedName>
    <definedName name="_DLX2.EMA" localSheetId="43">#REF!,#REF!</definedName>
    <definedName name="_DLX2.EMA" localSheetId="45">#REF!,#REF!</definedName>
    <definedName name="_DLX2.EMA" localSheetId="11">#REF!,#REF!</definedName>
    <definedName name="_DLX2.EMA" localSheetId="46">#REF!,#REF!</definedName>
    <definedName name="_DLX2.EMA" localSheetId="47">#REF!,#REF!</definedName>
    <definedName name="_DLX2.EMA" localSheetId="51">#REF!,#REF!</definedName>
    <definedName name="_DLX2.EMA" localSheetId="52">#REF!,#REF!</definedName>
    <definedName name="_DLX2.EMA" localSheetId="53">#REF!,#REF!</definedName>
    <definedName name="_DLX2.EMA" localSheetId="54">#REF!,#REF!</definedName>
    <definedName name="_DLX2.EMA" localSheetId="17">#REF!,#REF!</definedName>
    <definedName name="_DLX2.EMA" localSheetId="58">#REF!,#REF!</definedName>
    <definedName name="_DLX2.EMA" localSheetId="67">#REF!,#REF!</definedName>
    <definedName name="_DLX2.EMA" localSheetId="68">#REF!,#REF!</definedName>
    <definedName name="_DLX2.EMA" localSheetId="69">#REF!,#REF!</definedName>
    <definedName name="_DLX2.EMA" localSheetId="71">#REF!,#REF!</definedName>
    <definedName name="_DLX2.EMA" localSheetId="74">#REF!,#REF!</definedName>
    <definedName name="_DLX2.EMA" localSheetId="75">#REF!,#REF!</definedName>
    <definedName name="_DLX2.EMA" localSheetId="76">#REF!,#REF!</definedName>
    <definedName name="_DLX2.EMA" localSheetId="79">#REF!,#REF!</definedName>
    <definedName name="_DLX2.EMA" localSheetId="23">#REF!,#REF!</definedName>
    <definedName name="_DLX2.EMA" localSheetId="15">#REF!,#REF!</definedName>
    <definedName name="_DLX2.EMA" localSheetId="18">#REF!,#REF!</definedName>
    <definedName name="_DLX2.EMA" localSheetId="7">#REF!,#REF!</definedName>
    <definedName name="_DLX2.EMA" localSheetId="8">#REF!,#REF!</definedName>
    <definedName name="_DLX2.EMA" localSheetId="12">#REF!,#REF!</definedName>
    <definedName name="_DLX2.EMA" localSheetId="48">#REF!,#REF!</definedName>
    <definedName name="_DLX2.EMA" localSheetId="72">#REF!,#REF!</definedName>
    <definedName name="_DLX2.EMA">#REF!,#REF!</definedName>
    <definedName name="_DLX2.EMG" localSheetId="38">#REF!</definedName>
    <definedName name="_DLX2.EMG" localSheetId="39">#REF!</definedName>
    <definedName name="_DLX2.EMG" localSheetId="40">#REF!</definedName>
    <definedName name="_DLX2.EMG" localSheetId="41">#REF!</definedName>
    <definedName name="_DLX2.EMG" localSheetId="43">#REF!</definedName>
    <definedName name="_DLX2.EMG" localSheetId="45">#REF!</definedName>
    <definedName name="_DLX2.EMG" localSheetId="11">#REF!</definedName>
    <definedName name="_DLX2.EMG" localSheetId="46">#REF!</definedName>
    <definedName name="_DLX2.EMG" localSheetId="47">#REF!</definedName>
    <definedName name="_DLX2.EMG" localSheetId="51">#REF!</definedName>
    <definedName name="_DLX2.EMG" localSheetId="52">#REF!</definedName>
    <definedName name="_DLX2.EMG" localSheetId="53">#REF!</definedName>
    <definedName name="_DLX2.EMG" localSheetId="54">#REF!</definedName>
    <definedName name="_DLX2.EMG" localSheetId="17">#REF!</definedName>
    <definedName name="_DLX2.EMG" localSheetId="58">#REF!</definedName>
    <definedName name="_DLX2.EMG" localSheetId="67">#REF!</definedName>
    <definedName name="_DLX2.EMG" localSheetId="68">#REF!</definedName>
    <definedName name="_DLX2.EMG" localSheetId="69">#REF!</definedName>
    <definedName name="_DLX2.EMG" localSheetId="71">#REF!</definedName>
    <definedName name="_DLX2.EMG" localSheetId="74">#REF!</definedName>
    <definedName name="_DLX2.EMG" localSheetId="75">#REF!</definedName>
    <definedName name="_DLX2.EMG" localSheetId="76">#REF!</definedName>
    <definedName name="_DLX2.EMG" localSheetId="79">#REF!</definedName>
    <definedName name="_DLX2.EMG" localSheetId="23">#REF!</definedName>
    <definedName name="_DLX2.EMG" localSheetId="15">#REF!</definedName>
    <definedName name="_DLX2.EMG" localSheetId="18">#REF!</definedName>
    <definedName name="_DLX2.EMG" localSheetId="12">#REF!</definedName>
    <definedName name="_DLX2.EMG" localSheetId="48">#REF!</definedName>
    <definedName name="_DLX2.EMG" localSheetId="72">#REF!</definedName>
    <definedName name="_DLX2.EMG">#REF!</definedName>
    <definedName name="_DLX4.EMA" localSheetId="38">#REF!</definedName>
    <definedName name="_DLX4.EMA" localSheetId="39">#REF!</definedName>
    <definedName name="_DLX4.EMA" localSheetId="40">#REF!</definedName>
    <definedName name="_DLX4.EMA" localSheetId="45">#REF!</definedName>
    <definedName name="_DLX4.EMA" localSheetId="11">#REF!</definedName>
    <definedName name="_DLX4.EMA" localSheetId="46">#REF!</definedName>
    <definedName name="_DLX4.EMA" localSheetId="47">#REF!</definedName>
    <definedName name="_DLX4.EMA" localSheetId="51">#REF!</definedName>
    <definedName name="_DLX4.EMA" localSheetId="52">#REF!</definedName>
    <definedName name="_DLX4.EMA" localSheetId="53">#REF!</definedName>
    <definedName name="_DLX4.EMA" localSheetId="54">#REF!</definedName>
    <definedName name="_DLX4.EMA" localSheetId="17">#REF!</definedName>
    <definedName name="_DLX4.EMA" localSheetId="58">#REF!</definedName>
    <definedName name="_DLX4.EMA" localSheetId="67">#REF!</definedName>
    <definedName name="_DLX4.EMA" localSheetId="68">#REF!</definedName>
    <definedName name="_DLX4.EMA" localSheetId="69">#REF!</definedName>
    <definedName name="_DLX4.EMA" localSheetId="71">#REF!</definedName>
    <definedName name="_DLX4.EMA" localSheetId="74">#REF!</definedName>
    <definedName name="_DLX4.EMA" localSheetId="75">#REF!</definedName>
    <definedName name="_DLX4.EMA" localSheetId="76">#REF!</definedName>
    <definedName name="_DLX4.EMA" localSheetId="79">#REF!</definedName>
    <definedName name="_DLX4.EMA" localSheetId="23">#REF!</definedName>
    <definedName name="_DLX4.EMA" localSheetId="15">#REF!</definedName>
    <definedName name="_DLX4.EMA" localSheetId="18">#REF!</definedName>
    <definedName name="_DLX4.EMA" localSheetId="12">#REF!</definedName>
    <definedName name="_DLX4.EMA" localSheetId="48">#REF!</definedName>
    <definedName name="_DLX4.EMA" localSheetId="72">#REF!</definedName>
    <definedName name="_DLX4.EMA">#REF!</definedName>
    <definedName name="_DLX4.EMG" localSheetId="38">#REF!</definedName>
    <definedName name="_DLX4.EMG" localSheetId="39">#REF!</definedName>
    <definedName name="_DLX4.EMG" localSheetId="40">#REF!</definedName>
    <definedName name="_DLX4.EMG" localSheetId="45">#REF!</definedName>
    <definedName name="_DLX4.EMG" localSheetId="11">#REF!</definedName>
    <definedName name="_DLX4.EMG" localSheetId="46">#REF!</definedName>
    <definedName name="_DLX4.EMG" localSheetId="47">#REF!</definedName>
    <definedName name="_DLX4.EMG" localSheetId="51">#REF!</definedName>
    <definedName name="_DLX4.EMG" localSheetId="52">#REF!</definedName>
    <definedName name="_DLX4.EMG" localSheetId="53">#REF!</definedName>
    <definedName name="_DLX4.EMG" localSheetId="54">#REF!</definedName>
    <definedName name="_DLX4.EMG" localSheetId="17">#REF!</definedName>
    <definedName name="_DLX4.EMG" localSheetId="58">#REF!</definedName>
    <definedName name="_DLX4.EMG" localSheetId="67">#REF!</definedName>
    <definedName name="_DLX4.EMG" localSheetId="68">#REF!</definedName>
    <definedName name="_DLX4.EMG" localSheetId="69">#REF!</definedName>
    <definedName name="_DLX4.EMG" localSheetId="71">#REF!</definedName>
    <definedName name="_DLX4.EMG" localSheetId="74">#REF!</definedName>
    <definedName name="_DLX4.EMG" localSheetId="75">#REF!</definedName>
    <definedName name="_DLX4.EMG" localSheetId="76">#REF!</definedName>
    <definedName name="_DLX4.EMG" localSheetId="79">#REF!</definedName>
    <definedName name="_DLX4.EMG" localSheetId="23">#REF!</definedName>
    <definedName name="_DLX4.EMG" localSheetId="15">#REF!</definedName>
    <definedName name="_DLX4.EMG" localSheetId="18">#REF!</definedName>
    <definedName name="_DLX4.EMG" localSheetId="12">#REF!</definedName>
    <definedName name="_DLX4.EMG" localSheetId="48">#REF!</definedName>
    <definedName name="_DLX4.EMG" localSheetId="72">#REF!</definedName>
    <definedName name="_DLX4.EMG">#REF!</definedName>
    <definedName name="_DLX5.EMA" localSheetId="39">#REF!</definedName>
    <definedName name="_DLX5.EMA" localSheetId="40">#REF!</definedName>
    <definedName name="_DLX5.EMA" localSheetId="45">#REF!</definedName>
    <definedName name="_DLX5.EMA" localSheetId="11">#REF!</definedName>
    <definedName name="_DLX5.EMA" localSheetId="46">#REF!</definedName>
    <definedName name="_DLX5.EMA" localSheetId="47">#REF!</definedName>
    <definedName name="_DLX5.EMA" localSheetId="51">#REF!</definedName>
    <definedName name="_DLX5.EMA" localSheetId="52">#REF!</definedName>
    <definedName name="_DLX5.EMA" localSheetId="53">#REF!</definedName>
    <definedName name="_DLX5.EMA" localSheetId="54">#REF!</definedName>
    <definedName name="_DLX5.EMA" localSheetId="17">#REF!</definedName>
    <definedName name="_DLX5.EMA" localSheetId="58">#REF!</definedName>
    <definedName name="_DLX5.EMA" localSheetId="67">#REF!</definedName>
    <definedName name="_DLX5.EMA" localSheetId="68">#REF!</definedName>
    <definedName name="_DLX5.EMA" localSheetId="69">#REF!</definedName>
    <definedName name="_DLX5.EMA" localSheetId="71">#REF!</definedName>
    <definedName name="_DLX5.EMA" localSheetId="74">#REF!</definedName>
    <definedName name="_DLX5.EMA" localSheetId="75">#REF!</definedName>
    <definedName name="_DLX5.EMA" localSheetId="76">#REF!</definedName>
    <definedName name="_DLX5.EMA" localSheetId="79">#REF!</definedName>
    <definedName name="_DLX5.EMA" localSheetId="23">#REF!</definedName>
    <definedName name="_DLX5.EMA" localSheetId="15">#REF!</definedName>
    <definedName name="_DLX5.EMA" localSheetId="18">#REF!</definedName>
    <definedName name="_DLX5.EMA" localSheetId="48">#REF!</definedName>
    <definedName name="_DLX5.EMA" localSheetId="72">#REF!</definedName>
    <definedName name="_DLX5.EMA">#REF!</definedName>
    <definedName name="_DLX6.EMA" localSheetId="39">#REF!</definedName>
    <definedName name="_DLX6.EMA" localSheetId="40">#REF!</definedName>
    <definedName name="_DLX6.EMA" localSheetId="45">#REF!</definedName>
    <definedName name="_DLX6.EMA" localSheetId="11">#REF!</definedName>
    <definedName name="_DLX6.EMA" localSheetId="46">#REF!</definedName>
    <definedName name="_DLX6.EMA" localSheetId="47">#REF!</definedName>
    <definedName name="_DLX6.EMA" localSheetId="51">#REF!</definedName>
    <definedName name="_DLX6.EMA" localSheetId="52">#REF!</definedName>
    <definedName name="_DLX6.EMA" localSheetId="53">#REF!</definedName>
    <definedName name="_DLX6.EMA" localSheetId="54">#REF!</definedName>
    <definedName name="_DLX6.EMA" localSheetId="17">#REF!</definedName>
    <definedName name="_DLX6.EMA" localSheetId="58">#REF!</definedName>
    <definedName name="_DLX6.EMA" localSheetId="67">#REF!</definedName>
    <definedName name="_DLX6.EMA" localSheetId="68">#REF!</definedName>
    <definedName name="_DLX6.EMA" localSheetId="69">#REF!</definedName>
    <definedName name="_DLX6.EMA" localSheetId="71">#REF!</definedName>
    <definedName name="_DLX6.EMA" localSheetId="74">#REF!</definedName>
    <definedName name="_DLX6.EMA" localSheetId="75">#REF!</definedName>
    <definedName name="_DLX6.EMA" localSheetId="76">#REF!</definedName>
    <definedName name="_DLX6.EMA" localSheetId="79">#REF!</definedName>
    <definedName name="_DLX6.EMA" localSheetId="23">#REF!</definedName>
    <definedName name="_DLX6.EMA" localSheetId="15">#REF!</definedName>
    <definedName name="_DLX6.EMA" localSheetId="18">#REF!</definedName>
    <definedName name="_DLX6.EMA" localSheetId="48">#REF!</definedName>
    <definedName name="_DLX6.EMA" localSheetId="72">#REF!</definedName>
    <definedName name="_DLX6.EMA">#REF!</definedName>
    <definedName name="_DLX7.EMA" localSheetId="39">#REF!</definedName>
    <definedName name="_DLX7.EMA" localSheetId="40">#REF!</definedName>
    <definedName name="_DLX7.EMA" localSheetId="45">#REF!</definedName>
    <definedName name="_DLX7.EMA" localSheetId="11">#REF!</definedName>
    <definedName name="_DLX7.EMA" localSheetId="46">#REF!</definedName>
    <definedName name="_DLX7.EMA" localSheetId="47">#REF!</definedName>
    <definedName name="_DLX7.EMA" localSheetId="51">#REF!</definedName>
    <definedName name="_DLX7.EMA" localSheetId="52">#REF!</definedName>
    <definedName name="_DLX7.EMA" localSheetId="53">#REF!</definedName>
    <definedName name="_DLX7.EMA" localSheetId="54">#REF!</definedName>
    <definedName name="_DLX7.EMA" localSheetId="17">#REF!</definedName>
    <definedName name="_DLX7.EMA" localSheetId="58">#REF!</definedName>
    <definedName name="_DLX7.EMA" localSheetId="67">#REF!</definedName>
    <definedName name="_DLX7.EMA" localSheetId="68">#REF!</definedName>
    <definedName name="_DLX7.EMA" localSheetId="69">#REF!</definedName>
    <definedName name="_DLX7.EMA" localSheetId="71">#REF!</definedName>
    <definedName name="_DLX7.EMA" localSheetId="74">#REF!</definedName>
    <definedName name="_DLX7.EMA" localSheetId="75">#REF!</definedName>
    <definedName name="_DLX7.EMA" localSheetId="76">#REF!</definedName>
    <definedName name="_DLX7.EMA" localSheetId="79">#REF!</definedName>
    <definedName name="_DLX7.EMA" localSheetId="23">#REF!</definedName>
    <definedName name="_DLX7.EMA" localSheetId="15">#REF!</definedName>
    <definedName name="_DLX7.EMA" localSheetId="18">#REF!</definedName>
    <definedName name="_DLX7.EMA" localSheetId="48">#REF!</definedName>
    <definedName name="_DLX7.EMA" localSheetId="72">#REF!</definedName>
    <definedName name="_DLX7.EMA">#REF!</definedName>
    <definedName name="_DLX8.EMA" localSheetId="39">#REF!</definedName>
    <definedName name="_DLX8.EMA" localSheetId="40">#REF!</definedName>
    <definedName name="_DLX8.EMA" localSheetId="45">#REF!</definedName>
    <definedName name="_DLX8.EMA" localSheetId="11">#REF!</definedName>
    <definedName name="_DLX8.EMA" localSheetId="46">#REF!</definedName>
    <definedName name="_DLX8.EMA" localSheetId="47">#REF!</definedName>
    <definedName name="_DLX8.EMA" localSheetId="51">#REF!</definedName>
    <definedName name="_DLX8.EMA" localSheetId="52">#REF!</definedName>
    <definedName name="_DLX8.EMA" localSheetId="53">#REF!</definedName>
    <definedName name="_DLX8.EMA" localSheetId="54">#REF!</definedName>
    <definedName name="_DLX8.EMA" localSheetId="17">#REF!</definedName>
    <definedName name="_DLX8.EMA" localSheetId="58">#REF!</definedName>
    <definedName name="_DLX8.EMA" localSheetId="67">#REF!</definedName>
    <definedName name="_DLX8.EMA" localSheetId="68">#REF!</definedName>
    <definedName name="_DLX8.EMA" localSheetId="69">#REF!</definedName>
    <definedName name="_DLX8.EMA" localSheetId="71">#REF!</definedName>
    <definedName name="_DLX8.EMA" localSheetId="74">#REF!</definedName>
    <definedName name="_DLX8.EMA" localSheetId="75">#REF!</definedName>
    <definedName name="_DLX8.EMA" localSheetId="76">#REF!</definedName>
    <definedName name="_DLX8.EMA" localSheetId="79">#REF!</definedName>
    <definedName name="_DLX8.EMA" localSheetId="23">#REF!</definedName>
    <definedName name="_DLX8.EMA" localSheetId="15">#REF!</definedName>
    <definedName name="_DLX8.EMA" localSheetId="18">#REF!</definedName>
    <definedName name="_DLX8.EMA" localSheetId="48">#REF!</definedName>
    <definedName name="_DLX8.EMA" localSheetId="72">#REF!</definedName>
    <definedName name="_DLX8.EMA">#REF!</definedName>
    <definedName name="_DLX9.EMA" localSheetId="39">#REF!</definedName>
    <definedName name="_DLX9.EMA" localSheetId="40">#REF!</definedName>
    <definedName name="_DLX9.EMA" localSheetId="45">#REF!</definedName>
    <definedName name="_DLX9.EMA" localSheetId="11">#REF!</definedName>
    <definedName name="_DLX9.EMA" localSheetId="46">#REF!</definedName>
    <definedName name="_DLX9.EMA" localSheetId="47">#REF!</definedName>
    <definedName name="_DLX9.EMA" localSheetId="51">#REF!</definedName>
    <definedName name="_DLX9.EMA" localSheetId="52">#REF!</definedName>
    <definedName name="_DLX9.EMA" localSheetId="53">#REF!</definedName>
    <definedName name="_DLX9.EMA" localSheetId="54">#REF!</definedName>
    <definedName name="_DLX9.EMA" localSheetId="17">#REF!</definedName>
    <definedName name="_DLX9.EMA" localSheetId="58">#REF!</definedName>
    <definedName name="_DLX9.EMA" localSheetId="67">#REF!</definedName>
    <definedName name="_DLX9.EMA" localSheetId="68">#REF!</definedName>
    <definedName name="_DLX9.EMA" localSheetId="69">#REF!</definedName>
    <definedName name="_DLX9.EMA" localSheetId="71">#REF!</definedName>
    <definedName name="_DLX9.EMA" localSheetId="74">#REF!</definedName>
    <definedName name="_DLX9.EMA" localSheetId="75">#REF!</definedName>
    <definedName name="_DLX9.EMA" localSheetId="76">#REF!</definedName>
    <definedName name="_DLX9.EMA" localSheetId="79">#REF!</definedName>
    <definedName name="_DLX9.EMA" localSheetId="23">#REF!</definedName>
    <definedName name="_DLX9.EMA" localSheetId="15">#REF!</definedName>
    <definedName name="_DLX9.EMA" localSheetId="18">#REF!</definedName>
    <definedName name="_DLX9.EMA" localSheetId="48">#REF!</definedName>
    <definedName name="_DLX9.EMA" localSheetId="72">#REF!</definedName>
    <definedName name="_DLX9.EMA">#REF!</definedName>
    <definedName name="_ECU1" localSheetId="39">#REF!</definedName>
    <definedName name="_ECU1" localSheetId="40">#REF!</definedName>
    <definedName name="_ECU1" localSheetId="45">#REF!</definedName>
    <definedName name="_ECU1" localSheetId="11">#REF!</definedName>
    <definedName name="_ECU1" localSheetId="46">#REF!</definedName>
    <definedName name="_ECU1" localSheetId="47">#REF!</definedName>
    <definedName name="_ECU1" localSheetId="51">#REF!</definedName>
    <definedName name="_ECU1" localSheetId="52">#REF!</definedName>
    <definedName name="_ECU1" localSheetId="53">#REF!</definedName>
    <definedName name="_ECU1" localSheetId="54">#REF!</definedName>
    <definedName name="_ECU1" localSheetId="17">#REF!</definedName>
    <definedName name="_ECU1" localSheetId="58">#REF!</definedName>
    <definedName name="_ECU1" localSheetId="67">#REF!</definedName>
    <definedName name="_ECU1" localSheetId="68">#REF!</definedName>
    <definedName name="_ECU1" localSheetId="69">#REF!</definedName>
    <definedName name="_ECU1" localSheetId="71">#REF!</definedName>
    <definedName name="_ECU1" localSheetId="74">#REF!</definedName>
    <definedName name="_ECU1" localSheetId="75">#REF!</definedName>
    <definedName name="_ECU1" localSheetId="76">#REF!</definedName>
    <definedName name="_ECU1" localSheetId="79">#REF!</definedName>
    <definedName name="_ECU1" localSheetId="23">#REF!</definedName>
    <definedName name="_ECU1" localSheetId="15">#REF!</definedName>
    <definedName name="_ECU1" localSheetId="18">#REF!</definedName>
    <definedName name="_ECU1" localSheetId="48">#REF!</definedName>
    <definedName name="_ECU1" localSheetId="72">#REF!</definedName>
    <definedName name="_ECU1">#REF!</definedName>
    <definedName name="_emi2000" localSheetId="45">#REF!</definedName>
    <definedName name="_emi2000" localSheetId="11">#REF!</definedName>
    <definedName name="_emi2000" localSheetId="46">#REF!</definedName>
    <definedName name="_emi2000" localSheetId="47">#REF!</definedName>
    <definedName name="_emi2000" localSheetId="52">#REF!</definedName>
    <definedName name="_emi2000" localSheetId="17">#REF!</definedName>
    <definedName name="_emi2000" localSheetId="58">#REF!</definedName>
    <definedName name="_emi2000" localSheetId="74">#REF!</definedName>
    <definedName name="_emi2000" localSheetId="79">#REF!</definedName>
    <definedName name="_emi2000" localSheetId="15">#REF!</definedName>
    <definedName name="_emi2000" localSheetId="18">#REF!</definedName>
    <definedName name="_emi2000" localSheetId="48">#REF!</definedName>
    <definedName name="_emi2000" localSheetId="72">#REF!</definedName>
    <definedName name="_emi2000">#REF!</definedName>
    <definedName name="_emi2001" localSheetId="45">#REF!</definedName>
    <definedName name="_emi2001" localSheetId="11">#REF!</definedName>
    <definedName name="_emi2001" localSheetId="46">#REF!</definedName>
    <definedName name="_emi2001" localSheetId="47">#REF!</definedName>
    <definedName name="_emi2001" localSheetId="52">#REF!</definedName>
    <definedName name="_emi2001" localSheetId="17">#REF!</definedName>
    <definedName name="_emi2001" localSheetId="58">#REF!</definedName>
    <definedName name="_emi2001" localSheetId="74">#REF!</definedName>
    <definedName name="_emi2001" localSheetId="79">#REF!</definedName>
    <definedName name="_emi2001" localSheetId="15">#REF!</definedName>
    <definedName name="_emi2001" localSheetId="18">#REF!</definedName>
    <definedName name="_emi2001" localSheetId="48">#REF!</definedName>
    <definedName name="_emi2001" localSheetId="72">#REF!</definedName>
    <definedName name="_emi2001">#REF!</definedName>
    <definedName name="_emi2002" localSheetId="45">#REF!</definedName>
    <definedName name="_emi2002" localSheetId="11">#REF!</definedName>
    <definedName name="_emi2002" localSheetId="46">#REF!</definedName>
    <definedName name="_emi2002" localSheetId="47">#REF!</definedName>
    <definedName name="_emi2002" localSheetId="52">#REF!</definedName>
    <definedName name="_emi2002" localSheetId="17">#REF!</definedName>
    <definedName name="_emi2002" localSheetId="58">#REF!</definedName>
    <definedName name="_emi2002" localSheetId="74">#REF!</definedName>
    <definedName name="_emi2002" localSheetId="79">#REF!</definedName>
    <definedName name="_emi2002" localSheetId="15">#REF!</definedName>
    <definedName name="_emi2002" localSheetId="18">#REF!</definedName>
    <definedName name="_emi2002" localSheetId="48">#REF!</definedName>
    <definedName name="_emi2002" localSheetId="72">#REF!</definedName>
    <definedName name="_emi2002">#REF!</definedName>
    <definedName name="_emi2003" localSheetId="45">#REF!</definedName>
    <definedName name="_emi2003" localSheetId="11">#REF!</definedName>
    <definedName name="_emi2003" localSheetId="46">#REF!</definedName>
    <definedName name="_emi2003" localSheetId="47">#REF!</definedName>
    <definedName name="_emi2003" localSheetId="52">#REF!</definedName>
    <definedName name="_emi2003" localSheetId="17">#REF!</definedName>
    <definedName name="_emi2003" localSheetId="58">#REF!</definedName>
    <definedName name="_emi2003" localSheetId="74">#REF!</definedName>
    <definedName name="_emi2003" localSheetId="79">#REF!</definedName>
    <definedName name="_emi2003" localSheetId="15">#REF!</definedName>
    <definedName name="_emi2003" localSheetId="18">#REF!</definedName>
    <definedName name="_emi2003" localSheetId="48">#REF!</definedName>
    <definedName name="_emi2003" localSheetId="72">#REF!</definedName>
    <definedName name="_emi2003">#REF!</definedName>
    <definedName name="_emi98" localSheetId="45">#REF!</definedName>
    <definedName name="_emi98" localSheetId="11">#REF!</definedName>
    <definedName name="_emi98" localSheetId="46">#REF!</definedName>
    <definedName name="_emi98" localSheetId="47">#REF!</definedName>
    <definedName name="_emi98" localSheetId="52">#REF!</definedName>
    <definedName name="_emi98" localSheetId="17">#REF!</definedName>
    <definedName name="_emi98" localSheetId="58">#REF!</definedName>
    <definedName name="_emi98" localSheetId="74">#REF!</definedName>
    <definedName name="_emi98" localSheetId="79">#REF!</definedName>
    <definedName name="_emi98" localSheetId="15">#REF!</definedName>
    <definedName name="_emi98" localSheetId="18">#REF!</definedName>
    <definedName name="_emi98" localSheetId="48">#REF!</definedName>
    <definedName name="_emi98" localSheetId="72">#REF!</definedName>
    <definedName name="_emi98">#REF!</definedName>
    <definedName name="_emi99" localSheetId="45">#REF!</definedName>
    <definedName name="_emi99" localSheetId="11">#REF!</definedName>
    <definedName name="_emi99" localSheetId="46">#REF!</definedName>
    <definedName name="_emi99" localSheetId="47">#REF!</definedName>
    <definedName name="_emi99" localSheetId="52">#REF!</definedName>
    <definedName name="_emi99" localSheetId="17">#REF!</definedName>
    <definedName name="_emi99" localSheetId="58">#REF!</definedName>
    <definedName name="_emi99" localSheetId="74">#REF!</definedName>
    <definedName name="_emi99" localSheetId="79">#REF!</definedName>
    <definedName name="_emi99" localSheetId="15">#REF!</definedName>
    <definedName name="_emi99" localSheetId="18">#REF!</definedName>
    <definedName name="_emi99" localSheetId="48">#REF!</definedName>
    <definedName name="_emi99" localSheetId="72">#REF!</definedName>
    <definedName name="_emi99">#REF!</definedName>
    <definedName name="_END94" localSheetId="39">#REF!</definedName>
    <definedName name="_END94" localSheetId="40">#REF!</definedName>
    <definedName name="_END94" localSheetId="45">#REF!</definedName>
    <definedName name="_END94" localSheetId="11">#REF!</definedName>
    <definedName name="_END94" localSheetId="46">#REF!</definedName>
    <definedName name="_END94" localSheetId="47">#REF!</definedName>
    <definedName name="_END94" localSheetId="52">#REF!</definedName>
    <definedName name="_END94" localSheetId="17">#REF!</definedName>
    <definedName name="_END94" localSheetId="58">#REF!</definedName>
    <definedName name="_END94" localSheetId="71">#REF!</definedName>
    <definedName name="_END94" localSheetId="74">#REF!</definedName>
    <definedName name="_END94" localSheetId="79">#REF!</definedName>
    <definedName name="_END94" localSheetId="23">#REF!</definedName>
    <definedName name="_END94" localSheetId="15">#REF!</definedName>
    <definedName name="_END94" localSheetId="18">#REF!</definedName>
    <definedName name="_END94" localSheetId="48">#REF!</definedName>
    <definedName name="_END94" localSheetId="72">#REF!</definedName>
    <definedName name="_END94">#REF!</definedName>
    <definedName name="_ESC1" localSheetId="39">#REF!</definedName>
    <definedName name="_ESC1" localSheetId="40">#REF!</definedName>
    <definedName name="_ESC1" localSheetId="45">#REF!</definedName>
    <definedName name="_ESC1" localSheetId="11">#REF!</definedName>
    <definedName name="_ESC1" localSheetId="46">#REF!</definedName>
    <definedName name="_ESC1" localSheetId="47">#REF!</definedName>
    <definedName name="_ESC1" localSheetId="51">#REF!</definedName>
    <definedName name="_ESC1" localSheetId="52">#REF!</definedName>
    <definedName name="_ESC1" localSheetId="53">#REF!</definedName>
    <definedName name="_ESC1" localSheetId="54">#REF!</definedName>
    <definedName name="_ESC1" localSheetId="17">#REF!</definedName>
    <definedName name="_ESC1" localSheetId="58">#REF!</definedName>
    <definedName name="_ESC1" localSheetId="67">#REF!</definedName>
    <definedName name="_ESC1" localSheetId="68">#REF!</definedName>
    <definedName name="_ESC1" localSheetId="69">#REF!</definedName>
    <definedName name="_ESC1" localSheetId="71">#REF!</definedName>
    <definedName name="_ESC1" localSheetId="74">#REF!</definedName>
    <definedName name="_ESC1" localSheetId="75">#REF!</definedName>
    <definedName name="_ESC1" localSheetId="76">#REF!</definedName>
    <definedName name="_ESC1" localSheetId="79">#REF!</definedName>
    <definedName name="_ESC1" localSheetId="23">#REF!</definedName>
    <definedName name="_ESC1" localSheetId="15">#REF!</definedName>
    <definedName name="_ESC1" localSheetId="18">#REF!</definedName>
    <definedName name="_ESC1" localSheetId="48">#REF!</definedName>
    <definedName name="_ESC1" localSheetId="72">#REF!</definedName>
    <definedName name="_ESC1">#REF!</definedName>
    <definedName name="_EX9596" localSheetId="39">#REF!</definedName>
    <definedName name="_EX9596" localSheetId="40">#REF!</definedName>
    <definedName name="_EX9596" localSheetId="45">#REF!</definedName>
    <definedName name="_EX9596" localSheetId="11">#REF!</definedName>
    <definedName name="_EX9596" localSheetId="46">#REF!</definedName>
    <definedName name="_EX9596" localSheetId="47">#REF!</definedName>
    <definedName name="_EX9596" localSheetId="51">#REF!</definedName>
    <definedName name="_EX9596" localSheetId="52">#REF!</definedName>
    <definedName name="_EX9596" localSheetId="53">#REF!</definedName>
    <definedName name="_EX9596" localSheetId="54">#REF!</definedName>
    <definedName name="_EX9596" localSheetId="17">#REF!</definedName>
    <definedName name="_EX9596" localSheetId="58">#REF!</definedName>
    <definedName name="_EX9596" localSheetId="67">#REF!</definedName>
    <definedName name="_EX9596" localSheetId="68">#REF!</definedName>
    <definedName name="_EX9596" localSheetId="69">#REF!</definedName>
    <definedName name="_EX9596" localSheetId="71">#REF!</definedName>
    <definedName name="_EX9596" localSheetId="74">#REF!</definedName>
    <definedName name="_EX9596" localSheetId="75">#REF!</definedName>
    <definedName name="_EX9596" localSheetId="76">#REF!</definedName>
    <definedName name="_EX9596" localSheetId="79">#REF!</definedName>
    <definedName name="_EX9596" localSheetId="23">#REF!</definedName>
    <definedName name="_EX9596" localSheetId="15">#REF!</definedName>
    <definedName name="_EX9596" localSheetId="18">#REF!</definedName>
    <definedName name="_EX9596" localSheetId="48">#REF!</definedName>
    <definedName name="_EX9596" localSheetId="72">#REF!</definedName>
    <definedName name="_EX9596">#REF!</definedName>
    <definedName name="_EXP5" localSheetId="45">#REF!</definedName>
    <definedName name="_EXP5" localSheetId="11">#REF!</definedName>
    <definedName name="_EXP5" localSheetId="46">#REF!</definedName>
    <definedName name="_EXP5" localSheetId="47">#REF!</definedName>
    <definedName name="_EXP5" localSheetId="51">#REF!</definedName>
    <definedName name="_EXP5" localSheetId="52">#REF!</definedName>
    <definedName name="_EXP5" localSheetId="17">#REF!</definedName>
    <definedName name="_EXP5" localSheetId="58">#REF!</definedName>
    <definedName name="_EXP5" localSheetId="74">#REF!</definedName>
    <definedName name="_EXP5" localSheetId="79">#REF!</definedName>
    <definedName name="_EXP5" localSheetId="15">#REF!</definedName>
    <definedName name="_EXP5" localSheetId="18">#REF!</definedName>
    <definedName name="_EXP5" localSheetId="48">#REF!</definedName>
    <definedName name="_EXP5" localSheetId="72">#REF!</definedName>
    <definedName name="_EXP5">#REF!</definedName>
    <definedName name="_EXP6" localSheetId="45">#REF!</definedName>
    <definedName name="_EXP6" localSheetId="11">#REF!</definedName>
    <definedName name="_EXP6" localSheetId="46">#REF!</definedName>
    <definedName name="_EXP6" localSheetId="47">#REF!</definedName>
    <definedName name="_EXP6" localSheetId="52">#REF!</definedName>
    <definedName name="_EXP6" localSheetId="17">#REF!</definedName>
    <definedName name="_EXP6" localSheetId="58">#REF!</definedName>
    <definedName name="_EXP6" localSheetId="74">#REF!</definedName>
    <definedName name="_EXP6" localSheetId="79">#REF!</definedName>
    <definedName name="_EXP6" localSheetId="15">#REF!</definedName>
    <definedName name="_EXP6" localSheetId="18">#REF!</definedName>
    <definedName name="_EXP6" localSheetId="48">#REF!</definedName>
    <definedName name="_EXP6" localSheetId="72">#REF!</definedName>
    <definedName name="_EXP6">#REF!</definedName>
    <definedName name="_EXP7" localSheetId="45">#REF!</definedName>
    <definedName name="_EXP7" localSheetId="11">#REF!</definedName>
    <definedName name="_EXP7" localSheetId="46">#REF!</definedName>
    <definedName name="_EXP7" localSheetId="47">#REF!</definedName>
    <definedName name="_EXP7" localSheetId="52">#REF!</definedName>
    <definedName name="_EXP7" localSheetId="17">#REF!</definedName>
    <definedName name="_EXP7" localSheetId="58">#REF!</definedName>
    <definedName name="_EXP7" localSheetId="74">#REF!</definedName>
    <definedName name="_EXP7" localSheetId="79">#REF!</definedName>
    <definedName name="_EXP7" localSheetId="15">#REF!</definedName>
    <definedName name="_EXP7" localSheetId="18">#REF!</definedName>
    <definedName name="_EXP7" localSheetId="48">#REF!</definedName>
    <definedName name="_EXP7" localSheetId="72">#REF!</definedName>
    <definedName name="_EXP7">#REF!</definedName>
    <definedName name="_EXP9" localSheetId="45">#REF!</definedName>
    <definedName name="_EXP9" localSheetId="11">#REF!</definedName>
    <definedName name="_EXP9" localSheetId="46">#REF!</definedName>
    <definedName name="_EXP9" localSheetId="47">#REF!</definedName>
    <definedName name="_EXP9" localSheetId="52">#REF!</definedName>
    <definedName name="_EXP9" localSheetId="17">#REF!</definedName>
    <definedName name="_EXP9" localSheetId="58">#REF!</definedName>
    <definedName name="_EXP9" localSheetId="74">#REF!</definedName>
    <definedName name="_EXP9" localSheetId="79">#REF!</definedName>
    <definedName name="_EXP9" localSheetId="15">#REF!</definedName>
    <definedName name="_EXP9" localSheetId="18">#REF!</definedName>
    <definedName name="_EXP9" localSheetId="48">#REF!</definedName>
    <definedName name="_EXP9" localSheetId="72">#REF!</definedName>
    <definedName name="_EXP9">#REF!</definedName>
    <definedName name="_EXR1" localSheetId="45">#REF!</definedName>
    <definedName name="_EXR1" localSheetId="11">#REF!</definedName>
    <definedName name="_EXR1" localSheetId="46">#REF!</definedName>
    <definedName name="_EXR1" localSheetId="47">#REF!</definedName>
    <definedName name="_EXR1" localSheetId="52">#REF!</definedName>
    <definedName name="_EXR1" localSheetId="17">#REF!</definedName>
    <definedName name="_EXR1" localSheetId="58">#REF!</definedName>
    <definedName name="_EXR1" localSheetId="74">#REF!</definedName>
    <definedName name="_EXR1" localSheetId="79">#REF!</definedName>
    <definedName name="_EXR1" localSheetId="15">#REF!</definedName>
    <definedName name="_EXR1" localSheetId="18">#REF!</definedName>
    <definedName name="_EXR1" localSheetId="48">#REF!</definedName>
    <definedName name="_EXR1" localSheetId="72">#REF!</definedName>
    <definedName name="_EXR1">#REF!</definedName>
    <definedName name="_EXR2" localSheetId="45">#REF!</definedName>
    <definedName name="_EXR2" localSheetId="11">#REF!</definedName>
    <definedName name="_EXR2" localSheetId="46">#REF!</definedName>
    <definedName name="_EXR2" localSheetId="47">#REF!</definedName>
    <definedName name="_EXR2" localSheetId="52">#REF!</definedName>
    <definedName name="_EXR2" localSheetId="17">#REF!</definedName>
    <definedName name="_EXR2" localSheetId="58">#REF!</definedName>
    <definedName name="_EXR2" localSheetId="74">#REF!</definedName>
    <definedName name="_EXR2" localSheetId="79">#REF!</definedName>
    <definedName name="_EXR2" localSheetId="15">#REF!</definedName>
    <definedName name="_EXR2" localSheetId="18">#REF!</definedName>
    <definedName name="_EXR2" localSheetId="48">#REF!</definedName>
    <definedName name="_EXR2" localSheetId="72">#REF!</definedName>
    <definedName name="_EXR2">#REF!</definedName>
    <definedName name="_EXR3" localSheetId="45">#REF!</definedName>
    <definedName name="_EXR3" localSheetId="11">#REF!</definedName>
    <definedName name="_EXR3" localSheetId="46">#REF!</definedName>
    <definedName name="_EXR3" localSheetId="47">#REF!</definedName>
    <definedName name="_EXR3" localSheetId="52">#REF!</definedName>
    <definedName name="_EXR3" localSheetId="17">#REF!</definedName>
    <definedName name="_EXR3" localSheetId="58">#REF!</definedName>
    <definedName name="_EXR3" localSheetId="74">#REF!</definedName>
    <definedName name="_EXR3" localSheetId="79">#REF!</definedName>
    <definedName name="_EXR3" localSheetId="15">#REF!</definedName>
    <definedName name="_EXR3" localSheetId="18">#REF!</definedName>
    <definedName name="_EXR3" localSheetId="48">#REF!</definedName>
    <definedName name="_EXR3" localSheetId="72">#REF!</definedName>
    <definedName name="_EXR3">#REF!</definedName>
    <definedName name="_F" localSheetId="39" hidden="1">'[47]Fax a enviar'!#REF!</definedName>
    <definedName name="_F" localSheetId="40" hidden="1">'[47]Fax a enviar'!#REF!</definedName>
    <definedName name="_F" localSheetId="41" hidden="1">'[47]Fax a enviar'!#REF!</definedName>
    <definedName name="_F" localSheetId="51" hidden="1">'[47]Fax a enviar'!#REF!</definedName>
    <definedName name="_F" localSheetId="17" hidden="1">#REF!</definedName>
    <definedName name="_F" localSheetId="71" hidden="1">'[47]Fax a enviar'!#REF!</definedName>
    <definedName name="_F" localSheetId="79" hidden="1">'[47]Fax a enviar'!#REF!</definedName>
    <definedName name="_F" localSheetId="15" hidden="1">'[47]Fax a enviar'!#REF!</definedName>
    <definedName name="_F" localSheetId="18" hidden="1">'[47]Fax a enviar'!#REF!</definedName>
    <definedName name="_F" localSheetId="72" hidden="1">'[47]Fax a enviar'!#REF!</definedName>
    <definedName name="_F" hidden="1">'[47]Fax a enviar'!#REF!</definedName>
    <definedName name="_FAL1" localSheetId="38">#REF!</definedName>
    <definedName name="_FAL1" localSheetId="39">#REF!</definedName>
    <definedName name="_FAL1" localSheetId="40">#REF!</definedName>
    <definedName name="_FAL1" localSheetId="41">#REF!</definedName>
    <definedName name="_FAL1" localSheetId="43">#REF!</definedName>
    <definedName name="_FAL1" localSheetId="45">#REF!</definedName>
    <definedName name="_FAL1" localSheetId="11">#REF!</definedName>
    <definedName name="_FAL1" localSheetId="46">#REF!</definedName>
    <definedName name="_FAL1" localSheetId="47">#REF!</definedName>
    <definedName name="_FAL1" localSheetId="51">#REF!</definedName>
    <definedName name="_FAL1" localSheetId="52">#REF!</definedName>
    <definedName name="_FAL1" localSheetId="53">#REF!</definedName>
    <definedName name="_FAL1" localSheetId="54">#REF!</definedName>
    <definedName name="_FAL1" localSheetId="17">#REF!</definedName>
    <definedName name="_FAL1" localSheetId="58">#REF!</definedName>
    <definedName name="_FAL1" localSheetId="67">#REF!</definedName>
    <definedName name="_FAL1" localSheetId="68">#REF!</definedName>
    <definedName name="_FAL1" localSheetId="69">#REF!</definedName>
    <definedName name="_FAL1" localSheetId="71">#REF!</definedName>
    <definedName name="_FAL1" localSheetId="74">#REF!</definedName>
    <definedName name="_FAL1" localSheetId="75">#REF!</definedName>
    <definedName name="_FAL1" localSheetId="76">#REF!</definedName>
    <definedName name="_FAL1" localSheetId="79">#REF!</definedName>
    <definedName name="_FAL1" localSheetId="23">#REF!</definedName>
    <definedName name="_FAL1" localSheetId="14">#REF!</definedName>
    <definedName name="_FAL1" localSheetId="15">#REF!</definedName>
    <definedName name="_FAL1" localSheetId="18">#REF!</definedName>
    <definedName name="_FAL1" localSheetId="12">#REF!</definedName>
    <definedName name="_FAL1" localSheetId="48">#REF!</definedName>
    <definedName name="_FAL1" localSheetId="72">#REF!</definedName>
    <definedName name="_FAL1">#REF!</definedName>
    <definedName name="_FAL10" localSheetId="38">#REF!</definedName>
    <definedName name="_FAL10" localSheetId="39">#REF!</definedName>
    <definedName name="_FAL10" localSheetId="45">#REF!</definedName>
    <definedName name="_FAL10" localSheetId="11">#REF!</definedName>
    <definedName name="_FAL10" localSheetId="46">#REF!</definedName>
    <definedName name="_FAL10" localSheetId="47">#REF!</definedName>
    <definedName name="_FAL10" localSheetId="51">#REF!</definedName>
    <definedName name="_FAL10" localSheetId="52">#REF!</definedName>
    <definedName name="_FAL10" localSheetId="17">#REF!</definedName>
    <definedName name="_FAL10" localSheetId="58">#REF!</definedName>
    <definedName name="_FAL10" localSheetId="74">#REF!</definedName>
    <definedName name="_FAL10" localSheetId="79">#REF!</definedName>
    <definedName name="_FAL10" localSheetId="15">#REF!</definedName>
    <definedName name="_FAL10" localSheetId="18">#REF!</definedName>
    <definedName name="_FAL10" localSheetId="12">#REF!</definedName>
    <definedName name="_FAL10" localSheetId="48">#REF!</definedName>
    <definedName name="_FAL10" localSheetId="72">#REF!</definedName>
    <definedName name="_FAL10">#REF!</definedName>
    <definedName name="_FAL11" localSheetId="38">#REF!</definedName>
    <definedName name="_FAL11" localSheetId="45">#REF!</definedName>
    <definedName name="_FAL11" localSheetId="11">#REF!</definedName>
    <definedName name="_FAL11" localSheetId="46">#REF!</definedName>
    <definedName name="_FAL11" localSheetId="47">#REF!</definedName>
    <definedName name="_FAL11" localSheetId="52">#REF!</definedName>
    <definedName name="_FAL11" localSheetId="17">#REF!</definedName>
    <definedName name="_FAL11" localSheetId="58">#REF!</definedName>
    <definedName name="_FAL11" localSheetId="74">#REF!</definedName>
    <definedName name="_FAL11" localSheetId="79">#REF!</definedName>
    <definedName name="_FAL11" localSheetId="15">#REF!</definedName>
    <definedName name="_FAL11" localSheetId="18">#REF!</definedName>
    <definedName name="_FAL11" localSheetId="48">#REF!</definedName>
    <definedName name="_FAL11" localSheetId="72">#REF!</definedName>
    <definedName name="_FAL11">#REF!</definedName>
    <definedName name="_FAL12" localSheetId="45">#REF!</definedName>
    <definedName name="_FAL12" localSheetId="11">#REF!</definedName>
    <definedName name="_FAL12" localSheetId="46">#REF!</definedName>
    <definedName name="_FAL12" localSheetId="47">#REF!</definedName>
    <definedName name="_FAL12" localSheetId="52">#REF!</definedName>
    <definedName name="_FAL12" localSheetId="17">#REF!</definedName>
    <definedName name="_FAL12" localSheetId="58">#REF!</definedName>
    <definedName name="_FAL12" localSheetId="74">#REF!</definedName>
    <definedName name="_FAL12" localSheetId="79">#REF!</definedName>
    <definedName name="_FAL12" localSheetId="15">#REF!</definedName>
    <definedName name="_FAL12" localSheetId="18">#REF!</definedName>
    <definedName name="_FAL12" localSheetId="48">#REF!</definedName>
    <definedName name="_FAL12" localSheetId="72">#REF!</definedName>
    <definedName name="_FAL12">#REF!</definedName>
    <definedName name="_FAL2" localSheetId="39">#REF!</definedName>
    <definedName name="_FAL2" localSheetId="40">#REF!</definedName>
    <definedName name="_FAL2" localSheetId="45">#REF!</definedName>
    <definedName name="_FAL2" localSheetId="11">#REF!</definedName>
    <definedName name="_FAL2" localSheetId="46">#REF!</definedName>
    <definedName name="_FAL2" localSheetId="47">#REF!</definedName>
    <definedName name="_FAL2" localSheetId="51">#REF!</definedName>
    <definedName name="_FAL2" localSheetId="52">#REF!</definedName>
    <definedName name="_FAL2" localSheetId="53">#REF!</definedName>
    <definedName name="_FAL2" localSheetId="54">#REF!</definedName>
    <definedName name="_FAL2" localSheetId="17">#REF!</definedName>
    <definedName name="_FAL2" localSheetId="58">#REF!</definedName>
    <definedName name="_FAL2" localSheetId="67">#REF!</definedName>
    <definedName name="_FAL2" localSheetId="68">#REF!</definedName>
    <definedName name="_FAL2" localSheetId="69">#REF!</definedName>
    <definedName name="_FAL2" localSheetId="71">#REF!</definedName>
    <definedName name="_FAL2" localSheetId="74">#REF!</definedName>
    <definedName name="_FAL2" localSheetId="75">#REF!</definedName>
    <definedName name="_FAL2" localSheetId="76">#REF!</definedName>
    <definedName name="_FAL2" localSheetId="79">#REF!</definedName>
    <definedName name="_FAL2" localSheetId="23">#REF!</definedName>
    <definedName name="_FAL2" localSheetId="14">#REF!</definedName>
    <definedName name="_FAL2" localSheetId="15">#REF!</definedName>
    <definedName name="_FAL2" localSheetId="18">#REF!</definedName>
    <definedName name="_FAL2" localSheetId="48">#REF!</definedName>
    <definedName name="_FAL2" localSheetId="72">#REF!</definedName>
    <definedName name="_FAL2">#REF!</definedName>
    <definedName name="_FAL3" localSheetId="39">#REF!</definedName>
    <definedName name="_FAL3" localSheetId="40">#REF!</definedName>
    <definedName name="_FAL3" localSheetId="45">#REF!</definedName>
    <definedName name="_FAL3" localSheetId="11">#REF!</definedName>
    <definedName name="_FAL3" localSheetId="46">#REF!</definedName>
    <definedName name="_FAL3" localSheetId="47">#REF!</definedName>
    <definedName name="_FAL3" localSheetId="51">#REF!</definedName>
    <definedName name="_FAL3" localSheetId="52">#REF!</definedName>
    <definedName name="_FAL3" localSheetId="53">#REF!</definedName>
    <definedName name="_FAL3" localSheetId="54">#REF!</definedName>
    <definedName name="_FAL3" localSheetId="17">#REF!</definedName>
    <definedName name="_FAL3" localSheetId="58">#REF!</definedName>
    <definedName name="_FAL3" localSheetId="67">#REF!</definedName>
    <definedName name="_FAL3" localSheetId="68">#REF!</definedName>
    <definedName name="_FAL3" localSheetId="69">#REF!</definedName>
    <definedName name="_FAL3" localSheetId="71">#REF!</definedName>
    <definedName name="_FAL3" localSheetId="74">#REF!</definedName>
    <definedName name="_FAL3" localSheetId="75">#REF!</definedName>
    <definedName name="_FAL3" localSheetId="76">#REF!</definedName>
    <definedName name="_FAL3" localSheetId="79">#REF!</definedName>
    <definedName name="_FAL3" localSheetId="23">#REF!</definedName>
    <definedName name="_FAL3" localSheetId="14">#REF!</definedName>
    <definedName name="_FAL3" localSheetId="15">#REF!</definedName>
    <definedName name="_FAL3" localSheetId="18">#REF!</definedName>
    <definedName name="_FAL3" localSheetId="48">#REF!</definedName>
    <definedName name="_FAL3" localSheetId="72">#REF!</definedName>
    <definedName name="_FAL3">#REF!</definedName>
    <definedName name="_FAL4" localSheetId="39">#REF!</definedName>
    <definedName name="_FAL4" localSheetId="40">#REF!</definedName>
    <definedName name="_FAL4" localSheetId="45">#REF!</definedName>
    <definedName name="_FAL4" localSheetId="11">#REF!</definedName>
    <definedName name="_FAL4" localSheetId="46">#REF!</definedName>
    <definedName name="_FAL4" localSheetId="47">#REF!</definedName>
    <definedName name="_FAL4" localSheetId="51">#REF!</definedName>
    <definedName name="_FAL4" localSheetId="52">#REF!</definedName>
    <definedName name="_FAL4" localSheetId="53">#REF!</definedName>
    <definedName name="_FAL4" localSheetId="54">#REF!</definedName>
    <definedName name="_FAL4" localSheetId="17">#REF!</definedName>
    <definedName name="_FAL4" localSheetId="58">#REF!</definedName>
    <definedName name="_FAL4" localSheetId="67">#REF!</definedName>
    <definedName name="_FAL4" localSheetId="68">#REF!</definedName>
    <definedName name="_FAL4" localSheetId="69">#REF!</definedName>
    <definedName name="_FAL4" localSheetId="71">#REF!</definedName>
    <definedName name="_FAL4" localSheetId="74">#REF!</definedName>
    <definedName name="_FAL4" localSheetId="75">#REF!</definedName>
    <definedName name="_FAL4" localSheetId="76">#REF!</definedName>
    <definedName name="_FAL4" localSheetId="79">#REF!</definedName>
    <definedName name="_FAL4" localSheetId="23">#REF!</definedName>
    <definedName name="_FAL4" localSheetId="15">#REF!</definedName>
    <definedName name="_FAL4" localSheetId="18">#REF!</definedName>
    <definedName name="_FAL4" localSheetId="48">#REF!</definedName>
    <definedName name="_FAL4" localSheetId="72">#REF!</definedName>
    <definedName name="_FAL4">#REF!</definedName>
    <definedName name="_FAL5" localSheetId="39">#REF!</definedName>
    <definedName name="_FAL5" localSheetId="40">#REF!</definedName>
    <definedName name="_FAL5" localSheetId="45">#REF!</definedName>
    <definedName name="_FAL5" localSheetId="11">#REF!</definedName>
    <definedName name="_FAL5" localSheetId="46">#REF!</definedName>
    <definedName name="_FAL5" localSheetId="47">#REF!</definedName>
    <definedName name="_FAL5" localSheetId="51">#REF!</definedName>
    <definedName name="_FAL5" localSheetId="52">#REF!</definedName>
    <definedName name="_FAL5" localSheetId="53">#REF!</definedName>
    <definedName name="_FAL5" localSheetId="54">#REF!</definedName>
    <definedName name="_FAL5" localSheetId="17">#REF!</definedName>
    <definedName name="_FAL5" localSheetId="58">#REF!</definedName>
    <definedName name="_FAL5" localSheetId="67">#REF!</definedName>
    <definedName name="_FAL5" localSheetId="68">#REF!</definedName>
    <definedName name="_FAL5" localSheetId="69">#REF!</definedName>
    <definedName name="_FAL5" localSheetId="71">#REF!</definedName>
    <definedName name="_FAL5" localSheetId="74">#REF!</definedName>
    <definedName name="_FAL5" localSheetId="75">#REF!</definedName>
    <definedName name="_FAL5" localSheetId="76">#REF!</definedName>
    <definedName name="_FAL5" localSheetId="79">#REF!</definedName>
    <definedName name="_FAL5" localSheetId="23">#REF!</definedName>
    <definedName name="_FAL5" localSheetId="15">#REF!</definedName>
    <definedName name="_FAL5" localSheetId="18">#REF!</definedName>
    <definedName name="_FAL5" localSheetId="48">#REF!</definedName>
    <definedName name="_FAL5" localSheetId="72">#REF!</definedName>
    <definedName name="_FAL5">#REF!</definedName>
    <definedName name="_FAL6" localSheetId="39">#REF!</definedName>
    <definedName name="_FAL6" localSheetId="40">#REF!</definedName>
    <definedName name="_FAL6" localSheetId="45">#REF!</definedName>
    <definedName name="_FAL6" localSheetId="11">#REF!</definedName>
    <definedName name="_FAL6" localSheetId="46">#REF!</definedName>
    <definedName name="_FAL6" localSheetId="47">#REF!</definedName>
    <definedName name="_FAL6" localSheetId="51">#REF!</definedName>
    <definedName name="_FAL6" localSheetId="52">#REF!</definedName>
    <definedName name="_FAL6" localSheetId="53">#REF!</definedName>
    <definedName name="_FAL6" localSheetId="54">#REF!</definedName>
    <definedName name="_FAL6" localSheetId="17">#REF!</definedName>
    <definedName name="_FAL6" localSheetId="58">#REF!</definedName>
    <definedName name="_FAL6" localSheetId="67">#REF!</definedName>
    <definedName name="_FAL6" localSheetId="68">#REF!</definedName>
    <definedName name="_FAL6" localSheetId="69">#REF!</definedName>
    <definedName name="_FAL6" localSheetId="71">#REF!</definedName>
    <definedName name="_FAL6" localSheetId="74">#REF!</definedName>
    <definedName name="_FAL6" localSheetId="75">#REF!</definedName>
    <definedName name="_FAL6" localSheetId="76">#REF!</definedName>
    <definedName name="_FAL6" localSheetId="79">#REF!</definedName>
    <definedName name="_FAL6" localSheetId="23">#REF!</definedName>
    <definedName name="_FAL6" localSheetId="15">#REF!</definedName>
    <definedName name="_FAL6" localSheetId="18">#REF!</definedName>
    <definedName name="_FAL6" localSheetId="48">#REF!</definedName>
    <definedName name="_FAL6" localSheetId="72">#REF!</definedName>
    <definedName name="_FAL6">#REF!</definedName>
    <definedName name="_FAL7" localSheetId="39">#REF!</definedName>
    <definedName name="_FAL7" localSheetId="40">#REF!</definedName>
    <definedName name="_FAL7" localSheetId="45">#REF!</definedName>
    <definedName name="_FAL7" localSheetId="11">#REF!</definedName>
    <definedName name="_FAL7" localSheetId="46">#REF!</definedName>
    <definedName name="_FAL7" localSheetId="47">#REF!</definedName>
    <definedName name="_FAL7" localSheetId="51">#REF!</definedName>
    <definedName name="_FAL7" localSheetId="52">#REF!</definedName>
    <definedName name="_FAL7" localSheetId="53">#REF!</definedName>
    <definedName name="_FAL7" localSheetId="54">#REF!</definedName>
    <definedName name="_FAL7" localSheetId="17">#REF!</definedName>
    <definedName name="_FAL7" localSheetId="58">#REF!</definedName>
    <definedName name="_FAL7" localSheetId="67">#REF!</definedName>
    <definedName name="_FAL7" localSheetId="68">#REF!</definedName>
    <definedName name="_FAL7" localSheetId="69">#REF!</definedName>
    <definedName name="_FAL7" localSheetId="71">#REF!</definedName>
    <definedName name="_FAL7" localSheetId="74">#REF!</definedName>
    <definedName name="_FAL7" localSheetId="75">#REF!</definedName>
    <definedName name="_FAL7" localSheetId="76">#REF!</definedName>
    <definedName name="_FAL7" localSheetId="79">#REF!</definedName>
    <definedName name="_FAL7" localSheetId="23">#REF!</definedName>
    <definedName name="_FAL7" localSheetId="15">#REF!</definedName>
    <definedName name="_FAL7" localSheetId="18">#REF!</definedName>
    <definedName name="_FAL7" localSheetId="48">#REF!</definedName>
    <definedName name="_FAL7" localSheetId="72">#REF!</definedName>
    <definedName name="_FAL7">#REF!</definedName>
    <definedName name="_FAL8" localSheetId="45">#REF!</definedName>
    <definedName name="_FAL8" localSheetId="11">#REF!</definedName>
    <definedName name="_FAL8" localSheetId="46">#REF!</definedName>
    <definedName name="_FAL8" localSheetId="47">#REF!</definedName>
    <definedName name="_FAL8" localSheetId="51">#REF!</definedName>
    <definedName name="_FAL8" localSheetId="52">#REF!</definedName>
    <definedName name="_FAL8" localSheetId="17">#REF!</definedName>
    <definedName name="_FAL8" localSheetId="58">#REF!</definedName>
    <definedName name="_FAL8" localSheetId="74">#REF!</definedName>
    <definedName name="_FAL8" localSheetId="79">#REF!</definedName>
    <definedName name="_FAL8" localSheetId="15">#REF!</definedName>
    <definedName name="_FAL8" localSheetId="18">#REF!</definedName>
    <definedName name="_FAL8" localSheetId="48">#REF!</definedName>
    <definedName name="_FAL8" localSheetId="72">#REF!</definedName>
    <definedName name="_FAL8">#REF!</definedName>
    <definedName name="_FAL89" localSheetId="39">#REF!</definedName>
    <definedName name="_FAL89" localSheetId="40">#REF!</definedName>
    <definedName name="_FAL89" localSheetId="45">#REF!</definedName>
    <definedName name="_FAL89" localSheetId="11">#REF!</definedName>
    <definedName name="_FAL89" localSheetId="46">#REF!</definedName>
    <definedName name="_FAL89" localSheetId="47">#REF!</definedName>
    <definedName name="_FAL89" localSheetId="51">#REF!</definedName>
    <definedName name="_FAL89" localSheetId="52">#REF!</definedName>
    <definedName name="_FAL89" localSheetId="53">#REF!</definedName>
    <definedName name="_FAL89" localSheetId="54">#REF!</definedName>
    <definedName name="_FAL89" localSheetId="17">#REF!</definedName>
    <definedName name="_FAL89" localSheetId="58">#REF!</definedName>
    <definedName name="_FAL89" localSheetId="67">#REF!</definedName>
    <definedName name="_FAL89" localSheetId="68">#REF!</definedName>
    <definedName name="_FAL89" localSheetId="69">#REF!</definedName>
    <definedName name="_FAL89" localSheetId="71">#REF!</definedName>
    <definedName name="_FAL89" localSheetId="74">#REF!</definedName>
    <definedName name="_FAL89" localSheetId="75">#REF!</definedName>
    <definedName name="_FAL89" localSheetId="76">#REF!</definedName>
    <definedName name="_FAL89" localSheetId="79">#REF!</definedName>
    <definedName name="_FAL89" localSheetId="23">#REF!</definedName>
    <definedName name="_FAL89" localSheetId="15">#REF!</definedName>
    <definedName name="_FAL89" localSheetId="18">#REF!</definedName>
    <definedName name="_FAL89" localSheetId="48">#REF!</definedName>
    <definedName name="_FAL89" localSheetId="72">#REF!</definedName>
    <definedName name="_FAL89">#REF!</definedName>
    <definedName name="_FAL9" localSheetId="45">#REF!</definedName>
    <definedName name="_FAL9" localSheetId="11">#REF!</definedName>
    <definedName name="_FAL9" localSheetId="46">#REF!</definedName>
    <definedName name="_FAL9" localSheetId="47">#REF!</definedName>
    <definedName name="_FAL9" localSheetId="52">#REF!</definedName>
    <definedName name="_FAL9" localSheetId="17">#REF!</definedName>
    <definedName name="_FAL9" localSheetId="58">#REF!</definedName>
    <definedName name="_FAL9" localSheetId="74">#REF!</definedName>
    <definedName name="_FAL9" localSheetId="79">#REF!</definedName>
    <definedName name="_FAL9" localSheetId="15">#REF!</definedName>
    <definedName name="_FAL9" localSheetId="18">#REF!</definedName>
    <definedName name="_FAL9" localSheetId="48">#REF!</definedName>
    <definedName name="_FAL9" localSheetId="72">#REF!</definedName>
    <definedName name="_FAL9">#REF!</definedName>
    <definedName name="_Fill" localSheetId="39" hidden="1">#REF!</definedName>
    <definedName name="_Fill" localSheetId="40" hidden="1">#REF!</definedName>
    <definedName name="_Fill" localSheetId="45" hidden="1">#REF!</definedName>
    <definedName name="_Fill" localSheetId="11" hidden="1">#REF!</definedName>
    <definedName name="_Fill" localSheetId="46" hidden="1">#REF!</definedName>
    <definedName name="_Fill" localSheetId="47" hidden="1">#REF!</definedName>
    <definedName name="_Fill" localSheetId="51" hidden="1">#REF!</definedName>
    <definedName name="_Fill" localSheetId="52" hidden="1">#REF!</definedName>
    <definedName name="_Fill" localSheetId="53" hidden="1">#REF!</definedName>
    <definedName name="_Fill" localSheetId="54" hidden="1">#REF!</definedName>
    <definedName name="_Fill" localSheetId="17" hidden="1">#REF!</definedName>
    <definedName name="_Fill" localSheetId="58" hidden="1">#REF!</definedName>
    <definedName name="_Fill" localSheetId="67" hidden="1">#REF!</definedName>
    <definedName name="_Fill" localSheetId="68" hidden="1">#REF!</definedName>
    <definedName name="_Fill" localSheetId="69" hidden="1">#REF!</definedName>
    <definedName name="_Fill" localSheetId="71" hidden="1">#REF!</definedName>
    <definedName name="_Fill" localSheetId="73" hidden="1">#REF!</definedName>
    <definedName name="_Fill" localSheetId="74" hidden="1">#REF!</definedName>
    <definedName name="_Fill" localSheetId="75" hidden="1">#REF!</definedName>
    <definedName name="_Fill" localSheetId="76" hidden="1">#REF!</definedName>
    <definedName name="_Fill" localSheetId="79" hidden="1">#REF!</definedName>
    <definedName name="_Fill" localSheetId="23" hidden="1">#REF!</definedName>
    <definedName name="_Fill" localSheetId="14" hidden="1">'[8]shared data'!$A$4:$A$642</definedName>
    <definedName name="_Fill" localSheetId="15" hidden="1">#REF!</definedName>
    <definedName name="_Fill" localSheetId="18" hidden="1">#REF!</definedName>
    <definedName name="_Fill" localSheetId="48" hidden="1">#REF!</definedName>
    <definedName name="_Fill" localSheetId="72" hidden="1">#REF!</definedName>
    <definedName name="_Fill" hidden="1">#REF!</definedName>
    <definedName name="_Fill1" localSheetId="39" hidden="1">#REF!</definedName>
    <definedName name="_Fill1" localSheetId="40" hidden="1">#REF!</definedName>
    <definedName name="_Fill1" localSheetId="45" hidden="1">#REF!</definedName>
    <definedName name="_Fill1" localSheetId="11" hidden="1">#REF!</definedName>
    <definedName name="_Fill1" localSheetId="46" hidden="1">#REF!</definedName>
    <definedName name="_Fill1" localSheetId="47" hidden="1">#REF!</definedName>
    <definedName name="_Fill1" localSheetId="51" hidden="1">#REF!</definedName>
    <definedName name="_Fill1" localSheetId="52" hidden="1">#REF!</definedName>
    <definedName name="_Fill1" localSheetId="53" hidden="1">#REF!</definedName>
    <definedName name="_Fill1" localSheetId="54" hidden="1">#REF!</definedName>
    <definedName name="_Fill1" localSheetId="17" hidden="1">#REF!</definedName>
    <definedName name="_Fill1" localSheetId="58" hidden="1">#REF!</definedName>
    <definedName name="_Fill1" localSheetId="67" hidden="1">#REF!</definedName>
    <definedName name="_Fill1" localSheetId="68" hidden="1">#REF!</definedName>
    <definedName name="_Fill1" localSheetId="69" hidden="1">#REF!</definedName>
    <definedName name="_Fill1" localSheetId="71" hidden="1">#REF!</definedName>
    <definedName name="_Fill1" localSheetId="74" hidden="1">#REF!</definedName>
    <definedName name="_Fill1" localSheetId="75" hidden="1">#REF!</definedName>
    <definedName name="_Fill1" localSheetId="76" hidden="1">#REF!</definedName>
    <definedName name="_Fill1" localSheetId="79" hidden="1">#REF!</definedName>
    <definedName name="_Fill1" localSheetId="23" hidden="1">#REF!</definedName>
    <definedName name="_Fill1" localSheetId="14" hidden="1">#REF!</definedName>
    <definedName name="_Fill1" localSheetId="15" hidden="1">#REF!</definedName>
    <definedName name="_Fill1" localSheetId="18" hidden="1">#REF!</definedName>
    <definedName name="_Fill1" localSheetId="12" hidden="1">#REF!</definedName>
    <definedName name="_Fill1" localSheetId="48" hidden="1">#REF!</definedName>
    <definedName name="_Fill1" localSheetId="72" hidden="1">#REF!</definedName>
    <definedName name="_Fill1" hidden="1">#REF!</definedName>
    <definedName name="_xlnm._FilterDatabase" localSheetId="51" hidden="1">#REF!</definedName>
    <definedName name="_xlnm._FilterDatabase" localSheetId="17" hidden="1">#REF!</definedName>
    <definedName name="_xlnm._FilterDatabase" localSheetId="68" hidden="1">'Cuadro 48'!#REF!</definedName>
    <definedName name="_xlnm._FilterDatabase" localSheetId="69" hidden="1">'Cuadro 49'!#REF!</definedName>
    <definedName name="_xlnm._FilterDatabase" localSheetId="74" hidden="1">'Cuadro 53'!$G$1:$G$134</definedName>
    <definedName name="_xlnm._FilterDatabase" localSheetId="75" hidden="1">'Cuadro 54'!$G$1:$G$77</definedName>
    <definedName name="_xlnm._FilterDatabase" hidden="1">[48]C!$P$428:$T$428</definedName>
    <definedName name="_FIS96" localSheetId="38">#REF!</definedName>
    <definedName name="_FIS96" localSheetId="39">#REF!</definedName>
    <definedName name="_FIS96" localSheetId="40">#REF!</definedName>
    <definedName name="_FIS96" localSheetId="41">#REF!</definedName>
    <definedName name="_FIS96" localSheetId="45">#REF!</definedName>
    <definedName name="_FIS96" localSheetId="11">#REF!</definedName>
    <definedName name="_FIS96" localSheetId="46">#REF!</definedName>
    <definedName name="_FIS96" localSheetId="47">#REF!</definedName>
    <definedName name="_FIS96" localSheetId="51">#REF!</definedName>
    <definedName name="_FIS96" localSheetId="52">#REF!</definedName>
    <definedName name="_FIS96" localSheetId="17">#REF!</definedName>
    <definedName name="_FIS96" localSheetId="58">#REF!</definedName>
    <definedName name="_FIS96" localSheetId="68">#REF!</definedName>
    <definedName name="_FIS96" localSheetId="69">#REF!</definedName>
    <definedName name="_FIS96" localSheetId="70">#REF!</definedName>
    <definedName name="_FIS96" localSheetId="74">#REF!</definedName>
    <definedName name="_FIS96" localSheetId="79">#REF!</definedName>
    <definedName name="_FIS96" localSheetId="15">#REF!</definedName>
    <definedName name="_FIS96" localSheetId="16">#REF!</definedName>
    <definedName name="_FIS96" localSheetId="18">#REF!</definedName>
    <definedName name="_FIS96" localSheetId="12">#REF!</definedName>
    <definedName name="_FIS96" localSheetId="48">#REF!</definedName>
    <definedName name="_FIS96" localSheetId="72">#REF!</definedName>
    <definedName name="_FIS96">#REF!</definedName>
    <definedName name="_FIV1" localSheetId="38">#REF!</definedName>
    <definedName name="_FIV1" localSheetId="39">#REF!</definedName>
    <definedName name="_FIV1" localSheetId="40">#REF!</definedName>
    <definedName name="_FIV1" localSheetId="41">#REF!</definedName>
    <definedName name="_FIV1" localSheetId="45">#REF!</definedName>
    <definedName name="_FIV1" localSheetId="11">#REF!</definedName>
    <definedName name="_FIV1" localSheetId="46">#REF!</definedName>
    <definedName name="_FIV1" localSheetId="47">#REF!</definedName>
    <definedName name="_FIV1" localSheetId="51">#REF!</definedName>
    <definedName name="_FIV1" localSheetId="52">#REF!</definedName>
    <definedName name="_FIV1" localSheetId="17">#REF!</definedName>
    <definedName name="_FIV1" localSheetId="58">#REF!</definedName>
    <definedName name="_FIV1" localSheetId="74">#REF!</definedName>
    <definedName name="_FIV1" localSheetId="79">#REF!</definedName>
    <definedName name="_FIV1" localSheetId="15">#REF!</definedName>
    <definedName name="_FIV1" localSheetId="16">#REF!</definedName>
    <definedName name="_FIV1" localSheetId="18">#REF!</definedName>
    <definedName name="_FIV1" localSheetId="12">#REF!</definedName>
    <definedName name="_FIV1" localSheetId="48">#REF!</definedName>
    <definedName name="_FIV1" localSheetId="72">#REF!</definedName>
    <definedName name="_FIV1">#REF!</definedName>
    <definedName name="_FMK1" localSheetId="38">#REF!</definedName>
    <definedName name="_FMK1" localSheetId="39">#REF!</definedName>
    <definedName name="_FMK1" localSheetId="40">#REF!</definedName>
    <definedName name="_FMK1" localSheetId="43">#REF!</definedName>
    <definedName name="_FMK1" localSheetId="45">#REF!</definedName>
    <definedName name="_FMK1" localSheetId="11">#REF!</definedName>
    <definedName name="_FMK1" localSheetId="46">#REF!</definedName>
    <definedName name="_FMK1" localSheetId="47">#REF!</definedName>
    <definedName name="_FMK1" localSheetId="51">#REF!</definedName>
    <definedName name="_FMK1" localSheetId="52">#REF!</definedName>
    <definedName name="_FMK1" localSheetId="53">#REF!</definedName>
    <definedName name="_FMK1" localSheetId="54">#REF!</definedName>
    <definedName name="_FMK1" localSheetId="17">#REF!</definedName>
    <definedName name="_FMK1" localSheetId="58">#REF!</definedName>
    <definedName name="_FMK1" localSheetId="67">#REF!</definedName>
    <definedName name="_FMK1" localSheetId="68">#REF!</definedName>
    <definedName name="_FMK1" localSheetId="69">#REF!</definedName>
    <definedName name="_FMK1" localSheetId="71">#REF!</definedName>
    <definedName name="_FMK1" localSheetId="74">#REF!</definedName>
    <definedName name="_FMK1" localSheetId="75">#REF!</definedName>
    <definedName name="_FMK1" localSheetId="76">#REF!</definedName>
    <definedName name="_FMK1" localSheetId="79">#REF!</definedName>
    <definedName name="_FMK1" localSheetId="23">#REF!</definedName>
    <definedName name="_FMK1" localSheetId="14">#REF!</definedName>
    <definedName name="_FMK1" localSheetId="15">#REF!</definedName>
    <definedName name="_FMK1" localSheetId="18">#REF!</definedName>
    <definedName name="_FMK1" localSheetId="48">#REF!</definedName>
    <definedName name="_FMK1" localSheetId="72">#REF!</definedName>
    <definedName name="_FMK1">#REF!</definedName>
    <definedName name="_ftnref1" localSheetId="39">#REF!</definedName>
    <definedName name="_ftnref1" localSheetId="45">#REF!</definedName>
    <definedName name="_ftnref1" localSheetId="11">#REF!</definedName>
    <definedName name="_ftnref1" localSheetId="46">#REF!</definedName>
    <definedName name="_ftnref1" localSheetId="47">#REF!</definedName>
    <definedName name="_ftnref1" localSheetId="52">#REF!</definedName>
    <definedName name="_ftnref1" localSheetId="17">#REF!</definedName>
    <definedName name="_ftnref1" localSheetId="58">#REF!</definedName>
    <definedName name="_ftnref1" localSheetId="74">#REF!</definedName>
    <definedName name="_ftnref1" localSheetId="79">#REF!</definedName>
    <definedName name="_ftnref1" localSheetId="15">#REF!</definedName>
    <definedName name="_ftnref1" localSheetId="18">#REF!</definedName>
    <definedName name="_ftnref1" localSheetId="48">#REF!</definedName>
    <definedName name="_ftnref1" localSheetId="72">#REF!</definedName>
    <definedName name="_ftnref1">#REF!</definedName>
    <definedName name="_IKR1" localSheetId="39">#REF!</definedName>
    <definedName name="_IKR1" localSheetId="40">#REF!</definedName>
    <definedName name="_IKR1" localSheetId="45">#REF!</definedName>
    <definedName name="_IKR1" localSheetId="11">#REF!</definedName>
    <definedName name="_IKR1" localSheetId="46">#REF!</definedName>
    <definedName name="_IKR1" localSheetId="47">#REF!</definedName>
    <definedName name="_IKR1" localSheetId="51">#REF!</definedName>
    <definedName name="_IKR1" localSheetId="52">#REF!</definedName>
    <definedName name="_IKR1" localSheetId="53">#REF!</definedName>
    <definedName name="_IKR1" localSheetId="54">#REF!</definedName>
    <definedName name="_IKR1" localSheetId="17">#REF!</definedName>
    <definedName name="_IKR1" localSheetId="58">#REF!</definedName>
    <definedName name="_IKR1" localSheetId="67">#REF!</definedName>
    <definedName name="_IKR1" localSheetId="68">#REF!</definedName>
    <definedName name="_IKR1" localSheetId="69">#REF!</definedName>
    <definedName name="_IKR1" localSheetId="71">#REF!</definedName>
    <definedName name="_IKR1" localSheetId="74">#REF!</definedName>
    <definedName name="_IKR1" localSheetId="75">#REF!</definedName>
    <definedName name="_IKR1" localSheetId="76">#REF!</definedName>
    <definedName name="_IKR1" localSheetId="79">#REF!</definedName>
    <definedName name="_IKR1" localSheetId="23">#REF!</definedName>
    <definedName name="_IKR1" localSheetId="14">#REF!</definedName>
    <definedName name="_IKR1" localSheetId="15">#REF!</definedName>
    <definedName name="_IKR1" localSheetId="18">#REF!</definedName>
    <definedName name="_IKR1" localSheetId="48">#REF!</definedName>
    <definedName name="_IKR1" localSheetId="72">#REF!</definedName>
    <definedName name="_IKR1">#REF!</definedName>
    <definedName name="_IMP10" localSheetId="45">#REF!</definedName>
    <definedName name="_IMP10" localSheetId="11">#REF!</definedName>
    <definedName name="_IMP10" localSheetId="46">#REF!</definedName>
    <definedName name="_IMP10" localSheetId="47">#REF!</definedName>
    <definedName name="_IMP10" localSheetId="51">#REF!</definedName>
    <definedName name="_IMP10" localSheetId="52">#REF!</definedName>
    <definedName name="_IMP10" localSheetId="17">#REF!</definedName>
    <definedName name="_IMP10" localSheetId="58">#REF!</definedName>
    <definedName name="_IMP10" localSheetId="74">#REF!</definedName>
    <definedName name="_IMP10" localSheetId="79">#REF!</definedName>
    <definedName name="_IMP10" localSheetId="15">#REF!</definedName>
    <definedName name="_IMP10" localSheetId="18">#REF!</definedName>
    <definedName name="_IMP10" localSheetId="48">#REF!</definedName>
    <definedName name="_IMP10" localSheetId="72">#REF!</definedName>
    <definedName name="_IMP10">#REF!</definedName>
    <definedName name="_IMP2" localSheetId="45">#REF!</definedName>
    <definedName name="_IMP2" localSheetId="11">#REF!</definedName>
    <definedName name="_IMP2" localSheetId="46">#REF!</definedName>
    <definedName name="_IMP2" localSheetId="47">#REF!</definedName>
    <definedName name="_IMP2" localSheetId="52">#REF!</definedName>
    <definedName name="_IMP2" localSheetId="17">#REF!</definedName>
    <definedName name="_IMP2" localSheetId="58">#REF!</definedName>
    <definedName name="_IMP2" localSheetId="74">#REF!</definedName>
    <definedName name="_IMP2" localSheetId="79">#REF!</definedName>
    <definedName name="_IMP2" localSheetId="15">#REF!</definedName>
    <definedName name="_IMP2" localSheetId="18">#REF!</definedName>
    <definedName name="_IMP2" localSheetId="48">#REF!</definedName>
    <definedName name="_IMP2" localSheetId="72">#REF!</definedName>
    <definedName name="_IMP2">#REF!</definedName>
    <definedName name="_IMP4" localSheetId="45">#REF!</definedName>
    <definedName name="_IMP4" localSheetId="11">#REF!</definedName>
    <definedName name="_IMP4" localSheetId="46">#REF!</definedName>
    <definedName name="_IMP4" localSheetId="47">#REF!</definedName>
    <definedName name="_IMP4" localSheetId="52">#REF!</definedName>
    <definedName name="_IMP4" localSheetId="17">#REF!</definedName>
    <definedName name="_IMP4" localSheetId="58">#REF!</definedName>
    <definedName name="_IMP4" localSheetId="74">#REF!</definedName>
    <definedName name="_IMP4" localSheetId="79">#REF!</definedName>
    <definedName name="_IMP4" localSheetId="15">#REF!</definedName>
    <definedName name="_IMP4" localSheetId="18">#REF!</definedName>
    <definedName name="_IMP4" localSheetId="48">#REF!</definedName>
    <definedName name="_IMP4" localSheetId="72">#REF!</definedName>
    <definedName name="_IMP4">#REF!</definedName>
    <definedName name="_IMP6" localSheetId="45">#REF!</definedName>
    <definedName name="_IMP6" localSheetId="11">#REF!</definedName>
    <definedName name="_IMP6" localSheetId="46">#REF!</definedName>
    <definedName name="_IMP6" localSheetId="47">#REF!</definedName>
    <definedName name="_IMP6" localSheetId="52">#REF!</definedName>
    <definedName name="_IMP6" localSheetId="17">#REF!</definedName>
    <definedName name="_IMP6" localSheetId="58">#REF!</definedName>
    <definedName name="_IMP6" localSheetId="74">#REF!</definedName>
    <definedName name="_IMP6" localSheetId="79">#REF!</definedName>
    <definedName name="_IMP6" localSheetId="15">#REF!</definedName>
    <definedName name="_IMP6" localSheetId="18">#REF!</definedName>
    <definedName name="_IMP6" localSheetId="48">#REF!</definedName>
    <definedName name="_IMP6" localSheetId="72">#REF!</definedName>
    <definedName name="_IMP6">#REF!</definedName>
    <definedName name="_IMP7" localSheetId="45">#REF!</definedName>
    <definedName name="_IMP7" localSheetId="11">#REF!</definedName>
    <definedName name="_IMP7" localSheetId="46">#REF!</definedName>
    <definedName name="_IMP7" localSheetId="47">#REF!</definedName>
    <definedName name="_IMP7" localSheetId="52">#REF!</definedName>
    <definedName name="_IMP7" localSheetId="17">#REF!</definedName>
    <definedName name="_IMP7" localSheetId="58">#REF!</definedName>
    <definedName name="_IMP7" localSheetId="74">#REF!</definedName>
    <definedName name="_IMP7" localSheetId="79">#REF!</definedName>
    <definedName name="_IMP7" localSheetId="15">#REF!</definedName>
    <definedName name="_IMP7" localSheetId="18">#REF!</definedName>
    <definedName name="_IMP7" localSheetId="48">#REF!</definedName>
    <definedName name="_IMP7" localSheetId="72">#REF!</definedName>
    <definedName name="_IMP7">#REF!</definedName>
    <definedName name="_IMP8" localSheetId="45">#REF!</definedName>
    <definedName name="_IMP8" localSheetId="11">#REF!</definedName>
    <definedName name="_IMP8" localSheetId="46">#REF!</definedName>
    <definedName name="_IMP8" localSheetId="47">#REF!</definedName>
    <definedName name="_IMP8" localSheetId="52">#REF!</definedName>
    <definedName name="_IMP8" localSheetId="17">#REF!</definedName>
    <definedName name="_IMP8" localSheetId="58">#REF!</definedName>
    <definedName name="_IMP8" localSheetId="74">#REF!</definedName>
    <definedName name="_IMP8" localSheetId="79">#REF!</definedName>
    <definedName name="_IMP8" localSheetId="15">#REF!</definedName>
    <definedName name="_IMP8" localSheetId="18">#REF!</definedName>
    <definedName name="_IMP8" localSheetId="48">#REF!</definedName>
    <definedName name="_IMP8" localSheetId="72">#REF!</definedName>
    <definedName name="_IMP8">#REF!</definedName>
    <definedName name="_INE1" localSheetId="45">#REF!</definedName>
    <definedName name="_INE1" localSheetId="11">#REF!</definedName>
    <definedName name="_INE1" localSheetId="46">#REF!</definedName>
    <definedName name="_INE1" localSheetId="47">#REF!</definedName>
    <definedName name="_INE1" localSheetId="52">#REF!</definedName>
    <definedName name="_INE1" localSheetId="17">#REF!</definedName>
    <definedName name="_INE1" localSheetId="58">#REF!</definedName>
    <definedName name="_INE1" localSheetId="74">#REF!</definedName>
    <definedName name="_INE1" localSheetId="79">#REF!</definedName>
    <definedName name="_INE1" localSheetId="15">#REF!</definedName>
    <definedName name="_INE1" localSheetId="18">#REF!</definedName>
    <definedName name="_INE1" localSheetId="48">#REF!</definedName>
    <definedName name="_INE1" localSheetId="72">#REF!</definedName>
    <definedName name="_INE1">#REF!</definedName>
    <definedName name="_ipc2000" localSheetId="45">#REF!</definedName>
    <definedName name="_ipc2000" localSheetId="11">#REF!</definedName>
    <definedName name="_ipc2000" localSheetId="46">#REF!</definedName>
    <definedName name="_ipc2000" localSheetId="47">#REF!</definedName>
    <definedName name="_ipc2000" localSheetId="52">#REF!</definedName>
    <definedName name="_ipc2000" localSheetId="17">#REF!</definedName>
    <definedName name="_ipc2000" localSheetId="58">#REF!</definedName>
    <definedName name="_ipc2000" localSheetId="74">#REF!</definedName>
    <definedName name="_ipc2000" localSheetId="79">#REF!</definedName>
    <definedName name="_ipc2000" localSheetId="15">#REF!</definedName>
    <definedName name="_ipc2000" localSheetId="18">#REF!</definedName>
    <definedName name="_ipc2000" localSheetId="48">#REF!</definedName>
    <definedName name="_ipc2000" localSheetId="72">#REF!</definedName>
    <definedName name="_ipc2000">#REF!</definedName>
    <definedName name="_ipc2001" localSheetId="45">#REF!</definedName>
    <definedName name="_ipc2001" localSheetId="11">#REF!</definedName>
    <definedName name="_ipc2001" localSheetId="46">#REF!</definedName>
    <definedName name="_ipc2001" localSheetId="47">#REF!</definedName>
    <definedName name="_ipc2001" localSheetId="52">#REF!</definedName>
    <definedName name="_ipc2001" localSheetId="17">#REF!</definedName>
    <definedName name="_ipc2001" localSheetId="58">#REF!</definedName>
    <definedName name="_ipc2001" localSheetId="74">#REF!</definedName>
    <definedName name="_ipc2001" localSheetId="79">#REF!</definedName>
    <definedName name="_ipc2001" localSheetId="15">#REF!</definedName>
    <definedName name="_ipc2001" localSheetId="18">#REF!</definedName>
    <definedName name="_ipc2001" localSheetId="48">#REF!</definedName>
    <definedName name="_ipc2001" localSheetId="72">#REF!</definedName>
    <definedName name="_ipc2001">#REF!</definedName>
    <definedName name="_ipc2002" localSheetId="45">#REF!</definedName>
    <definedName name="_ipc2002" localSheetId="11">#REF!</definedName>
    <definedName name="_ipc2002" localSheetId="46">#REF!</definedName>
    <definedName name="_ipc2002" localSheetId="47">#REF!</definedName>
    <definedName name="_ipc2002" localSheetId="52">#REF!</definedName>
    <definedName name="_ipc2002" localSheetId="17">#REF!</definedName>
    <definedName name="_ipc2002" localSheetId="58">#REF!</definedName>
    <definedName name="_ipc2002" localSheetId="74">#REF!</definedName>
    <definedName name="_ipc2002" localSheetId="79">#REF!</definedName>
    <definedName name="_ipc2002" localSheetId="15">#REF!</definedName>
    <definedName name="_ipc2002" localSheetId="18">#REF!</definedName>
    <definedName name="_ipc2002" localSheetId="48">#REF!</definedName>
    <definedName name="_ipc2002" localSheetId="72">#REF!</definedName>
    <definedName name="_ipc2002">#REF!</definedName>
    <definedName name="_ipc2003" localSheetId="45">#REF!</definedName>
    <definedName name="_ipc2003" localSheetId="11">#REF!</definedName>
    <definedName name="_ipc2003" localSheetId="46">#REF!</definedName>
    <definedName name="_ipc2003" localSheetId="47">#REF!</definedName>
    <definedName name="_ipc2003" localSheetId="52">#REF!</definedName>
    <definedName name="_ipc2003" localSheetId="17">#REF!</definedName>
    <definedName name="_ipc2003" localSheetId="58">#REF!</definedName>
    <definedName name="_ipc2003" localSheetId="74">#REF!</definedName>
    <definedName name="_ipc2003" localSheetId="79">#REF!</definedName>
    <definedName name="_ipc2003" localSheetId="15">#REF!</definedName>
    <definedName name="_ipc2003" localSheetId="18">#REF!</definedName>
    <definedName name="_ipc2003" localSheetId="48">#REF!</definedName>
    <definedName name="_ipc2003" localSheetId="72">#REF!</definedName>
    <definedName name="_ipc2003">#REF!</definedName>
    <definedName name="_ipc98" localSheetId="45">#REF!</definedName>
    <definedName name="_ipc98" localSheetId="11">#REF!</definedName>
    <definedName name="_ipc98" localSheetId="46">#REF!</definedName>
    <definedName name="_ipc98" localSheetId="47">#REF!</definedName>
    <definedName name="_ipc98" localSheetId="52">#REF!</definedName>
    <definedName name="_ipc98" localSheetId="17">#REF!</definedName>
    <definedName name="_ipc98" localSheetId="58">#REF!</definedName>
    <definedName name="_ipc98" localSheetId="74">#REF!</definedName>
    <definedName name="_ipc98" localSheetId="79">#REF!</definedName>
    <definedName name="_ipc98" localSheetId="15">#REF!</definedName>
    <definedName name="_ipc98" localSheetId="18">#REF!</definedName>
    <definedName name="_ipc98" localSheetId="48">#REF!</definedName>
    <definedName name="_ipc98" localSheetId="72">#REF!</definedName>
    <definedName name="_ipc98">#REF!</definedName>
    <definedName name="_ipc99" localSheetId="45">#REF!</definedName>
    <definedName name="_ipc99" localSheetId="11">#REF!</definedName>
    <definedName name="_ipc99" localSheetId="46">#REF!</definedName>
    <definedName name="_ipc99" localSheetId="47">#REF!</definedName>
    <definedName name="_ipc99" localSheetId="52">#REF!</definedName>
    <definedName name="_ipc99" localSheetId="17">#REF!</definedName>
    <definedName name="_ipc99" localSheetId="58">#REF!</definedName>
    <definedName name="_ipc99" localSheetId="74">#REF!</definedName>
    <definedName name="_ipc99" localSheetId="79">#REF!</definedName>
    <definedName name="_ipc99" localSheetId="15">#REF!</definedName>
    <definedName name="_ipc99" localSheetId="18">#REF!</definedName>
    <definedName name="_ipc99" localSheetId="48">#REF!</definedName>
    <definedName name="_ipc99" localSheetId="72">#REF!</definedName>
    <definedName name="_ipc99">#REF!</definedName>
    <definedName name="_IRP1" localSheetId="39">#REF!</definedName>
    <definedName name="_IRP1" localSheetId="40">#REF!</definedName>
    <definedName name="_IRP1" localSheetId="45">#REF!</definedName>
    <definedName name="_IRP1" localSheetId="11">#REF!</definedName>
    <definedName name="_IRP1" localSheetId="46">#REF!</definedName>
    <definedName name="_IRP1" localSheetId="47">#REF!</definedName>
    <definedName name="_IRP1" localSheetId="51">#REF!</definedName>
    <definedName name="_IRP1" localSheetId="52">#REF!</definedName>
    <definedName name="_IRP1" localSheetId="53">#REF!</definedName>
    <definedName name="_IRP1" localSheetId="54">#REF!</definedName>
    <definedName name="_IRP1" localSheetId="17">#REF!</definedName>
    <definedName name="_IRP1" localSheetId="58">#REF!</definedName>
    <definedName name="_IRP1" localSheetId="67">#REF!</definedName>
    <definedName name="_IRP1" localSheetId="68">#REF!</definedName>
    <definedName name="_IRP1" localSheetId="69">#REF!</definedName>
    <definedName name="_IRP1" localSheetId="71">#REF!</definedName>
    <definedName name="_IRP1" localSheetId="74">#REF!</definedName>
    <definedName name="_IRP1" localSheetId="75">#REF!</definedName>
    <definedName name="_IRP1" localSheetId="76">#REF!</definedName>
    <definedName name="_IRP1" localSheetId="79">#REF!</definedName>
    <definedName name="_IRP1" localSheetId="23">#REF!</definedName>
    <definedName name="_IRP1" localSheetId="14">#REF!</definedName>
    <definedName name="_IRP1" localSheetId="15">#REF!</definedName>
    <definedName name="_IRP1" localSheetId="18">#REF!</definedName>
    <definedName name="_IRP1" localSheetId="48">#REF!</definedName>
    <definedName name="_IRP1" localSheetId="72">#REF!</definedName>
    <definedName name="_IRP1">#REF!</definedName>
    <definedName name="_Jin2" localSheetId="51">[49]CCFF!#REF!</definedName>
    <definedName name="_Jin2" localSheetId="17">#REF!</definedName>
    <definedName name="_Jin2" localSheetId="72">[49]CCFF!#REF!</definedName>
    <definedName name="_Jin2">[49]CCFF!#REF!</definedName>
    <definedName name="_JR1" localSheetId="38">#REF!</definedName>
    <definedName name="_JR1" localSheetId="39">#REF!</definedName>
    <definedName name="_JR1" localSheetId="40">#REF!</definedName>
    <definedName name="_JR1" localSheetId="41">#REF!</definedName>
    <definedName name="_JR1" localSheetId="45">#REF!</definedName>
    <definedName name="_JR1" localSheetId="11">#REF!</definedName>
    <definedName name="_JR1" localSheetId="46">#REF!</definedName>
    <definedName name="_JR1" localSheetId="47">#REF!</definedName>
    <definedName name="_JR1" localSheetId="51">#REF!</definedName>
    <definedName name="_JR1" localSheetId="52">#REF!</definedName>
    <definedName name="_JR1" localSheetId="17">#REF!</definedName>
    <definedName name="_JR1" localSheetId="58">#REF!</definedName>
    <definedName name="_JR1" localSheetId="68">#REF!</definedName>
    <definedName name="_JR1" localSheetId="69">#REF!</definedName>
    <definedName name="_JR1" localSheetId="70">#REF!</definedName>
    <definedName name="_JR1" localSheetId="74">#REF!</definedName>
    <definedName name="_JR1" localSheetId="79">#REF!</definedName>
    <definedName name="_JR1" localSheetId="15">#REF!</definedName>
    <definedName name="_JR1" localSheetId="16">#REF!</definedName>
    <definedName name="_JR1" localSheetId="18">#REF!</definedName>
    <definedName name="_JR1" localSheetId="12">#REF!</definedName>
    <definedName name="_JR1" localSheetId="48">#REF!</definedName>
    <definedName name="_JR1" localSheetId="72">#REF!</definedName>
    <definedName name="_JR1">#REF!</definedName>
    <definedName name="_JR2" localSheetId="38">#REF!</definedName>
    <definedName name="_JR2" localSheetId="39">#REF!</definedName>
    <definedName name="_JR2" localSheetId="40">#REF!</definedName>
    <definedName name="_JR2" localSheetId="41">#REF!</definedName>
    <definedName name="_JR2" localSheetId="45">#REF!</definedName>
    <definedName name="_JR2" localSheetId="11">#REF!</definedName>
    <definedName name="_JR2" localSheetId="46">#REF!</definedName>
    <definedName name="_JR2" localSheetId="47">#REF!</definedName>
    <definedName name="_JR2" localSheetId="51">#REF!</definedName>
    <definedName name="_JR2" localSheetId="52">#REF!</definedName>
    <definedName name="_JR2" localSheetId="17">#REF!</definedName>
    <definedName name="_JR2" localSheetId="58">#REF!</definedName>
    <definedName name="_JR2" localSheetId="74">#REF!</definedName>
    <definedName name="_JR2" localSheetId="79">#REF!</definedName>
    <definedName name="_JR2" localSheetId="15">#REF!</definedName>
    <definedName name="_JR2" localSheetId="16">#REF!</definedName>
    <definedName name="_JR2" localSheetId="18">#REF!</definedName>
    <definedName name="_JR2" localSheetId="12">#REF!</definedName>
    <definedName name="_JR2" localSheetId="48">#REF!</definedName>
    <definedName name="_JR2" localSheetId="72">#REF!</definedName>
    <definedName name="_JR2">#REF!</definedName>
    <definedName name="_Key1" localSheetId="38" hidden="1">#REF!</definedName>
    <definedName name="_Key1" localSheetId="39" hidden="1">#REF!</definedName>
    <definedName name="_Key1" localSheetId="40" hidden="1">#REF!</definedName>
    <definedName name="_Key1" localSheetId="45" hidden="1">#REF!</definedName>
    <definedName name="_Key1" localSheetId="11" hidden="1">#REF!</definedName>
    <definedName name="_Key1" localSheetId="46" hidden="1">#REF!</definedName>
    <definedName name="_Key1" localSheetId="47" hidden="1">#REF!</definedName>
    <definedName name="_Key1" localSheetId="51" hidden="1">#REF!</definedName>
    <definedName name="_Key1" localSheetId="52" hidden="1">#REF!</definedName>
    <definedName name="_Key1" localSheetId="53" hidden="1">#REF!</definedName>
    <definedName name="_Key1" localSheetId="54" hidden="1">#REF!</definedName>
    <definedName name="_Key1" localSheetId="17" hidden="1">#REF!</definedName>
    <definedName name="_Key1" localSheetId="58" hidden="1">#REF!</definedName>
    <definedName name="_Key1" localSheetId="67" hidden="1">#REF!</definedName>
    <definedName name="_Key1" localSheetId="68" hidden="1">#REF!</definedName>
    <definedName name="_Key1" localSheetId="69" hidden="1">#REF!</definedName>
    <definedName name="_Key1" localSheetId="71" hidden="1">#REF!</definedName>
    <definedName name="_Key1" localSheetId="74" hidden="1">#REF!</definedName>
    <definedName name="_Key1" localSheetId="75" hidden="1">#REF!</definedName>
    <definedName name="_Key1" localSheetId="76" hidden="1">#REF!</definedName>
    <definedName name="_Key1" localSheetId="79" hidden="1">#REF!</definedName>
    <definedName name="_Key1" localSheetId="23" hidden="1">#REF!</definedName>
    <definedName name="_Key1" localSheetId="14" hidden="1">#REF!</definedName>
    <definedName name="_Key1" localSheetId="15" hidden="1">#REF!</definedName>
    <definedName name="_Key1" localSheetId="18" hidden="1">#REF!</definedName>
    <definedName name="_Key1" localSheetId="48" hidden="1">#REF!</definedName>
    <definedName name="_Key1" localSheetId="72" hidden="1">#REF!</definedName>
    <definedName name="_Key1" hidden="1">#REF!</definedName>
    <definedName name="_Key2" localSheetId="39" hidden="1">#REF!</definedName>
    <definedName name="_Key2" localSheetId="40" hidden="1">#REF!</definedName>
    <definedName name="_Key2" localSheetId="45" hidden="1">#REF!</definedName>
    <definedName name="_Key2" localSheetId="11" hidden="1">#REF!</definedName>
    <definedName name="_Key2" localSheetId="46" hidden="1">#REF!</definedName>
    <definedName name="_Key2" localSheetId="47" hidden="1">#REF!</definedName>
    <definedName name="_Key2" localSheetId="51" hidden="1">#REF!</definedName>
    <definedName name="_Key2" localSheetId="52" hidden="1">#REF!</definedName>
    <definedName name="_Key2" localSheetId="53" hidden="1">#REF!</definedName>
    <definedName name="_Key2" localSheetId="54" hidden="1">#REF!</definedName>
    <definedName name="_Key2" localSheetId="17" hidden="1">#REF!</definedName>
    <definedName name="_Key2" localSheetId="58" hidden="1">#REF!</definedName>
    <definedName name="_Key2" localSheetId="67" hidden="1">#REF!</definedName>
    <definedName name="_Key2" localSheetId="68" hidden="1">#REF!</definedName>
    <definedName name="_Key2" localSheetId="69" hidden="1">#REF!</definedName>
    <definedName name="_Key2" localSheetId="71" hidden="1">#REF!</definedName>
    <definedName name="_Key2" localSheetId="74" hidden="1">#REF!</definedName>
    <definedName name="_Key2" localSheetId="75" hidden="1">#REF!</definedName>
    <definedName name="_Key2" localSheetId="76" hidden="1">#REF!</definedName>
    <definedName name="_Key2" localSheetId="79" hidden="1">#REF!</definedName>
    <definedName name="_Key2" localSheetId="23" hidden="1">#REF!</definedName>
    <definedName name="_Key2" localSheetId="15" hidden="1">#REF!</definedName>
    <definedName name="_Key2" localSheetId="18" hidden="1">#REF!</definedName>
    <definedName name="_Key2" localSheetId="48" hidden="1">#REF!</definedName>
    <definedName name="_Key2" localSheetId="72" hidden="1">#REF!</definedName>
    <definedName name="_Key2" hidden="1">#REF!</definedName>
    <definedName name="_LIT1" localSheetId="39">#REF!</definedName>
    <definedName name="_LIT1" localSheetId="40">#REF!</definedName>
    <definedName name="_LIT1" localSheetId="45">#REF!</definedName>
    <definedName name="_LIT1" localSheetId="11">#REF!</definedName>
    <definedName name="_LIT1" localSheetId="46">#REF!</definedName>
    <definedName name="_LIT1" localSheetId="47">#REF!</definedName>
    <definedName name="_LIT1" localSheetId="51">#REF!</definedName>
    <definedName name="_LIT1" localSheetId="52">#REF!</definedName>
    <definedName name="_LIT1" localSheetId="53">#REF!</definedName>
    <definedName name="_LIT1" localSheetId="54">#REF!</definedName>
    <definedName name="_LIT1" localSheetId="17">#REF!</definedName>
    <definedName name="_LIT1" localSheetId="58">#REF!</definedName>
    <definedName name="_LIT1" localSheetId="67">#REF!</definedName>
    <definedName name="_LIT1" localSheetId="68">#REF!</definedName>
    <definedName name="_LIT1" localSheetId="69">#REF!</definedName>
    <definedName name="_LIT1" localSheetId="71">#REF!</definedName>
    <definedName name="_LIT1" localSheetId="74">#REF!</definedName>
    <definedName name="_LIT1" localSheetId="75">#REF!</definedName>
    <definedName name="_LIT1" localSheetId="76">#REF!</definedName>
    <definedName name="_LIT1" localSheetId="79">#REF!</definedName>
    <definedName name="_LIT1" localSheetId="23">#REF!</definedName>
    <definedName name="_LIT1" localSheetId="15">#REF!</definedName>
    <definedName name="_LIT1" localSheetId="18">#REF!</definedName>
    <definedName name="_LIT1" localSheetId="48">#REF!</definedName>
    <definedName name="_LIT1" localSheetId="72">#REF!</definedName>
    <definedName name="_LIT1">#REF!</definedName>
    <definedName name="_LL2" localSheetId="24" hidden="1">{FALSE,FALSE,-1.25,-15.5,484.5,276.75,FALSE,FALSE,TRUE,TRUE,0,12,#N/A,46,#N/A,2.93460490463215,15.35,1,FALSE,FALSE,3,TRUE,1,FALSE,100,"Swvu.PLA1.","ACwvu.PLA1.",#N/A,FALSE,FALSE,0,0,0,0,2,"","",TRUE,TRUE,FALSE,FALSE,1,60,#N/A,#N/A,FALSE,FALSE,FALSE,FALSE,FALSE,FALSE,FALSE,9,65532,65532,FALSE,FALSE,TRUE,TRUE,TRUE}</definedName>
    <definedName name="_LL2" localSheetId="25" hidden="1">{FALSE,FALSE,-1.25,-15.5,484.5,276.75,FALSE,FALSE,TRUE,TRUE,0,12,#N/A,46,#N/A,2.93460490463215,15.35,1,FALSE,FALSE,3,TRUE,1,FALSE,100,"Swvu.PLA1.","ACwvu.PLA1.",#N/A,FALSE,FALSE,0,0,0,0,2,"","",TRUE,TRUE,FALSE,FALSE,1,60,#N/A,#N/A,FALSE,FALSE,FALSE,FALSE,FALSE,FALSE,FALSE,9,65532,65532,FALSE,FALSE,TRUE,TRUE,TRUE}</definedName>
    <definedName name="_LL2" localSheetId="26" hidden="1">{FALSE,FALSE,-1.25,-15.5,484.5,276.75,FALSE,FALSE,TRUE,TRUE,0,12,#N/A,46,#N/A,2.93460490463215,15.35,1,FALSE,FALSE,3,TRUE,1,FALSE,100,"Swvu.PLA1.","ACwvu.PLA1.",#N/A,FALSE,FALSE,0,0,0,0,2,"","",TRUE,TRUE,FALSE,FALSE,1,60,#N/A,#N/A,FALSE,FALSE,FALSE,FALSE,FALSE,FALSE,FALSE,9,65532,65532,FALSE,FALSE,TRUE,TRUE,TRUE}</definedName>
    <definedName name="_LL2" localSheetId="27" hidden="1">{FALSE,FALSE,-1.25,-15.5,484.5,276.75,FALSE,FALSE,TRUE,TRUE,0,12,#N/A,46,#N/A,2.93460490463215,15.35,1,FALSE,FALSE,3,TRUE,1,FALSE,100,"Swvu.PLA1.","ACwvu.PLA1.",#N/A,FALSE,FALSE,0,0,0,0,2,"","",TRUE,TRUE,FALSE,FALSE,1,60,#N/A,#N/A,FALSE,FALSE,FALSE,FALSE,FALSE,FALSE,FALSE,9,65532,65532,FALSE,FALSE,TRUE,TRUE,TRUE}</definedName>
    <definedName name="_LL2" localSheetId="28" hidden="1">{FALSE,FALSE,-1.25,-15.5,484.5,276.75,FALSE,FALSE,TRUE,TRUE,0,12,#N/A,46,#N/A,2.93460490463215,15.35,1,FALSE,FALSE,3,TRUE,1,FALSE,100,"Swvu.PLA1.","ACwvu.PLA1.",#N/A,FALSE,FALSE,0,0,0,0,2,"","",TRUE,TRUE,FALSE,FALSE,1,60,#N/A,#N/A,FALSE,FALSE,FALSE,FALSE,FALSE,FALSE,FALSE,9,65532,65532,FALSE,FALSE,TRUE,TRUE,TRUE}</definedName>
    <definedName name="_LL2" localSheetId="29" hidden="1">{FALSE,FALSE,-1.25,-15.5,484.5,276.75,FALSE,FALSE,TRUE,TRUE,0,12,#N/A,46,#N/A,2.93460490463215,15.35,1,FALSE,FALSE,3,TRUE,1,FALSE,100,"Swvu.PLA1.","ACwvu.PLA1.",#N/A,FALSE,FALSE,0,0,0,0,2,"","",TRUE,TRUE,FALSE,FALSE,1,60,#N/A,#N/A,FALSE,FALSE,FALSE,FALSE,FALSE,FALSE,FALSE,9,65532,65532,FALSE,FALSE,TRUE,TRUE,TRUE}</definedName>
    <definedName name="_LL2" localSheetId="30" hidden="1">{FALSE,FALSE,-1.25,-15.5,484.5,276.75,FALSE,FALSE,TRUE,TRUE,0,12,#N/A,46,#N/A,2.93460490463215,15.35,1,FALSE,FALSE,3,TRUE,1,FALSE,100,"Swvu.PLA1.","ACwvu.PLA1.",#N/A,FALSE,FALSE,0,0,0,0,2,"","",TRUE,TRUE,FALSE,FALSE,1,60,#N/A,#N/A,FALSE,FALSE,FALSE,FALSE,FALSE,FALSE,FALSE,9,65532,65532,FALSE,FALSE,TRUE,TRUE,TRUE}</definedName>
    <definedName name="_LL2" localSheetId="31" hidden="1">{FALSE,FALSE,-1.25,-15.5,484.5,276.75,FALSE,FALSE,TRUE,TRUE,0,12,#N/A,46,#N/A,2.93460490463215,15.35,1,FALSE,FALSE,3,TRUE,1,FALSE,100,"Swvu.PLA1.","ACwvu.PLA1.",#N/A,FALSE,FALSE,0,0,0,0,2,"","",TRUE,TRUE,FALSE,FALSE,1,60,#N/A,#N/A,FALSE,FALSE,FALSE,FALSE,FALSE,FALSE,FALSE,9,65532,65532,FALSE,FALSE,TRUE,TRUE,TRUE}</definedName>
    <definedName name="_LL2" localSheetId="32" hidden="1">{FALSE,FALSE,-1.25,-15.5,484.5,276.75,FALSE,FALSE,TRUE,TRUE,0,12,#N/A,46,#N/A,2.93460490463215,15.35,1,FALSE,FALSE,3,TRUE,1,FALSE,100,"Swvu.PLA1.","ACwvu.PLA1.",#N/A,FALSE,FALSE,0,0,0,0,2,"","",TRUE,TRUE,FALSE,FALSE,1,60,#N/A,#N/A,FALSE,FALSE,FALSE,FALSE,FALSE,FALSE,FALSE,9,65532,65532,FALSE,FALSE,TRUE,TRUE,TRUE}</definedName>
    <definedName name="_LL2" localSheetId="35" hidden="1">{FALSE,FALSE,-1.25,-15.5,484.5,276.75,FALSE,FALSE,TRUE,TRUE,0,12,#N/A,46,#N/A,2.93460490463215,15.35,1,FALSE,FALSE,3,TRUE,1,FALSE,100,"Swvu.PLA1.","ACwvu.PLA1.",#N/A,FALSE,FALSE,0,0,0,0,2,"","",TRUE,TRUE,FALSE,FALSE,1,60,#N/A,#N/A,FALSE,FALSE,FALSE,FALSE,FALSE,FALSE,FALSE,9,65532,65532,FALSE,FALSE,TRUE,TRUE,TRUE}</definedName>
    <definedName name="_LL2" localSheetId="37" hidden="1">{FALSE,FALSE,-1.25,-15.5,484.5,276.75,FALSE,FALSE,TRUE,TRUE,0,12,#N/A,46,#N/A,2.93460490463215,15.35,1,FALSE,FALSE,3,TRUE,1,FALSE,100,"Swvu.PLA1.","ACwvu.PLA1.",#N/A,FALSE,FALSE,0,0,0,0,2,"","",TRUE,TRUE,FALSE,FALSE,1,60,#N/A,#N/A,FALSE,FALSE,FALSE,FALSE,FALSE,FALSE,FALSE,9,65532,65532,FALSE,FALSE,TRUE,TRUE,TRUE}</definedName>
    <definedName name="_LL2" localSheetId="38" hidden="1">{FALSE,FALSE,-1.25,-15.5,484.5,276.75,FALSE,FALSE,TRUE,TRUE,0,12,#N/A,46,#N/A,2.93460490463215,15.35,1,FALSE,FALSE,3,TRUE,1,FALSE,100,"Swvu.PLA1.","ACwvu.PLA1.",#N/A,FALSE,FALSE,0,0,0,0,2,"","",TRUE,TRUE,FALSE,FALSE,1,60,#N/A,#N/A,FALSE,FALSE,FALSE,FALSE,FALSE,FALSE,FALSE,9,65532,65532,FALSE,FALSE,TRUE,TRUE,TRUE}</definedName>
    <definedName name="_LL2" localSheetId="39" hidden="1">{FALSE,FALSE,-1.25,-15.5,484.5,276.75,FALSE,FALSE,TRUE,TRUE,0,12,#N/A,46,#N/A,2.93460490463215,15.35,1,FALSE,FALSE,3,TRUE,1,FALSE,100,"Swvu.PLA1.","ACwvu.PLA1.",#N/A,FALSE,FALSE,0,0,0,0,2,"","",TRUE,TRUE,FALSE,FALSE,1,60,#N/A,#N/A,FALSE,FALSE,FALSE,FALSE,FALSE,FALSE,FALSE,9,65532,65532,FALSE,FALSE,TRUE,TRUE,TRUE}</definedName>
    <definedName name="_LL2" localSheetId="40" hidden="1">{FALSE,FALSE,-1.25,-15.5,484.5,276.75,FALSE,FALSE,TRUE,TRUE,0,12,#N/A,46,#N/A,2.93460490463215,15.35,1,FALSE,FALSE,3,TRUE,1,FALSE,100,"Swvu.PLA1.","ACwvu.PLA1.",#N/A,FALSE,FALSE,0,0,0,0,2,"","",TRUE,TRUE,FALSE,FALSE,1,60,#N/A,#N/A,FALSE,FALSE,FALSE,FALSE,FALSE,FALSE,FALSE,9,65532,65532,FALSE,FALSE,TRUE,TRUE,TRUE}</definedName>
    <definedName name="_LL2" localSheetId="41" hidden="1">{FALSE,FALSE,-1.25,-15.5,484.5,276.75,FALSE,FALSE,TRUE,TRUE,0,12,#N/A,46,#N/A,2.93460490463215,15.35,1,FALSE,FALSE,3,TRUE,1,FALSE,100,"Swvu.PLA1.","ACwvu.PLA1.",#N/A,FALSE,FALSE,0,0,0,0,2,"","",TRUE,TRUE,FALSE,FALSE,1,60,#N/A,#N/A,FALSE,FALSE,FALSE,FALSE,FALSE,FALSE,FALSE,9,65532,65532,FALSE,FALSE,TRUE,TRUE,TRUE}</definedName>
    <definedName name="_LL2" localSheetId="42" hidden="1">{FALSE,FALSE,-1.25,-15.5,484.5,276.75,FALSE,FALSE,TRUE,TRUE,0,12,#N/A,46,#N/A,2.93460490463215,15.35,1,FALSE,FALSE,3,TRUE,1,FALSE,100,"Swvu.PLA1.","ACwvu.PLA1.",#N/A,FALSE,FALSE,0,0,0,0,2,"","",TRUE,TRUE,FALSE,FALSE,1,60,#N/A,#N/A,FALSE,FALSE,FALSE,FALSE,FALSE,FALSE,FALSE,9,65532,65532,FALSE,FALSE,TRUE,TRUE,TRUE}</definedName>
    <definedName name="_LL2" localSheetId="43" hidden="1">{FALSE,FALSE,-1.25,-15.5,484.5,276.75,FALSE,FALSE,TRUE,TRUE,0,12,#N/A,46,#N/A,2.93460490463215,15.35,1,FALSE,FALSE,3,TRUE,1,FALSE,100,"Swvu.PLA1.","ACwvu.PLA1.",#N/A,FALSE,FALSE,0,0,0,0,2,"","",TRUE,TRUE,FALSE,FALSE,1,60,#N/A,#N/A,FALSE,FALSE,FALSE,FALSE,FALSE,FALSE,FALSE,9,65532,65532,FALSE,FALSE,TRUE,TRUE,TRUE}</definedName>
    <definedName name="_LL2" localSheetId="44" hidden="1">{FALSE,FALSE,-1.25,-15.5,484.5,276.75,FALSE,FALSE,TRUE,TRUE,0,12,#N/A,46,#N/A,2.93460490463215,15.35,1,FALSE,FALSE,3,TRUE,1,FALSE,100,"Swvu.PLA1.","ACwvu.PLA1.",#N/A,FALSE,FALSE,0,0,0,0,2,"","",TRUE,TRUE,FALSE,FALSE,1,60,#N/A,#N/A,FALSE,FALSE,FALSE,FALSE,FALSE,FALSE,FALSE,9,65532,65532,FALSE,FALSE,TRUE,TRUE,TRUE}</definedName>
    <definedName name="_LL2" localSheetId="45" hidden="1">{FALSE,FALSE,-1.25,-15.5,484.5,276.75,FALSE,FALSE,TRUE,TRUE,0,12,#N/A,46,#N/A,2.93460490463215,15.35,1,FALSE,FALSE,3,TRUE,1,FALSE,100,"Swvu.PLA1.","ACwvu.PLA1.",#N/A,FALSE,FALSE,0,0,0,0,2,"","",TRUE,TRUE,FALSE,FALSE,1,60,#N/A,#N/A,FALSE,FALSE,FALSE,FALSE,FALSE,FALSE,FALSE,9,65532,65532,FALSE,FALSE,TRUE,TRUE,TRUE}</definedName>
    <definedName name="_LL2" localSheetId="11" hidden="1">{FALSE,FALSE,-1.25,-15.5,484.5,276.75,FALSE,FALSE,TRUE,TRUE,0,12,#N/A,46,#N/A,2.93460490463215,15.35,1,FALSE,FALSE,3,TRUE,1,FALSE,100,"Swvu.PLA1.","ACwvu.PLA1.",#N/A,FALSE,FALSE,0,0,0,0,2,"","",TRUE,TRUE,FALSE,FALSE,1,60,#N/A,#N/A,FALSE,FALSE,FALSE,FALSE,FALSE,FALSE,FALSE,9,65532,65532,FALSE,FALSE,TRUE,TRUE,TRUE}</definedName>
    <definedName name="_LL2" localSheetId="46" hidden="1">{FALSE,FALSE,-1.25,-15.5,484.5,276.75,FALSE,FALSE,TRUE,TRUE,0,12,#N/A,46,#N/A,2.93460490463215,15.35,1,FALSE,FALSE,3,TRUE,1,FALSE,100,"Swvu.PLA1.","ACwvu.PLA1.",#N/A,FALSE,FALSE,0,0,0,0,2,"","",TRUE,TRUE,FALSE,FALSE,1,60,#N/A,#N/A,FALSE,FALSE,FALSE,FALSE,FALSE,FALSE,FALSE,9,65532,65532,FALSE,FALSE,TRUE,TRUE,TRUE}</definedName>
    <definedName name="_LL2" localSheetId="47" hidden="1">{FALSE,FALSE,-1.25,-15.5,484.5,276.75,FALSE,FALSE,TRUE,TRUE,0,12,#N/A,46,#N/A,2.93460490463215,15.35,1,FALSE,FALSE,3,TRUE,1,FALSE,100,"Swvu.PLA1.","ACwvu.PLA1.",#N/A,FALSE,FALSE,0,0,0,0,2,"","",TRUE,TRUE,FALSE,FALSE,1,60,#N/A,#N/A,FALSE,FALSE,FALSE,FALSE,FALSE,FALSE,FALSE,9,65532,65532,FALSE,FALSE,TRUE,TRUE,TRUE}</definedName>
    <definedName name="_LL2" localSheetId="51" hidden="1">{FALSE,FALSE,-1.25,-15.5,484.5,276.75,FALSE,FALSE,TRUE,TRUE,0,12,#N/A,46,#N/A,2.93460490463215,15.35,1,FALSE,FALSE,3,TRUE,1,FALSE,100,"Swvu.PLA1.","ACwvu.PLA1.",#N/A,FALSE,FALSE,0,0,0,0,2,"","",TRUE,TRUE,FALSE,FALSE,1,60,#N/A,#N/A,FALSE,FALSE,FALSE,FALSE,FALSE,FALSE,FALSE,9,65532,65532,FALSE,FALSE,TRUE,TRUE,TRUE}</definedName>
    <definedName name="_LL2" localSheetId="52" hidden="1">{FALSE,FALSE,-1.25,-15.5,484.5,276.75,FALSE,FALSE,TRUE,TRUE,0,12,#N/A,46,#N/A,2.93460490463215,15.35,1,FALSE,FALSE,3,TRUE,1,FALSE,100,"Swvu.PLA1.","ACwvu.PLA1.",#N/A,FALSE,FALSE,0,0,0,0,2,"","",TRUE,TRUE,FALSE,FALSE,1,60,#N/A,#N/A,FALSE,FALSE,FALSE,FALSE,FALSE,FALSE,FALSE,9,65532,65532,FALSE,FALSE,TRUE,TRUE,TRUE}</definedName>
    <definedName name="_LL2" localSheetId="53" hidden="1">{FALSE,FALSE,-1.25,-15.5,484.5,276.75,FALSE,FALSE,TRUE,TRUE,0,12,#N/A,46,#N/A,2.93460490463215,15.35,1,FALSE,FALSE,3,TRUE,1,FALSE,100,"Swvu.PLA1.","ACwvu.PLA1.",#N/A,FALSE,FALSE,0,0,0,0,2,"","",TRUE,TRUE,FALSE,FALSE,1,60,#N/A,#N/A,FALSE,FALSE,FALSE,FALSE,FALSE,FALSE,FALSE,9,65532,65532,FALSE,FALSE,TRUE,TRUE,TRUE}</definedName>
    <definedName name="_LL2" localSheetId="54" hidden="1">{FALSE,FALSE,-1.25,-15.5,484.5,276.75,FALSE,FALSE,TRUE,TRUE,0,12,#N/A,46,#N/A,2.93460490463215,15.35,1,FALSE,FALSE,3,TRUE,1,FALSE,100,"Swvu.PLA1.","ACwvu.PLA1.",#N/A,FALSE,FALSE,0,0,0,0,2,"","",TRUE,TRUE,FALSE,FALSE,1,60,#N/A,#N/A,FALSE,FALSE,FALSE,FALSE,FALSE,FALSE,FALSE,9,65532,65532,FALSE,FALSE,TRUE,TRUE,TRUE}</definedName>
    <definedName name="_LL2" localSheetId="55" hidden="1">{FALSE,FALSE,-1.25,-15.5,484.5,276.75,FALSE,FALSE,TRUE,TRUE,0,12,#N/A,46,#N/A,2.93460490463215,15.35,1,FALSE,FALSE,3,TRUE,1,FALSE,100,"Swvu.PLA1.","ACwvu.PLA1.",#N/A,FALSE,FALSE,0,0,0,0,2,"","",TRUE,TRUE,FALSE,FALSE,1,60,#N/A,#N/A,FALSE,FALSE,FALSE,FALSE,FALSE,FALSE,FALSE,9,65532,65532,FALSE,FALSE,TRUE,TRUE,TRUE}</definedName>
    <definedName name="_LL2" localSheetId="56" hidden="1">{FALSE,FALSE,-1.25,-15.5,484.5,276.75,FALSE,FALSE,TRUE,TRUE,0,12,#N/A,46,#N/A,2.93460490463215,15.35,1,FALSE,FALSE,3,TRUE,1,FALSE,100,"Swvu.PLA1.","ACwvu.PLA1.",#N/A,FALSE,FALSE,0,0,0,0,2,"","",TRUE,TRUE,FALSE,FALSE,1,60,#N/A,#N/A,FALSE,FALSE,FALSE,FALSE,FALSE,FALSE,FALSE,9,65532,65532,FALSE,FALSE,TRUE,TRUE,TRUE}</definedName>
    <definedName name="_LL2" localSheetId="17" hidden="1">{FALSE,FALSE,-1.25,-15.5,484.5,276.75,FALSE,FALSE,TRUE,TRUE,0,12,#N/A,46,#N/A,2.93460490463215,15.35,1,FALSE,FALSE,3,TRUE,1,FALSE,100,"Swvu.PLA1.","ACwvu.PLA1.",#N/A,FALSE,FALSE,0,0,0,0,2,"","",TRUE,TRUE,FALSE,FALSE,1,60,#N/A,#N/A,FALSE,FALSE,FALSE,FALSE,FALSE,FALSE,FALSE,9,65532,65532,FALSE,FALSE,TRUE,TRUE,TRUE}</definedName>
    <definedName name="_LL2" localSheetId="57" hidden="1">{FALSE,FALSE,-1.25,-15.5,484.5,276.75,FALSE,FALSE,TRUE,TRUE,0,12,#N/A,46,#N/A,2.93460490463215,15.35,1,FALSE,FALSE,3,TRUE,1,FALSE,100,"Swvu.PLA1.","ACwvu.PLA1.",#N/A,FALSE,FALSE,0,0,0,0,2,"","",TRUE,TRUE,FALSE,FALSE,1,60,#N/A,#N/A,FALSE,FALSE,FALSE,FALSE,FALSE,FALSE,FALSE,9,65532,65532,FALSE,FALSE,TRUE,TRUE,TRUE}</definedName>
    <definedName name="_LL2" localSheetId="58" hidden="1">{FALSE,FALSE,-1.25,-15.5,484.5,276.75,FALSE,FALSE,TRUE,TRUE,0,12,#N/A,46,#N/A,2.93460490463215,15.35,1,FALSE,FALSE,3,TRUE,1,FALSE,100,"Swvu.PLA1.","ACwvu.PLA1.",#N/A,FALSE,FALSE,0,0,0,0,2,"","",TRUE,TRUE,FALSE,FALSE,1,60,#N/A,#N/A,FALSE,FALSE,FALSE,FALSE,FALSE,FALSE,FALSE,9,65532,65532,FALSE,FALSE,TRUE,TRUE,TRUE}</definedName>
    <definedName name="_LL2" localSheetId="59" hidden="1">{FALSE,FALSE,-1.25,-15.5,484.5,276.75,FALSE,FALSE,TRUE,TRUE,0,12,#N/A,46,#N/A,2.93460490463215,15.35,1,FALSE,FALSE,3,TRUE,1,FALSE,100,"Swvu.PLA1.","ACwvu.PLA1.",#N/A,FALSE,FALSE,0,0,0,0,2,"","",TRUE,TRUE,FALSE,FALSE,1,60,#N/A,#N/A,FALSE,FALSE,FALSE,FALSE,FALSE,FALSE,FALSE,9,65532,65532,FALSE,FALSE,TRUE,TRUE,TRUE}</definedName>
    <definedName name="_LL2" localSheetId="61" hidden="1">{FALSE,FALSE,-1.25,-15.5,484.5,276.75,FALSE,FALSE,TRUE,TRUE,0,12,#N/A,46,#N/A,2.93460490463215,15.35,1,FALSE,FALSE,3,TRUE,1,FALSE,100,"Swvu.PLA1.","ACwvu.PLA1.",#N/A,FALSE,FALSE,0,0,0,0,2,"","",TRUE,TRUE,FALSE,FALSE,1,60,#N/A,#N/A,FALSE,FALSE,FALSE,FALSE,FALSE,FALSE,FALSE,9,65532,65532,FALSE,FALSE,TRUE,TRUE,TRUE}</definedName>
    <definedName name="_LL2" localSheetId="62" hidden="1">{FALSE,FALSE,-1.25,-15.5,484.5,276.75,FALSE,FALSE,TRUE,TRUE,0,12,#N/A,46,#N/A,2.93460490463215,15.35,1,FALSE,FALSE,3,TRUE,1,FALSE,100,"Swvu.PLA1.","ACwvu.PLA1.",#N/A,FALSE,FALSE,0,0,0,0,2,"","",TRUE,TRUE,FALSE,FALSE,1,60,#N/A,#N/A,FALSE,FALSE,FALSE,FALSE,FALSE,FALSE,FALSE,9,65532,65532,FALSE,FALSE,TRUE,TRUE,TRUE}</definedName>
    <definedName name="_LL2" localSheetId="64" hidden="1">{FALSE,FALSE,-1.25,-15.5,484.5,276.75,FALSE,FALSE,TRUE,TRUE,0,12,#N/A,46,#N/A,2.93460490463215,15.35,1,FALSE,FALSE,3,TRUE,1,FALSE,100,"Swvu.PLA1.","ACwvu.PLA1.",#N/A,FALSE,FALSE,0,0,0,0,2,"","",TRUE,TRUE,FALSE,FALSE,1,60,#N/A,#N/A,FALSE,FALSE,FALSE,FALSE,FALSE,FALSE,FALSE,9,65532,65532,FALSE,FALSE,TRUE,TRUE,TRUE}</definedName>
    <definedName name="_LL2" localSheetId="66" hidden="1">{FALSE,FALSE,-1.25,-15.5,484.5,276.75,FALSE,FALSE,TRUE,TRUE,0,12,#N/A,46,#N/A,2.93460490463215,15.35,1,FALSE,FALSE,3,TRUE,1,FALSE,100,"Swvu.PLA1.","ACwvu.PLA1.",#N/A,FALSE,FALSE,0,0,0,0,2,"","",TRUE,TRUE,FALSE,FALSE,1,60,#N/A,#N/A,FALSE,FALSE,FALSE,FALSE,FALSE,FALSE,FALSE,9,65532,65532,FALSE,FALSE,TRUE,TRUE,TRUE}</definedName>
    <definedName name="_LL2" localSheetId="67" hidden="1">{FALSE,FALSE,-1.25,-15.5,484.5,276.75,FALSE,FALSE,TRUE,TRUE,0,12,#N/A,46,#N/A,2.93460490463215,15.35,1,FALSE,FALSE,3,TRUE,1,FALSE,100,"Swvu.PLA1.","ACwvu.PLA1.",#N/A,FALSE,FALSE,0,0,0,0,2,"","",TRUE,TRUE,FALSE,FALSE,1,60,#N/A,#N/A,FALSE,FALSE,FALSE,FALSE,FALSE,FALSE,FALSE,9,65532,65532,FALSE,FALSE,TRUE,TRUE,TRUE}</definedName>
    <definedName name="_LL2" localSheetId="68" hidden="1">{FALSE,FALSE,-1.25,-15.5,484.5,276.75,FALSE,FALSE,TRUE,TRUE,0,12,#N/A,46,#N/A,2.93460490463215,15.35,1,FALSE,FALSE,3,TRUE,1,FALSE,100,"Swvu.PLA1.","ACwvu.PLA1.",#N/A,FALSE,FALSE,0,0,0,0,2,"","",TRUE,TRUE,FALSE,FALSE,1,60,#N/A,#N/A,FALSE,FALSE,FALSE,FALSE,FALSE,FALSE,FALSE,9,65532,65532,FALSE,FALSE,TRUE,TRUE,TRUE}</definedName>
    <definedName name="_LL2" localSheetId="69" hidden="1">{FALSE,FALSE,-1.25,-15.5,484.5,276.75,FALSE,FALSE,TRUE,TRUE,0,12,#N/A,46,#N/A,2.93460490463215,15.35,1,FALSE,FALSE,3,TRUE,1,FALSE,100,"Swvu.PLA1.","ACwvu.PLA1.",#N/A,FALSE,FALSE,0,0,0,0,2,"","",TRUE,TRUE,FALSE,FALSE,1,60,#N/A,#N/A,FALSE,FALSE,FALSE,FALSE,FALSE,FALSE,FALSE,9,65532,65532,FALSE,FALSE,TRUE,TRUE,TRUE}</definedName>
    <definedName name="_LL2" localSheetId="70" hidden="1">{FALSE,FALSE,-1.25,-15.5,484.5,276.75,FALSE,FALSE,TRUE,TRUE,0,12,#N/A,46,#N/A,2.93460490463215,15.35,1,FALSE,FALSE,3,TRUE,1,FALSE,100,"Swvu.PLA1.","ACwvu.PLA1.",#N/A,FALSE,FALSE,0,0,0,0,2,"","",TRUE,TRUE,FALSE,FALSE,1,60,#N/A,#N/A,FALSE,FALSE,FALSE,FALSE,FALSE,FALSE,FALSE,9,65532,65532,FALSE,FALSE,TRUE,TRUE,TRUE}</definedName>
    <definedName name="_LL2" localSheetId="71" hidden="1">{FALSE,FALSE,-1.25,-15.5,484.5,276.75,FALSE,FALSE,TRUE,TRUE,0,12,#N/A,46,#N/A,2.93460490463215,15.35,1,FALSE,FALSE,3,TRUE,1,FALSE,100,"Swvu.PLA1.","ACwvu.PLA1.",#N/A,FALSE,FALSE,0,0,0,0,2,"","",TRUE,TRUE,FALSE,FALSE,1,60,#N/A,#N/A,FALSE,FALSE,FALSE,FALSE,FALSE,FALSE,FALSE,9,65532,65532,FALSE,FALSE,TRUE,TRUE,TRUE}</definedName>
    <definedName name="_LL2" localSheetId="73" hidden="1">{FALSE,FALSE,-1.25,-15.5,484.5,276.75,FALSE,FALSE,TRUE,TRUE,0,12,#N/A,46,#N/A,2.93460490463215,15.35,1,FALSE,FALSE,3,TRUE,1,FALSE,100,"Swvu.PLA1.","ACwvu.PLA1.",#N/A,FALSE,FALSE,0,0,0,0,2,"","",TRUE,TRUE,FALSE,FALSE,1,60,#N/A,#N/A,FALSE,FALSE,FALSE,FALSE,FALSE,FALSE,FALSE,9,65532,65532,FALSE,FALSE,TRUE,TRUE,TRUE}</definedName>
    <definedName name="_LL2" localSheetId="74" hidden="1">{FALSE,FALSE,-1.25,-15.5,484.5,276.75,FALSE,FALSE,TRUE,TRUE,0,12,#N/A,46,#N/A,2.93460490463215,15.35,1,FALSE,FALSE,3,TRUE,1,FALSE,100,"Swvu.PLA1.","ACwvu.PLA1.",#N/A,FALSE,FALSE,0,0,0,0,2,"","",TRUE,TRUE,FALSE,FALSE,1,60,#N/A,#N/A,FALSE,FALSE,FALSE,FALSE,FALSE,FALSE,FALSE,9,65532,65532,FALSE,FALSE,TRUE,TRUE,TRUE}</definedName>
    <definedName name="_LL2" localSheetId="75" hidden="1">{FALSE,FALSE,-1.25,-15.5,484.5,276.75,FALSE,FALSE,TRUE,TRUE,0,12,#N/A,46,#N/A,2.93460490463215,15.35,1,FALSE,FALSE,3,TRUE,1,FALSE,100,"Swvu.PLA1.","ACwvu.PLA1.",#N/A,FALSE,FALSE,0,0,0,0,2,"","",TRUE,TRUE,FALSE,FALSE,1,60,#N/A,#N/A,FALSE,FALSE,FALSE,FALSE,FALSE,FALSE,FALSE,9,65532,65532,FALSE,FALSE,TRUE,TRUE,TRUE}</definedName>
    <definedName name="_LL2" localSheetId="76" hidden="1">{FALSE,FALSE,-1.25,-15.5,484.5,276.75,FALSE,FALSE,TRUE,TRUE,0,12,#N/A,46,#N/A,2.93460490463215,15.35,1,FALSE,FALSE,3,TRUE,1,FALSE,100,"Swvu.PLA1.","ACwvu.PLA1.",#N/A,FALSE,FALSE,0,0,0,0,2,"","",TRUE,TRUE,FALSE,FALSE,1,60,#N/A,#N/A,FALSE,FALSE,FALSE,FALSE,FALSE,FALSE,FALSE,9,65532,65532,FALSE,FALSE,TRUE,TRUE,TRUE}</definedName>
    <definedName name="_LL2" localSheetId="79" hidden="1">{FALSE,FALSE,-1.25,-15.5,484.5,276.75,FALSE,FALSE,TRUE,TRUE,0,12,#N/A,46,#N/A,2.93460490463215,15.35,1,FALSE,FALSE,3,TRUE,1,FALSE,100,"Swvu.PLA1.","ACwvu.PLA1.",#N/A,FALSE,FALSE,0,0,0,0,2,"","",TRUE,TRUE,FALSE,FALSE,1,60,#N/A,#N/A,FALSE,FALSE,FALSE,FALSE,FALSE,FALSE,FALSE,9,65532,65532,FALSE,FALSE,TRUE,TRUE,TRUE}</definedName>
    <definedName name="_LL2" localSheetId="91" hidden="1">{FALSE,FALSE,-1.25,-15.5,484.5,276.75,FALSE,FALSE,TRUE,TRUE,0,12,#N/A,46,#N/A,2.93460490463215,15.35,1,FALSE,FALSE,3,TRUE,1,FALSE,100,"Swvu.PLA1.","ACwvu.PLA1.",#N/A,FALSE,FALSE,0,0,0,0,2,"","",TRUE,TRUE,FALSE,FALSE,1,60,#N/A,#N/A,FALSE,FALSE,FALSE,FALSE,FALSE,FALSE,FALSE,9,65532,65532,FALSE,FALSE,TRUE,TRUE,TRUE}</definedName>
    <definedName name="_LL2" localSheetId="92" hidden="1">{FALSE,FALSE,-1.25,-15.5,484.5,276.75,FALSE,FALSE,TRUE,TRUE,0,12,#N/A,46,#N/A,2.93460490463215,15.35,1,FALSE,FALSE,3,TRUE,1,FALSE,100,"Swvu.PLA1.","ACwvu.PLA1.",#N/A,FALSE,FALSE,0,0,0,0,2,"","",TRUE,TRUE,FALSE,FALSE,1,60,#N/A,#N/A,FALSE,FALSE,FALSE,FALSE,FALSE,FALSE,FALSE,9,65532,65532,FALSE,FALSE,TRUE,TRUE,TRUE}</definedName>
    <definedName name="_LL2" localSheetId="22" hidden="1">{FALSE,FALSE,-1.25,-15.5,484.5,276.75,FALSE,FALSE,TRUE,TRUE,0,12,#N/A,46,#N/A,2.93460490463215,15.35,1,FALSE,FALSE,3,TRUE,1,FALSE,100,"Swvu.PLA1.","ACwvu.PLA1.",#N/A,FALSE,FALSE,0,0,0,0,2,"","",TRUE,TRUE,FALSE,FALSE,1,60,#N/A,#N/A,FALSE,FALSE,FALSE,FALSE,FALSE,FALSE,FALSE,9,65532,65532,FALSE,FALSE,TRUE,TRUE,TRUE}</definedName>
    <definedName name="_LL2" localSheetId="23" hidden="1">{FALSE,FALSE,-1.25,-15.5,484.5,276.75,FALSE,FALSE,TRUE,TRUE,0,12,#N/A,46,#N/A,2.93460490463215,15.35,1,FALSE,FALSE,3,TRUE,1,FALSE,100,"Swvu.PLA1.","ACwvu.PLA1.",#N/A,FALSE,FALSE,0,0,0,0,2,"","",TRUE,TRUE,FALSE,FALSE,1,60,#N/A,#N/A,FALSE,FALSE,FALSE,FALSE,FALSE,FALSE,FALSE,9,65532,65532,FALSE,FALSE,TRUE,TRUE,TRUE}</definedName>
    <definedName name="_LL2" localSheetId="14" hidden="1">{FALSE,FALSE,-1.25,-15.5,484.5,276.75,FALSE,FALSE,TRUE,TRUE,0,12,#N/A,46,#N/A,2.93460490463215,15.35,1,FALSE,FALSE,3,TRUE,1,FALSE,100,"Swvu.PLA1.","ACwvu.PLA1.",#N/A,FALSE,FALSE,0,0,0,0,2,"","",TRUE,TRUE,FALSE,FALSE,1,60,#N/A,#N/A,FALSE,FALSE,FALSE,FALSE,FALSE,FALSE,FALSE,9,65532,65532,FALSE,FALSE,TRUE,TRUE,TRUE}</definedName>
    <definedName name="_LL2" localSheetId="15" hidden="1">{FALSE,FALSE,-1.25,-15.5,484.5,276.75,FALSE,FALSE,TRUE,TRUE,0,12,#N/A,46,#N/A,2.93460490463215,15.35,1,FALSE,FALSE,3,TRUE,1,FALSE,100,"Swvu.PLA1.","ACwvu.PLA1.",#N/A,FALSE,FALSE,0,0,0,0,2,"","",TRUE,TRUE,FALSE,FALSE,1,60,#N/A,#N/A,FALSE,FALSE,FALSE,FALSE,FALSE,FALSE,FALSE,9,65532,65532,FALSE,FALSE,TRUE,TRUE,TRUE}</definedName>
    <definedName name="_LL2" localSheetId="16" hidden="1">{FALSE,FALSE,-1.25,-15.5,484.5,276.75,FALSE,FALSE,TRUE,TRUE,0,12,#N/A,46,#N/A,2.93460490463215,15.35,1,FALSE,FALSE,3,TRUE,1,FALSE,100,"Swvu.PLA1.","ACwvu.PLA1.",#N/A,FALSE,FALSE,0,0,0,0,2,"","",TRUE,TRUE,FALSE,FALSE,1,60,#N/A,#N/A,FALSE,FALSE,FALSE,FALSE,FALSE,FALSE,FALSE,9,65532,65532,FALSE,FALSE,TRUE,TRUE,TRUE}</definedName>
    <definedName name="_LL2" localSheetId="18" hidden="1">{FALSE,FALSE,-1.25,-15.5,484.5,276.75,FALSE,FALSE,TRUE,TRUE,0,12,#N/A,46,#N/A,2.93460490463215,15.35,1,FALSE,FALSE,3,TRUE,1,FALSE,100,"Swvu.PLA1.","ACwvu.PLA1.",#N/A,FALSE,FALSE,0,0,0,0,2,"","",TRUE,TRUE,FALSE,FALSE,1,60,#N/A,#N/A,FALSE,FALSE,FALSE,FALSE,FALSE,FALSE,FALSE,9,65532,65532,FALSE,FALSE,TRUE,TRUE,TRUE}</definedName>
    <definedName name="_LL2" localSheetId="36" hidden="1">{FALSE,FALSE,-1.25,-15.5,484.5,276.75,FALSE,FALSE,TRUE,TRUE,0,12,#N/A,46,#N/A,2.93460490463215,15.35,1,FALSE,FALSE,3,TRUE,1,FALSE,100,"Swvu.PLA1.","ACwvu.PLA1.",#N/A,FALSE,FALSE,0,0,0,0,2,"","",TRUE,TRUE,FALSE,FALSE,1,60,#N/A,#N/A,FALSE,FALSE,FALSE,FALSE,FALSE,FALSE,FALSE,9,65532,65532,FALSE,FALSE,TRUE,TRUE,TRUE}</definedName>
    <definedName name="_LL2" localSheetId="60" hidden="1">{FALSE,FALSE,-1.25,-15.5,484.5,276.75,FALSE,FALSE,TRUE,TRUE,0,12,#N/A,46,#N/A,2.93460490463215,15.35,1,FALSE,FALSE,3,TRUE,1,FALSE,100,"Swvu.PLA1.","ACwvu.PLA1.",#N/A,FALSE,FALSE,0,0,0,0,2,"","",TRUE,TRUE,FALSE,FALSE,1,60,#N/A,#N/A,FALSE,FALSE,FALSE,FALSE,FALSE,FALSE,FALSE,9,65532,65532,FALSE,FALSE,TRUE,TRUE,TRUE}</definedName>
    <definedName name="_LL2" localSheetId="63" hidden="1">{FALSE,FALSE,-1.25,-15.5,484.5,276.75,FALSE,FALSE,TRUE,TRUE,0,12,#N/A,46,#N/A,2.93460490463215,15.35,1,FALSE,FALSE,3,TRUE,1,FALSE,100,"Swvu.PLA1.","ACwvu.PLA1.",#N/A,FALSE,FALSE,0,0,0,0,2,"","",TRUE,TRUE,FALSE,FALSE,1,60,#N/A,#N/A,FALSE,FALSE,FALSE,FALSE,FALSE,FALSE,FALSE,9,65532,65532,FALSE,FALSE,TRUE,TRUE,TRUE}</definedName>
    <definedName name="_LL2" localSheetId="65" hidden="1">{FALSE,FALSE,-1.25,-15.5,484.5,276.75,FALSE,FALSE,TRUE,TRUE,0,12,#N/A,46,#N/A,2.93460490463215,15.35,1,FALSE,FALSE,3,TRUE,1,FALSE,100,"Swvu.PLA1.","ACwvu.PLA1.",#N/A,FALSE,FALSE,0,0,0,0,2,"","",TRUE,TRUE,FALSE,FALSE,1,60,#N/A,#N/A,FALSE,FALSE,FALSE,FALSE,FALSE,FALSE,FALSE,9,65532,65532,FALSE,FALSE,TRUE,TRUE,TRUE}</definedName>
    <definedName name="_LL2" localSheetId="7" hidden="1">{FALSE,FALSE,-1.25,-15.5,484.5,276.75,FALSE,FALSE,TRUE,TRUE,0,12,#N/A,46,#N/A,2.93460490463215,15.35,1,FALSE,FALSE,3,TRUE,1,FALSE,100,"Swvu.PLA1.","ACwvu.PLA1.",#N/A,FALSE,FALSE,0,0,0,0,2,"","",TRUE,TRUE,FALSE,FALSE,1,60,#N/A,#N/A,FALSE,FALSE,FALSE,FALSE,FALSE,FALSE,FALSE,9,65532,65532,FALSE,FALSE,TRUE,TRUE,TRUE}</definedName>
    <definedName name="_LL2" localSheetId="8" hidden="1">{FALSE,FALSE,-1.25,-15.5,484.5,276.75,FALSE,FALSE,TRUE,TRUE,0,12,#N/A,46,#N/A,2.93460490463215,15.35,1,FALSE,FALSE,3,TRUE,1,FALSE,100,"Swvu.PLA1.","ACwvu.PLA1.",#N/A,FALSE,FALSE,0,0,0,0,2,"","",TRUE,TRUE,FALSE,FALSE,1,60,#N/A,#N/A,FALSE,FALSE,FALSE,FALSE,FALSE,FALSE,FALSE,9,65532,65532,FALSE,FALSE,TRUE,TRUE,TRUE}</definedName>
    <definedName name="_LL2" localSheetId="12" hidden="1">{FALSE,FALSE,-1.25,-15.5,484.5,276.75,FALSE,FALSE,TRUE,TRUE,0,12,#N/A,46,#N/A,2.93460490463215,15.35,1,FALSE,FALSE,3,TRUE,1,FALSE,100,"Swvu.PLA1.","ACwvu.PLA1.",#N/A,FALSE,FALSE,0,0,0,0,2,"","",TRUE,TRUE,FALSE,FALSE,1,60,#N/A,#N/A,FALSE,FALSE,FALSE,FALSE,FALSE,FALSE,FALSE,9,65532,65532,FALSE,FALSE,TRUE,TRUE,TRUE}</definedName>
    <definedName name="_LL2" localSheetId="48" hidden="1">{FALSE,FALSE,-1.25,-15.5,484.5,276.75,FALSE,FALSE,TRUE,TRUE,0,12,#N/A,46,#N/A,2.93460490463215,15.35,1,FALSE,FALSE,3,TRUE,1,FALSE,100,"Swvu.PLA1.","ACwvu.PLA1.",#N/A,FALSE,FALSE,0,0,0,0,2,"","",TRUE,TRUE,FALSE,FALSE,1,60,#N/A,#N/A,FALSE,FALSE,FALSE,FALSE,FALSE,FALSE,FALSE,9,65532,65532,FALSE,FALSE,TRUE,TRUE,TRUE}</definedName>
    <definedName name="_LL2" localSheetId="72"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 localSheetId="38">#REF!</definedName>
    <definedName name="_M" localSheetId="39">#REF!</definedName>
    <definedName name="_M" localSheetId="45">#REF!</definedName>
    <definedName name="_M" localSheetId="11">#REF!</definedName>
    <definedName name="_M" localSheetId="46">#REF!</definedName>
    <definedName name="_M" localSheetId="47">#REF!</definedName>
    <definedName name="_M" localSheetId="52">#REF!</definedName>
    <definedName name="_M" localSheetId="17">#REF!</definedName>
    <definedName name="_M" localSheetId="58">#REF!</definedName>
    <definedName name="_M" localSheetId="73">#REF!</definedName>
    <definedName name="_M" localSheetId="74">#REF!</definedName>
    <definedName name="_M" localSheetId="79">#REF!</definedName>
    <definedName name="_M" localSheetId="15">#REF!</definedName>
    <definedName name="_M" localSheetId="16">#REF!</definedName>
    <definedName name="_M" localSheetId="18">#REF!</definedName>
    <definedName name="_M" localSheetId="48">#REF!</definedName>
    <definedName name="_M" localSheetId="72">#REF!</definedName>
    <definedName name="_M">#REF!</definedName>
    <definedName name="_MAR1" localSheetId="38">#REF!</definedName>
    <definedName name="_MAR1" localSheetId="39">#REF!</definedName>
    <definedName name="_MAR1" localSheetId="45">#REF!</definedName>
    <definedName name="_MAR1" localSheetId="11">#REF!</definedName>
    <definedName name="_MAR1" localSheetId="46">#REF!</definedName>
    <definedName name="_MAR1" localSheetId="47">#REF!</definedName>
    <definedName name="_MAR1" localSheetId="52">#REF!</definedName>
    <definedName name="_MAR1" localSheetId="17">#REF!</definedName>
    <definedName name="_MAR1" localSheetId="58">#REF!</definedName>
    <definedName name="_MAR1" localSheetId="73">#REF!</definedName>
    <definedName name="_MAR1" localSheetId="74">#REF!</definedName>
    <definedName name="_MAR1" localSheetId="79">#REF!</definedName>
    <definedName name="_MAR1" localSheetId="15">#REF!</definedName>
    <definedName name="_MAR1" localSheetId="16">#REF!</definedName>
    <definedName name="_MAR1" localSheetId="18">#REF!</definedName>
    <definedName name="_MAR1" localSheetId="48">#REF!</definedName>
    <definedName name="_MAR1" localSheetId="72">#REF!</definedName>
    <definedName name="_MAR1">#REF!</definedName>
    <definedName name="_MAR2" localSheetId="38">#REF!</definedName>
    <definedName name="_MAR2" localSheetId="39">#REF!</definedName>
    <definedName name="_MAR2" localSheetId="45">#REF!</definedName>
    <definedName name="_MAR2" localSheetId="11">#REF!</definedName>
    <definedName name="_MAR2" localSheetId="46">#REF!</definedName>
    <definedName name="_MAR2" localSheetId="47">#REF!</definedName>
    <definedName name="_MAR2" localSheetId="52">#REF!</definedName>
    <definedName name="_MAR2" localSheetId="17">#REF!</definedName>
    <definedName name="_MAR2" localSheetId="58">#REF!</definedName>
    <definedName name="_MAR2" localSheetId="73">#REF!</definedName>
    <definedName name="_MAR2" localSheetId="74">#REF!</definedName>
    <definedName name="_MAR2" localSheetId="79">#REF!</definedName>
    <definedName name="_MAR2" localSheetId="15">#REF!</definedName>
    <definedName name="_MAR2" localSheetId="16">#REF!</definedName>
    <definedName name="_MAR2" localSheetId="18">#REF!</definedName>
    <definedName name="_MAR2" localSheetId="48">#REF!</definedName>
    <definedName name="_MAR2" localSheetId="72">#REF!</definedName>
    <definedName name="_MAR2">#REF!</definedName>
    <definedName name="_MAR3" localSheetId="45">#REF!</definedName>
    <definedName name="_MAR3" localSheetId="11">#REF!</definedName>
    <definedName name="_MAR3" localSheetId="46">#REF!</definedName>
    <definedName name="_MAR3" localSheetId="47">#REF!</definedName>
    <definedName name="_MAR3" localSheetId="52">#REF!</definedName>
    <definedName name="_MAR3" localSheetId="17">#REF!</definedName>
    <definedName name="_MAR3" localSheetId="58">#REF!</definedName>
    <definedName name="_MAR3" localSheetId="74">#REF!</definedName>
    <definedName name="_MAR3" localSheetId="79">#REF!</definedName>
    <definedName name="_MAR3" localSheetId="15">#REF!</definedName>
    <definedName name="_MAR3" localSheetId="18">#REF!</definedName>
    <definedName name="_MAR3" localSheetId="48">#REF!</definedName>
    <definedName name="_MAR3" localSheetId="72">#REF!</definedName>
    <definedName name="_MAR3">#REF!</definedName>
    <definedName name="_MAR4" localSheetId="45">#REF!</definedName>
    <definedName name="_MAR4" localSheetId="11">#REF!</definedName>
    <definedName name="_MAR4" localSheetId="46">#REF!</definedName>
    <definedName name="_MAR4" localSheetId="47">#REF!</definedName>
    <definedName name="_MAR4" localSheetId="52">#REF!</definedName>
    <definedName name="_MAR4" localSheetId="17">#REF!</definedName>
    <definedName name="_MAR4" localSheetId="58">#REF!</definedName>
    <definedName name="_MAR4" localSheetId="74">#REF!</definedName>
    <definedName name="_MAR4" localSheetId="79">#REF!</definedName>
    <definedName name="_MAR4" localSheetId="15">#REF!</definedName>
    <definedName name="_MAR4" localSheetId="18">#REF!</definedName>
    <definedName name="_MAR4" localSheetId="48">#REF!</definedName>
    <definedName name="_MAR4" localSheetId="72">#REF!</definedName>
    <definedName name="_MAR4">#REF!</definedName>
    <definedName name="_MAR5" localSheetId="45">#REF!</definedName>
    <definedName name="_MAR5" localSheetId="11">#REF!</definedName>
    <definedName name="_MAR5" localSheetId="46">#REF!</definedName>
    <definedName name="_MAR5" localSheetId="47">#REF!</definedName>
    <definedName name="_MAR5" localSheetId="52">#REF!</definedName>
    <definedName name="_MAR5" localSheetId="17">#REF!</definedName>
    <definedName name="_MAR5" localSheetId="58">#REF!</definedName>
    <definedName name="_MAR5" localSheetId="74">#REF!</definedName>
    <definedName name="_MAR5" localSheetId="79">#REF!</definedName>
    <definedName name="_MAR5" localSheetId="15">#REF!</definedName>
    <definedName name="_MAR5" localSheetId="18">#REF!</definedName>
    <definedName name="_MAR5" localSheetId="48">#REF!</definedName>
    <definedName name="_MAR5" localSheetId="72">#REF!</definedName>
    <definedName name="_MAR5">#REF!</definedName>
    <definedName name="_MAR6" localSheetId="45">#REF!</definedName>
    <definedName name="_MAR6" localSheetId="11">#REF!</definedName>
    <definedName name="_MAR6" localSheetId="46">#REF!</definedName>
    <definedName name="_MAR6" localSheetId="47">#REF!</definedName>
    <definedName name="_MAR6" localSheetId="52">#REF!</definedName>
    <definedName name="_MAR6" localSheetId="17">#REF!</definedName>
    <definedName name="_MAR6" localSheetId="58">#REF!</definedName>
    <definedName name="_MAR6" localSheetId="74">#REF!</definedName>
    <definedName name="_MAR6" localSheetId="79">#REF!</definedName>
    <definedName name="_MAR6" localSheetId="15">#REF!</definedName>
    <definedName name="_MAR6" localSheetId="18">#REF!</definedName>
    <definedName name="_MAR6" localSheetId="48">#REF!</definedName>
    <definedName name="_MAR6" localSheetId="72">#REF!</definedName>
    <definedName name="_MAR6">#REF!</definedName>
    <definedName name="_MatMult_A" localSheetId="51" hidden="1">'[50]Fax a enviar'!#REF!</definedName>
    <definedName name="_MatMult_A" localSheetId="17" hidden="1">#REF!</definedName>
    <definedName name="_MatMult_A" localSheetId="15" hidden="1">'[50]Fax a enviar'!#REF!</definedName>
    <definedName name="_MatMult_A" localSheetId="18" hidden="1">'[50]Fax a enviar'!#REF!</definedName>
    <definedName name="_MatMult_A" localSheetId="72" hidden="1">'[50]Fax a enviar'!#REF!</definedName>
    <definedName name="_MatMult_A" hidden="1">'[50]Fax a enviar'!#REF!</definedName>
    <definedName name="_MatMult_AxB" localSheetId="51" hidden="1">'[50]Fax a enviar'!#REF!</definedName>
    <definedName name="_MatMult_AxB" localSheetId="17" hidden="1">#REF!</definedName>
    <definedName name="_MatMult_AxB" localSheetId="15" hidden="1">'[50]Fax a enviar'!#REF!</definedName>
    <definedName name="_MatMult_AxB" localSheetId="18" hidden="1">'[50]Fax a enviar'!#REF!</definedName>
    <definedName name="_MatMult_AxB" localSheetId="72" hidden="1">'[50]Fax a enviar'!#REF!</definedName>
    <definedName name="_MatMult_AxB" hidden="1">'[50]Fax a enviar'!#REF!</definedName>
    <definedName name="_MatMult_B" localSheetId="51" hidden="1">'[50]Fax a enviar'!#REF!</definedName>
    <definedName name="_MatMult_B" localSheetId="17" hidden="1">#REF!</definedName>
    <definedName name="_MatMult_B" localSheetId="15" hidden="1">'[50]Fax a enviar'!#REF!</definedName>
    <definedName name="_MatMult_B" localSheetId="18" hidden="1">'[50]Fax a enviar'!#REF!</definedName>
    <definedName name="_MatMult_B" hidden="1">'[50]Fax a enviar'!#REF!</definedName>
    <definedName name="_mcv2" localSheetId="51">[51]Q2!$E$63:$AH$63</definedName>
    <definedName name="_mcv2" localSheetId="17">#REF!</definedName>
    <definedName name="_mcv2">[51]Q2!$E$63:$AH$63</definedName>
    <definedName name="_me98" localSheetId="38">[32]Programa!#REF!</definedName>
    <definedName name="_me98" localSheetId="39">[32]Programa!#REF!</definedName>
    <definedName name="_me98" localSheetId="40">[32]Programa!#REF!</definedName>
    <definedName name="_me98" localSheetId="41">[32]Programa!#REF!</definedName>
    <definedName name="_me98" localSheetId="45">[32]Programa!#REF!</definedName>
    <definedName name="_me98" localSheetId="46">[32]Programa!#REF!</definedName>
    <definedName name="_me98" localSheetId="47">[32]Programa!#REF!</definedName>
    <definedName name="_me98" localSheetId="51">[32]Programa!#REF!</definedName>
    <definedName name="_me98" localSheetId="52">[32]Programa!#REF!</definedName>
    <definedName name="_me98" localSheetId="17">#REF!</definedName>
    <definedName name="_me98" localSheetId="58">[32]Programa!#REF!</definedName>
    <definedName name="_me98" localSheetId="73">[32]Programa!#REF!</definedName>
    <definedName name="_me98" localSheetId="74">[32]Programa!#REF!</definedName>
    <definedName name="_me98" localSheetId="79">[32]Programa!#REF!</definedName>
    <definedName name="_me98" localSheetId="15">[32]Programa!#REF!</definedName>
    <definedName name="_me98" localSheetId="18">[32]Programa!#REF!</definedName>
    <definedName name="_me98" localSheetId="12">[32]Programa!#REF!</definedName>
    <definedName name="_me98" localSheetId="48">[32]Programa!#REF!</definedName>
    <definedName name="_me98" localSheetId="72">[32]Programa!#REF!</definedName>
    <definedName name="_me98">[32]Programa!#REF!</definedName>
    <definedName name="_MEX1" localSheetId="38">#REF!</definedName>
    <definedName name="_MEX1" localSheetId="39">#REF!</definedName>
    <definedName name="_MEX1" localSheetId="40">#REF!</definedName>
    <definedName name="_MEX1" localSheetId="41">#REF!</definedName>
    <definedName name="_MEX1" localSheetId="43">#REF!</definedName>
    <definedName name="_MEX1" localSheetId="45">#REF!</definedName>
    <definedName name="_MEX1" localSheetId="11">#REF!</definedName>
    <definedName name="_MEX1" localSheetId="46">#REF!</definedName>
    <definedName name="_MEX1" localSheetId="47">#REF!</definedName>
    <definedName name="_MEX1" localSheetId="51">#REF!</definedName>
    <definedName name="_MEX1" localSheetId="52">#REF!</definedName>
    <definedName name="_MEX1" localSheetId="53">#REF!</definedName>
    <definedName name="_MEX1" localSheetId="54">#REF!</definedName>
    <definedName name="_MEX1" localSheetId="17">#REF!</definedName>
    <definedName name="_MEX1" localSheetId="58">#REF!</definedName>
    <definedName name="_MEX1" localSheetId="67">#REF!</definedName>
    <definedName name="_MEX1" localSheetId="68">#REF!</definedName>
    <definedName name="_MEX1" localSheetId="69">#REF!</definedName>
    <definedName name="_MEX1" localSheetId="71">#REF!</definedName>
    <definedName name="_MEX1" localSheetId="74">#REF!</definedName>
    <definedName name="_MEX1" localSheetId="75">#REF!</definedName>
    <definedName name="_MEX1" localSheetId="76">#REF!</definedName>
    <definedName name="_MEX1" localSheetId="79">#REF!</definedName>
    <definedName name="_MEX1" localSheetId="23">#REF!</definedName>
    <definedName name="_MEX1" localSheetId="14">#REF!</definedName>
    <definedName name="_MEX1" localSheetId="15">#REF!</definedName>
    <definedName name="_MEX1" localSheetId="18">#REF!</definedName>
    <definedName name="_MEX1" localSheetId="12">#REF!</definedName>
    <definedName name="_MEX1" localSheetId="48">#REF!</definedName>
    <definedName name="_MEX1" localSheetId="72">#REF!</definedName>
    <definedName name="_MEX1">#REF!</definedName>
    <definedName name="_mk14" localSheetId="38">[52]NFPEntps!#REF!</definedName>
    <definedName name="_mk14" localSheetId="39">[52]NFPEntps!#REF!</definedName>
    <definedName name="_mk14" localSheetId="40">[52]NFPEntps!#REF!</definedName>
    <definedName name="_mk14" localSheetId="41">[52]NFPEntps!#REF!</definedName>
    <definedName name="_mk14" localSheetId="45">[52]NFPEntps!#REF!</definedName>
    <definedName name="_mk14" localSheetId="46">[52]NFPEntps!#REF!</definedName>
    <definedName name="_mk14" localSheetId="47">[52]NFPEntps!#REF!</definedName>
    <definedName name="_mk14" localSheetId="51">[52]NFPEntps!#REF!</definedName>
    <definedName name="_mk14" localSheetId="52">[52]NFPEntps!#REF!</definedName>
    <definedName name="_mk14" localSheetId="17">#REF!</definedName>
    <definedName name="_mk14" localSheetId="79">[52]NFPEntps!#REF!</definedName>
    <definedName name="_mk14" localSheetId="15">[52]NFPEntps!#REF!</definedName>
    <definedName name="_mk14" localSheetId="18">[52]NFPEntps!#REF!</definedName>
    <definedName name="_mk14" localSheetId="12">[52]NFPEntps!#REF!</definedName>
    <definedName name="_mk14" localSheetId="72">[52]NFPEntps!#REF!</definedName>
    <definedName name="_mk14">[52]NFPEntps!#REF!</definedName>
    <definedName name="_MTS2" localSheetId="38">'[53]Annual Tables'!#REF!</definedName>
    <definedName name="_MTS2" localSheetId="39">'[53]Annual Tables'!#REF!</definedName>
    <definedName name="_MTS2" localSheetId="40">'[53]Annual Tables'!#REF!</definedName>
    <definedName name="_MTS2" localSheetId="41">'[53]Annual Tables'!#REF!</definedName>
    <definedName name="_MTS2" localSheetId="45">'[53]Annual Tables'!#REF!</definedName>
    <definedName name="_MTS2" localSheetId="46">'[53]Annual Tables'!#REF!</definedName>
    <definedName name="_MTS2" localSheetId="47">'[53]Annual Tables'!#REF!</definedName>
    <definedName name="_MTS2" localSheetId="51">'[53]Annual Tables'!#REF!</definedName>
    <definedName name="_MTS2" localSheetId="52">'[53]Annual Tables'!#REF!</definedName>
    <definedName name="_MTS2" localSheetId="17">#REF!</definedName>
    <definedName name="_MTS2" localSheetId="79">'[53]Annual Tables'!#REF!</definedName>
    <definedName name="_MTS2" localSheetId="15">'[53]Annual Tables'!#REF!</definedName>
    <definedName name="_MTS2" localSheetId="18">'[53]Annual Tables'!#REF!</definedName>
    <definedName name="_MTS2" localSheetId="12">'[53]Annual Tables'!#REF!</definedName>
    <definedName name="_MTS2" localSheetId="48">'[53]Annual Tables'!#REF!</definedName>
    <definedName name="_MTS2" localSheetId="72">'[53]Annual Tables'!#REF!</definedName>
    <definedName name="_MTS2">'[53]Annual Tables'!#REF!</definedName>
    <definedName name="_NA1" localSheetId="38">[54]raw!#REF!</definedName>
    <definedName name="_NA1" localSheetId="39">[54]raw!#REF!</definedName>
    <definedName name="_NA1" localSheetId="40">[54]raw!#REF!</definedName>
    <definedName name="_NA1" localSheetId="41">[54]raw!#REF!</definedName>
    <definedName name="_NA1" localSheetId="46">[54]raw!#REF!</definedName>
    <definedName name="_NA1" localSheetId="47">[54]raw!#REF!</definedName>
    <definedName name="_NA1" localSheetId="51">[54]raw!#REF!</definedName>
    <definedName name="_NA1" localSheetId="17">#REF!</definedName>
    <definedName name="_NA1" localSheetId="48">[54]raw!#REF!</definedName>
    <definedName name="_NA1" localSheetId="72">[54]raw!#REF!</definedName>
    <definedName name="_NA1">[54]raw!#REF!</definedName>
    <definedName name="_NA2" localSheetId="38">[54]raw!#REF!</definedName>
    <definedName name="_NA2" localSheetId="39">[54]raw!#REF!</definedName>
    <definedName name="_NA2" localSheetId="40">[54]raw!#REF!</definedName>
    <definedName name="_NA2" localSheetId="41">[54]raw!#REF!</definedName>
    <definedName name="_NA2" localSheetId="46">[54]raw!#REF!</definedName>
    <definedName name="_NA2" localSheetId="47">[54]raw!#REF!</definedName>
    <definedName name="_NA2" localSheetId="51">[54]raw!#REF!</definedName>
    <definedName name="_NA2" localSheetId="17">#REF!</definedName>
    <definedName name="_NA2" localSheetId="48">[54]raw!#REF!</definedName>
    <definedName name="_NA2" localSheetId="72">[54]raw!#REF!</definedName>
    <definedName name="_NA2">[54]raw!#REF!</definedName>
    <definedName name="_NA3" localSheetId="38">[54]raw!#REF!</definedName>
    <definedName name="_NA3" localSheetId="46">[54]raw!#REF!</definedName>
    <definedName name="_NA3" localSheetId="47">[54]raw!#REF!</definedName>
    <definedName name="_NA3" localSheetId="51">[54]raw!#REF!</definedName>
    <definedName name="_NA3" localSheetId="17">#REF!</definedName>
    <definedName name="_NA3" localSheetId="48">[54]raw!#REF!</definedName>
    <definedName name="_NA3" localSheetId="72">[54]raw!#REF!</definedName>
    <definedName name="_NA3">[54]raw!#REF!</definedName>
    <definedName name="_NB1" localSheetId="51">[54]raw!#REF!</definedName>
    <definedName name="_NB1" localSheetId="17">#REF!</definedName>
    <definedName name="_NB1" localSheetId="48">[54]raw!#REF!</definedName>
    <definedName name="_NB1">[54]raw!#REF!</definedName>
    <definedName name="_NB2" localSheetId="51">[54]raw!#REF!</definedName>
    <definedName name="_NB2" localSheetId="17">#REF!</definedName>
    <definedName name="_NB2" localSheetId="48">[54]raw!#REF!</definedName>
    <definedName name="_NB2">[54]raw!#REF!</definedName>
    <definedName name="_NB3" localSheetId="40">[55]raw!$A$513:$F$513</definedName>
    <definedName name="_NB3" localSheetId="41">[55]raw!$A$513:$F$513</definedName>
    <definedName name="_NB3" localSheetId="46">[55]raw!$A$513:$F$513</definedName>
    <definedName name="_NB3" localSheetId="47">[55]raw!$A$513:$F$513</definedName>
    <definedName name="_NB3" localSheetId="51">[55]raw!$A$513:$F$513</definedName>
    <definedName name="_NB3" localSheetId="17">#REF!</definedName>
    <definedName name="_NB3" localSheetId="79">[55]raw!$A$513:$F$513</definedName>
    <definedName name="_NB3" localSheetId="15">[55]raw!$A$513:$F$513</definedName>
    <definedName name="_NB3" localSheetId="18">[55]raw!$A$513:$F$513</definedName>
    <definedName name="_NB3" localSheetId="12">[55]raw!$A$513:$F$513</definedName>
    <definedName name="_NB3" localSheetId="72">[55]raw!$A$513:$F$513</definedName>
    <definedName name="_NB3">[55]raw!$A$513:$F$513</definedName>
    <definedName name="_NC1" localSheetId="46">[54]raw!#REF!</definedName>
    <definedName name="_NC1" localSheetId="47">[54]raw!#REF!</definedName>
    <definedName name="_NC1" localSheetId="51">[54]raw!#REF!</definedName>
    <definedName name="_NC1" localSheetId="17">#REF!</definedName>
    <definedName name="_NC1" localSheetId="79">[54]raw!#REF!</definedName>
    <definedName name="_NC1" localSheetId="15">[54]raw!#REF!</definedName>
    <definedName name="_NC1" localSheetId="18">[54]raw!#REF!</definedName>
    <definedName name="_NC1" localSheetId="48">[54]raw!#REF!</definedName>
    <definedName name="_NC1" localSheetId="72">[54]raw!#REF!</definedName>
    <definedName name="_NC1">[54]raw!#REF!</definedName>
    <definedName name="_NC3" localSheetId="46">[54]raw!#REF!</definedName>
    <definedName name="_NC3" localSheetId="47">[54]raw!#REF!</definedName>
    <definedName name="_NC3" localSheetId="51">[54]raw!#REF!</definedName>
    <definedName name="_NC3" localSheetId="17">#REF!</definedName>
    <definedName name="_NC3" localSheetId="79">[54]raw!#REF!</definedName>
    <definedName name="_NC3" localSheetId="15">[54]raw!#REF!</definedName>
    <definedName name="_NC3" localSheetId="18">[54]raw!#REF!</definedName>
    <definedName name="_NC3" localSheetId="48">[54]raw!#REF!</definedName>
    <definedName name="_NC3" localSheetId="72">[54]raw!#REF!</definedName>
    <definedName name="_NC3">[54]raw!#REF!</definedName>
    <definedName name="_NC4" localSheetId="46">[54]raw!#REF!</definedName>
    <definedName name="_NC4" localSheetId="47">[54]raw!#REF!</definedName>
    <definedName name="_NC4" localSheetId="51">[54]raw!#REF!</definedName>
    <definedName name="_NC4" localSheetId="17">#REF!</definedName>
    <definedName name="_NC4" localSheetId="79">[54]raw!#REF!</definedName>
    <definedName name="_NC4" localSheetId="15">[54]raw!#REF!</definedName>
    <definedName name="_NC4" localSheetId="18">[54]raw!#REF!</definedName>
    <definedName name="_NC4" localSheetId="48">[54]raw!#REF!</definedName>
    <definedName name="_NC4" localSheetId="72">[54]raw!#REF!</definedName>
    <definedName name="_NC4">[54]raw!#REF!</definedName>
    <definedName name="_npp2000" localSheetId="38">#REF!</definedName>
    <definedName name="_npp2000" localSheetId="39">#REF!</definedName>
    <definedName name="_npp2000" localSheetId="40">#REF!</definedName>
    <definedName name="_npp2000" localSheetId="41">#REF!</definedName>
    <definedName name="_npp2000" localSheetId="45">#REF!</definedName>
    <definedName name="_npp2000" localSheetId="11">#REF!</definedName>
    <definedName name="_npp2000" localSheetId="46">#REF!</definedName>
    <definedName name="_npp2000" localSheetId="47">#REF!</definedName>
    <definedName name="_npp2000" localSheetId="51">#REF!</definedName>
    <definedName name="_npp2000" localSheetId="52">#REF!</definedName>
    <definedName name="_npp2000" localSheetId="17">#REF!</definedName>
    <definedName name="_npp2000" localSheetId="58">#REF!</definedName>
    <definedName name="_npp2000" localSheetId="68">#REF!</definedName>
    <definedName name="_npp2000" localSheetId="69">#REF!</definedName>
    <definedName name="_npp2000" localSheetId="70">#REF!</definedName>
    <definedName name="_npp2000" localSheetId="74">#REF!</definedName>
    <definedName name="_npp2000" localSheetId="79">#REF!</definedName>
    <definedName name="_npp2000" localSheetId="15">#REF!</definedName>
    <definedName name="_npp2000" localSheetId="16">#REF!</definedName>
    <definedName name="_npp2000" localSheetId="18">#REF!</definedName>
    <definedName name="_npp2000" localSheetId="12">#REF!</definedName>
    <definedName name="_npp2000" localSheetId="48">#REF!</definedName>
    <definedName name="_npp2000" localSheetId="72">#REF!</definedName>
    <definedName name="_npp2000">#REF!</definedName>
    <definedName name="_npp2001" localSheetId="38">#REF!</definedName>
    <definedName name="_npp2001" localSheetId="39">#REF!</definedName>
    <definedName name="_npp2001" localSheetId="40">#REF!</definedName>
    <definedName name="_npp2001" localSheetId="41">#REF!</definedName>
    <definedName name="_npp2001" localSheetId="45">#REF!</definedName>
    <definedName name="_npp2001" localSheetId="11">#REF!</definedName>
    <definedName name="_npp2001" localSheetId="46">#REF!</definedName>
    <definedName name="_npp2001" localSheetId="47">#REF!</definedName>
    <definedName name="_npp2001" localSheetId="51">#REF!</definedName>
    <definedName name="_npp2001" localSheetId="52">#REF!</definedName>
    <definedName name="_npp2001" localSheetId="17">#REF!</definedName>
    <definedName name="_npp2001" localSheetId="58">#REF!</definedName>
    <definedName name="_npp2001" localSheetId="74">#REF!</definedName>
    <definedName name="_npp2001" localSheetId="79">#REF!</definedName>
    <definedName name="_npp2001" localSheetId="15">#REF!</definedName>
    <definedName name="_npp2001" localSheetId="16">#REF!</definedName>
    <definedName name="_npp2001" localSheetId="18">#REF!</definedName>
    <definedName name="_npp2001" localSheetId="12">#REF!</definedName>
    <definedName name="_npp2001" localSheetId="48">#REF!</definedName>
    <definedName name="_npp2001" localSheetId="72">#REF!</definedName>
    <definedName name="_npp2001">#REF!</definedName>
    <definedName name="_npp2002" localSheetId="38">#REF!</definedName>
    <definedName name="_npp2002" localSheetId="39">#REF!</definedName>
    <definedName name="_npp2002" localSheetId="40">#REF!</definedName>
    <definedName name="_npp2002" localSheetId="41">#REF!</definedName>
    <definedName name="_npp2002" localSheetId="45">#REF!</definedName>
    <definedName name="_npp2002" localSheetId="11">#REF!</definedName>
    <definedName name="_npp2002" localSheetId="46">#REF!</definedName>
    <definedName name="_npp2002" localSheetId="47">#REF!</definedName>
    <definedName name="_npp2002" localSheetId="51">#REF!</definedName>
    <definedName name="_npp2002" localSheetId="52">#REF!</definedName>
    <definedName name="_npp2002" localSheetId="17">#REF!</definedName>
    <definedName name="_npp2002" localSheetId="58">#REF!</definedName>
    <definedName name="_npp2002" localSheetId="74">#REF!</definedName>
    <definedName name="_npp2002" localSheetId="79">#REF!</definedName>
    <definedName name="_npp2002" localSheetId="15">#REF!</definedName>
    <definedName name="_npp2002" localSheetId="16">#REF!</definedName>
    <definedName name="_npp2002" localSheetId="18">#REF!</definedName>
    <definedName name="_npp2002" localSheetId="12">#REF!</definedName>
    <definedName name="_npp2002" localSheetId="48">#REF!</definedName>
    <definedName name="_npp2002" localSheetId="72">#REF!</definedName>
    <definedName name="_npp2002">#REF!</definedName>
    <definedName name="_npp2003" localSheetId="45">#REF!</definedName>
    <definedName name="_npp2003" localSheetId="11">#REF!</definedName>
    <definedName name="_npp2003" localSheetId="46">#REF!</definedName>
    <definedName name="_npp2003" localSheetId="47">#REF!</definedName>
    <definedName name="_npp2003" localSheetId="52">#REF!</definedName>
    <definedName name="_npp2003" localSheetId="17">#REF!</definedName>
    <definedName name="_npp2003" localSheetId="58">#REF!</definedName>
    <definedName name="_npp2003" localSheetId="74">#REF!</definedName>
    <definedName name="_npp2003" localSheetId="79">#REF!</definedName>
    <definedName name="_npp2003" localSheetId="15">#REF!</definedName>
    <definedName name="_npp2003" localSheetId="18">#REF!</definedName>
    <definedName name="_npp2003" localSheetId="48">#REF!</definedName>
    <definedName name="_npp2003" localSheetId="72">#REF!</definedName>
    <definedName name="_npp2003">#REF!</definedName>
    <definedName name="_npp98" localSheetId="45">#REF!</definedName>
    <definedName name="_npp98" localSheetId="11">#REF!</definedName>
    <definedName name="_npp98" localSheetId="46">#REF!</definedName>
    <definedName name="_npp98" localSheetId="47">#REF!</definedName>
    <definedName name="_npp98" localSheetId="52">#REF!</definedName>
    <definedName name="_npp98" localSheetId="17">#REF!</definedName>
    <definedName name="_npp98" localSheetId="58">#REF!</definedName>
    <definedName name="_npp98" localSheetId="74">#REF!</definedName>
    <definedName name="_npp98" localSheetId="79">#REF!</definedName>
    <definedName name="_npp98" localSheetId="15">#REF!</definedName>
    <definedName name="_npp98" localSheetId="18">#REF!</definedName>
    <definedName name="_npp98" localSheetId="48">#REF!</definedName>
    <definedName name="_npp98" localSheetId="72">#REF!</definedName>
    <definedName name="_npp98">#REF!</definedName>
    <definedName name="_npp99" localSheetId="45">#REF!</definedName>
    <definedName name="_npp99" localSheetId="11">#REF!</definedName>
    <definedName name="_npp99" localSheetId="46">#REF!</definedName>
    <definedName name="_npp99" localSheetId="47">#REF!</definedName>
    <definedName name="_npp99" localSheetId="52">#REF!</definedName>
    <definedName name="_npp99" localSheetId="17">#REF!</definedName>
    <definedName name="_npp99" localSheetId="58">#REF!</definedName>
    <definedName name="_npp99" localSheetId="74">#REF!</definedName>
    <definedName name="_npp99" localSheetId="79">#REF!</definedName>
    <definedName name="_npp99" localSheetId="15">#REF!</definedName>
    <definedName name="_npp99" localSheetId="18">#REF!</definedName>
    <definedName name="_npp99" localSheetId="48">#REF!</definedName>
    <definedName name="_npp99" localSheetId="72">#REF!</definedName>
    <definedName name="_npp99">#REF!</definedName>
    <definedName name="_ORC98" localSheetId="45">#REF!</definedName>
    <definedName name="_ORC98" localSheetId="11">#REF!</definedName>
    <definedName name="_ORC98" localSheetId="46">#REF!</definedName>
    <definedName name="_ORC98" localSheetId="47">#REF!</definedName>
    <definedName name="_ORC98" localSheetId="52">#REF!</definedName>
    <definedName name="_ORC98" localSheetId="17">#REF!</definedName>
    <definedName name="_ORC98" localSheetId="58">#REF!</definedName>
    <definedName name="_ORC98" localSheetId="74">#REF!</definedName>
    <definedName name="_ORC98" localSheetId="79">#REF!</definedName>
    <definedName name="_ORC98" localSheetId="15">#REF!</definedName>
    <definedName name="_ORC98" localSheetId="18">#REF!</definedName>
    <definedName name="_ORC98" localSheetId="48">#REF!</definedName>
    <definedName name="_ORC98" localSheetId="72">#REF!</definedName>
    <definedName name="_ORC98">#REF!</definedName>
    <definedName name="_Order1" localSheetId="39" hidden="1">255</definedName>
    <definedName name="_Order1" localSheetId="11" hidden="1">0</definedName>
    <definedName name="_Order1" localSheetId="17" hidden="1">0</definedName>
    <definedName name="_Order1" localSheetId="71" hidden="1">0</definedName>
    <definedName name="_Order1" hidden="1">255</definedName>
    <definedName name="_Order2" hidden="1">255</definedName>
    <definedName name="_os1">#N/A</definedName>
    <definedName name="_P" localSheetId="38">#REF!</definedName>
    <definedName name="_P" localSheetId="39">#REF!</definedName>
    <definedName name="_P" localSheetId="40">#REF!</definedName>
    <definedName name="_P" localSheetId="41">#REF!</definedName>
    <definedName name="_P" localSheetId="43">#REF!</definedName>
    <definedName name="_P" localSheetId="45">#REF!</definedName>
    <definedName name="_P" localSheetId="11">#REF!</definedName>
    <definedName name="_P" localSheetId="46">#REF!</definedName>
    <definedName name="_P" localSheetId="47">#REF!</definedName>
    <definedName name="_P" localSheetId="51">#REF!</definedName>
    <definedName name="_P" localSheetId="52">#REF!</definedName>
    <definedName name="_P" localSheetId="17">#REF!</definedName>
    <definedName name="_P" localSheetId="58">#REF!</definedName>
    <definedName name="_P" localSheetId="69">#REF!</definedName>
    <definedName name="_P" localSheetId="71">#REF!</definedName>
    <definedName name="_P" localSheetId="73">#REF!</definedName>
    <definedName name="_P" localSheetId="74">#REF!</definedName>
    <definedName name="_P" localSheetId="75">#REF!</definedName>
    <definedName name="_P" localSheetId="79">#REF!</definedName>
    <definedName name="_P" localSheetId="23">#REF!</definedName>
    <definedName name="_P" localSheetId="15">#REF!</definedName>
    <definedName name="_P" localSheetId="18">#REF!</definedName>
    <definedName name="_P" localSheetId="12">#REF!</definedName>
    <definedName name="_P" localSheetId="48">#REF!</definedName>
    <definedName name="_P" localSheetId="72">#REF!</definedName>
    <definedName name="_P">#REF!</definedName>
    <definedName name="_PAG2" localSheetId="38">[53]Index!#REF!</definedName>
    <definedName name="_PAG2" localSheetId="39">[53]Index!#REF!</definedName>
    <definedName name="_PAG2" localSheetId="40">[53]Index!#REF!</definedName>
    <definedName name="_PAG2" localSheetId="41">[53]Index!#REF!</definedName>
    <definedName name="_PAG2" localSheetId="45">[53]Index!#REF!</definedName>
    <definedName name="_PAG2" localSheetId="47">[53]Index!#REF!</definedName>
    <definedName name="_PAG2" localSheetId="51">[53]Index!#REF!</definedName>
    <definedName name="_PAG2" localSheetId="52">[53]Index!#REF!</definedName>
    <definedName name="_PAG2" localSheetId="17">#REF!</definedName>
    <definedName name="_PAG2" localSheetId="73">[53]Index!#REF!</definedName>
    <definedName name="_PAG2" localSheetId="79">[53]Index!#REF!</definedName>
    <definedName name="_PAG2" localSheetId="15">[53]Index!#REF!</definedName>
    <definedName name="_PAG2" localSheetId="18">[53]Index!#REF!</definedName>
    <definedName name="_PAG2" localSheetId="72">[53]Index!#REF!</definedName>
    <definedName name="_PAG2">[53]Index!#REF!</definedName>
    <definedName name="_PAG3" localSheetId="38">[53]Index!#REF!</definedName>
    <definedName name="_PAG3" localSheetId="39">[53]Index!#REF!</definedName>
    <definedName name="_PAG3" localSheetId="40">[53]Index!#REF!</definedName>
    <definedName name="_PAG3" localSheetId="41">[53]Index!#REF!</definedName>
    <definedName name="_PAG3" localSheetId="45">[53]Index!#REF!</definedName>
    <definedName name="_PAG3" localSheetId="47">[53]Index!#REF!</definedName>
    <definedName name="_PAG3" localSheetId="51">[53]Index!#REF!</definedName>
    <definedName name="_PAG3" localSheetId="52">[53]Index!#REF!</definedName>
    <definedName name="_PAG3" localSheetId="17">#REF!</definedName>
    <definedName name="_PAG3" localSheetId="73">[53]Index!#REF!</definedName>
    <definedName name="_PAG3" localSheetId="79">[53]Index!#REF!</definedName>
    <definedName name="_PAG3" localSheetId="15">[53]Index!#REF!</definedName>
    <definedName name="_PAG3" localSheetId="18">[53]Index!#REF!</definedName>
    <definedName name="_PAG3" localSheetId="48">[53]Index!#REF!</definedName>
    <definedName name="_PAG3">[53]Index!#REF!</definedName>
    <definedName name="_PAG4" localSheetId="38">[53]Index!#REF!</definedName>
    <definedName name="_PAG4" localSheetId="39">[53]Index!#REF!</definedName>
    <definedName name="_PAG4" localSheetId="40">[53]Index!#REF!</definedName>
    <definedName name="_PAG4" localSheetId="41">[53]Index!#REF!</definedName>
    <definedName name="_PAG4" localSheetId="51">[53]Index!#REF!</definedName>
    <definedName name="_PAG4" localSheetId="17">#REF!</definedName>
    <definedName name="_PAG4" localSheetId="48">[53]Index!#REF!</definedName>
    <definedName name="_PAG4">[53]Index!#REF!</definedName>
    <definedName name="_PAG5" localSheetId="38">[53]Index!#REF!</definedName>
    <definedName name="_PAG5" localSheetId="39">[53]Index!#REF!</definedName>
    <definedName name="_PAG5" localSheetId="40">[53]Index!#REF!</definedName>
    <definedName name="_PAG5" localSheetId="41">[53]Index!#REF!</definedName>
    <definedName name="_PAG5" localSheetId="51">[53]Index!#REF!</definedName>
    <definedName name="_PAG5" localSheetId="17">#REF!</definedName>
    <definedName name="_PAG5" localSheetId="48">[53]Index!#REF!</definedName>
    <definedName name="_PAG5">[53]Index!#REF!</definedName>
    <definedName name="_PAG6" localSheetId="51">[53]Index!#REF!</definedName>
    <definedName name="_PAG6" localSheetId="17">#REF!</definedName>
    <definedName name="_PAG6" localSheetId="48">[53]Index!#REF!</definedName>
    <definedName name="_PAG6">[53]Index!#REF!</definedName>
    <definedName name="_PAG7" localSheetId="38">#REF!</definedName>
    <definedName name="_PAG7" localSheetId="39">#REF!</definedName>
    <definedName name="_PAG7" localSheetId="40">#REF!</definedName>
    <definedName name="_PAG7" localSheetId="41">#REF!</definedName>
    <definedName name="_PAG7" localSheetId="45">#REF!</definedName>
    <definedName name="_PAG7" localSheetId="11">#REF!</definedName>
    <definedName name="_PAG7" localSheetId="46">#REF!</definedName>
    <definedName name="_PAG7" localSheetId="47">#REF!</definedName>
    <definedName name="_PAG7" localSheetId="51">#REF!</definedName>
    <definedName name="_PAG7" localSheetId="52">#REF!</definedName>
    <definedName name="_PAG7" localSheetId="17">#REF!</definedName>
    <definedName name="_PAG7" localSheetId="58">#REF!</definedName>
    <definedName name="_PAG7" localSheetId="68">#REF!</definedName>
    <definedName name="_PAG7" localSheetId="69">#REF!</definedName>
    <definedName name="_PAG7" localSheetId="70">#REF!</definedName>
    <definedName name="_PAG7" localSheetId="74">#REF!</definedName>
    <definedName name="_PAG7" localSheetId="79">#REF!</definedName>
    <definedName name="_PAG7" localSheetId="15">#REF!</definedName>
    <definedName name="_PAG7" localSheetId="16">#REF!</definedName>
    <definedName name="_PAG7" localSheetId="18">#REF!</definedName>
    <definedName name="_PAG7" localSheetId="12">#REF!</definedName>
    <definedName name="_PAG7" localSheetId="48">#REF!</definedName>
    <definedName name="_PAG7" localSheetId="72">#REF!</definedName>
    <definedName name="_PAG7">#REF!</definedName>
    <definedName name="_Parse_Out" localSheetId="38" hidden="1">#REF!</definedName>
    <definedName name="_Parse_Out" localSheetId="39" hidden="1">#REF!</definedName>
    <definedName name="_Parse_Out" localSheetId="40" hidden="1">#REF!</definedName>
    <definedName name="_Parse_Out" localSheetId="41" hidden="1">#REF!</definedName>
    <definedName name="_Parse_Out" localSheetId="45" hidden="1">#REF!</definedName>
    <definedName name="_Parse_Out" localSheetId="11" hidden="1">#REF!</definedName>
    <definedName name="_Parse_Out" localSheetId="46" hidden="1">#REF!</definedName>
    <definedName name="_Parse_Out" localSheetId="47" hidden="1">#REF!</definedName>
    <definedName name="_Parse_Out" localSheetId="51" hidden="1">#REF!</definedName>
    <definedName name="_Parse_Out" localSheetId="52" hidden="1">#REF!</definedName>
    <definedName name="_Parse_Out" localSheetId="53" hidden="1">#REF!</definedName>
    <definedName name="_Parse_Out" localSheetId="54" hidden="1">#REF!</definedName>
    <definedName name="_Parse_Out" localSheetId="17" hidden="1">#REF!</definedName>
    <definedName name="_Parse_Out" localSheetId="58" hidden="1">#REF!</definedName>
    <definedName name="_Parse_Out" localSheetId="67" hidden="1">#REF!</definedName>
    <definedName name="_Parse_Out" localSheetId="68" hidden="1">#REF!</definedName>
    <definedName name="_Parse_Out" localSheetId="69" hidden="1">#REF!</definedName>
    <definedName name="_Parse_Out" localSheetId="71" hidden="1">#REF!</definedName>
    <definedName name="_Parse_Out" localSheetId="74" hidden="1">#REF!</definedName>
    <definedName name="_Parse_Out" localSheetId="75" hidden="1">#REF!</definedName>
    <definedName name="_Parse_Out" localSheetId="76" hidden="1">#REF!</definedName>
    <definedName name="_Parse_Out" localSheetId="79" hidden="1">#REF!</definedName>
    <definedName name="_Parse_Out" localSheetId="23" hidden="1">#REF!</definedName>
    <definedName name="_Parse_Out" localSheetId="14" hidden="1">#REF!</definedName>
    <definedName name="_Parse_Out" localSheetId="15" hidden="1">#REF!</definedName>
    <definedName name="_Parse_Out" localSheetId="16" hidden="1">#REF!</definedName>
    <definedName name="_Parse_Out" localSheetId="18" hidden="1">#REF!</definedName>
    <definedName name="_Parse_Out" localSheetId="12" hidden="1">#REF!</definedName>
    <definedName name="_Parse_Out" localSheetId="48" hidden="1">#REF!</definedName>
    <definedName name="_Parse_Out" localSheetId="72" hidden="1">#REF!</definedName>
    <definedName name="_Parse_Out" hidden="1">#REF!</definedName>
    <definedName name="_pib2000" localSheetId="38">#REF!</definedName>
    <definedName name="_pib2000" localSheetId="45">#REF!</definedName>
    <definedName name="_pib2000" localSheetId="11">#REF!</definedName>
    <definedName name="_pib2000" localSheetId="46">#REF!</definedName>
    <definedName name="_pib2000" localSheetId="47">#REF!</definedName>
    <definedName name="_pib2000" localSheetId="52">#REF!</definedName>
    <definedName name="_pib2000" localSheetId="17">#REF!</definedName>
    <definedName name="_pib2000" localSheetId="58">#REF!</definedName>
    <definedName name="_pib2000" localSheetId="74">#REF!</definedName>
    <definedName name="_pib2000" localSheetId="79">#REF!</definedName>
    <definedName name="_pib2000" localSheetId="15">#REF!</definedName>
    <definedName name="_pib2000" localSheetId="18">#REF!</definedName>
    <definedName name="_pib2000" localSheetId="48">#REF!</definedName>
    <definedName name="_pib2000" localSheetId="72">#REF!</definedName>
    <definedName name="_pib2000">#REF!</definedName>
    <definedName name="_pib2001" localSheetId="45">#REF!</definedName>
    <definedName name="_pib2001" localSheetId="11">#REF!</definedName>
    <definedName name="_pib2001" localSheetId="46">#REF!</definedName>
    <definedName name="_pib2001" localSheetId="47">#REF!</definedName>
    <definedName name="_pib2001" localSheetId="52">#REF!</definedName>
    <definedName name="_pib2001" localSheetId="17">#REF!</definedName>
    <definedName name="_pib2001" localSheetId="58">#REF!</definedName>
    <definedName name="_pib2001" localSheetId="74">#REF!</definedName>
    <definedName name="_pib2001" localSheetId="79">#REF!</definedName>
    <definedName name="_pib2001" localSheetId="15">#REF!</definedName>
    <definedName name="_pib2001" localSheetId="18">#REF!</definedName>
    <definedName name="_pib2001" localSheetId="48">#REF!</definedName>
    <definedName name="_pib2001" localSheetId="72">#REF!</definedName>
    <definedName name="_pib2001">#REF!</definedName>
    <definedName name="_pib2002" localSheetId="45">#REF!</definedName>
    <definedName name="_pib2002" localSheetId="11">#REF!</definedName>
    <definedName name="_pib2002" localSheetId="46">#REF!</definedName>
    <definedName name="_pib2002" localSheetId="47">#REF!</definedName>
    <definedName name="_pib2002" localSheetId="52">#REF!</definedName>
    <definedName name="_pib2002" localSheetId="17">#REF!</definedName>
    <definedName name="_pib2002" localSheetId="58">#REF!</definedName>
    <definedName name="_pib2002" localSheetId="74">#REF!</definedName>
    <definedName name="_pib2002" localSheetId="79">#REF!</definedName>
    <definedName name="_pib2002" localSheetId="15">#REF!</definedName>
    <definedName name="_pib2002" localSheetId="18">#REF!</definedName>
    <definedName name="_pib2002" localSheetId="48">#REF!</definedName>
    <definedName name="_pib2002" localSheetId="72">#REF!</definedName>
    <definedName name="_pib2002">#REF!</definedName>
    <definedName name="_pib2003" localSheetId="45">#REF!</definedName>
    <definedName name="_pib2003" localSheetId="11">#REF!</definedName>
    <definedName name="_pib2003" localSheetId="46">#REF!</definedName>
    <definedName name="_pib2003" localSheetId="47">#REF!</definedName>
    <definedName name="_pib2003" localSheetId="52">#REF!</definedName>
    <definedName name="_pib2003" localSheetId="17">#REF!</definedName>
    <definedName name="_pib2003" localSheetId="58">#REF!</definedName>
    <definedName name="_pib2003" localSheetId="74">#REF!</definedName>
    <definedName name="_pib2003" localSheetId="79">#REF!</definedName>
    <definedName name="_pib2003" localSheetId="15">#REF!</definedName>
    <definedName name="_pib2003" localSheetId="18">#REF!</definedName>
    <definedName name="_pib2003" localSheetId="48">#REF!</definedName>
    <definedName name="_pib2003" localSheetId="72">#REF!</definedName>
    <definedName name="_pib2003">#REF!</definedName>
    <definedName name="_pib98" localSheetId="40">[32]Programa!#REF!</definedName>
    <definedName name="_pib98" localSheetId="41">[32]Programa!#REF!</definedName>
    <definedName name="_pib98" localSheetId="46">[32]Programa!#REF!</definedName>
    <definedName name="_pib98" localSheetId="47">[32]Programa!#REF!</definedName>
    <definedName name="_pib98" localSheetId="51">[32]Programa!#REF!</definedName>
    <definedName name="_pib98" localSheetId="17">#REF!</definedName>
    <definedName name="_pib98" localSheetId="79">[32]Programa!#REF!</definedName>
    <definedName name="_pib98" localSheetId="15">[32]Programa!#REF!</definedName>
    <definedName name="_pib98" localSheetId="18">[32]Programa!#REF!</definedName>
    <definedName name="_pib98" localSheetId="12">[32]Programa!#REF!</definedName>
    <definedName name="_pib98" localSheetId="72">[32]Programa!#REF!</definedName>
    <definedName name="_pib98">[32]Programa!#REF!</definedName>
    <definedName name="_pib99" localSheetId="38">#REF!</definedName>
    <definedName name="_pib99" localSheetId="39">#REF!</definedName>
    <definedName name="_pib99" localSheetId="40">#REF!</definedName>
    <definedName name="_pib99" localSheetId="41">#REF!</definedName>
    <definedName name="_pib99" localSheetId="45">#REF!</definedName>
    <definedName name="_pib99" localSheetId="11">#REF!</definedName>
    <definedName name="_pib99" localSheetId="46">#REF!</definedName>
    <definedName name="_pib99" localSheetId="47">#REF!</definedName>
    <definedName name="_pib99" localSheetId="51">#REF!</definedName>
    <definedName name="_pib99" localSheetId="52">#REF!</definedName>
    <definedName name="_pib99" localSheetId="17">#REF!</definedName>
    <definedName name="_pib99" localSheetId="58">#REF!</definedName>
    <definedName name="_pib99" localSheetId="73">#REF!</definedName>
    <definedName name="_pib99" localSheetId="74">#REF!</definedName>
    <definedName name="_pib99" localSheetId="79">#REF!</definedName>
    <definedName name="_pib99" localSheetId="15">#REF!</definedName>
    <definedName name="_pib99" localSheetId="16">#REF!</definedName>
    <definedName name="_pib99" localSheetId="18">#REF!</definedName>
    <definedName name="_pib99" localSheetId="12">#REF!</definedName>
    <definedName name="_pib99" localSheetId="48">#REF!</definedName>
    <definedName name="_pib99" localSheetId="72">#REF!</definedName>
    <definedName name="_pib99">#REF!</definedName>
    <definedName name="_POR96" localSheetId="38">#REF!</definedName>
    <definedName name="_POR96" localSheetId="39">#REF!</definedName>
    <definedName name="_POR96" localSheetId="40">#REF!</definedName>
    <definedName name="_POR96" localSheetId="41">#REF!</definedName>
    <definedName name="_POR96" localSheetId="45">#REF!</definedName>
    <definedName name="_POR96" localSheetId="11">#REF!</definedName>
    <definedName name="_POR96" localSheetId="46">#REF!</definedName>
    <definedName name="_POR96" localSheetId="47">#REF!</definedName>
    <definedName name="_POR96" localSheetId="51">#REF!</definedName>
    <definedName name="_POR96" localSheetId="52">#REF!</definedName>
    <definedName name="_POR96" localSheetId="17">#REF!</definedName>
    <definedName name="_POR96" localSheetId="58">#REF!</definedName>
    <definedName name="_POR96" localSheetId="74">#REF!</definedName>
    <definedName name="_POR96" localSheetId="79">#REF!</definedName>
    <definedName name="_POR96" localSheetId="15">#REF!</definedName>
    <definedName name="_POR96" localSheetId="16">#REF!</definedName>
    <definedName name="_POR96" localSheetId="18">#REF!</definedName>
    <definedName name="_POR96" localSheetId="12">#REF!</definedName>
    <definedName name="_POR96" localSheetId="48">#REF!</definedName>
    <definedName name="_POR96" localSheetId="72">#REF!</definedName>
    <definedName name="_POR96">#REF!</definedName>
    <definedName name="_PRN96" localSheetId="38">#REF!</definedName>
    <definedName name="_PRN96" localSheetId="39">#REF!</definedName>
    <definedName name="_PRN96" localSheetId="40">#REF!</definedName>
    <definedName name="_PRN96" localSheetId="41">#REF!</definedName>
    <definedName name="_PRN96" localSheetId="45">#REF!</definedName>
    <definedName name="_PRN96" localSheetId="11">#REF!</definedName>
    <definedName name="_PRN96" localSheetId="46">#REF!</definedName>
    <definedName name="_PRN96" localSheetId="47">#REF!</definedName>
    <definedName name="_PRN96" localSheetId="51">#REF!</definedName>
    <definedName name="_PRN96" localSheetId="52">#REF!</definedName>
    <definedName name="_PRN96" localSheetId="17">#REF!</definedName>
    <definedName name="_PRN96" localSheetId="58">#REF!</definedName>
    <definedName name="_PRN96" localSheetId="74">#REF!</definedName>
    <definedName name="_PRN96" localSheetId="79">#REF!</definedName>
    <definedName name="_PRN96" localSheetId="15">#REF!</definedName>
    <definedName name="_PRN96" localSheetId="16">#REF!</definedName>
    <definedName name="_PRN96" localSheetId="18">#REF!</definedName>
    <definedName name="_PRN96" localSheetId="12">#REF!</definedName>
    <definedName name="_PRN96" localSheetId="48">#REF!</definedName>
    <definedName name="_PRN96" localSheetId="72">#REF!</definedName>
    <definedName name="_PRN96">#REF!</definedName>
    <definedName name="_PTA1" localSheetId="39">#REF!</definedName>
    <definedName name="_PTA1" localSheetId="40">#REF!</definedName>
    <definedName name="_PTA1" localSheetId="45">#REF!</definedName>
    <definedName name="_PTA1" localSheetId="11">#REF!</definedName>
    <definedName name="_PTA1" localSheetId="46">#REF!</definedName>
    <definedName name="_PTA1" localSheetId="47">#REF!</definedName>
    <definedName name="_PTA1" localSheetId="51">#REF!</definedName>
    <definedName name="_PTA1" localSheetId="52">#REF!</definedName>
    <definedName name="_PTA1" localSheetId="53">#REF!</definedName>
    <definedName name="_PTA1" localSheetId="54">#REF!</definedName>
    <definedName name="_PTA1" localSheetId="17">#REF!</definedName>
    <definedName name="_PTA1" localSheetId="58">#REF!</definedName>
    <definedName name="_PTA1" localSheetId="67">#REF!</definedName>
    <definedName name="_PTA1" localSheetId="68">#REF!</definedName>
    <definedName name="_PTA1" localSheetId="69">#REF!</definedName>
    <definedName name="_PTA1" localSheetId="71">#REF!</definedName>
    <definedName name="_PTA1" localSheetId="74">#REF!</definedName>
    <definedName name="_PTA1" localSheetId="75">#REF!</definedName>
    <definedName name="_PTA1" localSheetId="76">#REF!</definedName>
    <definedName name="_PTA1" localSheetId="79">#REF!</definedName>
    <definedName name="_PTA1" localSheetId="23">#REF!</definedName>
    <definedName name="_PTA1" localSheetId="14">#REF!</definedName>
    <definedName name="_PTA1" localSheetId="15">#REF!</definedName>
    <definedName name="_PTA1" localSheetId="18">#REF!</definedName>
    <definedName name="_PTA1" localSheetId="48">#REF!</definedName>
    <definedName name="_PTA1" localSheetId="72">#REF!</definedName>
    <definedName name="_PTA1">#REF!</definedName>
    <definedName name="_qV196" localSheetId="39">[42]QNEWLOR!#REF!</definedName>
    <definedName name="_qV196" localSheetId="40">[42]QNEWLOR!#REF!</definedName>
    <definedName name="_qV196" localSheetId="47">[42]QNEWLOR!#REF!</definedName>
    <definedName name="_qV196" localSheetId="51">#REF!</definedName>
    <definedName name="_qV196" localSheetId="53">#REF!</definedName>
    <definedName name="_qV196" localSheetId="54">#REF!</definedName>
    <definedName name="_qV196" localSheetId="17">#REF!</definedName>
    <definedName name="_qV196" localSheetId="67">[43]QNEWLOR!#REF!</definedName>
    <definedName name="_qV196" localSheetId="68">[43]QNEWLOR!#REF!</definedName>
    <definedName name="_qV196" localSheetId="69">[43]QNEWLOR!#REF!</definedName>
    <definedName name="_qV196" localSheetId="74">[43]QNEWLOR!#REF!</definedName>
    <definedName name="_qV196" localSheetId="75">[43]QNEWLOR!#REF!</definedName>
    <definedName name="_qV196" localSheetId="76">[43]QNEWLOR!#REF!</definedName>
    <definedName name="_qV196" localSheetId="15">[42]QNEWLOR!#REF!</definedName>
    <definedName name="_qV196" localSheetId="18">[42]QNEWLOR!#REF!</definedName>
    <definedName name="_qV196" localSheetId="72">[42]QNEWLOR!#REF!</definedName>
    <definedName name="_qV196">[42]QNEWLOR!#REF!</definedName>
    <definedName name="_red42" localSheetId="40">'[56]RED Table 41'!$A$7:$I$7</definedName>
    <definedName name="_red42" localSheetId="41">'[56]RED Table 41'!$A$7:$I$7</definedName>
    <definedName name="_red42" localSheetId="46">'[56]RED Table 41'!$A$7:$I$7</definedName>
    <definedName name="_red42" localSheetId="47">'[56]RED Table 41'!$A$7:$I$7</definedName>
    <definedName name="_red42" localSheetId="51">'[56]RED Table 41'!$A$7:$I$7</definedName>
    <definedName name="_red42" localSheetId="17">#REF!</definedName>
    <definedName name="_red42" localSheetId="79">'[56]RED Table 41'!$A$7:$I$7</definedName>
    <definedName name="_red42" localSheetId="15">'[56]RED Table 41'!$A$7:$I$7</definedName>
    <definedName name="_red42" localSheetId="18">'[56]RED Table 41'!$A$7:$I$7</definedName>
    <definedName name="_red42" localSheetId="12">'[56]RED Table 41'!$A$7:$I$7</definedName>
    <definedName name="_red42" localSheetId="72">'[56]RED Table 41'!$A$7:$I$7</definedName>
    <definedName name="_red42">'[56]RED Table 41'!$A$7:$I$7</definedName>
    <definedName name="_ref2" localSheetId="38">#REF!</definedName>
    <definedName name="_ref2" localSheetId="39">#REF!</definedName>
    <definedName name="_ref2" localSheetId="40">#REF!</definedName>
    <definedName name="_ref2" localSheetId="41">#REF!</definedName>
    <definedName name="_ref2" localSheetId="43">#REF!</definedName>
    <definedName name="_ref2" localSheetId="45">#REF!</definedName>
    <definedName name="_ref2" localSheetId="11">#REF!</definedName>
    <definedName name="_ref2" localSheetId="46">#REF!</definedName>
    <definedName name="_ref2" localSheetId="47">#REF!</definedName>
    <definedName name="_ref2" localSheetId="51">#REF!</definedName>
    <definedName name="_ref2" localSheetId="52">#REF!</definedName>
    <definedName name="_ref2" localSheetId="53">#REF!</definedName>
    <definedName name="_ref2" localSheetId="54">#REF!</definedName>
    <definedName name="_ref2" localSheetId="17">#REF!</definedName>
    <definedName name="_ref2" localSheetId="58">#REF!</definedName>
    <definedName name="_ref2" localSheetId="67">#REF!</definedName>
    <definedName name="_ref2" localSheetId="68">#REF!</definedName>
    <definedName name="_ref2" localSheetId="69">#REF!</definedName>
    <definedName name="_ref2" localSheetId="71">#REF!</definedName>
    <definedName name="_ref2" localSheetId="74">#REF!</definedName>
    <definedName name="_ref2" localSheetId="75">#REF!</definedName>
    <definedName name="_ref2" localSheetId="76">#REF!</definedName>
    <definedName name="_ref2" localSheetId="79">#REF!</definedName>
    <definedName name="_ref2" localSheetId="23">#REF!</definedName>
    <definedName name="_ref2" localSheetId="15">#REF!</definedName>
    <definedName name="_ref2" localSheetId="18">#REF!</definedName>
    <definedName name="_ref2" localSheetId="12">#REF!</definedName>
    <definedName name="_ref2" localSheetId="48">#REF!</definedName>
    <definedName name="_ref2" localSheetId="72">#REF!</definedName>
    <definedName name="_ref2">#REF!</definedName>
    <definedName name="_Regression_Int" hidden="1">1</definedName>
    <definedName name="_Regression_Out" localSheetId="38" hidden="1">#REF!</definedName>
    <definedName name="_Regression_Out" localSheetId="39" hidden="1">#REF!</definedName>
    <definedName name="_Regression_Out" localSheetId="40" hidden="1">#REF!</definedName>
    <definedName name="_Regression_Out" localSheetId="41" hidden="1">#REF!</definedName>
    <definedName name="_Regression_Out" localSheetId="43" hidden="1">#REF!</definedName>
    <definedName name="_Regression_Out" localSheetId="45" hidden="1">#REF!</definedName>
    <definedName name="_Regression_Out" localSheetId="11" hidden="1">#REF!</definedName>
    <definedName name="_Regression_Out" localSheetId="46" hidden="1">#REF!</definedName>
    <definedName name="_Regression_Out" localSheetId="47" hidden="1">#REF!</definedName>
    <definedName name="_Regression_Out" localSheetId="51" hidden="1">#REF!</definedName>
    <definedName name="_Regression_Out" localSheetId="52" hidden="1">#REF!</definedName>
    <definedName name="_Regression_Out" localSheetId="53" hidden="1">#REF!</definedName>
    <definedName name="_Regression_Out" localSheetId="54" hidden="1">#REF!</definedName>
    <definedName name="_Regression_Out" localSheetId="17" hidden="1">#REF!</definedName>
    <definedName name="_Regression_Out" localSheetId="58" hidden="1">#REF!</definedName>
    <definedName name="_Regression_Out" localSheetId="67" hidden="1">#REF!</definedName>
    <definedName name="_Regression_Out" localSheetId="68" hidden="1">#REF!</definedName>
    <definedName name="_Regression_Out" localSheetId="69" hidden="1">#REF!</definedName>
    <definedName name="_Regression_Out" localSheetId="71" hidden="1">#REF!</definedName>
    <definedName name="_Regression_Out" localSheetId="74" hidden="1">#REF!</definedName>
    <definedName name="_Regression_Out" localSheetId="75" hidden="1">#REF!</definedName>
    <definedName name="_Regression_Out" localSheetId="76" hidden="1">#REF!</definedName>
    <definedName name="_Regression_Out" localSheetId="79" hidden="1">#REF!</definedName>
    <definedName name="_Regression_Out" localSheetId="23" hidden="1">#REF!</definedName>
    <definedName name="_Regression_Out" localSheetId="14" hidden="1">#REF!</definedName>
    <definedName name="_Regression_Out" localSheetId="15" hidden="1">#REF!</definedName>
    <definedName name="_Regression_Out" localSheetId="18" hidden="1">#REF!</definedName>
    <definedName name="_Regression_Out" localSheetId="12" hidden="1">#REF!</definedName>
    <definedName name="_Regression_Out" localSheetId="48" hidden="1">#REF!</definedName>
    <definedName name="_Regression_Out" localSheetId="72" hidden="1">#REF!</definedName>
    <definedName name="_Regression_Out" hidden="1">#REF!</definedName>
    <definedName name="_Regression_X" localSheetId="38" hidden="1">#REF!</definedName>
    <definedName name="_Regression_X" localSheetId="39" hidden="1">#REF!</definedName>
    <definedName name="_Regression_X" localSheetId="40" hidden="1">#REF!</definedName>
    <definedName name="_Regression_X" localSheetId="45" hidden="1">#REF!</definedName>
    <definedName name="_Regression_X" localSheetId="11" hidden="1">#REF!</definedName>
    <definedName name="_Regression_X" localSheetId="46" hidden="1">#REF!</definedName>
    <definedName name="_Regression_X" localSheetId="47" hidden="1">#REF!</definedName>
    <definedName name="_Regression_X" localSheetId="51" hidden="1">#REF!</definedName>
    <definedName name="_Regression_X" localSheetId="52" hidden="1">#REF!</definedName>
    <definedName name="_Regression_X" localSheetId="53" hidden="1">#REF!</definedName>
    <definedName name="_Regression_X" localSheetId="54" hidden="1">#REF!</definedName>
    <definedName name="_Regression_X" localSheetId="17" hidden="1">#REF!</definedName>
    <definedName name="_Regression_X" localSheetId="58" hidden="1">#REF!</definedName>
    <definedName name="_Regression_X" localSheetId="67" hidden="1">#REF!</definedName>
    <definedName name="_Regression_X" localSheetId="68" hidden="1">#REF!</definedName>
    <definedName name="_Regression_X" localSheetId="69" hidden="1">#REF!</definedName>
    <definedName name="_Regression_X" localSheetId="71" hidden="1">#REF!</definedName>
    <definedName name="_Regression_X" localSheetId="74" hidden="1">#REF!</definedName>
    <definedName name="_Regression_X" localSheetId="75" hidden="1">#REF!</definedName>
    <definedName name="_Regression_X" localSheetId="76" hidden="1">#REF!</definedName>
    <definedName name="_Regression_X" localSheetId="79" hidden="1">#REF!</definedName>
    <definedName name="_Regression_X" localSheetId="23" hidden="1">#REF!</definedName>
    <definedName name="_Regression_X" localSheetId="14" hidden="1">#REF!</definedName>
    <definedName name="_Regression_X" localSheetId="15" hidden="1">#REF!</definedName>
    <definedName name="_Regression_X" localSheetId="18" hidden="1">#REF!</definedName>
    <definedName name="_Regression_X" localSheetId="48" hidden="1">#REF!</definedName>
    <definedName name="_Regression_X" localSheetId="72" hidden="1">#REF!</definedName>
    <definedName name="_Regression_X" hidden="1">#REF!</definedName>
    <definedName name="_Regression_Y" localSheetId="38" hidden="1">#REF!</definedName>
    <definedName name="_Regression_Y" localSheetId="39" hidden="1">#REF!</definedName>
    <definedName name="_Regression_Y" localSheetId="40" hidden="1">#REF!</definedName>
    <definedName name="_Regression_Y" localSheetId="45" hidden="1">#REF!</definedName>
    <definedName name="_Regression_Y" localSheetId="11" hidden="1">#REF!</definedName>
    <definedName name="_Regression_Y" localSheetId="46" hidden="1">#REF!</definedName>
    <definedName name="_Regression_Y" localSheetId="47" hidden="1">#REF!</definedName>
    <definedName name="_Regression_Y" localSheetId="51" hidden="1">#REF!</definedName>
    <definedName name="_Regression_Y" localSheetId="52" hidden="1">#REF!</definedName>
    <definedName name="_Regression_Y" localSheetId="53" hidden="1">#REF!</definedName>
    <definedName name="_Regression_Y" localSheetId="54" hidden="1">#REF!</definedName>
    <definedName name="_Regression_Y" localSheetId="17" hidden="1">#REF!</definedName>
    <definedName name="_Regression_Y" localSheetId="58" hidden="1">#REF!</definedName>
    <definedName name="_Regression_Y" localSheetId="67" hidden="1">#REF!</definedName>
    <definedName name="_Regression_Y" localSheetId="68" hidden="1">#REF!</definedName>
    <definedName name="_Regression_Y" localSheetId="69" hidden="1">#REF!</definedName>
    <definedName name="_Regression_Y" localSheetId="71" hidden="1">#REF!</definedName>
    <definedName name="_Regression_Y" localSheetId="74" hidden="1">#REF!</definedName>
    <definedName name="_Regression_Y" localSheetId="75" hidden="1">#REF!</definedName>
    <definedName name="_Regression_Y" localSheetId="76" hidden="1">#REF!</definedName>
    <definedName name="_Regression_Y" localSheetId="79" hidden="1">#REF!</definedName>
    <definedName name="_Regression_Y" localSheetId="23" hidden="1">#REF!</definedName>
    <definedName name="_Regression_Y" localSheetId="15" hidden="1">#REF!</definedName>
    <definedName name="_Regression_Y" localSheetId="18" hidden="1">#REF!</definedName>
    <definedName name="_Regression_Y" localSheetId="48" hidden="1">#REF!</definedName>
    <definedName name="_Regression_Y" localSheetId="72" hidden="1">#REF!</definedName>
    <definedName name="_Regression_Y" hidden="1">#REF!</definedName>
    <definedName name="_RES2" localSheetId="38">[44]RES!#REF!</definedName>
    <definedName name="_RES2" localSheetId="39">[44]RES!#REF!</definedName>
    <definedName name="_RES2" localSheetId="40">[44]RES!#REF!</definedName>
    <definedName name="_RES2" localSheetId="41">[44]RES!#REF!</definedName>
    <definedName name="_RES2" localSheetId="46">[44]RES!#REF!</definedName>
    <definedName name="_RES2" localSheetId="47">[44]RES!#REF!</definedName>
    <definedName name="_RES2" localSheetId="51">[44]RES!#REF!</definedName>
    <definedName name="_RES2" localSheetId="17">#REF!</definedName>
    <definedName name="_RES2" localSheetId="71">[44]RES!#REF!</definedName>
    <definedName name="_RES2" localSheetId="79">[44]RES!#REF!</definedName>
    <definedName name="_RES2" localSheetId="14">[45]RES!#REF!</definedName>
    <definedName name="_RES2" localSheetId="15">[44]RES!#REF!</definedName>
    <definedName name="_RES2" localSheetId="18">[44]RES!#REF!</definedName>
    <definedName name="_RES2" localSheetId="72">[44]RES!#REF!</definedName>
    <definedName name="_RES2">[44]RES!#REF!</definedName>
    <definedName name="_rge1" localSheetId="38">#REF!</definedName>
    <definedName name="_rge1" localSheetId="39">#REF!</definedName>
    <definedName name="_rge1" localSheetId="40">#REF!</definedName>
    <definedName name="_rge1" localSheetId="41">#REF!</definedName>
    <definedName name="_rge1" localSheetId="45">#REF!</definedName>
    <definedName name="_rge1" localSheetId="11">#REF!</definedName>
    <definedName name="_rge1" localSheetId="46">#REF!</definedName>
    <definedName name="_rge1" localSheetId="47">#REF!</definedName>
    <definedName name="_rge1" localSheetId="51">#REF!</definedName>
    <definedName name="_rge1" localSheetId="52">#REF!</definedName>
    <definedName name="_rge1" localSheetId="17">#REF!</definedName>
    <definedName name="_rge1" localSheetId="58">#REF!</definedName>
    <definedName name="_rge1" localSheetId="68">#REF!</definedName>
    <definedName name="_rge1" localSheetId="69">#REF!</definedName>
    <definedName name="_rge1" localSheetId="70">#REF!</definedName>
    <definedName name="_rge1" localSheetId="74">#REF!</definedName>
    <definedName name="_rge1" localSheetId="79">#REF!</definedName>
    <definedName name="_rge1" localSheetId="15">#REF!</definedName>
    <definedName name="_rge1" localSheetId="16">#REF!</definedName>
    <definedName name="_rge1" localSheetId="18">#REF!</definedName>
    <definedName name="_rge1" localSheetId="12">#REF!</definedName>
    <definedName name="_rge1" localSheetId="48">#REF!</definedName>
    <definedName name="_rge1" localSheetId="72">#REF!</definedName>
    <definedName name="_rge1">#REF!</definedName>
    <definedName name="_ROS1">#N/A</definedName>
    <definedName name="_ROS2">#N/A</definedName>
    <definedName name="_ROS3">#N/A</definedName>
    <definedName name="_ROS4">#N/A</definedName>
    <definedName name="_SAR1" localSheetId="38">#REF!</definedName>
    <definedName name="_SAR1" localSheetId="39">#REF!</definedName>
    <definedName name="_SAR1" localSheetId="40">#REF!</definedName>
    <definedName name="_SAR1" localSheetId="41">#REF!</definedName>
    <definedName name="_SAR1" localSheetId="43">#REF!</definedName>
    <definedName name="_SAR1" localSheetId="45">#REF!</definedName>
    <definedName name="_SAR1" localSheetId="11">#REF!</definedName>
    <definedName name="_SAR1" localSheetId="46">#REF!</definedName>
    <definedName name="_SAR1" localSheetId="47">#REF!</definedName>
    <definedName name="_SAR1" localSheetId="51">#REF!</definedName>
    <definedName name="_SAR1" localSheetId="52">#REF!</definedName>
    <definedName name="_SAR1" localSheetId="53">#REF!</definedName>
    <definedName name="_SAR1" localSheetId="54">#REF!</definedName>
    <definedName name="_SAR1" localSheetId="17">#REF!</definedName>
    <definedName name="_SAR1" localSheetId="58">#REF!</definedName>
    <definedName name="_SAR1" localSheetId="67">#REF!</definedName>
    <definedName name="_SAR1" localSheetId="68">#REF!</definedName>
    <definedName name="_SAR1" localSheetId="69">#REF!</definedName>
    <definedName name="_SAR1" localSheetId="71">#REF!</definedName>
    <definedName name="_SAR1" localSheetId="74">#REF!</definedName>
    <definedName name="_SAR1" localSheetId="75">#REF!</definedName>
    <definedName name="_SAR1" localSheetId="76">#REF!</definedName>
    <definedName name="_SAR1" localSheetId="79">#REF!</definedName>
    <definedName name="_SAR1" localSheetId="23">#REF!</definedName>
    <definedName name="_SAR1" localSheetId="14">#REF!</definedName>
    <definedName name="_SAR1" localSheetId="15">#REF!</definedName>
    <definedName name="_SAR1" localSheetId="18">#REF!</definedName>
    <definedName name="_SAR1" localSheetId="12">#REF!</definedName>
    <definedName name="_SAR1" localSheetId="48">#REF!</definedName>
    <definedName name="_SAR1" localSheetId="72">#REF!</definedName>
    <definedName name="_SAR1">#REF!</definedName>
    <definedName name="_sei2" localSheetId="38">#REF!</definedName>
    <definedName name="_sei2" localSheetId="39">#REF!</definedName>
    <definedName name="_sei2" localSheetId="45">#REF!</definedName>
    <definedName name="_sei2" localSheetId="11">#REF!</definedName>
    <definedName name="_sei2" localSheetId="46">#REF!</definedName>
    <definedName name="_sei2" localSheetId="47">#REF!</definedName>
    <definedName name="_sei2" localSheetId="51">#REF!</definedName>
    <definedName name="_sei2" localSheetId="52">#REF!</definedName>
    <definedName name="_sei2" localSheetId="17">#REF!</definedName>
    <definedName name="_sei2" localSheetId="58">#REF!</definedName>
    <definedName name="_sei2" localSheetId="74">#REF!</definedName>
    <definedName name="_sei2" localSheetId="79">#REF!</definedName>
    <definedName name="_sei2" localSheetId="15">#REF!</definedName>
    <definedName name="_sei2" localSheetId="18">#REF!</definedName>
    <definedName name="_sei2" localSheetId="12">#REF!</definedName>
    <definedName name="_sei2" localSheetId="48">#REF!</definedName>
    <definedName name="_sei2" localSheetId="72">#REF!</definedName>
    <definedName name="_sei2">#REF!</definedName>
    <definedName name="_sei98" localSheetId="38">#REF!</definedName>
    <definedName name="_sei98" localSheetId="45">#REF!</definedName>
    <definedName name="_sei98" localSheetId="11">#REF!</definedName>
    <definedName name="_sei98" localSheetId="46">#REF!</definedName>
    <definedName name="_sei98" localSheetId="47">#REF!</definedName>
    <definedName name="_sei98" localSheetId="51">#REF!</definedName>
    <definedName name="_sei98" localSheetId="52">#REF!</definedName>
    <definedName name="_sei98" localSheetId="17">#REF!</definedName>
    <definedName name="_sei98" localSheetId="58">#REF!</definedName>
    <definedName name="_sei98" localSheetId="74">#REF!</definedName>
    <definedName name="_sei98" localSheetId="79">#REF!</definedName>
    <definedName name="_sei98" localSheetId="15">#REF!</definedName>
    <definedName name="_sei98" localSheetId="18">#REF!</definedName>
    <definedName name="_sei98" localSheetId="48">#REF!</definedName>
    <definedName name="_sei98" localSheetId="72">#REF!</definedName>
    <definedName name="_sei98">#REF!</definedName>
    <definedName name="_Sort" localSheetId="39" hidden="1">#REF!</definedName>
    <definedName name="_Sort" localSheetId="40" hidden="1">#REF!</definedName>
    <definedName name="_Sort" localSheetId="45" hidden="1">#REF!</definedName>
    <definedName name="_Sort" localSheetId="11" hidden="1">#REF!</definedName>
    <definedName name="_Sort" localSheetId="46" hidden="1">#REF!</definedName>
    <definedName name="_Sort" localSheetId="47" hidden="1">#REF!</definedName>
    <definedName name="_Sort" localSheetId="51" hidden="1">#REF!</definedName>
    <definedName name="_Sort" localSheetId="52" hidden="1">#REF!</definedName>
    <definedName name="_Sort" localSheetId="53" hidden="1">#REF!</definedName>
    <definedName name="_Sort" localSheetId="54" hidden="1">#REF!</definedName>
    <definedName name="_Sort" localSheetId="17" hidden="1">#REF!</definedName>
    <definedName name="_Sort" localSheetId="58" hidden="1">#REF!</definedName>
    <definedName name="_Sort" localSheetId="67" hidden="1">#REF!</definedName>
    <definedName name="_Sort" localSheetId="68" hidden="1">#REF!</definedName>
    <definedName name="_Sort" localSheetId="69" hidden="1">#REF!</definedName>
    <definedName name="_Sort" localSheetId="71" hidden="1">#REF!</definedName>
    <definedName name="_Sort" localSheetId="74" hidden="1">#REF!</definedName>
    <definedName name="_Sort" localSheetId="75" hidden="1">#REF!</definedName>
    <definedName name="_Sort" localSheetId="76" hidden="1">#REF!</definedName>
    <definedName name="_Sort" localSheetId="79" hidden="1">#REF!</definedName>
    <definedName name="_Sort" localSheetId="23" hidden="1">#REF!</definedName>
    <definedName name="_Sort" localSheetId="14" hidden="1">#REF!</definedName>
    <definedName name="_Sort" localSheetId="15" hidden="1">#REF!</definedName>
    <definedName name="_Sort" localSheetId="18" hidden="1">#REF!</definedName>
    <definedName name="_Sort" localSheetId="48" hidden="1">#REF!</definedName>
    <definedName name="_Sort" localSheetId="72" hidden="1">#REF!</definedName>
    <definedName name="_Sort" hidden="1">#REF!</definedName>
    <definedName name="_SRN96" localSheetId="45">#REF!</definedName>
    <definedName name="_SRN96" localSheetId="11">#REF!</definedName>
    <definedName name="_SRN96" localSheetId="46">#REF!</definedName>
    <definedName name="_SRN96" localSheetId="47">#REF!</definedName>
    <definedName name="_SRN96" localSheetId="52">#REF!</definedName>
    <definedName name="_SRN96" localSheetId="17">#REF!</definedName>
    <definedName name="_SRN96" localSheetId="58">#REF!</definedName>
    <definedName name="_SRN96" localSheetId="74">#REF!</definedName>
    <definedName name="_SRN96" localSheetId="79">#REF!</definedName>
    <definedName name="_SRN96" localSheetId="15">#REF!</definedName>
    <definedName name="_SRN96" localSheetId="18">#REF!</definedName>
    <definedName name="_SRN96" localSheetId="48">#REF!</definedName>
    <definedName name="_SRN96" localSheetId="72">#REF!</definedName>
    <definedName name="_SRN96">#REF!</definedName>
    <definedName name="_SRT11" localSheetId="24" hidden="1">{"Minpmon",#N/A,FALSE,"Monthinput"}</definedName>
    <definedName name="_SRT11" localSheetId="25" hidden="1">{"Minpmon",#N/A,FALSE,"Monthinput"}</definedName>
    <definedName name="_SRT11" localSheetId="26" hidden="1">{"Minpmon",#N/A,FALSE,"Monthinput"}</definedName>
    <definedName name="_SRT11" localSheetId="27" hidden="1">{"Minpmon",#N/A,FALSE,"Monthinput"}</definedName>
    <definedName name="_SRT11" localSheetId="28" hidden="1">{"Minpmon",#N/A,FALSE,"Monthinput"}</definedName>
    <definedName name="_SRT11" localSheetId="29" hidden="1">{"Minpmon",#N/A,FALSE,"Monthinput"}</definedName>
    <definedName name="_SRT11" localSheetId="30" hidden="1">{"Minpmon",#N/A,FALSE,"Monthinput"}</definedName>
    <definedName name="_SRT11" localSheetId="31" hidden="1">{"Minpmon",#N/A,FALSE,"Monthinput"}</definedName>
    <definedName name="_SRT11" localSheetId="32" hidden="1">{"Minpmon",#N/A,FALSE,"Monthinput"}</definedName>
    <definedName name="_SRT11" localSheetId="35" hidden="1">{"Minpmon",#N/A,FALSE,"Monthinput"}</definedName>
    <definedName name="_SRT11" localSheetId="37" hidden="1">{"Minpmon",#N/A,FALSE,"Monthinput"}</definedName>
    <definedName name="_SRT11" localSheetId="38" hidden="1">{"Minpmon",#N/A,FALSE,"Monthinput"}</definedName>
    <definedName name="_SRT11" localSheetId="39" hidden="1">{"Minpmon",#N/A,FALSE,"Monthinput"}</definedName>
    <definedName name="_SRT11" localSheetId="40" hidden="1">{"Minpmon",#N/A,FALSE,"Monthinput"}</definedName>
    <definedName name="_SRT11" localSheetId="41" hidden="1">{"Minpmon",#N/A,FALSE,"Monthinput"}</definedName>
    <definedName name="_SRT11" localSheetId="42" hidden="1">{"Minpmon",#N/A,FALSE,"Monthinput"}</definedName>
    <definedName name="_SRT11" localSheetId="43" hidden="1">{"Minpmon",#N/A,FALSE,"Monthinput"}</definedName>
    <definedName name="_SRT11" localSheetId="44" hidden="1">{"Minpmon",#N/A,FALSE,"Monthinput"}</definedName>
    <definedName name="_SRT11" localSheetId="45" hidden="1">{"Minpmon",#N/A,FALSE,"Monthinput"}</definedName>
    <definedName name="_SRT11" localSheetId="11" hidden="1">{"Minpmon",#N/A,FALSE,"Monthinput"}</definedName>
    <definedName name="_SRT11" localSheetId="46" hidden="1">{"Minpmon",#N/A,FALSE,"Monthinput"}</definedName>
    <definedName name="_SRT11" localSheetId="47" hidden="1">{"Minpmon",#N/A,FALSE,"Monthinput"}</definedName>
    <definedName name="_SRT11" localSheetId="51" hidden="1">{"Minpmon",#N/A,FALSE,"Monthinput"}</definedName>
    <definedName name="_SRT11" localSheetId="52" hidden="1">{"Minpmon",#N/A,FALSE,"Monthinput"}</definedName>
    <definedName name="_SRT11" localSheetId="53" hidden="1">{"Minpmon",#N/A,FALSE,"Monthinput"}</definedName>
    <definedName name="_SRT11" localSheetId="54" hidden="1">{"Minpmon",#N/A,FALSE,"Monthinput"}</definedName>
    <definedName name="_SRT11" localSheetId="55" hidden="1">{"Minpmon",#N/A,FALSE,"Monthinput"}</definedName>
    <definedName name="_SRT11" localSheetId="56" hidden="1">{"Minpmon",#N/A,FALSE,"Monthinput"}</definedName>
    <definedName name="_SRT11" localSheetId="17" hidden="1">{"Minpmon",#N/A,FALSE,"Monthinput"}</definedName>
    <definedName name="_SRT11" localSheetId="57" hidden="1">{"Minpmon",#N/A,FALSE,"Monthinput"}</definedName>
    <definedName name="_SRT11" localSheetId="58" hidden="1">{"Minpmon",#N/A,FALSE,"Monthinput"}</definedName>
    <definedName name="_SRT11" localSheetId="59" hidden="1">{"Minpmon",#N/A,FALSE,"Monthinput"}</definedName>
    <definedName name="_SRT11" localSheetId="61" hidden="1">{"Minpmon",#N/A,FALSE,"Monthinput"}</definedName>
    <definedName name="_SRT11" localSheetId="62" hidden="1">{"Minpmon",#N/A,FALSE,"Monthinput"}</definedName>
    <definedName name="_SRT11" localSheetId="64" hidden="1">{"Minpmon",#N/A,FALSE,"Monthinput"}</definedName>
    <definedName name="_SRT11" localSheetId="66" hidden="1">{"Minpmon",#N/A,FALSE,"Monthinput"}</definedName>
    <definedName name="_SRT11" localSheetId="67" hidden="1">{"Minpmon",#N/A,FALSE,"Monthinput"}</definedName>
    <definedName name="_SRT11" localSheetId="68" hidden="1">{"Minpmon",#N/A,FALSE,"Monthinput"}</definedName>
    <definedName name="_SRT11" localSheetId="69" hidden="1">{"Minpmon",#N/A,FALSE,"Monthinput"}</definedName>
    <definedName name="_SRT11" localSheetId="70" hidden="1">{"Minpmon",#N/A,FALSE,"Monthinput"}</definedName>
    <definedName name="_SRT11" localSheetId="71" hidden="1">{"Minpmon",#N/A,FALSE,"Monthinput"}</definedName>
    <definedName name="_SRT11" localSheetId="73" hidden="1">{"Minpmon",#N/A,FALSE,"Monthinput"}</definedName>
    <definedName name="_SRT11" localSheetId="74" hidden="1">{"Minpmon",#N/A,FALSE,"Monthinput"}</definedName>
    <definedName name="_SRT11" localSheetId="75" hidden="1">{"Minpmon",#N/A,FALSE,"Monthinput"}</definedName>
    <definedName name="_SRT11" localSheetId="76" hidden="1">{"Minpmon",#N/A,FALSE,"Monthinput"}</definedName>
    <definedName name="_SRT11" localSheetId="79" hidden="1">{"Minpmon",#N/A,FALSE,"Monthinput"}</definedName>
    <definedName name="_SRT11" localSheetId="91" hidden="1">{"Minpmon",#N/A,FALSE,"Monthinput"}</definedName>
    <definedName name="_SRT11" localSheetId="92" hidden="1">{"Minpmon",#N/A,FALSE,"Monthinput"}</definedName>
    <definedName name="_SRT11" localSheetId="22" hidden="1">{"Minpmon",#N/A,FALSE,"Monthinput"}</definedName>
    <definedName name="_SRT11" localSheetId="23" hidden="1">{"Minpmon",#N/A,FALSE,"Monthinput"}</definedName>
    <definedName name="_SRT11" localSheetId="14" hidden="1">{"Minpmon",#N/A,FALSE,"Monthinput"}</definedName>
    <definedName name="_SRT11" localSheetId="15" hidden="1">{"Minpmon",#N/A,FALSE,"Monthinput"}</definedName>
    <definedName name="_SRT11" localSheetId="16" hidden="1">{"Minpmon",#N/A,FALSE,"Monthinput"}</definedName>
    <definedName name="_SRT11" localSheetId="18" hidden="1">{"Minpmon",#N/A,FALSE,"Monthinput"}</definedName>
    <definedName name="_SRT11" localSheetId="36" hidden="1">{"Minpmon",#N/A,FALSE,"Monthinput"}</definedName>
    <definedName name="_SRT11" localSheetId="60" hidden="1">{"Minpmon",#N/A,FALSE,"Monthinput"}</definedName>
    <definedName name="_SRT11" localSheetId="63" hidden="1">{"Minpmon",#N/A,FALSE,"Monthinput"}</definedName>
    <definedName name="_SRT11" localSheetId="65" hidden="1">{"Minpmon",#N/A,FALSE,"Monthinput"}</definedName>
    <definedName name="_SRT11" localSheetId="7" hidden="1">{"Minpmon",#N/A,FALSE,"Monthinput"}</definedName>
    <definedName name="_SRT11" localSheetId="8" hidden="1">{"Minpmon",#N/A,FALSE,"Monthinput"}</definedName>
    <definedName name="_SRT11" localSheetId="12" hidden="1">{"Minpmon",#N/A,FALSE,"Monthinput"}</definedName>
    <definedName name="_SRT11" localSheetId="48" hidden="1">{"Minpmon",#N/A,FALSE,"Monthinput"}</definedName>
    <definedName name="_SRT11" localSheetId="72" hidden="1">{"Minpmon",#N/A,FALSE,"Monthinput"}</definedName>
    <definedName name="_SRT11" hidden="1">{"Minpmon",#N/A,FALSE,"Monthinput"}</definedName>
    <definedName name="_SRT111" localSheetId="24" hidden="1">{"Minpmon",#N/A,FALSE,"Monthinput"}</definedName>
    <definedName name="_SRT111" localSheetId="25" hidden="1">{"Minpmon",#N/A,FALSE,"Monthinput"}</definedName>
    <definedName name="_SRT111" localSheetId="26" hidden="1">{"Minpmon",#N/A,FALSE,"Monthinput"}</definedName>
    <definedName name="_SRT111" localSheetId="27" hidden="1">{"Minpmon",#N/A,FALSE,"Monthinput"}</definedName>
    <definedName name="_SRT111" localSheetId="28" hidden="1">{"Minpmon",#N/A,FALSE,"Monthinput"}</definedName>
    <definedName name="_SRT111" localSheetId="29" hidden="1">{"Minpmon",#N/A,FALSE,"Monthinput"}</definedName>
    <definedName name="_SRT111" localSheetId="30" hidden="1">{"Minpmon",#N/A,FALSE,"Monthinput"}</definedName>
    <definedName name="_SRT111" localSheetId="31" hidden="1">{"Minpmon",#N/A,FALSE,"Monthinput"}</definedName>
    <definedName name="_SRT111" localSheetId="32" hidden="1">{"Minpmon",#N/A,FALSE,"Monthinput"}</definedName>
    <definedName name="_SRT111" localSheetId="35" hidden="1">{"Minpmon",#N/A,FALSE,"Monthinput"}</definedName>
    <definedName name="_SRT111" localSheetId="37" hidden="1">{"Minpmon",#N/A,FALSE,"Monthinput"}</definedName>
    <definedName name="_SRT111" localSheetId="38" hidden="1">{"Minpmon",#N/A,FALSE,"Monthinput"}</definedName>
    <definedName name="_SRT111" localSheetId="39" hidden="1">{"Minpmon",#N/A,FALSE,"Monthinput"}</definedName>
    <definedName name="_SRT111" localSheetId="40" hidden="1">{"Minpmon",#N/A,FALSE,"Monthinput"}</definedName>
    <definedName name="_SRT111" localSheetId="41" hidden="1">{"Minpmon",#N/A,FALSE,"Monthinput"}</definedName>
    <definedName name="_SRT111" localSheetId="42" hidden="1">{"Minpmon",#N/A,FALSE,"Monthinput"}</definedName>
    <definedName name="_SRT111" localSheetId="43" hidden="1">{"Minpmon",#N/A,FALSE,"Monthinput"}</definedName>
    <definedName name="_SRT111" localSheetId="44" hidden="1">{"Minpmon",#N/A,FALSE,"Monthinput"}</definedName>
    <definedName name="_SRT111" localSheetId="45" hidden="1">{"Minpmon",#N/A,FALSE,"Monthinput"}</definedName>
    <definedName name="_SRT111" localSheetId="11" hidden="1">{"Minpmon",#N/A,FALSE,"Monthinput"}</definedName>
    <definedName name="_SRT111" localSheetId="46" hidden="1">{"Minpmon",#N/A,FALSE,"Monthinput"}</definedName>
    <definedName name="_SRT111" localSheetId="47" hidden="1">{"Minpmon",#N/A,FALSE,"Monthinput"}</definedName>
    <definedName name="_SRT111" localSheetId="51" hidden="1">{"Minpmon",#N/A,FALSE,"Monthinput"}</definedName>
    <definedName name="_SRT111" localSheetId="52" hidden="1">{"Minpmon",#N/A,FALSE,"Monthinput"}</definedName>
    <definedName name="_SRT111" localSheetId="53" hidden="1">{"Minpmon",#N/A,FALSE,"Monthinput"}</definedName>
    <definedName name="_SRT111" localSheetId="54" hidden="1">{"Minpmon",#N/A,FALSE,"Monthinput"}</definedName>
    <definedName name="_SRT111" localSheetId="55" hidden="1">{"Minpmon",#N/A,FALSE,"Monthinput"}</definedName>
    <definedName name="_SRT111" localSheetId="56" hidden="1">{"Minpmon",#N/A,FALSE,"Monthinput"}</definedName>
    <definedName name="_SRT111" localSheetId="17" hidden="1">{"Minpmon",#N/A,FALSE,"Monthinput"}</definedName>
    <definedName name="_SRT111" localSheetId="57" hidden="1">{"Minpmon",#N/A,FALSE,"Monthinput"}</definedName>
    <definedName name="_SRT111" localSheetId="58" hidden="1">{"Minpmon",#N/A,FALSE,"Monthinput"}</definedName>
    <definedName name="_SRT111" localSheetId="59" hidden="1">{"Minpmon",#N/A,FALSE,"Monthinput"}</definedName>
    <definedName name="_SRT111" localSheetId="61" hidden="1">{"Minpmon",#N/A,FALSE,"Monthinput"}</definedName>
    <definedName name="_SRT111" localSheetId="62" hidden="1">{"Minpmon",#N/A,FALSE,"Monthinput"}</definedName>
    <definedName name="_SRT111" localSheetId="64" hidden="1">{"Minpmon",#N/A,FALSE,"Monthinput"}</definedName>
    <definedName name="_SRT111" localSheetId="66" hidden="1">{"Minpmon",#N/A,FALSE,"Monthinput"}</definedName>
    <definedName name="_SRT111" localSheetId="67" hidden="1">{"Minpmon",#N/A,FALSE,"Monthinput"}</definedName>
    <definedName name="_SRT111" localSheetId="68" hidden="1">{"Minpmon",#N/A,FALSE,"Monthinput"}</definedName>
    <definedName name="_SRT111" localSheetId="69" hidden="1">{"Minpmon",#N/A,FALSE,"Monthinput"}</definedName>
    <definedName name="_SRT111" localSheetId="70" hidden="1">{"Minpmon",#N/A,FALSE,"Monthinput"}</definedName>
    <definedName name="_SRT111" localSheetId="71" hidden="1">{"Minpmon",#N/A,FALSE,"Monthinput"}</definedName>
    <definedName name="_SRT111" localSheetId="73" hidden="1">{"Minpmon",#N/A,FALSE,"Monthinput"}</definedName>
    <definedName name="_SRT111" localSheetId="74" hidden="1">{"Minpmon",#N/A,FALSE,"Monthinput"}</definedName>
    <definedName name="_SRT111" localSheetId="75" hidden="1">{"Minpmon",#N/A,FALSE,"Monthinput"}</definedName>
    <definedName name="_SRT111" localSheetId="76" hidden="1">{"Minpmon",#N/A,FALSE,"Monthinput"}</definedName>
    <definedName name="_SRT111" localSheetId="79" hidden="1">{"Minpmon",#N/A,FALSE,"Monthinput"}</definedName>
    <definedName name="_SRT111" localSheetId="91" hidden="1">{"Minpmon",#N/A,FALSE,"Monthinput"}</definedName>
    <definedName name="_SRT111" localSheetId="92" hidden="1">{"Minpmon",#N/A,FALSE,"Monthinput"}</definedName>
    <definedName name="_SRT111" localSheetId="22" hidden="1">{"Minpmon",#N/A,FALSE,"Monthinput"}</definedName>
    <definedName name="_SRT111" localSheetId="23" hidden="1">{"Minpmon",#N/A,FALSE,"Monthinput"}</definedName>
    <definedName name="_SRT111" localSheetId="15" hidden="1">{"Minpmon",#N/A,FALSE,"Monthinput"}</definedName>
    <definedName name="_SRT111" localSheetId="16" hidden="1">{"Minpmon",#N/A,FALSE,"Monthinput"}</definedName>
    <definedName name="_SRT111" localSheetId="18" hidden="1">{"Minpmon",#N/A,FALSE,"Monthinput"}</definedName>
    <definedName name="_SRT111" localSheetId="36" hidden="1">{"Minpmon",#N/A,FALSE,"Monthinput"}</definedName>
    <definedName name="_SRT111" localSheetId="60" hidden="1">{"Minpmon",#N/A,FALSE,"Monthinput"}</definedName>
    <definedName name="_SRT111" localSheetId="63" hidden="1">{"Minpmon",#N/A,FALSE,"Monthinput"}</definedName>
    <definedName name="_SRT111" localSheetId="65" hidden="1">{"Minpmon",#N/A,FALSE,"Monthinput"}</definedName>
    <definedName name="_SRT111" localSheetId="7" hidden="1">{"Minpmon",#N/A,FALSE,"Monthinput"}</definedName>
    <definedName name="_SRT111" localSheetId="8" hidden="1">{"Minpmon",#N/A,FALSE,"Monthinput"}</definedName>
    <definedName name="_SRT111" localSheetId="12" hidden="1">{"Minpmon",#N/A,FALSE,"Monthinput"}</definedName>
    <definedName name="_SRT111" localSheetId="48" hidden="1">{"Minpmon",#N/A,FALSE,"Monthinput"}</definedName>
    <definedName name="_SRT111" localSheetId="72" hidden="1">{"Minpmon",#N/A,FALSE,"Monthinput"}</definedName>
    <definedName name="_SRT111" hidden="1">{"Minpmon",#N/A,FALSE,"Monthinput"}</definedName>
    <definedName name="_SUM2" localSheetId="38">#REF!</definedName>
    <definedName name="_SUM2" localSheetId="39">#REF!</definedName>
    <definedName name="_SUM2" localSheetId="40">#REF!</definedName>
    <definedName name="_SUM2" localSheetId="41">#REF!</definedName>
    <definedName name="_SUM2" localSheetId="45">#REF!</definedName>
    <definedName name="_SUM2" localSheetId="11">#REF!</definedName>
    <definedName name="_SUM2" localSheetId="46">#REF!</definedName>
    <definedName name="_SUM2" localSheetId="47">#REF!</definedName>
    <definedName name="_SUM2" localSheetId="51">#REF!</definedName>
    <definedName name="_SUM2" localSheetId="52">#REF!</definedName>
    <definedName name="_SUM2" localSheetId="17">#REF!</definedName>
    <definedName name="_SUM2" localSheetId="58">#REF!</definedName>
    <definedName name="_SUM2" localSheetId="73">#REF!</definedName>
    <definedName name="_SUM2" localSheetId="74">#REF!</definedName>
    <definedName name="_SUM2" localSheetId="79">#REF!</definedName>
    <definedName name="_SUM2" localSheetId="23">#REF!</definedName>
    <definedName name="_SUM2" localSheetId="15">#REF!</definedName>
    <definedName name="_SUM2" localSheetId="18">#REF!</definedName>
    <definedName name="_SUM2" localSheetId="12">#REF!</definedName>
    <definedName name="_SUM2" localSheetId="48">#REF!</definedName>
    <definedName name="_SUM2" localSheetId="72">#REF!</definedName>
    <definedName name="_SUM2">#REF!</definedName>
    <definedName name="_t7" localSheetId="51">[57]R7!$A$1:$G$31</definedName>
    <definedName name="_t7" localSheetId="17">#REF!</definedName>
    <definedName name="_t7">[57]R7!$A$1:$G$31</definedName>
    <definedName name="_TAB1" localSheetId="38">#REF!</definedName>
    <definedName name="_TAB1" localSheetId="39">#REF!</definedName>
    <definedName name="_TAB1" localSheetId="40">#REF!</definedName>
    <definedName name="_TAB1" localSheetId="41">#REF!</definedName>
    <definedName name="_TAB1" localSheetId="45">#REF!</definedName>
    <definedName name="_TAB1" localSheetId="11">#REF!</definedName>
    <definedName name="_TAB1" localSheetId="46">#REF!</definedName>
    <definedName name="_TAB1" localSheetId="47">#REF!</definedName>
    <definedName name="_TAB1" localSheetId="51">#REF!</definedName>
    <definedName name="_TAB1" localSheetId="52">#REF!</definedName>
    <definedName name="_TAB1" localSheetId="17">#REF!</definedName>
    <definedName name="_TAB1" localSheetId="58">#REF!</definedName>
    <definedName name="_TAB1" localSheetId="71">#REF!</definedName>
    <definedName name="_TAB1" localSheetId="73">#REF!</definedName>
    <definedName name="_TAB1" localSheetId="74">#REF!</definedName>
    <definedName name="_TAB1" localSheetId="79">#REF!</definedName>
    <definedName name="_TAB1" localSheetId="23">#REF!</definedName>
    <definedName name="_TAB1" localSheetId="14">#REF!</definedName>
    <definedName name="_TAB1" localSheetId="15">#REF!</definedName>
    <definedName name="_TAB1" localSheetId="16">#REF!</definedName>
    <definedName name="_TAB1" localSheetId="18">#REF!</definedName>
    <definedName name="_TAB1" localSheetId="12">#REF!</definedName>
    <definedName name="_TAB1" localSheetId="48">#REF!</definedName>
    <definedName name="_TAB1" localSheetId="72">#REF!</definedName>
    <definedName name="_TAB1">#REF!</definedName>
    <definedName name="_TAB10" localSheetId="38">[4]TC!#REF!</definedName>
    <definedName name="_TAB10" localSheetId="40">[4]TC!#REF!</definedName>
    <definedName name="_TAB10" localSheetId="41">[4]TC!#REF!</definedName>
    <definedName name="_TAB10" localSheetId="47">[4]TC!#REF!</definedName>
    <definedName name="_TAB10" localSheetId="51">[4]TC!#REF!</definedName>
    <definedName name="_TAB10" localSheetId="17">[4]TC!#REF!</definedName>
    <definedName name="_TAB10" localSheetId="73">[4]TC!#REF!</definedName>
    <definedName name="_TAB10" localSheetId="16">[4]TC!#REF!</definedName>
    <definedName name="_TAB10" localSheetId="12">[4]TC!#REF!</definedName>
    <definedName name="_TAB10" localSheetId="72">[4]TC!#REF!</definedName>
    <definedName name="_TAB10">[4]TC!#REF!</definedName>
    <definedName name="_TAB11" localSheetId="38">[4]TC!#REF!</definedName>
    <definedName name="_TAB11" localSheetId="40">[4]TC!#REF!</definedName>
    <definedName name="_TAB11" localSheetId="41">[4]TC!#REF!</definedName>
    <definedName name="_TAB11" localSheetId="47">[4]TC!#REF!</definedName>
    <definedName name="_TAB11" localSheetId="51">[4]TC!#REF!</definedName>
    <definedName name="_TAB11" localSheetId="17">[4]TC!#REF!</definedName>
    <definedName name="_TAB11" localSheetId="73">[4]TC!#REF!</definedName>
    <definedName name="_TAB11" localSheetId="16">[4]TC!#REF!</definedName>
    <definedName name="_TAB11" localSheetId="12">[4]TC!#REF!</definedName>
    <definedName name="_TAB11" localSheetId="48">[4]TC!#REF!</definedName>
    <definedName name="_TAB11">[4]TC!#REF!</definedName>
    <definedName name="_TAB12" localSheetId="38">#REF!</definedName>
    <definedName name="_TAB12" localSheetId="39">#REF!</definedName>
    <definedName name="_TAB12" localSheetId="40">#REF!</definedName>
    <definedName name="_TAB12" localSheetId="41">#REF!</definedName>
    <definedName name="_TAB12" localSheetId="45">#REF!</definedName>
    <definedName name="_TAB12" localSheetId="11">#REF!</definedName>
    <definedName name="_TAB12" localSheetId="46">#REF!</definedName>
    <definedName name="_TAB12" localSheetId="47">#REF!</definedName>
    <definedName name="_TAB12" localSheetId="51">#REF!</definedName>
    <definedName name="_TAB12" localSheetId="52">#REF!</definedName>
    <definedName name="_TAB12" localSheetId="17">#REF!</definedName>
    <definedName name="_TAB12" localSheetId="58">#REF!</definedName>
    <definedName name="_TAB12" localSheetId="73">#REF!</definedName>
    <definedName name="_TAB12" localSheetId="74">#REF!</definedName>
    <definedName name="_TAB12" localSheetId="79">#REF!</definedName>
    <definedName name="_TAB12" localSheetId="15">#REF!</definedName>
    <definedName name="_TAB12" localSheetId="16">#REF!</definedName>
    <definedName name="_TAB12" localSheetId="18">#REF!</definedName>
    <definedName name="_TAB12" localSheetId="12">#REF!</definedName>
    <definedName name="_TAB12" localSheetId="48">#REF!</definedName>
    <definedName name="_TAB12" localSheetId="72">#REF!</definedName>
    <definedName name="_TAB12">#REF!</definedName>
    <definedName name="_TAB13" localSheetId="38">[4]TC!#REF!</definedName>
    <definedName name="_TAB13" localSheetId="40">[4]TC!#REF!</definedName>
    <definedName name="_TAB13" localSheetId="41">[4]TC!#REF!</definedName>
    <definedName name="_TAB13" localSheetId="45">[4]TC!#REF!</definedName>
    <definedName name="_TAB13" localSheetId="47">[4]TC!#REF!</definedName>
    <definedName name="_TAB13" localSheetId="51">[4]TC!#REF!</definedName>
    <definedName name="_TAB13" localSheetId="52">[4]TC!#REF!</definedName>
    <definedName name="_TAB13" localSheetId="17">[4]TC!#REF!</definedName>
    <definedName name="_TAB13" localSheetId="58">[4]TC!#REF!</definedName>
    <definedName name="_TAB13" localSheetId="73">[4]TC!#REF!</definedName>
    <definedName name="_TAB13" localSheetId="74">[4]TC!#REF!</definedName>
    <definedName name="_TAB13" localSheetId="79">[4]TC!#REF!</definedName>
    <definedName name="_TAB13" localSheetId="15">[4]TC!#REF!</definedName>
    <definedName name="_TAB13" localSheetId="16">[4]TC!#REF!</definedName>
    <definedName name="_TAB13" localSheetId="18">[4]TC!#REF!</definedName>
    <definedName name="_TAB13" localSheetId="12">[4]TC!#REF!</definedName>
    <definedName name="_TAB13" localSheetId="72">[4]TC!#REF!</definedName>
    <definedName name="_TAB13">[4]TC!#REF!</definedName>
    <definedName name="_TAB16" localSheetId="38">[4]Null1!#REF!</definedName>
    <definedName name="_TAB16" localSheetId="40">[4]Null1!#REF!</definedName>
    <definedName name="_TAB16" localSheetId="41">[4]Null1!#REF!</definedName>
    <definedName name="_TAB16" localSheetId="47">[4]Null1!#REF!</definedName>
    <definedName name="_TAB16" localSheetId="51">[4]Null1!#REF!</definedName>
    <definedName name="_TAB16" localSheetId="17">[4]Null1!#REF!</definedName>
    <definedName name="_TAB16" localSheetId="58">[4]Null1!#REF!</definedName>
    <definedName name="_TAB16" localSheetId="73">[4]Null1!#REF!</definedName>
    <definedName name="_TAB16" localSheetId="79">[4]Null1!#REF!</definedName>
    <definedName name="_TAB16" localSheetId="16">[4]Null1!#REF!</definedName>
    <definedName name="_TAB16" localSheetId="12">[4]Null1!#REF!</definedName>
    <definedName name="_TAB16" localSheetId="48">[4]Null1!#REF!</definedName>
    <definedName name="_TAB16">[4]Null1!#REF!</definedName>
    <definedName name="_TAB18" localSheetId="51">[4]TC!#REF!</definedName>
    <definedName name="_TAB18" localSheetId="17">[4]TC!#REF!</definedName>
    <definedName name="_TAB18" localSheetId="16">[4]TC!#REF!</definedName>
    <definedName name="_TAB18" localSheetId="12">[4]TC!#REF!</definedName>
    <definedName name="_TAB18" localSheetId="48">[4]TC!#REF!</definedName>
    <definedName name="_TAB18">[4]TC!#REF!</definedName>
    <definedName name="_Tab19" localSheetId="38">#REF!</definedName>
    <definedName name="_Tab19" localSheetId="39">#REF!</definedName>
    <definedName name="_Tab19" localSheetId="40">#REF!</definedName>
    <definedName name="_Tab19" localSheetId="41">#REF!</definedName>
    <definedName name="_Tab19" localSheetId="45">#REF!</definedName>
    <definedName name="_Tab19" localSheetId="11">#REF!</definedName>
    <definedName name="_Tab19" localSheetId="46">#REF!</definedName>
    <definedName name="_Tab19" localSheetId="47">#REF!</definedName>
    <definedName name="_Tab19" localSheetId="51">#REF!</definedName>
    <definedName name="_Tab19" localSheetId="52">#REF!</definedName>
    <definedName name="_Tab19" localSheetId="17">#REF!</definedName>
    <definedName name="_Tab19" localSheetId="58">#REF!</definedName>
    <definedName name="_Tab19" localSheetId="71">#REF!</definedName>
    <definedName name="_Tab19" localSheetId="73">#REF!</definedName>
    <definedName name="_Tab19" localSheetId="74">#REF!</definedName>
    <definedName name="_Tab19" localSheetId="79">#REF!</definedName>
    <definedName name="_Tab19" localSheetId="23">#REF!</definedName>
    <definedName name="_TAB19" localSheetId="14">[4]TC!#REF!</definedName>
    <definedName name="_Tab19" localSheetId="15">#REF!</definedName>
    <definedName name="_Tab19" localSheetId="16">#REF!</definedName>
    <definedName name="_Tab19" localSheetId="18">#REF!</definedName>
    <definedName name="_Tab19" localSheetId="12">#REF!</definedName>
    <definedName name="_Tab19" localSheetId="48">#REF!</definedName>
    <definedName name="_Tab19" localSheetId="72">#REF!</definedName>
    <definedName name="_Tab19">#REF!</definedName>
    <definedName name="_Tab2" localSheetId="38">#REF!</definedName>
    <definedName name="_Tab2" localSheetId="39">#REF!</definedName>
    <definedName name="_Tab2" localSheetId="40">#REF!</definedName>
    <definedName name="_Tab2" localSheetId="41">#REF!</definedName>
    <definedName name="_Tab2" localSheetId="45">#REF!</definedName>
    <definedName name="_Tab2" localSheetId="11">#REF!</definedName>
    <definedName name="_Tab2" localSheetId="46">#REF!</definedName>
    <definedName name="_Tab2" localSheetId="47">#REF!</definedName>
    <definedName name="_Tab2" localSheetId="51">#REF!</definedName>
    <definedName name="_Tab2" localSheetId="52">#REF!</definedName>
    <definedName name="_Tab2" localSheetId="17">#REF!</definedName>
    <definedName name="_Tab2" localSheetId="58">#REF!</definedName>
    <definedName name="_Tab2" localSheetId="74">#REF!</definedName>
    <definedName name="_Tab2" localSheetId="79">#REF!</definedName>
    <definedName name="_Tab2" localSheetId="15">#REF!</definedName>
    <definedName name="_Tab2" localSheetId="16">#REF!</definedName>
    <definedName name="_Tab2" localSheetId="18">#REF!</definedName>
    <definedName name="_Tab2" localSheetId="12">#REF!</definedName>
    <definedName name="_Tab2" localSheetId="48">#REF!</definedName>
    <definedName name="_Tab2" localSheetId="72">#REF!</definedName>
    <definedName name="_Tab2">#REF!</definedName>
    <definedName name="_Tab20" localSheetId="38">#REF!</definedName>
    <definedName name="_Tab20" localSheetId="39">#REF!</definedName>
    <definedName name="_Tab20" localSheetId="40">#REF!</definedName>
    <definedName name="_Tab20" localSheetId="45">#REF!</definedName>
    <definedName name="_Tab20" localSheetId="11">#REF!</definedName>
    <definedName name="_Tab20" localSheetId="46">#REF!</definedName>
    <definedName name="_Tab20" localSheetId="47">#REF!</definedName>
    <definedName name="_Tab20" localSheetId="52">#REF!</definedName>
    <definedName name="_Tab20" localSheetId="17">#REF!</definedName>
    <definedName name="_Tab20" localSheetId="58">#REF!</definedName>
    <definedName name="_Tab20" localSheetId="71">#REF!</definedName>
    <definedName name="_Tab20" localSheetId="73">#REF!</definedName>
    <definedName name="_Tab20" localSheetId="74">#REF!</definedName>
    <definedName name="_Tab20" localSheetId="79">#REF!</definedName>
    <definedName name="_Tab20" localSheetId="23">#REF!</definedName>
    <definedName name="_TAB20" localSheetId="14">[4]TC!#REF!</definedName>
    <definedName name="_Tab20" localSheetId="15">#REF!</definedName>
    <definedName name="_Tab20" localSheetId="18">#REF!</definedName>
    <definedName name="_Tab20" localSheetId="12">#REF!</definedName>
    <definedName name="_Tab20" localSheetId="48">#REF!</definedName>
    <definedName name="_Tab20" localSheetId="72">#REF!</definedName>
    <definedName name="_Tab20">#REF!</definedName>
    <definedName name="_Tab21" localSheetId="39">#REF!</definedName>
    <definedName name="_Tab21" localSheetId="40">#REF!</definedName>
    <definedName name="_Tab21" localSheetId="45">#REF!</definedName>
    <definedName name="_Tab21" localSheetId="11">#REF!</definedName>
    <definedName name="_Tab21" localSheetId="46">#REF!</definedName>
    <definedName name="_Tab21" localSheetId="47">#REF!</definedName>
    <definedName name="_Tab21" localSheetId="52">#REF!</definedName>
    <definedName name="_Tab21" localSheetId="17">#REF!</definedName>
    <definedName name="_Tab21" localSheetId="58">#REF!</definedName>
    <definedName name="_Tab21" localSheetId="71">#REF!</definedName>
    <definedName name="_Tab21" localSheetId="73">#REF!</definedName>
    <definedName name="_Tab21" localSheetId="74">#REF!</definedName>
    <definedName name="_Tab21" localSheetId="79">#REF!</definedName>
    <definedName name="_Tab21" localSheetId="23">#REF!</definedName>
    <definedName name="_TAB21" localSheetId="14">[4]TC!#REF!</definedName>
    <definedName name="_Tab21" localSheetId="15">#REF!</definedName>
    <definedName name="_Tab21" localSheetId="18">#REF!</definedName>
    <definedName name="_Tab21" localSheetId="12">#REF!</definedName>
    <definedName name="_Tab21" localSheetId="48">#REF!</definedName>
    <definedName name="_Tab21" localSheetId="72">#REF!</definedName>
    <definedName name="_Tab21">#REF!</definedName>
    <definedName name="_Tab22" localSheetId="39">#REF!</definedName>
    <definedName name="_Tab22" localSheetId="40">#REF!</definedName>
    <definedName name="_Tab22" localSheetId="45">#REF!</definedName>
    <definedName name="_Tab22" localSheetId="11">#REF!</definedName>
    <definedName name="_Tab22" localSheetId="46">#REF!</definedName>
    <definedName name="_Tab22" localSheetId="47">#REF!</definedName>
    <definedName name="_Tab22" localSheetId="52">#REF!</definedName>
    <definedName name="_Tab22" localSheetId="17">#REF!</definedName>
    <definedName name="_Tab22" localSheetId="58">#REF!</definedName>
    <definedName name="_Tab22" localSheetId="71">#REF!</definedName>
    <definedName name="_Tab22" localSheetId="73">#REF!</definedName>
    <definedName name="_Tab22" localSheetId="74">#REF!</definedName>
    <definedName name="_Tab22" localSheetId="79">#REF!</definedName>
    <definedName name="_Tab22" localSheetId="23">#REF!</definedName>
    <definedName name="_TAB22" localSheetId="14">[4]TC!#REF!</definedName>
    <definedName name="_Tab22" localSheetId="15">#REF!</definedName>
    <definedName name="_Tab22" localSheetId="18">#REF!</definedName>
    <definedName name="_Tab22" localSheetId="12">#REF!</definedName>
    <definedName name="_Tab22" localSheetId="48">#REF!</definedName>
    <definedName name="_Tab22" localSheetId="72">#REF!</definedName>
    <definedName name="_Tab22">#REF!</definedName>
    <definedName name="_Tab23" localSheetId="39">#REF!</definedName>
    <definedName name="_Tab23" localSheetId="40">#REF!</definedName>
    <definedName name="_Tab23" localSheetId="45">#REF!</definedName>
    <definedName name="_Tab23" localSheetId="11">#REF!</definedName>
    <definedName name="_Tab23" localSheetId="46">#REF!</definedName>
    <definedName name="_Tab23" localSheetId="47">#REF!</definedName>
    <definedName name="_Tab23" localSheetId="52">#REF!</definedName>
    <definedName name="_Tab23" localSheetId="17">#REF!</definedName>
    <definedName name="_Tab23" localSheetId="58">#REF!</definedName>
    <definedName name="_Tab23" localSheetId="71">#REF!</definedName>
    <definedName name="_Tab23" localSheetId="74">#REF!</definedName>
    <definedName name="_Tab23" localSheetId="79">#REF!</definedName>
    <definedName name="_Tab23" localSheetId="23">#REF!</definedName>
    <definedName name="_Tab23" localSheetId="14">#REF!</definedName>
    <definedName name="_Tab23" localSheetId="15">#REF!</definedName>
    <definedName name="_Tab23" localSheetId="18">#REF!</definedName>
    <definedName name="_Tab23" localSheetId="12">#REF!</definedName>
    <definedName name="_Tab23" localSheetId="48">#REF!</definedName>
    <definedName name="_Tab23" localSheetId="72">#REF!</definedName>
    <definedName name="_Tab23">#REF!</definedName>
    <definedName name="_Tab24" localSheetId="39">#REF!</definedName>
    <definedName name="_Tab24" localSheetId="40">#REF!</definedName>
    <definedName name="_Tab24" localSheetId="45">#REF!</definedName>
    <definedName name="_Tab24" localSheetId="11">#REF!</definedName>
    <definedName name="_Tab24" localSheetId="46">#REF!</definedName>
    <definedName name="_Tab24" localSheetId="47">#REF!</definedName>
    <definedName name="_Tab24" localSheetId="52">#REF!</definedName>
    <definedName name="_Tab24" localSheetId="17">#REF!</definedName>
    <definedName name="_Tab24" localSheetId="58">#REF!</definedName>
    <definedName name="_Tab24" localSheetId="71">#REF!</definedName>
    <definedName name="_Tab24" localSheetId="74">#REF!</definedName>
    <definedName name="_Tab24" localSheetId="79">#REF!</definedName>
    <definedName name="_Tab24" localSheetId="23">#REF!</definedName>
    <definedName name="_Tab24" localSheetId="14">#REF!</definedName>
    <definedName name="_Tab24" localSheetId="15">#REF!</definedName>
    <definedName name="_Tab24" localSheetId="18">#REF!</definedName>
    <definedName name="_Tab24" localSheetId="48">#REF!</definedName>
    <definedName name="_Tab24" localSheetId="72">#REF!</definedName>
    <definedName name="_Tab24">#REF!</definedName>
    <definedName name="_Tab26" localSheetId="39">#REF!</definedName>
    <definedName name="_Tab26" localSheetId="40">#REF!</definedName>
    <definedName name="_Tab26" localSheetId="45">#REF!</definedName>
    <definedName name="_Tab26" localSheetId="11">#REF!</definedName>
    <definedName name="_Tab26" localSheetId="46">#REF!</definedName>
    <definedName name="_Tab26" localSheetId="47">#REF!</definedName>
    <definedName name="_Tab26" localSheetId="52">#REF!</definedName>
    <definedName name="_Tab26" localSheetId="17">#REF!</definedName>
    <definedName name="_Tab26" localSheetId="58">#REF!</definedName>
    <definedName name="_Tab26" localSheetId="71">#REF!</definedName>
    <definedName name="_Tab26" localSheetId="74">#REF!</definedName>
    <definedName name="_Tab26" localSheetId="79">#REF!</definedName>
    <definedName name="_Tab26" localSheetId="23">#REF!</definedName>
    <definedName name="_Tab26" localSheetId="14">#REF!</definedName>
    <definedName name="_Tab26" localSheetId="15">#REF!</definedName>
    <definedName name="_Tab26" localSheetId="18">#REF!</definedName>
    <definedName name="_Tab26" localSheetId="48">#REF!</definedName>
    <definedName name="_Tab26" localSheetId="72">#REF!</definedName>
    <definedName name="_Tab26">#REF!</definedName>
    <definedName name="_Tab27" localSheetId="39">#REF!</definedName>
    <definedName name="_Tab27" localSheetId="40">#REF!</definedName>
    <definedName name="_Tab27" localSheetId="45">#REF!</definedName>
    <definedName name="_Tab27" localSheetId="11">#REF!</definedName>
    <definedName name="_Tab27" localSheetId="46">#REF!</definedName>
    <definedName name="_Tab27" localSheetId="47">#REF!</definedName>
    <definedName name="_Tab27" localSheetId="52">#REF!</definedName>
    <definedName name="_Tab27" localSheetId="17">#REF!</definedName>
    <definedName name="_Tab27" localSheetId="58">#REF!</definedName>
    <definedName name="_Tab27" localSheetId="71">#REF!</definedName>
    <definedName name="_Tab27" localSheetId="74">#REF!</definedName>
    <definedName name="_Tab27" localSheetId="79">#REF!</definedName>
    <definedName name="_Tab27" localSheetId="23">#REF!</definedName>
    <definedName name="_Tab27" localSheetId="15">#REF!</definedName>
    <definedName name="_Tab27" localSheetId="18">#REF!</definedName>
    <definedName name="_Tab27" localSheetId="48">#REF!</definedName>
    <definedName name="_Tab27" localSheetId="72">#REF!</definedName>
    <definedName name="_Tab27">#REF!</definedName>
    <definedName name="_Tab28" localSheetId="39">#REF!</definedName>
    <definedName name="_Tab28" localSheetId="40">#REF!</definedName>
    <definedName name="_Tab28" localSheetId="45">#REF!</definedName>
    <definedName name="_Tab28" localSheetId="11">#REF!</definedName>
    <definedName name="_Tab28" localSheetId="46">#REF!</definedName>
    <definedName name="_Tab28" localSheetId="47">#REF!</definedName>
    <definedName name="_Tab28" localSheetId="52">#REF!</definedName>
    <definedName name="_Tab28" localSheetId="17">#REF!</definedName>
    <definedName name="_Tab28" localSheetId="58">#REF!</definedName>
    <definedName name="_Tab28" localSheetId="71">#REF!</definedName>
    <definedName name="_Tab28" localSheetId="74">#REF!</definedName>
    <definedName name="_Tab28" localSheetId="79">#REF!</definedName>
    <definedName name="_Tab28" localSheetId="23">#REF!</definedName>
    <definedName name="_Tab28" localSheetId="15">#REF!</definedName>
    <definedName name="_Tab28" localSheetId="18">#REF!</definedName>
    <definedName name="_Tab28" localSheetId="48">#REF!</definedName>
    <definedName name="_Tab28" localSheetId="72">#REF!</definedName>
    <definedName name="_Tab28">#REF!</definedName>
    <definedName name="_Tab29" localSheetId="39">#REF!</definedName>
    <definedName name="_Tab29" localSheetId="40">#REF!</definedName>
    <definedName name="_Tab29" localSheetId="45">#REF!</definedName>
    <definedName name="_Tab29" localSheetId="11">#REF!</definedName>
    <definedName name="_Tab29" localSheetId="46">#REF!</definedName>
    <definedName name="_Tab29" localSheetId="47">#REF!</definedName>
    <definedName name="_Tab29" localSheetId="52">#REF!</definedName>
    <definedName name="_Tab29" localSheetId="17">#REF!</definedName>
    <definedName name="_Tab29" localSheetId="58">#REF!</definedName>
    <definedName name="_Tab29" localSheetId="71">#REF!</definedName>
    <definedName name="_Tab29" localSheetId="74">#REF!</definedName>
    <definedName name="_Tab29" localSheetId="79">#REF!</definedName>
    <definedName name="_Tab29" localSheetId="23">#REF!</definedName>
    <definedName name="_Tab29" localSheetId="15">#REF!</definedName>
    <definedName name="_Tab29" localSheetId="18">#REF!</definedName>
    <definedName name="_Tab29" localSheetId="48">#REF!</definedName>
    <definedName name="_Tab29" localSheetId="72">#REF!</definedName>
    <definedName name="_Tab29">#REF!</definedName>
    <definedName name="_TAB3" localSheetId="51">[4]TC!#REF!</definedName>
    <definedName name="_TAB3" localSheetId="17">#REF!</definedName>
    <definedName name="_TAB3" localSheetId="72">[4]TC!#REF!</definedName>
    <definedName name="_TAB3">[4]TC!#REF!</definedName>
    <definedName name="_Tab30" localSheetId="38">#REF!</definedName>
    <definedName name="_Tab30" localSheetId="39">#REF!</definedName>
    <definedName name="_Tab30" localSheetId="40">#REF!</definedName>
    <definedName name="_Tab30" localSheetId="41">#REF!</definedName>
    <definedName name="_Tab30" localSheetId="45">#REF!</definedName>
    <definedName name="_Tab30" localSheetId="11">#REF!</definedName>
    <definedName name="_Tab30" localSheetId="46">#REF!</definedName>
    <definedName name="_Tab30" localSheetId="47">#REF!</definedName>
    <definedName name="_Tab30" localSheetId="52">#REF!</definedName>
    <definedName name="_Tab30" localSheetId="17">#REF!</definedName>
    <definedName name="_Tab30" localSheetId="58">#REF!</definedName>
    <definedName name="_Tab30" localSheetId="71">#REF!</definedName>
    <definedName name="_Tab30" localSheetId="73">#REF!</definedName>
    <definedName name="_Tab30" localSheetId="74">#REF!</definedName>
    <definedName name="_Tab30" localSheetId="79">#REF!</definedName>
    <definedName name="_Tab30" localSheetId="23">#REF!</definedName>
    <definedName name="_Tab30" localSheetId="14">#REF!</definedName>
    <definedName name="_Tab30" localSheetId="15">#REF!</definedName>
    <definedName name="_Tab30" localSheetId="16">#REF!</definedName>
    <definedName name="_Tab30" localSheetId="18">#REF!</definedName>
    <definedName name="_Tab30" localSheetId="12">#REF!</definedName>
    <definedName name="_Tab30" localSheetId="48">#REF!</definedName>
    <definedName name="_Tab30" localSheetId="72">#REF!</definedName>
    <definedName name="_Tab30">#REF!</definedName>
    <definedName name="_Tab31" localSheetId="38">#REF!</definedName>
    <definedName name="_Tab31" localSheetId="39">#REF!</definedName>
    <definedName name="_Tab31" localSheetId="40">#REF!</definedName>
    <definedName name="_Tab31" localSheetId="45">#REF!</definedName>
    <definedName name="_Tab31" localSheetId="11">#REF!</definedName>
    <definedName name="_Tab31" localSheetId="46">#REF!</definedName>
    <definedName name="_Tab31" localSheetId="47">#REF!</definedName>
    <definedName name="_Tab31" localSheetId="52">#REF!</definedName>
    <definedName name="_Tab31" localSheetId="17">#REF!</definedName>
    <definedName name="_Tab31" localSheetId="58">#REF!</definedName>
    <definedName name="_Tab31" localSheetId="71">#REF!</definedName>
    <definedName name="_Tab31" localSheetId="74">#REF!</definedName>
    <definedName name="_Tab31" localSheetId="79">#REF!</definedName>
    <definedName name="_Tab31" localSheetId="23">#REF!</definedName>
    <definedName name="_Tab31" localSheetId="14">#REF!</definedName>
    <definedName name="_Tab31" localSheetId="15">#REF!</definedName>
    <definedName name="_Tab31" localSheetId="18">#REF!</definedName>
    <definedName name="_Tab31" localSheetId="48">#REF!</definedName>
    <definedName name="_Tab31" localSheetId="72">#REF!</definedName>
    <definedName name="_Tab31">#REF!</definedName>
    <definedName name="_Tab32" localSheetId="38">#REF!</definedName>
    <definedName name="_Tab32" localSheetId="39">#REF!</definedName>
    <definedName name="_Tab32" localSheetId="40">#REF!</definedName>
    <definedName name="_Tab32" localSheetId="45">#REF!</definedName>
    <definedName name="_Tab32" localSheetId="11">#REF!</definedName>
    <definedName name="_Tab32" localSheetId="46">#REF!</definedName>
    <definedName name="_Tab32" localSheetId="47">#REF!</definedName>
    <definedName name="_Tab32" localSheetId="52">#REF!</definedName>
    <definedName name="_Tab32" localSheetId="17">#REF!</definedName>
    <definedName name="_Tab32" localSheetId="58">#REF!</definedName>
    <definedName name="_Tab32" localSheetId="71">#REF!</definedName>
    <definedName name="_Tab32" localSheetId="74">#REF!</definedName>
    <definedName name="_Tab32" localSheetId="79">#REF!</definedName>
    <definedName name="_Tab32" localSheetId="23">#REF!</definedName>
    <definedName name="_Tab32" localSheetId="14">#REF!</definedName>
    <definedName name="_Tab32" localSheetId="15">#REF!</definedName>
    <definedName name="_Tab32" localSheetId="18">#REF!</definedName>
    <definedName name="_Tab32" localSheetId="48">#REF!</definedName>
    <definedName name="_Tab32" localSheetId="72">#REF!</definedName>
    <definedName name="_Tab32">#REF!</definedName>
    <definedName name="_Tab33" localSheetId="39">#REF!</definedName>
    <definedName name="_Tab33" localSheetId="40">#REF!</definedName>
    <definedName name="_Tab33" localSheetId="45">#REF!</definedName>
    <definedName name="_Tab33" localSheetId="11">#REF!</definedName>
    <definedName name="_Tab33" localSheetId="46">#REF!</definedName>
    <definedName name="_Tab33" localSheetId="47">#REF!</definedName>
    <definedName name="_Tab33" localSheetId="52">#REF!</definedName>
    <definedName name="_Tab33" localSheetId="17">#REF!</definedName>
    <definedName name="_Tab33" localSheetId="58">#REF!</definedName>
    <definedName name="_Tab33" localSheetId="71">#REF!</definedName>
    <definedName name="_Tab33" localSheetId="74">#REF!</definedName>
    <definedName name="_Tab33" localSheetId="79">#REF!</definedName>
    <definedName name="_Tab33" localSheetId="23">#REF!</definedName>
    <definedName name="_Tab33" localSheetId="15">#REF!</definedName>
    <definedName name="_Tab33" localSheetId="18">#REF!</definedName>
    <definedName name="_Tab33" localSheetId="48">#REF!</definedName>
    <definedName name="_Tab33" localSheetId="72">#REF!</definedName>
    <definedName name="_Tab33">#REF!</definedName>
    <definedName name="_Tab34" localSheetId="39">#REF!</definedName>
    <definedName name="_Tab34" localSheetId="40">#REF!</definedName>
    <definedName name="_Tab34" localSheetId="45">#REF!</definedName>
    <definedName name="_Tab34" localSheetId="11">#REF!</definedName>
    <definedName name="_Tab34" localSheetId="46">#REF!</definedName>
    <definedName name="_Tab34" localSheetId="47">#REF!</definedName>
    <definedName name="_Tab34" localSheetId="52">#REF!</definedName>
    <definedName name="_Tab34" localSheetId="17">#REF!</definedName>
    <definedName name="_Tab34" localSheetId="58">#REF!</definedName>
    <definedName name="_Tab34" localSheetId="71">#REF!</definedName>
    <definedName name="_Tab34" localSheetId="74">#REF!</definedName>
    <definedName name="_Tab34" localSheetId="79">#REF!</definedName>
    <definedName name="_Tab34" localSheetId="23">#REF!</definedName>
    <definedName name="_Tab34" localSheetId="15">#REF!</definedName>
    <definedName name="_Tab34" localSheetId="18">#REF!</definedName>
    <definedName name="_Tab34" localSheetId="48">#REF!</definedName>
    <definedName name="_Tab34" localSheetId="72">#REF!</definedName>
    <definedName name="_Tab34">#REF!</definedName>
    <definedName name="_Tab35" localSheetId="39">#REF!</definedName>
    <definedName name="_Tab35" localSheetId="40">#REF!</definedName>
    <definedName name="_Tab35" localSheetId="45">#REF!</definedName>
    <definedName name="_Tab35" localSheetId="11">#REF!</definedName>
    <definedName name="_Tab35" localSheetId="46">#REF!</definedName>
    <definedName name="_Tab35" localSheetId="47">#REF!</definedName>
    <definedName name="_Tab35" localSheetId="52">#REF!</definedName>
    <definedName name="_Tab35" localSheetId="17">#REF!</definedName>
    <definedName name="_Tab35" localSheetId="58">#REF!</definedName>
    <definedName name="_Tab35" localSheetId="71">#REF!</definedName>
    <definedName name="_Tab35" localSheetId="74">#REF!</definedName>
    <definedName name="_Tab35" localSheetId="79">#REF!</definedName>
    <definedName name="_Tab35" localSheetId="23">#REF!</definedName>
    <definedName name="_Tab35" localSheetId="15">#REF!</definedName>
    <definedName name="_Tab35" localSheetId="18">#REF!</definedName>
    <definedName name="_Tab35" localSheetId="48">#REF!</definedName>
    <definedName name="_Tab35" localSheetId="72">#REF!</definedName>
    <definedName name="_Tab35">#REF!</definedName>
    <definedName name="_Tab36" localSheetId="45">#REF!</definedName>
    <definedName name="_Tab36" localSheetId="11">#REF!</definedName>
    <definedName name="_Tab36" localSheetId="46">#REF!</definedName>
    <definedName name="_Tab36" localSheetId="47">#REF!</definedName>
    <definedName name="_Tab36" localSheetId="52">#REF!</definedName>
    <definedName name="_Tab36" localSheetId="17">#REF!</definedName>
    <definedName name="_Tab36" localSheetId="58">#REF!</definedName>
    <definedName name="_Tab36" localSheetId="74">#REF!</definedName>
    <definedName name="_Tab36" localSheetId="79">#REF!</definedName>
    <definedName name="_Tab36" localSheetId="15">#REF!</definedName>
    <definedName name="_Tab36" localSheetId="18">#REF!</definedName>
    <definedName name="_Tab36" localSheetId="48">#REF!</definedName>
    <definedName name="_Tab36" localSheetId="72">#REF!</definedName>
    <definedName name="_Tab36">#REF!</definedName>
    <definedName name="_Tab37" localSheetId="45">#REF!</definedName>
    <definedName name="_Tab37" localSheetId="11">#REF!</definedName>
    <definedName name="_Tab37" localSheetId="46">#REF!</definedName>
    <definedName name="_Tab37" localSheetId="47">#REF!</definedName>
    <definedName name="_Tab37" localSheetId="52">#REF!</definedName>
    <definedName name="_Tab37" localSheetId="17">#REF!</definedName>
    <definedName name="_Tab37" localSheetId="58">#REF!</definedName>
    <definedName name="_Tab37" localSheetId="74">#REF!</definedName>
    <definedName name="_Tab37" localSheetId="79">#REF!</definedName>
    <definedName name="_Tab37" localSheetId="15">#REF!</definedName>
    <definedName name="_Tab37" localSheetId="18">#REF!</definedName>
    <definedName name="_Tab37" localSheetId="48">#REF!</definedName>
    <definedName name="_Tab37" localSheetId="72">#REF!</definedName>
    <definedName name="_Tab37">#REF!</definedName>
    <definedName name="_Tab38" localSheetId="45">#REF!</definedName>
    <definedName name="_Tab38" localSheetId="11">#REF!</definedName>
    <definedName name="_Tab38" localSheetId="46">#REF!</definedName>
    <definedName name="_Tab38" localSheetId="47">#REF!</definedName>
    <definedName name="_Tab38" localSheetId="52">#REF!</definedName>
    <definedName name="_Tab38" localSheetId="17">#REF!</definedName>
    <definedName name="_Tab38" localSheetId="58">#REF!</definedName>
    <definedName name="_Tab38" localSheetId="74">#REF!</definedName>
    <definedName name="_Tab38" localSheetId="79">#REF!</definedName>
    <definedName name="_Tab38" localSheetId="15">#REF!</definedName>
    <definedName name="_Tab38" localSheetId="18">#REF!</definedName>
    <definedName name="_Tab38" localSheetId="48">#REF!</definedName>
    <definedName name="_Tab38" localSheetId="72">#REF!</definedName>
    <definedName name="_Tab38">#REF!</definedName>
    <definedName name="_Tab39" localSheetId="45">#REF!</definedName>
    <definedName name="_Tab39" localSheetId="11">#REF!</definedName>
    <definedName name="_Tab39" localSheetId="46">#REF!</definedName>
    <definedName name="_Tab39" localSheetId="47">#REF!</definedName>
    <definedName name="_Tab39" localSheetId="52">#REF!</definedName>
    <definedName name="_Tab39" localSheetId="17">#REF!</definedName>
    <definedName name="_Tab39" localSheetId="58">#REF!</definedName>
    <definedName name="_Tab39" localSheetId="74">#REF!</definedName>
    <definedName name="_Tab39" localSheetId="79">#REF!</definedName>
    <definedName name="_Tab39" localSheetId="15">#REF!</definedName>
    <definedName name="_Tab39" localSheetId="18">#REF!</definedName>
    <definedName name="_Tab39" localSheetId="48">#REF!</definedName>
    <definedName name="_Tab39" localSheetId="72">#REF!</definedName>
    <definedName name="_Tab39">#REF!</definedName>
    <definedName name="_tAB4" localSheetId="51">'[58]shared data'!$A$1:$G$71</definedName>
    <definedName name="_tAB4" localSheetId="17">#REF!</definedName>
    <definedName name="_tAB4" localSheetId="14">'[8]shared data'!$A$1:$G$71</definedName>
    <definedName name="_tAB4">'[58]shared data'!$A$1:$G$71</definedName>
    <definedName name="_Tab40" localSheetId="38">#REF!</definedName>
    <definedName name="_Tab40" localSheetId="39">#REF!</definedName>
    <definedName name="_Tab40" localSheetId="40">#REF!</definedName>
    <definedName name="_Tab40" localSheetId="41">#REF!</definedName>
    <definedName name="_Tab40" localSheetId="45">#REF!</definedName>
    <definedName name="_Tab40" localSheetId="11">#REF!</definedName>
    <definedName name="_Tab40" localSheetId="46">#REF!</definedName>
    <definedName name="_Tab40" localSheetId="47">#REF!</definedName>
    <definedName name="_Tab40" localSheetId="51">#REF!</definedName>
    <definedName name="_Tab40" localSheetId="52">#REF!</definedName>
    <definedName name="_Tab40" localSheetId="17">#REF!</definedName>
    <definedName name="_Tab40" localSheetId="58">#REF!</definedName>
    <definedName name="_Tab40" localSheetId="68">#REF!</definedName>
    <definedName name="_Tab40" localSheetId="69">#REF!</definedName>
    <definedName name="_Tab40" localSheetId="70">#REF!</definedName>
    <definedName name="_Tab40" localSheetId="74">#REF!</definedName>
    <definedName name="_Tab40" localSheetId="79">#REF!</definedName>
    <definedName name="_Tab40" localSheetId="15">#REF!</definedName>
    <definedName name="_Tab40" localSheetId="16">#REF!</definedName>
    <definedName name="_Tab40" localSheetId="18">#REF!</definedName>
    <definedName name="_Tab40" localSheetId="12">#REF!</definedName>
    <definedName name="_Tab40" localSheetId="48">#REF!</definedName>
    <definedName name="_Tab40" localSheetId="72">#REF!</definedName>
    <definedName name="_Tab40">#REF!</definedName>
    <definedName name="_tab41" localSheetId="38">#REF!</definedName>
    <definedName name="_tab41" localSheetId="39">#REF!</definedName>
    <definedName name="_tab41" localSheetId="40">#REF!</definedName>
    <definedName name="_tab41" localSheetId="41">#REF!</definedName>
    <definedName name="_tab41" localSheetId="45">#REF!</definedName>
    <definedName name="_tab41" localSheetId="11">#REF!</definedName>
    <definedName name="_tab41" localSheetId="46">#REF!</definedName>
    <definedName name="_tab41" localSheetId="47">#REF!</definedName>
    <definedName name="_tab41" localSheetId="51">#REF!</definedName>
    <definedName name="_tab41" localSheetId="52">#REF!</definedName>
    <definedName name="_tab41" localSheetId="17">#REF!</definedName>
    <definedName name="_tab41" localSheetId="58">#REF!</definedName>
    <definedName name="_tab41" localSheetId="74">#REF!</definedName>
    <definedName name="_tab41" localSheetId="79">#REF!</definedName>
    <definedName name="_tab41" localSheetId="15">#REF!</definedName>
    <definedName name="_tab41" localSheetId="16">#REF!</definedName>
    <definedName name="_tab41" localSheetId="18">#REF!</definedName>
    <definedName name="_tab41" localSheetId="12">#REF!</definedName>
    <definedName name="_tab41" localSheetId="48">#REF!</definedName>
    <definedName name="_tab41" localSheetId="72">#REF!</definedName>
    <definedName name="_tab41">#REF!</definedName>
    <definedName name="_TAB5" localSheetId="38">[4]TC!#REF!</definedName>
    <definedName name="_TAB5" localSheetId="39">[4]TC!#REF!</definedName>
    <definedName name="_TAB5" localSheetId="40">[4]TC!#REF!</definedName>
    <definedName name="_TAB5" localSheetId="41">[4]TC!#REF!</definedName>
    <definedName name="_TAB5" localSheetId="45">[4]TC!#REF!</definedName>
    <definedName name="_TAB5" localSheetId="46">[4]TC!#REF!</definedName>
    <definedName name="_TAB5" localSheetId="47">[4]TC!#REF!</definedName>
    <definedName name="_TAB5" localSheetId="51">[4]TC!#REF!</definedName>
    <definedName name="_TAB5" localSheetId="52">[4]TC!#REF!</definedName>
    <definedName name="_TAB5" localSheetId="17">[4]TC!#REF!</definedName>
    <definedName name="_TAB5" localSheetId="15">[4]TC!#REF!</definedName>
    <definedName name="_TAB5" localSheetId="16">[4]TC!#REF!</definedName>
    <definedName name="_TAB5" localSheetId="18">[4]TC!#REF!</definedName>
    <definedName name="_TAB5" localSheetId="12">[4]TC!#REF!</definedName>
    <definedName name="_TAB5" localSheetId="72">[4]TC!#REF!</definedName>
    <definedName name="_TAB5">[4]TC!#REF!</definedName>
    <definedName name="_TAB6" localSheetId="38">[4]TC!#REF!</definedName>
    <definedName name="_TAB6" localSheetId="39">[4]TC!#REF!</definedName>
    <definedName name="_TAB6" localSheetId="40">[4]TC!#REF!</definedName>
    <definedName name="_TAB6" localSheetId="41">[4]TC!#REF!</definedName>
    <definedName name="_TAB6" localSheetId="45">[4]TC!#REF!</definedName>
    <definedName name="_TAB6" localSheetId="46">[4]TC!#REF!</definedName>
    <definedName name="_TAB6" localSheetId="47">[4]TC!#REF!</definedName>
    <definedName name="_TAB6" localSheetId="51">[4]TC!#REF!</definedName>
    <definedName name="_TAB6" localSheetId="52">[4]TC!#REF!</definedName>
    <definedName name="_TAB6" localSheetId="17">[4]TC!#REF!</definedName>
    <definedName name="_TAB6" localSheetId="15">[4]TC!#REF!</definedName>
    <definedName name="_TAB6" localSheetId="16">[4]TC!#REF!</definedName>
    <definedName name="_TAB6" localSheetId="18">[4]TC!#REF!</definedName>
    <definedName name="_TAB6" localSheetId="12">[4]TC!#REF!</definedName>
    <definedName name="_TAB6" localSheetId="48">[4]TC!#REF!</definedName>
    <definedName name="_TAB6" localSheetId="72">[4]TC!#REF!</definedName>
    <definedName name="_TAB6">[4]TC!#REF!</definedName>
    <definedName name="_TAB7" localSheetId="38">#REF!</definedName>
    <definedName name="_TAB7" localSheetId="39">#REF!</definedName>
    <definedName name="_TAB7" localSheetId="40">#REF!</definedName>
    <definedName name="_TAB7" localSheetId="41">#REF!</definedName>
    <definedName name="_TAB7" localSheetId="45">#REF!</definedName>
    <definedName name="_TAB7" localSheetId="11">#REF!</definedName>
    <definedName name="_TAB7" localSheetId="46">#REF!</definedName>
    <definedName name="_TAB7" localSheetId="47">#REF!</definedName>
    <definedName name="_TAB7" localSheetId="51">#REF!</definedName>
    <definedName name="_TAB7" localSheetId="52">#REF!</definedName>
    <definedName name="_TAB7" localSheetId="17">#REF!</definedName>
    <definedName name="_TAB7" localSheetId="58">#REF!</definedName>
    <definedName name="_TAB7" localSheetId="73">#REF!</definedName>
    <definedName name="_TAB7" localSheetId="74">#REF!</definedName>
    <definedName name="_TAB7" localSheetId="79">#REF!</definedName>
    <definedName name="_TAB7" localSheetId="15">#REF!</definedName>
    <definedName name="_TAB7" localSheetId="16">#REF!</definedName>
    <definedName name="_TAB7" localSheetId="18">#REF!</definedName>
    <definedName name="_TAB7" localSheetId="12">#REF!</definedName>
    <definedName name="_TAB7" localSheetId="48">#REF!</definedName>
    <definedName name="_TAB7" localSheetId="72">#REF!</definedName>
    <definedName name="_TAB7">#REF!</definedName>
    <definedName name="_TAB8" localSheetId="38">[4]TC!#REF!</definedName>
    <definedName name="_TAB8" localSheetId="39">[4]TC!#REF!</definedName>
    <definedName name="_TAB8" localSheetId="40">[4]TC!#REF!</definedName>
    <definedName name="_TAB8" localSheetId="41">[4]TC!#REF!</definedName>
    <definedName name="_TAB8" localSheetId="45">[4]TC!#REF!</definedName>
    <definedName name="_TAB8" localSheetId="46">[4]TC!#REF!</definedName>
    <definedName name="_TAB8" localSheetId="47">[4]TC!#REF!</definedName>
    <definedName name="_TAB8" localSheetId="51">[4]TC!#REF!</definedName>
    <definedName name="_TAB8" localSheetId="52">[4]TC!#REF!</definedName>
    <definedName name="_TAB8" localSheetId="17">[4]TC!#REF!</definedName>
    <definedName name="_TAB8" localSheetId="58">[4]TC!#REF!</definedName>
    <definedName name="_TAB8" localSheetId="73">[4]TC!#REF!</definedName>
    <definedName name="_TAB8" localSheetId="74">[4]TC!#REF!</definedName>
    <definedName name="_TAB8" localSheetId="79">[4]TC!#REF!</definedName>
    <definedName name="_TAB8" localSheetId="15">[4]TC!#REF!</definedName>
    <definedName name="_TAB8" localSheetId="16">[4]TC!#REF!</definedName>
    <definedName name="_TAB8" localSheetId="18">[4]TC!#REF!</definedName>
    <definedName name="_TAB8" localSheetId="12">[4]TC!#REF!</definedName>
    <definedName name="_TAB8" localSheetId="72">[4]TC!#REF!</definedName>
    <definedName name="_TAB8">[4]TC!#REF!</definedName>
    <definedName name="_TAB9" localSheetId="38">[4]TC!#REF!</definedName>
    <definedName name="_TAB9" localSheetId="39">[4]TC!#REF!</definedName>
    <definedName name="_TAB9" localSheetId="40">[4]TC!#REF!</definedName>
    <definedName name="_TAB9" localSheetId="41">[4]TC!#REF!</definedName>
    <definedName name="_TAB9" localSheetId="45">[4]TC!#REF!</definedName>
    <definedName name="_TAB9" localSheetId="46">[4]TC!#REF!</definedName>
    <definedName name="_TAB9" localSheetId="47">[4]TC!#REF!</definedName>
    <definedName name="_TAB9" localSheetId="51">[4]TC!#REF!</definedName>
    <definedName name="_TAB9" localSheetId="52">[4]TC!#REF!</definedName>
    <definedName name="_TAB9" localSheetId="17">[4]TC!#REF!</definedName>
    <definedName name="_TAB9" localSheetId="58">[4]TC!#REF!</definedName>
    <definedName name="_TAB9" localSheetId="79">[4]TC!#REF!</definedName>
    <definedName name="_TAB9" localSheetId="15">[4]TC!#REF!</definedName>
    <definedName name="_TAB9" localSheetId="16">[4]TC!#REF!</definedName>
    <definedName name="_TAB9" localSheetId="18">[4]TC!#REF!</definedName>
    <definedName name="_TAB9" localSheetId="12">[4]TC!#REF!</definedName>
    <definedName name="_TAB9" localSheetId="48">[4]TC!#REF!</definedName>
    <definedName name="_TAB9" localSheetId="72">[4]TC!#REF!</definedName>
    <definedName name="_TAB9">[4]TC!#REF!</definedName>
    <definedName name="_tbl1" localSheetId="38">#REF!</definedName>
    <definedName name="_tbl1" localSheetId="39">#REF!</definedName>
    <definedName name="_tbl1" localSheetId="40">#REF!</definedName>
    <definedName name="_tbl1" localSheetId="41">#REF!</definedName>
    <definedName name="_tbl1" localSheetId="45">#REF!</definedName>
    <definedName name="_tbl1" localSheetId="11">#REF!</definedName>
    <definedName name="_tbl1" localSheetId="46">#REF!</definedName>
    <definedName name="_tbl1" localSheetId="47">#REF!</definedName>
    <definedName name="_tbl1" localSheetId="51">#REF!</definedName>
    <definedName name="_tbl1" localSheetId="52">#REF!</definedName>
    <definedName name="_tbl1" localSheetId="17">#REF!</definedName>
    <definedName name="_tbl1" localSheetId="58">#REF!</definedName>
    <definedName name="_tbl1" localSheetId="73">#REF!</definedName>
    <definedName name="_tbl1" localSheetId="74">#REF!</definedName>
    <definedName name="_tbl1" localSheetId="79">#REF!</definedName>
    <definedName name="_tbl1" localSheetId="15">#REF!</definedName>
    <definedName name="_tbl1" localSheetId="16">#REF!</definedName>
    <definedName name="_tbl1" localSheetId="18">#REF!</definedName>
    <definedName name="_tbl1" localSheetId="12">#REF!</definedName>
    <definedName name="_tbl1" localSheetId="48">#REF!</definedName>
    <definedName name="_tbl1" localSheetId="72">#REF!</definedName>
    <definedName name="_tbl1">#REF!</definedName>
    <definedName name="_tnt1">#N/A</definedName>
    <definedName name="_Toc108768991" localSheetId="19">'Cuadro 5'!$C$2</definedName>
    <definedName name="_Toc108768992" localSheetId="21">'Cuadro 7'!$C$2</definedName>
    <definedName name="_Toc191191306_3" localSheetId="38">[59]anex7!#REF!</definedName>
    <definedName name="_Toc191191306_3" localSheetId="39">[59]anex7!#REF!</definedName>
    <definedName name="_Toc191191306_3" localSheetId="40">[59]anex7!#REF!</definedName>
    <definedName name="_Toc191191306_3" localSheetId="41">[59]anex7!#REF!</definedName>
    <definedName name="_Toc191191306_3" localSheetId="42">[59]anex7!#REF!</definedName>
    <definedName name="_Toc191191306_3" localSheetId="43">[59]anex7!#REF!</definedName>
    <definedName name="_Toc191191306_3" localSheetId="44">[59]anex7!#REF!</definedName>
    <definedName name="_Toc191191306_3" localSheetId="45">[59]anex7!#REF!</definedName>
    <definedName name="_Toc191191306_3" localSheetId="11">[59]anex7!#REF!</definedName>
    <definedName name="_Toc191191306_3" localSheetId="46">[59]anex7!#REF!</definedName>
    <definedName name="_Toc191191306_3" localSheetId="47">[59]anex7!#REF!</definedName>
    <definedName name="_Toc191191306_3" localSheetId="51">[59]anex7!#REF!</definedName>
    <definedName name="_Toc191191306_3" localSheetId="52">[59]anex7!#REF!</definedName>
    <definedName name="_Toc191191306_3" localSheetId="17">[59]anex7!#REF!</definedName>
    <definedName name="_Toc191191306_3" localSheetId="59">[59]anex7!#REF!</definedName>
    <definedName name="_Toc191191306_3" localSheetId="61">[59]anex7!#REF!</definedName>
    <definedName name="_Toc191191306_3" localSheetId="62">[59]anex7!#REF!</definedName>
    <definedName name="_Toc191191306_3" localSheetId="64">[59]anex7!#REF!</definedName>
    <definedName name="_Toc191191306_3" localSheetId="66">[59]anex7!#REF!</definedName>
    <definedName name="_Toc191191306_3" localSheetId="67">[59]anex7!#REF!</definedName>
    <definedName name="_Toc191191306_3" localSheetId="68">[59]anex7!#REF!</definedName>
    <definedName name="_Toc191191306_3" localSheetId="69">[59]anex7!#REF!</definedName>
    <definedName name="_Toc191191306_3" localSheetId="70">[59]anex7!#REF!</definedName>
    <definedName name="_Toc191191306_3" localSheetId="73">[59]anex7!#REF!</definedName>
    <definedName name="_Toc191191306_3" localSheetId="74">[59]anex7!#REF!</definedName>
    <definedName name="_Toc191191306_3" localSheetId="75">[59]anex7!#REF!</definedName>
    <definedName name="_Toc191191306_3" localSheetId="76">[59]anex7!#REF!</definedName>
    <definedName name="_Toc191191306_3" localSheetId="79">[59]anex7!#REF!</definedName>
    <definedName name="_Toc191191306_3" localSheetId="23">[59]anex7!#REF!</definedName>
    <definedName name="_Toc191191306_3" localSheetId="15">[59]anex7!#REF!</definedName>
    <definedName name="_Toc191191306_3" localSheetId="16">[59]anex7!#REF!</definedName>
    <definedName name="_Toc191191306_3" localSheetId="18">[59]anex7!#REF!</definedName>
    <definedName name="_Toc191191306_3" localSheetId="60">[59]anex7!#REF!</definedName>
    <definedName name="_Toc191191306_3" localSheetId="63">[59]anex7!#REF!</definedName>
    <definedName name="_Toc191191306_3" localSheetId="65">[59]anex7!#REF!</definedName>
    <definedName name="_Toc191191306_3" localSheetId="12">[59]anex7!#REF!</definedName>
    <definedName name="_Toc191191306_3" localSheetId="72">[59]anex7!#REF!</definedName>
    <definedName name="_Toc191191306_3">[59]anex7!#REF!</definedName>
    <definedName name="_Toc68095820" localSheetId="38">'Cuadro 22'!$A$2</definedName>
    <definedName name="_Toc95726597" localSheetId="23">'Cuadro 9'!$C$2</definedName>
    <definedName name="_TOT58" localSheetId="38">[9]GROWTH!#REF!</definedName>
    <definedName name="_TOT58" localSheetId="39">[9]GROWTH!#REF!</definedName>
    <definedName name="_TOT58" localSheetId="40">[9]GROWTH!#REF!</definedName>
    <definedName name="_TOT58" localSheetId="43">[9]GROWTH!#REF!</definedName>
    <definedName name="_TOT58" localSheetId="45">[9]GROWTH!#REF!</definedName>
    <definedName name="_TOT58" localSheetId="11">[9]GROWTH!#REF!</definedName>
    <definedName name="_TOT58" localSheetId="46">[9]GROWTH!#REF!</definedName>
    <definedName name="_TOT58" localSheetId="47">[9]GROWTH!#REF!</definedName>
    <definedName name="_TOT58" localSheetId="51">[9]GROWTH!#REF!</definedName>
    <definedName name="_TOT58" localSheetId="52">[9]GROWTH!#REF!</definedName>
    <definedName name="_TOT58" localSheetId="53">#REF!</definedName>
    <definedName name="_TOT58" localSheetId="54">#REF!</definedName>
    <definedName name="_TOT58" localSheetId="17">[9]GROWTH!#REF!</definedName>
    <definedName name="_TOT58" localSheetId="67">[60]GROWTH!#REF!</definedName>
    <definedName name="_TOT58" localSheetId="68">[60]GROWTH!#REF!</definedName>
    <definedName name="_TOT58" localSheetId="69">[60]GROWTH!#REF!</definedName>
    <definedName name="_TOT58" localSheetId="74">[60]GROWTH!#REF!</definedName>
    <definedName name="_TOT58" localSheetId="75">[60]GROWTH!#REF!</definedName>
    <definedName name="_TOT58" localSheetId="76">[60]GROWTH!#REF!</definedName>
    <definedName name="_TOT58" localSheetId="79">[9]GROWTH!#REF!</definedName>
    <definedName name="_TOT58" localSheetId="23">[9]GROWTH!#REF!</definedName>
    <definedName name="_TOT58" localSheetId="15">[9]GROWTH!#REF!</definedName>
    <definedName name="_TOT58" localSheetId="18">[9]GROWTH!#REF!</definedName>
    <definedName name="_TOT58" localSheetId="12">[9]GROWTH!#REF!</definedName>
    <definedName name="_TOT58" localSheetId="72">[9]GROWTH!#REF!</definedName>
    <definedName name="_TOT58">[9]GROWTH!#REF!</definedName>
    <definedName name="_UES96" localSheetId="38">#REF!</definedName>
    <definedName name="_UES96" localSheetId="39">#REF!</definedName>
    <definedName name="_UES96" localSheetId="40">#REF!</definedName>
    <definedName name="_UES96" localSheetId="41">#REF!</definedName>
    <definedName name="_UES96" localSheetId="45">#REF!</definedName>
    <definedName name="_UES96" localSheetId="11">#REF!</definedName>
    <definedName name="_UES96" localSheetId="46">#REF!</definedName>
    <definedName name="_UES96" localSheetId="47">#REF!</definedName>
    <definedName name="_UES96" localSheetId="51">#REF!</definedName>
    <definedName name="_UES96" localSheetId="52">#REF!</definedName>
    <definedName name="_UES96" localSheetId="17">#REF!</definedName>
    <definedName name="_UES96" localSheetId="58">#REF!</definedName>
    <definedName name="_UES96" localSheetId="73">#REF!</definedName>
    <definedName name="_UES96" localSheetId="74">#REF!</definedName>
    <definedName name="_UES96" localSheetId="79">#REF!</definedName>
    <definedName name="_UES96" localSheetId="15">#REF!</definedName>
    <definedName name="_UES96" localSheetId="16">#REF!</definedName>
    <definedName name="_UES96" localSheetId="18">#REF!</definedName>
    <definedName name="_UES96" localSheetId="12">#REF!</definedName>
    <definedName name="_UES96" localSheetId="48">#REF!</definedName>
    <definedName name="_UES96" localSheetId="72">#REF!</definedName>
    <definedName name="_UES96">#REF!</definedName>
    <definedName name="_VAO98" localSheetId="38">#REF!</definedName>
    <definedName name="_VAO98" localSheetId="39">#REF!</definedName>
    <definedName name="_VAO98" localSheetId="40">#REF!</definedName>
    <definedName name="_VAO98" localSheetId="41">#REF!</definedName>
    <definedName name="_VAO98" localSheetId="45">#REF!</definedName>
    <definedName name="_VAO98" localSheetId="11">#REF!</definedName>
    <definedName name="_VAO98" localSheetId="46">#REF!</definedName>
    <definedName name="_VAO98" localSheetId="47">#REF!</definedName>
    <definedName name="_VAO98" localSheetId="51">#REF!</definedName>
    <definedName name="_VAO98" localSheetId="52">#REF!</definedName>
    <definedName name="_VAO98" localSheetId="17">#REF!</definedName>
    <definedName name="_VAO98" localSheetId="58">#REF!</definedName>
    <definedName name="_VAO98" localSheetId="74">#REF!</definedName>
    <definedName name="_VAO98" localSheetId="79">#REF!</definedName>
    <definedName name="_VAO98" localSheetId="15">#REF!</definedName>
    <definedName name="_VAO98" localSheetId="16">#REF!</definedName>
    <definedName name="_VAO98" localSheetId="18">#REF!</definedName>
    <definedName name="_VAO98" localSheetId="12">#REF!</definedName>
    <definedName name="_VAO98" localSheetId="48">#REF!</definedName>
    <definedName name="_VAO98" localSheetId="72">#REF!</definedName>
    <definedName name="_VAO98">#REF!</definedName>
    <definedName name="_VAO99" localSheetId="38">#REF!</definedName>
    <definedName name="_VAO99" localSheetId="39">#REF!</definedName>
    <definedName name="_VAO99" localSheetId="40">#REF!</definedName>
    <definedName name="_VAO99" localSheetId="41">#REF!</definedName>
    <definedName name="_VAO99" localSheetId="45">#REF!</definedName>
    <definedName name="_VAO99" localSheetId="11">#REF!</definedName>
    <definedName name="_VAO99" localSheetId="46">#REF!</definedName>
    <definedName name="_VAO99" localSheetId="47">#REF!</definedName>
    <definedName name="_VAO99" localSheetId="51">#REF!</definedName>
    <definedName name="_VAO99" localSheetId="52">#REF!</definedName>
    <definedName name="_VAO99" localSheetId="17">#REF!</definedName>
    <definedName name="_VAO99" localSheetId="58">#REF!</definedName>
    <definedName name="_VAO99" localSheetId="74">#REF!</definedName>
    <definedName name="_VAO99" localSheetId="79">#REF!</definedName>
    <definedName name="_VAO99" localSheetId="15">#REF!</definedName>
    <definedName name="_VAO99" localSheetId="16">#REF!</definedName>
    <definedName name="_VAO99" localSheetId="18">#REF!</definedName>
    <definedName name="_VAO99" localSheetId="48">#REF!</definedName>
    <definedName name="_VAO99" localSheetId="72">#REF!</definedName>
    <definedName name="_VAO99">#REF!</definedName>
    <definedName name="_WB2" localSheetId="39">#REF!</definedName>
    <definedName name="_WB2" localSheetId="40">#REF!</definedName>
    <definedName name="_WB2" localSheetId="43">#REF!</definedName>
    <definedName name="_WB2" localSheetId="45">#REF!</definedName>
    <definedName name="_WB2" localSheetId="11">#REF!</definedName>
    <definedName name="_WB2" localSheetId="46">#REF!</definedName>
    <definedName name="_WB2" localSheetId="47">#REF!</definedName>
    <definedName name="_WB2" localSheetId="52">#REF!</definedName>
    <definedName name="_WB2" localSheetId="17">#REF!</definedName>
    <definedName name="_WB2" localSheetId="58">#REF!</definedName>
    <definedName name="_WB2" localSheetId="69">#REF!</definedName>
    <definedName name="_WB2" localSheetId="71">#REF!</definedName>
    <definedName name="_WB2" localSheetId="74">#REF!</definedName>
    <definedName name="_WB2" localSheetId="75">#REF!</definedName>
    <definedName name="_WB2" localSheetId="79">#REF!</definedName>
    <definedName name="_WB2" localSheetId="23">#REF!</definedName>
    <definedName name="_WB2" localSheetId="15">#REF!</definedName>
    <definedName name="_WB2" localSheetId="18">#REF!</definedName>
    <definedName name="_WB2" localSheetId="48">#REF!</definedName>
    <definedName name="_WB2" localSheetId="72">#REF!</definedName>
    <definedName name="_WB2">#REF!</definedName>
    <definedName name="_WEO1" localSheetId="45">#REF!</definedName>
    <definedName name="_WEO1" localSheetId="11">#REF!</definedName>
    <definedName name="_WEO1" localSheetId="46">#REF!</definedName>
    <definedName name="_WEO1" localSheetId="47">#REF!</definedName>
    <definedName name="_WEO1" localSheetId="52">#REF!</definedName>
    <definedName name="_WEO1" localSheetId="17">#REF!</definedName>
    <definedName name="_WEO1" localSheetId="58">#REF!</definedName>
    <definedName name="_WEO1" localSheetId="74">#REF!</definedName>
    <definedName name="_WEO1" localSheetId="79">#REF!</definedName>
    <definedName name="_WEO1" localSheetId="15">#REF!</definedName>
    <definedName name="_WEO1" localSheetId="18">#REF!</definedName>
    <definedName name="_WEO1" localSheetId="48">#REF!</definedName>
    <definedName name="_WEO1" localSheetId="72">#REF!</definedName>
    <definedName name="_WEO1">#REF!</definedName>
    <definedName name="_WEO2" localSheetId="45">#REF!</definedName>
    <definedName name="_WEO2" localSheetId="11">#REF!</definedName>
    <definedName name="_WEO2" localSheetId="46">#REF!</definedName>
    <definedName name="_WEO2" localSheetId="47">#REF!</definedName>
    <definedName name="_WEO2" localSheetId="52">#REF!</definedName>
    <definedName name="_WEO2" localSheetId="17">#REF!</definedName>
    <definedName name="_WEO2" localSheetId="58">#REF!</definedName>
    <definedName name="_WEO2" localSheetId="74">#REF!</definedName>
    <definedName name="_WEO2" localSheetId="79">#REF!</definedName>
    <definedName name="_WEO2" localSheetId="15">#REF!</definedName>
    <definedName name="_WEO2" localSheetId="18">#REF!</definedName>
    <definedName name="_WEO2" localSheetId="48">#REF!</definedName>
    <definedName name="_WEO2" localSheetId="72">#REF!</definedName>
    <definedName name="_WEO2">#REF!</definedName>
    <definedName name="_xlchart.v5.0" hidden="1">'Mapa 2'!$A$4:$B$4</definedName>
    <definedName name="_xlchart.v5.1" hidden="1">'Mapa 2'!$A$5:$B$36</definedName>
    <definedName name="_xlchart.v5.2" hidden="1">'Mapa 2'!$C$4</definedName>
    <definedName name="_xlchart.v5.3" hidden="1">'Mapa 2'!$C$5:$C$36</definedName>
    <definedName name="_xlcn.WorksheetConnection_MUCI2020v3.xlsxTabla1" localSheetId="51" hidden="1">[61]!Tabla1[#Data]</definedName>
    <definedName name="_xlcn.WorksheetConnection_MUCI2020v3.xlsxTabla1" localSheetId="17" hidden="1">#REF!</definedName>
    <definedName name="_xlcn.WorksheetConnection_MUCI2020v3.xlsxTabla1" hidden="1">[61]!Tabla1[#Data]</definedName>
    <definedName name="_YR0110" localSheetId="51">'[5]Imp:DSA output'!$O$9:$R$464</definedName>
    <definedName name="_YR0110" localSheetId="17">#REF!</definedName>
    <definedName name="_YR0110">'[5]Imp:DSA output'!$O$9:$R$464</definedName>
    <definedName name="_YR89" localSheetId="51">'[5]Imp:DSA output'!$C$9:$C$464</definedName>
    <definedName name="_YR89" localSheetId="17">#REF!</definedName>
    <definedName name="_YR89">'[5]Imp:DSA output'!$C$9:$C$464</definedName>
    <definedName name="_YR90" localSheetId="51">'[5]Imp:DSA output'!$D$9:$D$464</definedName>
    <definedName name="_YR90" localSheetId="17">#REF!</definedName>
    <definedName name="_YR90">'[5]Imp:DSA output'!$D$9:$D$464</definedName>
    <definedName name="_YR91" localSheetId="51">'[5]Imp:DSA output'!$E$9:$E$464</definedName>
    <definedName name="_YR91" localSheetId="17">#REF!</definedName>
    <definedName name="_YR91">'[5]Imp:DSA output'!$E$9:$E$464</definedName>
    <definedName name="_YR92" localSheetId="51">'[5]Imp:DSA output'!$F$9:$F$464</definedName>
    <definedName name="_YR92" localSheetId="17">#REF!</definedName>
    <definedName name="_YR92">'[5]Imp:DSA output'!$F$9:$F$464</definedName>
    <definedName name="_YR93" localSheetId="51">'[5]Imp:DSA output'!$G$9:$G$464</definedName>
    <definedName name="_YR93" localSheetId="17">#REF!</definedName>
    <definedName name="_YR93">'[5]Imp:DSA output'!$G$9:$G$464</definedName>
    <definedName name="_YR94" localSheetId="51">'[5]Imp:DSA output'!$H$9:$H$464</definedName>
    <definedName name="_YR94" localSheetId="17">#REF!</definedName>
    <definedName name="_YR94">'[5]Imp:DSA output'!$H$9:$H$464</definedName>
    <definedName name="_YR95" localSheetId="51">'[5]Imp:DSA output'!$I$9:$I$464</definedName>
    <definedName name="_YR95" localSheetId="17">#REF!</definedName>
    <definedName name="_YR95">'[5]Imp:DSA output'!$I$9:$I$464</definedName>
    <definedName name="_Z" localSheetId="38">[5]Imp!#REF!</definedName>
    <definedName name="_Z" localSheetId="39">[5]Imp!#REF!</definedName>
    <definedName name="_Z" localSheetId="40">[5]Imp!#REF!</definedName>
    <definedName name="_Z" localSheetId="41">[5]Imp!#REF!</definedName>
    <definedName name="_Z" localSheetId="42">[5]Imp!#REF!</definedName>
    <definedName name="_Z" localSheetId="43">[5]Imp!#REF!</definedName>
    <definedName name="_Z" localSheetId="44">[5]Imp!#REF!</definedName>
    <definedName name="_Z" localSheetId="45">[5]Imp!#REF!</definedName>
    <definedName name="_Z" localSheetId="11">[5]Imp!#REF!</definedName>
    <definedName name="_Z" localSheetId="46">[5]Imp!#REF!</definedName>
    <definedName name="_Z" localSheetId="47">[5]Imp!#REF!</definedName>
    <definedName name="_Z" localSheetId="51">[5]Imp!#REF!</definedName>
    <definedName name="_Z" localSheetId="52">[5]Imp!#REF!</definedName>
    <definedName name="_Z" localSheetId="17">[5]Imp!#REF!</definedName>
    <definedName name="_Z" localSheetId="58">[5]Imp!#REF!</definedName>
    <definedName name="_Z" localSheetId="73">[5]Imp!#REF!</definedName>
    <definedName name="_Z" localSheetId="74">[5]Imp!#REF!</definedName>
    <definedName name="_Z" localSheetId="79">[5]Imp!#REF!</definedName>
    <definedName name="_Z" localSheetId="15">[5]Imp!#REF!</definedName>
    <definedName name="_Z" localSheetId="16">[5]Imp!#REF!</definedName>
    <definedName name="_Z" localSheetId="18">[5]Imp!#REF!</definedName>
    <definedName name="_Z" localSheetId="12">[5]Imp!#REF!</definedName>
    <definedName name="_Z" localSheetId="48">[5]Imp!#REF!</definedName>
    <definedName name="_Z" localSheetId="72">[5]Imp!#REF!</definedName>
    <definedName name="_Z">[5]Imp!#REF!</definedName>
    <definedName name="a" localSheetId="38" hidden="1">[30]WB!#REF!</definedName>
    <definedName name="a" localSheetId="39" hidden="1">[30]WB!#REF!</definedName>
    <definedName name="a" localSheetId="40" hidden="1">[30]WB!#REF!</definedName>
    <definedName name="a" localSheetId="41" hidden="1">[30]WB!#REF!</definedName>
    <definedName name="a" localSheetId="43" hidden="1">[30]WB!#REF!</definedName>
    <definedName name="a" localSheetId="45" hidden="1">[30]WB!#REF!</definedName>
    <definedName name="A" localSheetId="11">#REF!</definedName>
    <definedName name="a" localSheetId="46" hidden="1">[30]WB!#REF!</definedName>
    <definedName name="a" localSheetId="47" hidden="1">[30]WB!#REF!</definedName>
    <definedName name="a" localSheetId="51" hidden="1">[30]WB!#REF!</definedName>
    <definedName name="a" localSheetId="52" hidden="1">[30]WB!#REF!</definedName>
    <definedName name="a" localSheetId="53" hidden="1">#REF!</definedName>
    <definedName name="a" localSheetId="54" hidden="1">#REF!</definedName>
    <definedName name="A" localSheetId="17">#REF!</definedName>
    <definedName name="a" localSheetId="58" hidden="1">[30]WB!#REF!</definedName>
    <definedName name="A" localSheetId="67">#REF!</definedName>
    <definedName name="A" localSheetId="68">#REF!</definedName>
    <definedName name="A" localSheetId="69">#REF!</definedName>
    <definedName name="A" localSheetId="71">#REF!</definedName>
    <definedName name="a" localSheetId="73" hidden="1">[30]WB!#REF!</definedName>
    <definedName name="A" localSheetId="74">#REF!</definedName>
    <definedName name="A" localSheetId="75">#REF!</definedName>
    <definedName name="A" localSheetId="76">#REF!</definedName>
    <definedName name="a" localSheetId="79" hidden="1">[30]WB!#REF!</definedName>
    <definedName name="A" localSheetId="14">#REF!</definedName>
    <definedName name="a" localSheetId="15" hidden="1">[30]WB!#REF!</definedName>
    <definedName name="a" localSheetId="16" hidden="1">[30]WB!#REF!</definedName>
    <definedName name="a" localSheetId="18" hidden="1">[30]WB!#REF!</definedName>
    <definedName name="a" localSheetId="12" hidden="1">[30]WB!#REF!</definedName>
    <definedName name="a" localSheetId="72" hidden="1">[30]WB!#REF!</definedName>
    <definedName name="a" hidden="1">[30]WB!#REF!</definedName>
    <definedName name="a\V104" localSheetId="38">[42]QNEWLOR!#REF!</definedName>
    <definedName name="a\V104" localSheetId="39">[42]QNEWLOR!#REF!</definedName>
    <definedName name="a\V104" localSheetId="40">[42]QNEWLOR!#REF!</definedName>
    <definedName name="a\V104" localSheetId="41">[42]QNEWLOR!#REF!</definedName>
    <definedName name="a\V104" localSheetId="43">[42]QNEWLOR!#REF!</definedName>
    <definedName name="a\V104" localSheetId="45">[42]QNEWLOR!#REF!</definedName>
    <definedName name="a\V104" localSheetId="11">[42]QNEWLOR!#REF!</definedName>
    <definedName name="a\V104" localSheetId="46">[42]QNEWLOR!#REF!</definedName>
    <definedName name="a\V104" localSheetId="47">[42]QNEWLOR!#REF!</definedName>
    <definedName name="a\V104" localSheetId="51">#REF!</definedName>
    <definedName name="a\V104" localSheetId="52">[42]QNEWLOR!#REF!</definedName>
    <definedName name="a\V104" localSheetId="53">#REF!</definedName>
    <definedName name="a\V104" localSheetId="54">#REF!</definedName>
    <definedName name="a\V104" localSheetId="17">[42]QNEWLOR!#REF!</definedName>
    <definedName name="a\V104" localSheetId="58">[42]QNEWLOR!#REF!</definedName>
    <definedName name="a\V104" localSheetId="71">[42]QNEWLOR!#REF!</definedName>
    <definedName name="a\V104" localSheetId="79">[42]QNEWLOR!#REF!</definedName>
    <definedName name="a\V104" localSheetId="15">[42]QNEWLOR!#REF!</definedName>
    <definedName name="a\V104" localSheetId="18">[42]QNEWLOR!#REF!</definedName>
    <definedName name="a\V104" localSheetId="12">[42]QNEWLOR!#REF!</definedName>
    <definedName name="a\V104" localSheetId="72">[42]QNEWLOR!#REF!</definedName>
    <definedName name="a\V104">[42]QNEWLOR!#REF!</definedName>
    <definedName name="A_impresión_IM" localSheetId="51">'[62]ponder a y p '!$A$1:$N$50</definedName>
    <definedName name="A_impresión_IM" localSheetId="17">#REF!</definedName>
    <definedName name="A_impresión_IM" localSheetId="14">'[63]Federal-r'!#REF!</definedName>
    <definedName name="A_impresión_IM">'[62]ponder a y p '!$A$1:$N$50</definedName>
    <definedName name="aa" localSheetId="24" hidden="1">{FALSE,FALSE,-1.25,-15.5,484.5,276.75,FALSE,FALSE,TRUE,TRUE,0,12,#N/A,46,#N/A,2.93460490463215,15.35,1,FALSE,FALSE,3,TRUE,1,FALSE,100,"Swvu.PLA1.","ACwvu.PLA1.",#N/A,FALSE,FALSE,0,0,0,0,2,"","",TRUE,TRUE,FALSE,FALSE,1,60,#N/A,#N/A,FALSE,FALSE,FALSE,FALSE,FALSE,FALSE,FALSE,9,65532,65532,FALSE,FALSE,TRUE,TRUE,TRUE}</definedName>
    <definedName name="aa" localSheetId="25" hidden="1">{FALSE,FALSE,-1.25,-15.5,484.5,276.75,FALSE,FALSE,TRUE,TRUE,0,12,#N/A,46,#N/A,2.93460490463215,15.35,1,FALSE,FALSE,3,TRUE,1,FALSE,100,"Swvu.PLA1.","ACwvu.PLA1.",#N/A,FALSE,FALSE,0,0,0,0,2,"","",TRUE,TRUE,FALSE,FALSE,1,60,#N/A,#N/A,FALSE,FALSE,FALSE,FALSE,FALSE,FALSE,FALSE,9,65532,65532,FALSE,FALSE,TRUE,TRUE,TRUE}</definedName>
    <definedName name="aa" localSheetId="26" hidden="1">{FALSE,FALSE,-1.25,-15.5,484.5,276.75,FALSE,FALSE,TRUE,TRUE,0,12,#N/A,46,#N/A,2.93460490463215,15.35,1,FALSE,FALSE,3,TRUE,1,FALSE,100,"Swvu.PLA1.","ACwvu.PLA1.",#N/A,FALSE,FALSE,0,0,0,0,2,"","",TRUE,TRUE,FALSE,FALSE,1,60,#N/A,#N/A,FALSE,FALSE,FALSE,FALSE,FALSE,FALSE,FALSE,9,65532,65532,FALSE,FALSE,TRUE,TRUE,TRUE}</definedName>
    <definedName name="aa" localSheetId="27" hidden="1">{FALSE,FALSE,-1.25,-15.5,484.5,276.75,FALSE,FALSE,TRUE,TRUE,0,12,#N/A,46,#N/A,2.93460490463215,15.35,1,FALSE,FALSE,3,TRUE,1,FALSE,100,"Swvu.PLA1.","ACwvu.PLA1.",#N/A,FALSE,FALSE,0,0,0,0,2,"","",TRUE,TRUE,FALSE,FALSE,1,60,#N/A,#N/A,FALSE,FALSE,FALSE,FALSE,FALSE,FALSE,FALSE,9,65532,65532,FALSE,FALSE,TRUE,TRUE,TRUE}</definedName>
    <definedName name="aa" localSheetId="28" hidden="1">{FALSE,FALSE,-1.25,-15.5,484.5,276.75,FALSE,FALSE,TRUE,TRUE,0,12,#N/A,46,#N/A,2.93460490463215,15.35,1,FALSE,FALSE,3,TRUE,1,FALSE,100,"Swvu.PLA1.","ACwvu.PLA1.",#N/A,FALSE,FALSE,0,0,0,0,2,"","",TRUE,TRUE,FALSE,FALSE,1,60,#N/A,#N/A,FALSE,FALSE,FALSE,FALSE,FALSE,FALSE,FALSE,9,65532,65532,FALSE,FALSE,TRUE,TRUE,TRUE}</definedName>
    <definedName name="aa" localSheetId="29" hidden="1">{FALSE,FALSE,-1.25,-15.5,484.5,276.75,FALSE,FALSE,TRUE,TRUE,0,12,#N/A,46,#N/A,2.93460490463215,15.35,1,FALSE,FALSE,3,TRUE,1,FALSE,100,"Swvu.PLA1.","ACwvu.PLA1.",#N/A,FALSE,FALSE,0,0,0,0,2,"","",TRUE,TRUE,FALSE,FALSE,1,60,#N/A,#N/A,FALSE,FALSE,FALSE,FALSE,FALSE,FALSE,FALSE,9,65532,65532,FALSE,FALSE,TRUE,TRUE,TRUE}</definedName>
    <definedName name="aa" localSheetId="30" hidden="1">{FALSE,FALSE,-1.25,-15.5,484.5,276.75,FALSE,FALSE,TRUE,TRUE,0,12,#N/A,46,#N/A,2.93460490463215,15.35,1,FALSE,FALSE,3,TRUE,1,FALSE,100,"Swvu.PLA1.","ACwvu.PLA1.",#N/A,FALSE,FALSE,0,0,0,0,2,"","",TRUE,TRUE,FALSE,FALSE,1,60,#N/A,#N/A,FALSE,FALSE,FALSE,FALSE,FALSE,FALSE,FALSE,9,65532,65532,FALSE,FALSE,TRUE,TRUE,TRUE}</definedName>
    <definedName name="aa" localSheetId="31" hidden="1">{FALSE,FALSE,-1.25,-15.5,484.5,276.75,FALSE,FALSE,TRUE,TRUE,0,12,#N/A,46,#N/A,2.93460490463215,15.35,1,FALSE,FALSE,3,TRUE,1,FALSE,100,"Swvu.PLA1.","ACwvu.PLA1.",#N/A,FALSE,FALSE,0,0,0,0,2,"","",TRUE,TRUE,FALSE,FALSE,1,60,#N/A,#N/A,FALSE,FALSE,FALSE,FALSE,FALSE,FALSE,FALSE,9,65532,65532,FALSE,FALSE,TRUE,TRUE,TRUE}</definedName>
    <definedName name="aa" localSheetId="32" hidden="1">{FALSE,FALSE,-1.25,-15.5,484.5,276.75,FALSE,FALSE,TRUE,TRUE,0,12,#N/A,46,#N/A,2.93460490463215,15.35,1,FALSE,FALSE,3,TRUE,1,FALSE,100,"Swvu.PLA1.","ACwvu.PLA1.",#N/A,FALSE,FALSE,0,0,0,0,2,"","",TRUE,TRUE,FALSE,FALSE,1,60,#N/A,#N/A,FALSE,FALSE,FALSE,FALSE,FALSE,FALSE,FALSE,9,65532,65532,FALSE,FALSE,TRUE,TRUE,TRUE}</definedName>
    <definedName name="aa" localSheetId="35" hidden="1">{FALSE,FALSE,-1.25,-15.5,484.5,276.75,FALSE,FALSE,TRUE,TRUE,0,12,#N/A,46,#N/A,2.93460490463215,15.35,1,FALSE,FALSE,3,TRUE,1,FALSE,100,"Swvu.PLA1.","ACwvu.PLA1.",#N/A,FALSE,FALSE,0,0,0,0,2,"","",TRUE,TRUE,FALSE,FALSE,1,60,#N/A,#N/A,FALSE,FALSE,FALSE,FALSE,FALSE,FALSE,FALSE,9,65532,65532,FALSE,FALSE,TRUE,TRUE,TRUE}</definedName>
    <definedName name="aa" localSheetId="37" hidden="1">{FALSE,FALSE,-1.25,-15.5,484.5,276.75,FALSE,FALSE,TRUE,TRUE,0,12,#N/A,46,#N/A,2.93460490463215,15.35,1,FALSE,FALSE,3,TRUE,1,FALSE,100,"Swvu.PLA1.","ACwvu.PLA1.",#N/A,FALSE,FALSE,0,0,0,0,2,"","",TRUE,TRUE,FALSE,FALSE,1,60,#N/A,#N/A,FALSE,FALSE,FALSE,FALSE,FALSE,FALSE,FALSE,9,65532,65532,FALSE,FALSE,TRUE,TRUE,TRUE}</definedName>
    <definedName name="aa" localSheetId="38" hidden="1">{FALSE,FALSE,-1.25,-15.5,484.5,276.75,FALSE,FALSE,TRUE,TRUE,0,12,#N/A,46,#N/A,2.93460490463215,15.35,1,FALSE,FALSE,3,TRUE,1,FALSE,100,"Swvu.PLA1.","ACwvu.PLA1.",#N/A,FALSE,FALSE,0,0,0,0,2,"","",TRUE,TRUE,FALSE,FALSE,1,60,#N/A,#N/A,FALSE,FALSE,FALSE,FALSE,FALSE,FALSE,FALSE,9,65532,65532,FALSE,FALSE,TRUE,TRUE,TRUE}</definedName>
    <definedName name="aa" localSheetId="39" hidden="1">{FALSE,FALSE,-1.25,-15.5,484.5,276.75,FALSE,FALSE,TRUE,TRUE,0,12,#N/A,46,#N/A,2.93460490463215,15.35,1,FALSE,FALSE,3,TRUE,1,FALSE,100,"Swvu.PLA1.","ACwvu.PLA1.",#N/A,FALSE,FALSE,0,0,0,0,2,"","",TRUE,TRUE,FALSE,FALSE,1,60,#N/A,#N/A,FALSE,FALSE,FALSE,FALSE,FALSE,FALSE,FALSE,9,65532,65532,FALSE,FALSE,TRUE,TRUE,TRUE}</definedName>
    <definedName name="aa" localSheetId="40" hidden="1">{FALSE,FALSE,-1.25,-15.5,484.5,276.75,FALSE,FALSE,TRUE,TRUE,0,12,#N/A,46,#N/A,2.93460490463215,15.35,1,FALSE,FALSE,3,TRUE,1,FALSE,100,"Swvu.PLA1.","ACwvu.PLA1.",#N/A,FALSE,FALSE,0,0,0,0,2,"","",TRUE,TRUE,FALSE,FALSE,1,60,#N/A,#N/A,FALSE,FALSE,FALSE,FALSE,FALSE,FALSE,FALSE,9,65532,65532,FALSE,FALSE,TRUE,TRUE,TRUE}</definedName>
    <definedName name="aa" localSheetId="41" hidden="1">{FALSE,FALSE,-1.25,-15.5,484.5,276.75,FALSE,FALSE,TRUE,TRUE,0,12,#N/A,46,#N/A,2.93460490463215,15.35,1,FALSE,FALSE,3,TRUE,1,FALSE,100,"Swvu.PLA1.","ACwvu.PLA1.",#N/A,FALSE,FALSE,0,0,0,0,2,"","",TRUE,TRUE,FALSE,FALSE,1,60,#N/A,#N/A,FALSE,FALSE,FALSE,FALSE,FALSE,FALSE,FALSE,9,65532,65532,FALSE,FALSE,TRUE,TRUE,TRUE}</definedName>
    <definedName name="aa" localSheetId="42" hidden="1">{FALSE,FALSE,-1.25,-15.5,484.5,276.75,FALSE,FALSE,TRUE,TRUE,0,12,#N/A,46,#N/A,2.93460490463215,15.35,1,FALSE,FALSE,3,TRUE,1,FALSE,100,"Swvu.PLA1.","ACwvu.PLA1.",#N/A,FALSE,FALSE,0,0,0,0,2,"","",TRUE,TRUE,FALSE,FALSE,1,60,#N/A,#N/A,FALSE,FALSE,FALSE,FALSE,FALSE,FALSE,FALSE,9,65532,65532,FALSE,FALSE,TRUE,TRUE,TRUE}</definedName>
    <definedName name="aa" localSheetId="43" hidden="1">{FALSE,FALSE,-1.25,-15.5,484.5,276.75,FALSE,FALSE,TRUE,TRUE,0,12,#N/A,46,#N/A,2.93460490463215,15.35,1,FALSE,FALSE,3,TRUE,1,FALSE,100,"Swvu.PLA1.","ACwvu.PLA1.",#N/A,FALSE,FALSE,0,0,0,0,2,"","",TRUE,TRUE,FALSE,FALSE,1,60,#N/A,#N/A,FALSE,FALSE,FALSE,FALSE,FALSE,FALSE,FALSE,9,65532,65532,FALSE,FALSE,TRUE,TRUE,TRUE}</definedName>
    <definedName name="aa" localSheetId="44" hidden="1">{FALSE,FALSE,-1.25,-15.5,484.5,276.75,FALSE,FALSE,TRUE,TRUE,0,12,#N/A,46,#N/A,2.93460490463215,15.35,1,FALSE,FALSE,3,TRUE,1,FALSE,100,"Swvu.PLA1.","ACwvu.PLA1.",#N/A,FALSE,FALSE,0,0,0,0,2,"","",TRUE,TRUE,FALSE,FALSE,1,60,#N/A,#N/A,FALSE,FALSE,FALSE,FALSE,FALSE,FALSE,FALSE,9,65532,65532,FALSE,FALSE,TRUE,TRUE,TRUE}</definedName>
    <definedName name="aa" localSheetId="45" hidden="1">{FALSE,FALSE,-1.25,-15.5,484.5,276.75,FALSE,FALSE,TRUE,TRUE,0,12,#N/A,46,#N/A,2.93460490463215,15.35,1,FALSE,FALSE,3,TRUE,1,FALSE,100,"Swvu.PLA1.","ACwvu.PLA1.",#N/A,FALSE,FALSE,0,0,0,0,2,"","",TRUE,TRUE,FALSE,FALSE,1,60,#N/A,#N/A,FALSE,FALSE,FALSE,FALSE,FALSE,FALSE,FALSE,9,65532,65532,FALSE,FALSE,TRUE,TRUE,TRUE}</definedName>
    <definedName name="aa" localSheetId="11" hidden="1">{FALSE,FALSE,-1.25,-15.5,484.5,276.75,FALSE,FALSE,TRUE,TRUE,0,12,#N/A,46,#N/A,2.93460490463215,15.35,1,FALSE,FALSE,3,TRUE,1,FALSE,100,"Swvu.PLA1.","ACwvu.PLA1.",#N/A,FALSE,FALSE,0,0,0,0,2,"","",TRUE,TRUE,FALSE,FALSE,1,60,#N/A,#N/A,FALSE,FALSE,FALSE,FALSE,FALSE,FALSE,FALSE,9,65532,65532,FALSE,FALSE,TRUE,TRUE,TRUE}</definedName>
    <definedName name="aa" localSheetId="46" hidden="1">{FALSE,FALSE,-1.25,-15.5,484.5,276.75,FALSE,FALSE,TRUE,TRUE,0,12,#N/A,46,#N/A,2.93460490463215,15.35,1,FALSE,FALSE,3,TRUE,1,FALSE,100,"Swvu.PLA1.","ACwvu.PLA1.",#N/A,FALSE,FALSE,0,0,0,0,2,"","",TRUE,TRUE,FALSE,FALSE,1,60,#N/A,#N/A,FALSE,FALSE,FALSE,FALSE,FALSE,FALSE,FALSE,9,65532,65532,FALSE,FALSE,TRUE,TRUE,TRUE}</definedName>
    <definedName name="aa" localSheetId="47" hidden="1">{FALSE,FALSE,-1.25,-15.5,484.5,276.75,FALSE,FALSE,TRUE,TRUE,0,12,#N/A,46,#N/A,2.93460490463215,15.35,1,FALSE,FALSE,3,TRUE,1,FALSE,100,"Swvu.PLA1.","ACwvu.PLA1.",#N/A,FALSE,FALSE,0,0,0,0,2,"","",TRUE,TRUE,FALSE,FALSE,1,60,#N/A,#N/A,FALSE,FALSE,FALSE,FALSE,FALSE,FALSE,FALSE,9,65532,65532,FALSE,FALSE,TRUE,TRUE,TRUE}</definedName>
    <definedName name="aa" localSheetId="51" hidden="1">{FALSE,FALSE,-1.25,-15.5,484.5,276.75,FALSE,FALSE,TRUE,TRUE,0,12,#N/A,46,#N/A,2.93460490463215,15.35,1,FALSE,FALSE,3,TRUE,1,FALSE,100,"Swvu.PLA1.","ACwvu.PLA1.",#N/A,FALSE,FALSE,0,0,0,0,2,"","",TRUE,TRUE,FALSE,FALSE,1,60,#N/A,#N/A,FALSE,FALSE,FALSE,FALSE,FALSE,FALSE,FALSE,9,65532,65532,FALSE,FALSE,TRUE,TRUE,TRUE}</definedName>
    <definedName name="aa" localSheetId="52" hidden="1">{FALSE,FALSE,-1.25,-15.5,484.5,276.75,FALSE,FALSE,TRUE,TRUE,0,12,#N/A,46,#N/A,2.93460490463215,15.35,1,FALSE,FALSE,3,TRUE,1,FALSE,100,"Swvu.PLA1.","ACwvu.PLA1.",#N/A,FALSE,FALSE,0,0,0,0,2,"","",TRUE,TRUE,FALSE,FALSE,1,60,#N/A,#N/A,FALSE,FALSE,FALSE,FALSE,FALSE,FALSE,FALSE,9,65532,65532,FALSE,FALSE,TRUE,TRUE,TRUE}</definedName>
    <definedName name="aa" localSheetId="53" hidden="1">{FALSE,FALSE,-1.25,-15.5,484.5,276.75,FALSE,FALSE,TRUE,TRUE,0,12,#N/A,46,#N/A,2.93460490463215,15.35,1,FALSE,FALSE,3,TRUE,1,FALSE,100,"Swvu.PLA1.","ACwvu.PLA1.",#N/A,FALSE,FALSE,0,0,0,0,2,"","",TRUE,TRUE,FALSE,FALSE,1,60,#N/A,#N/A,FALSE,FALSE,FALSE,FALSE,FALSE,FALSE,FALSE,9,65532,65532,FALSE,FALSE,TRUE,TRUE,TRUE}</definedName>
    <definedName name="aa" localSheetId="54" hidden="1">{FALSE,FALSE,-1.25,-15.5,484.5,276.75,FALSE,FALSE,TRUE,TRUE,0,12,#N/A,46,#N/A,2.93460490463215,15.35,1,FALSE,FALSE,3,TRUE,1,FALSE,100,"Swvu.PLA1.","ACwvu.PLA1.",#N/A,FALSE,FALSE,0,0,0,0,2,"","",TRUE,TRUE,FALSE,FALSE,1,60,#N/A,#N/A,FALSE,FALSE,FALSE,FALSE,FALSE,FALSE,FALSE,9,65532,65532,FALSE,FALSE,TRUE,TRUE,TRUE}</definedName>
    <definedName name="aa" localSheetId="55" hidden="1">{FALSE,FALSE,-1.25,-15.5,484.5,276.75,FALSE,FALSE,TRUE,TRUE,0,12,#N/A,46,#N/A,2.93460490463215,15.35,1,FALSE,FALSE,3,TRUE,1,FALSE,100,"Swvu.PLA1.","ACwvu.PLA1.",#N/A,FALSE,FALSE,0,0,0,0,2,"","",TRUE,TRUE,FALSE,FALSE,1,60,#N/A,#N/A,FALSE,FALSE,FALSE,FALSE,FALSE,FALSE,FALSE,9,65532,65532,FALSE,FALSE,TRUE,TRUE,TRUE}</definedName>
    <definedName name="aa" localSheetId="56" hidden="1">{FALSE,FALSE,-1.25,-15.5,484.5,276.75,FALSE,FALSE,TRUE,TRUE,0,12,#N/A,46,#N/A,2.93460490463215,15.35,1,FALSE,FALSE,3,TRUE,1,FALSE,100,"Swvu.PLA1.","ACwvu.PLA1.",#N/A,FALSE,FALSE,0,0,0,0,2,"","",TRUE,TRUE,FALSE,FALSE,1,60,#N/A,#N/A,FALSE,FALSE,FALSE,FALSE,FALSE,FALSE,FALSE,9,65532,65532,FALSE,FALSE,TRUE,TRUE,TRUE}</definedName>
    <definedName name="aa" localSheetId="17" hidden="1">{FALSE,FALSE,-1.25,-15.5,484.5,276.75,FALSE,FALSE,TRUE,TRUE,0,12,#N/A,46,#N/A,2.93460490463215,15.35,1,FALSE,FALSE,3,TRUE,1,FALSE,100,"Swvu.PLA1.","ACwvu.PLA1.",#N/A,FALSE,FALSE,0,0,0,0,2,"","",TRUE,TRUE,FALSE,FALSE,1,60,#N/A,#N/A,FALSE,FALSE,FALSE,FALSE,FALSE,FALSE,FALSE,9,65532,65532,FALSE,FALSE,TRUE,TRUE,TRUE}</definedName>
    <definedName name="aa" localSheetId="57" hidden="1">{FALSE,FALSE,-1.25,-15.5,484.5,276.75,FALSE,FALSE,TRUE,TRUE,0,12,#N/A,46,#N/A,2.93460490463215,15.35,1,FALSE,FALSE,3,TRUE,1,FALSE,100,"Swvu.PLA1.","ACwvu.PLA1.",#N/A,FALSE,FALSE,0,0,0,0,2,"","",TRUE,TRUE,FALSE,FALSE,1,60,#N/A,#N/A,FALSE,FALSE,FALSE,FALSE,FALSE,FALSE,FALSE,9,65532,65532,FALSE,FALSE,TRUE,TRUE,TRUE}</definedName>
    <definedName name="aa" localSheetId="58" hidden="1">{FALSE,FALSE,-1.25,-15.5,484.5,276.75,FALSE,FALSE,TRUE,TRUE,0,12,#N/A,46,#N/A,2.93460490463215,15.35,1,FALSE,FALSE,3,TRUE,1,FALSE,100,"Swvu.PLA1.","ACwvu.PLA1.",#N/A,FALSE,FALSE,0,0,0,0,2,"","",TRUE,TRUE,FALSE,FALSE,1,60,#N/A,#N/A,FALSE,FALSE,FALSE,FALSE,FALSE,FALSE,FALSE,9,65532,65532,FALSE,FALSE,TRUE,TRUE,TRUE}</definedName>
    <definedName name="aa" localSheetId="59" hidden="1">{FALSE,FALSE,-1.25,-15.5,484.5,276.75,FALSE,FALSE,TRUE,TRUE,0,12,#N/A,46,#N/A,2.93460490463215,15.35,1,FALSE,FALSE,3,TRUE,1,FALSE,100,"Swvu.PLA1.","ACwvu.PLA1.",#N/A,FALSE,FALSE,0,0,0,0,2,"","",TRUE,TRUE,FALSE,FALSE,1,60,#N/A,#N/A,FALSE,FALSE,FALSE,FALSE,FALSE,FALSE,FALSE,9,65532,65532,FALSE,FALSE,TRUE,TRUE,TRUE}</definedName>
    <definedName name="aa" localSheetId="61" hidden="1">{FALSE,FALSE,-1.25,-15.5,484.5,276.75,FALSE,FALSE,TRUE,TRUE,0,12,#N/A,46,#N/A,2.93460490463215,15.35,1,FALSE,FALSE,3,TRUE,1,FALSE,100,"Swvu.PLA1.","ACwvu.PLA1.",#N/A,FALSE,FALSE,0,0,0,0,2,"","",TRUE,TRUE,FALSE,FALSE,1,60,#N/A,#N/A,FALSE,FALSE,FALSE,FALSE,FALSE,FALSE,FALSE,9,65532,65532,FALSE,FALSE,TRUE,TRUE,TRUE}</definedName>
    <definedName name="aa" localSheetId="62" hidden="1">{FALSE,FALSE,-1.25,-15.5,484.5,276.75,FALSE,FALSE,TRUE,TRUE,0,12,#N/A,46,#N/A,2.93460490463215,15.35,1,FALSE,FALSE,3,TRUE,1,FALSE,100,"Swvu.PLA1.","ACwvu.PLA1.",#N/A,FALSE,FALSE,0,0,0,0,2,"","",TRUE,TRUE,FALSE,FALSE,1,60,#N/A,#N/A,FALSE,FALSE,FALSE,FALSE,FALSE,FALSE,FALSE,9,65532,65532,FALSE,FALSE,TRUE,TRUE,TRUE}</definedName>
    <definedName name="aa" localSheetId="64" hidden="1">{FALSE,FALSE,-1.25,-15.5,484.5,276.75,FALSE,FALSE,TRUE,TRUE,0,12,#N/A,46,#N/A,2.93460490463215,15.35,1,FALSE,FALSE,3,TRUE,1,FALSE,100,"Swvu.PLA1.","ACwvu.PLA1.",#N/A,FALSE,FALSE,0,0,0,0,2,"","",TRUE,TRUE,FALSE,FALSE,1,60,#N/A,#N/A,FALSE,FALSE,FALSE,FALSE,FALSE,FALSE,FALSE,9,65532,65532,FALSE,FALSE,TRUE,TRUE,TRUE}</definedName>
    <definedName name="aa" localSheetId="66" hidden="1">{FALSE,FALSE,-1.25,-15.5,484.5,276.75,FALSE,FALSE,TRUE,TRUE,0,12,#N/A,46,#N/A,2.93460490463215,15.35,1,FALSE,FALSE,3,TRUE,1,FALSE,100,"Swvu.PLA1.","ACwvu.PLA1.",#N/A,FALSE,FALSE,0,0,0,0,2,"","",TRUE,TRUE,FALSE,FALSE,1,60,#N/A,#N/A,FALSE,FALSE,FALSE,FALSE,FALSE,FALSE,FALSE,9,65532,65532,FALSE,FALSE,TRUE,TRUE,TRUE}</definedName>
    <definedName name="aa" localSheetId="67" hidden="1">{FALSE,FALSE,-1.25,-15.5,484.5,276.75,FALSE,FALSE,TRUE,TRUE,0,12,#N/A,46,#N/A,2.93460490463215,15.35,1,FALSE,FALSE,3,TRUE,1,FALSE,100,"Swvu.PLA1.","ACwvu.PLA1.",#N/A,FALSE,FALSE,0,0,0,0,2,"","",TRUE,TRUE,FALSE,FALSE,1,60,#N/A,#N/A,FALSE,FALSE,FALSE,FALSE,FALSE,FALSE,FALSE,9,65532,65532,FALSE,FALSE,TRUE,TRUE,TRUE}</definedName>
    <definedName name="aa" localSheetId="68" hidden="1">{FALSE,FALSE,-1.25,-15.5,484.5,276.75,FALSE,FALSE,TRUE,TRUE,0,12,#N/A,46,#N/A,2.93460490463215,15.35,1,FALSE,FALSE,3,TRUE,1,FALSE,100,"Swvu.PLA1.","ACwvu.PLA1.",#N/A,FALSE,FALSE,0,0,0,0,2,"","",TRUE,TRUE,FALSE,FALSE,1,60,#N/A,#N/A,FALSE,FALSE,FALSE,FALSE,FALSE,FALSE,FALSE,9,65532,65532,FALSE,FALSE,TRUE,TRUE,TRUE}</definedName>
    <definedName name="aa" localSheetId="69" hidden="1">{FALSE,FALSE,-1.25,-15.5,484.5,276.75,FALSE,FALSE,TRUE,TRUE,0,12,#N/A,46,#N/A,2.93460490463215,15.35,1,FALSE,FALSE,3,TRUE,1,FALSE,100,"Swvu.PLA1.","ACwvu.PLA1.",#N/A,FALSE,FALSE,0,0,0,0,2,"","",TRUE,TRUE,FALSE,FALSE,1,60,#N/A,#N/A,FALSE,FALSE,FALSE,FALSE,FALSE,FALSE,FALSE,9,65532,65532,FALSE,FALSE,TRUE,TRUE,TRUE}</definedName>
    <definedName name="aa" localSheetId="70" hidden="1">{FALSE,FALSE,-1.25,-15.5,484.5,276.75,FALSE,FALSE,TRUE,TRUE,0,12,#N/A,46,#N/A,2.93460490463215,15.35,1,FALSE,FALSE,3,TRUE,1,FALSE,100,"Swvu.PLA1.","ACwvu.PLA1.",#N/A,FALSE,FALSE,0,0,0,0,2,"","",TRUE,TRUE,FALSE,FALSE,1,60,#N/A,#N/A,FALSE,FALSE,FALSE,FALSE,FALSE,FALSE,FALSE,9,65532,65532,FALSE,FALSE,TRUE,TRUE,TRUE}</definedName>
    <definedName name="aa" localSheetId="71" hidden="1">{FALSE,FALSE,-1.25,-15.5,484.5,276.75,FALSE,FALSE,TRUE,TRUE,0,12,#N/A,46,#N/A,2.93460490463215,15.35,1,FALSE,FALSE,3,TRUE,1,FALSE,100,"Swvu.PLA1.","ACwvu.PLA1.",#N/A,FALSE,FALSE,0,0,0,0,2,"","",TRUE,TRUE,FALSE,FALSE,1,60,#N/A,#N/A,FALSE,FALSE,FALSE,FALSE,FALSE,FALSE,FALSE,9,65532,65532,FALSE,FALSE,TRUE,TRUE,TRUE}</definedName>
    <definedName name="aa" localSheetId="73" hidden="1">{FALSE,FALSE,-1.25,-15.5,484.5,276.75,FALSE,FALSE,TRUE,TRUE,0,12,#N/A,46,#N/A,2.93460490463215,15.35,1,FALSE,FALSE,3,TRUE,1,FALSE,100,"Swvu.PLA1.","ACwvu.PLA1.",#N/A,FALSE,FALSE,0,0,0,0,2,"","",TRUE,TRUE,FALSE,FALSE,1,60,#N/A,#N/A,FALSE,FALSE,FALSE,FALSE,FALSE,FALSE,FALSE,9,65532,65532,FALSE,FALSE,TRUE,TRUE,TRUE}</definedName>
    <definedName name="aa" localSheetId="74" hidden="1">{FALSE,FALSE,-1.25,-15.5,484.5,276.75,FALSE,FALSE,TRUE,TRUE,0,12,#N/A,46,#N/A,2.93460490463215,15.35,1,FALSE,FALSE,3,TRUE,1,FALSE,100,"Swvu.PLA1.","ACwvu.PLA1.",#N/A,FALSE,FALSE,0,0,0,0,2,"","",TRUE,TRUE,FALSE,FALSE,1,60,#N/A,#N/A,FALSE,FALSE,FALSE,FALSE,FALSE,FALSE,FALSE,9,65532,65532,FALSE,FALSE,TRUE,TRUE,TRUE}</definedName>
    <definedName name="aa" localSheetId="75" hidden="1">{FALSE,FALSE,-1.25,-15.5,484.5,276.75,FALSE,FALSE,TRUE,TRUE,0,12,#N/A,46,#N/A,2.93460490463215,15.35,1,FALSE,FALSE,3,TRUE,1,FALSE,100,"Swvu.PLA1.","ACwvu.PLA1.",#N/A,FALSE,FALSE,0,0,0,0,2,"","",TRUE,TRUE,FALSE,FALSE,1,60,#N/A,#N/A,FALSE,FALSE,FALSE,FALSE,FALSE,FALSE,FALSE,9,65532,65532,FALSE,FALSE,TRUE,TRUE,TRUE}</definedName>
    <definedName name="aa" localSheetId="76" hidden="1">{FALSE,FALSE,-1.25,-15.5,484.5,276.75,FALSE,FALSE,TRUE,TRUE,0,12,#N/A,46,#N/A,2.93460490463215,15.35,1,FALSE,FALSE,3,TRUE,1,FALSE,100,"Swvu.PLA1.","ACwvu.PLA1.",#N/A,FALSE,FALSE,0,0,0,0,2,"","",TRUE,TRUE,FALSE,FALSE,1,60,#N/A,#N/A,FALSE,FALSE,FALSE,FALSE,FALSE,FALSE,FALSE,9,65532,65532,FALSE,FALSE,TRUE,TRUE,TRUE}</definedName>
    <definedName name="aa" localSheetId="79" hidden="1">{FALSE,FALSE,-1.25,-15.5,484.5,276.75,FALSE,FALSE,TRUE,TRUE,0,12,#N/A,46,#N/A,2.93460490463215,15.35,1,FALSE,FALSE,3,TRUE,1,FALSE,100,"Swvu.PLA1.","ACwvu.PLA1.",#N/A,FALSE,FALSE,0,0,0,0,2,"","",TRUE,TRUE,FALSE,FALSE,1,60,#N/A,#N/A,FALSE,FALSE,FALSE,FALSE,FALSE,FALSE,FALSE,9,65532,65532,FALSE,FALSE,TRUE,TRUE,TRUE}</definedName>
    <definedName name="aa" localSheetId="91" hidden="1">{FALSE,FALSE,-1.25,-15.5,484.5,276.75,FALSE,FALSE,TRUE,TRUE,0,12,#N/A,46,#N/A,2.93460490463215,15.35,1,FALSE,FALSE,3,TRUE,1,FALSE,100,"Swvu.PLA1.","ACwvu.PLA1.",#N/A,FALSE,FALSE,0,0,0,0,2,"","",TRUE,TRUE,FALSE,FALSE,1,60,#N/A,#N/A,FALSE,FALSE,FALSE,FALSE,FALSE,FALSE,FALSE,9,65532,65532,FALSE,FALSE,TRUE,TRUE,TRUE}</definedName>
    <definedName name="aa" localSheetId="92" hidden="1">{FALSE,FALSE,-1.25,-15.5,484.5,276.75,FALSE,FALSE,TRUE,TRUE,0,12,#N/A,46,#N/A,2.93460490463215,15.35,1,FALSE,FALSE,3,TRUE,1,FALSE,100,"Swvu.PLA1.","ACwvu.PLA1.",#N/A,FALSE,FALSE,0,0,0,0,2,"","",TRUE,TRUE,FALSE,FALSE,1,60,#N/A,#N/A,FALSE,FALSE,FALSE,FALSE,FALSE,FALSE,FALSE,9,65532,65532,FALSE,FALSE,TRUE,TRUE,TRUE}</definedName>
    <definedName name="aa" localSheetId="22" hidden="1">{FALSE,FALSE,-1.25,-15.5,484.5,276.75,FALSE,FALSE,TRUE,TRUE,0,12,#N/A,46,#N/A,2.93460490463215,15.35,1,FALSE,FALSE,3,TRUE,1,FALSE,100,"Swvu.PLA1.","ACwvu.PLA1.",#N/A,FALSE,FALSE,0,0,0,0,2,"","",TRUE,TRUE,FALSE,FALSE,1,60,#N/A,#N/A,FALSE,FALSE,FALSE,FALSE,FALSE,FALSE,FALSE,9,65532,65532,FALSE,FALSE,TRUE,TRUE,TRUE}</definedName>
    <definedName name="aa" localSheetId="23" hidden="1">{FALSE,FALSE,-1.25,-15.5,484.5,276.75,FALSE,FALSE,TRUE,TRUE,0,12,#N/A,46,#N/A,2.93460490463215,15.35,1,FALSE,FALSE,3,TRUE,1,FALSE,100,"Swvu.PLA1.","ACwvu.PLA1.",#N/A,FALSE,FALSE,0,0,0,0,2,"","",TRUE,TRUE,FALSE,FALSE,1,60,#N/A,#N/A,FALSE,FALSE,FALSE,FALSE,FALSE,FALSE,FALSE,9,65532,65532,FALSE,FALSE,TRUE,TRUE,TRUE}</definedName>
    <definedName name="aa" localSheetId="14" hidden="1">{"Main Economic Indicators",#N/A,FALSE,"C"}</definedName>
    <definedName name="aa" localSheetId="15" hidden="1">{FALSE,FALSE,-1.25,-15.5,484.5,276.75,FALSE,FALSE,TRUE,TRUE,0,12,#N/A,46,#N/A,2.93460490463215,15.35,1,FALSE,FALSE,3,TRUE,1,FALSE,100,"Swvu.PLA1.","ACwvu.PLA1.",#N/A,FALSE,FALSE,0,0,0,0,2,"","",TRUE,TRUE,FALSE,FALSE,1,60,#N/A,#N/A,FALSE,FALSE,FALSE,FALSE,FALSE,FALSE,FALSE,9,65532,65532,FALSE,FALSE,TRUE,TRUE,TRUE}</definedName>
    <definedName name="aa" localSheetId="16" hidden="1">{FALSE,FALSE,-1.25,-15.5,484.5,276.75,FALSE,FALSE,TRUE,TRUE,0,12,#N/A,46,#N/A,2.93460490463215,15.35,1,FALSE,FALSE,3,TRUE,1,FALSE,100,"Swvu.PLA1.","ACwvu.PLA1.",#N/A,FALSE,FALSE,0,0,0,0,2,"","",TRUE,TRUE,FALSE,FALSE,1,60,#N/A,#N/A,FALSE,FALSE,FALSE,FALSE,FALSE,FALSE,FALSE,9,65532,65532,FALSE,FALSE,TRUE,TRUE,TRUE}</definedName>
    <definedName name="aa" localSheetId="18" hidden="1">{FALSE,FALSE,-1.25,-15.5,484.5,276.75,FALSE,FALSE,TRUE,TRUE,0,12,#N/A,46,#N/A,2.93460490463215,15.35,1,FALSE,FALSE,3,TRUE,1,FALSE,100,"Swvu.PLA1.","ACwvu.PLA1.",#N/A,FALSE,FALSE,0,0,0,0,2,"","",TRUE,TRUE,FALSE,FALSE,1,60,#N/A,#N/A,FALSE,FALSE,FALSE,FALSE,FALSE,FALSE,FALSE,9,65532,65532,FALSE,FALSE,TRUE,TRUE,TRUE}</definedName>
    <definedName name="aa" localSheetId="36" hidden="1">{FALSE,FALSE,-1.25,-15.5,484.5,276.75,FALSE,FALSE,TRUE,TRUE,0,12,#N/A,46,#N/A,2.93460490463215,15.35,1,FALSE,FALSE,3,TRUE,1,FALSE,100,"Swvu.PLA1.","ACwvu.PLA1.",#N/A,FALSE,FALSE,0,0,0,0,2,"","",TRUE,TRUE,FALSE,FALSE,1,60,#N/A,#N/A,FALSE,FALSE,FALSE,FALSE,FALSE,FALSE,FALSE,9,65532,65532,FALSE,FALSE,TRUE,TRUE,TRUE}</definedName>
    <definedName name="aa" localSheetId="60" hidden="1">{FALSE,FALSE,-1.25,-15.5,484.5,276.75,FALSE,FALSE,TRUE,TRUE,0,12,#N/A,46,#N/A,2.93460490463215,15.35,1,FALSE,FALSE,3,TRUE,1,FALSE,100,"Swvu.PLA1.","ACwvu.PLA1.",#N/A,FALSE,FALSE,0,0,0,0,2,"","",TRUE,TRUE,FALSE,FALSE,1,60,#N/A,#N/A,FALSE,FALSE,FALSE,FALSE,FALSE,FALSE,FALSE,9,65532,65532,FALSE,FALSE,TRUE,TRUE,TRUE}</definedName>
    <definedName name="aa" localSheetId="63" hidden="1">{FALSE,FALSE,-1.25,-15.5,484.5,276.75,FALSE,FALSE,TRUE,TRUE,0,12,#N/A,46,#N/A,2.93460490463215,15.35,1,FALSE,FALSE,3,TRUE,1,FALSE,100,"Swvu.PLA1.","ACwvu.PLA1.",#N/A,FALSE,FALSE,0,0,0,0,2,"","",TRUE,TRUE,FALSE,FALSE,1,60,#N/A,#N/A,FALSE,FALSE,FALSE,FALSE,FALSE,FALSE,FALSE,9,65532,65532,FALSE,FALSE,TRUE,TRUE,TRUE}</definedName>
    <definedName name="aa" localSheetId="65" hidden="1">{FALSE,FALSE,-1.25,-15.5,484.5,276.75,FALSE,FALSE,TRUE,TRUE,0,12,#N/A,46,#N/A,2.93460490463215,15.35,1,FALSE,FALSE,3,TRUE,1,FALSE,100,"Swvu.PLA1.","ACwvu.PLA1.",#N/A,FALSE,FALSE,0,0,0,0,2,"","",TRUE,TRUE,FALSE,FALSE,1,60,#N/A,#N/A,FALSE,FALSE,FALSE,FALSE,FALSE,FALSE,FALSE,9,65532,65532,FALSE,FALSE,TRUE,TRUE,TRUE}</definedName>
    <definedName name="aa" localSheetId="7" hidden="1">{FALSE,FALSE,-1.25,-15.5,484.5,276.75,FALSE,FALSE,TRUE,TRUE,0,12,#N/A,46,#N/A,2.93460490463215,15.35,1,FALSE,FALSE,3,TRUE,1,FALSE,100,"Swvu.PLA1.","ACwvu.PLA1.",#N/A,FALSE,FALSE,0,0,0,0,2,"","",TRUE,TRUE,FALSE,FALSE,1,60,#N/A,#N/A,FALSE,FALSE,FALSE,FALSE,FALSE,FALSE,FALSE,9,65532,65532,FALSE,FALSE,TRUE,TRUE,TRUE}</definedName>
    <definedName name="aa" localSheetId="8" hidden="1">{FALSE,FALSE,-1.25,-15.5,484.5,276.75,FALSE,FALSE,TRUE,TRUE,0,12,#N/A,46,#N/A,2.93460490463215,15.35,1,FALSE,FALSE,3,TRUE,1,FALSE,100,"Swvu.PLA1.","ACwvu.PLA1.",#N/A,FALSE,FALSE,0,0,0,0,2,"","",TRUE,TRUE,FALSE,FALSE,1,60,#N/A,#N/A,FALSE,FALSE,FALSE,FALSE,FALSE,FALSE,FALSE,9,65532,65532,FALSE,FALSE,TRUE,TRUE,TRUE}</definedName>
    <definedName name="aa" localSheetId="12" hidden="1">{FALSE,FALSE,-1.25,-15.5,484.5,276.75,FALSE,FALSE,TRUE,TRUE,0,12,#N/A,46,#N/A,2.93460490463215,15.35,1,FALSE,FALSE,3,TRUE,1,FALSE,100,"Swvu.PLA1.","ACwvu.PLA1.",#N/A,FALSE,FALSE,0,0,0,0,2,"","",TRUE,TRUE,FALSE,FALSE,1,60,#N/A,#N/A,FALSE,FALSE,FALSE,FALSE,FALSE,FALSE,FALSE,9,65532,65532,FALSE,FALSE,TRUE,TRUE,TRUE}</definedName>
    <definedName name="aa" localSheetId="48" hidden="1">{FALSE,FALSE,-1.25,-15.5,484.5,276.75,FALSE,FALSE,TRUE,TRUE,0,12,#N/A,46,#N/A,2.93460490463215,15.35,1,FALSE,FALSE,3,TRUE,1,FALSE,100,"Swvu.PLA1.","ACwvu.PLA1.",#N/A,FALSE,FALSE,0,0,0,0,2,"","",TRUE,TRUE,FALSE,FALSE,1,60,#N/A,#N/A,FALSE,FALSE,FALSE,FALSE,FALSE,FALSE,FALSE,9,65532,65532,FALSE,FALSE,TRUE,TRUE,TRUE}</definedName>
    <definedName name="aa" localSheetId="72"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24" hidden="1">{"Riqfin97",#N/A,FALSE,"Tran";"Riqfinpro",#N/A,FALSE,"Tran"}</definedName>
    <definedName name="aaa" localSheetId="25" hidden="1">{"Riqfin97",#N/A,FALSE,"Tran";"Riqfinpro",#N/A,FALSE,"Tran"}</definedName>
    <definedName name="aaa" localSheetId="26" hidden="1">{"Riqfin97",#N/A,FALSE,"Tran";"Riqfinpro",#N/A,FALSE,"Tran"}</definedName>
    <definedName name="aaa" localSheetId="27" hidden="1">{"Riqfin97",#N/A,FALSE,"Tran";"Riqfinpro",#N/A,FALSE,"Tran"}</definedName>
    <definedName name="aaa" localSheetId="28" hidden="1">{"Riqfin97",#N/A,FALSE,"Tran";"Riqfinpro",#N/A,FALSE,"Tran"}</definedName>
    <definedName name="aaa" localSheetId="29" hidden="1">{"Riqfin97",#N/A,FALSE,"Tran";"Riqfinpro",#N/A,FALSE,"Tran"}</definedName>
    <definedName name="aaa" localSheetId="30" hidden="1">{"Riqfin97",#N/A,FALSE,"Tran";"Riqfinpro",#N/A,FALSE,"Tran"}</definedName>
    <definedName name="aaa" localSheetId="31" hidden="1">{"Riqfin97",#N/A,FALSE,"Tran";"Riqfinpro",#N/A,FALSE,"Tran"}</definedName>
    <definedName name="aaa" localSheetId="32" hidden="1">{"Riqfin97",#N/A,FALSE,"Tran";"Riqfinpro",#N/A,FALSE,"Tran"}</definedName>
    <definedName name="aaa" localSheetId="35" hidden="1">{"Riqfin97",#N/A,FALSE,"Tran";"Riqfinpro",#N/A,FALSE,"Tran"}</definedName>
    <definedName name="aaa" localSheetId="37" hidden="1">{"Riqfin97",#N/A,FALSE,"Tran";"Riqfinpro",#N/A,FALSE,"Tran"}</definedName>
    <definedName name="aaa" localSheetId="38" hidden="1">{"Riqfin97",#N/A,FALSE,"Tran";"Riqfinpro",#N/A,FALSE,"Tran"}</definedName>
    <definedName name="aaa" localSheetId="39" hidden="1">{"Riqfin97",#N/A,FALSE,"Tran";"Riqfinpro",#N/A,FALSE,"Tran"}</definedName>
    <definedName name="aaa" localSheetId="40" hidden="1">{"Riqfin97",#N/A,FALSE,"Tran";"Riqfinpro",#N/A,FALSE,"Tran"}</definedName>
    <definedName name="aaa" localSheetId="41" hidden="1">{"Riqfin97",#N/A,FALSE,"Tran";"Riqfinpro",#N/A,FALSE,"Tran"}</definedName>
    <definedName name="aaa" localSheetId="42" hidden="1">{"Riqfin97",#N/A,FALSE,"Tran";"Riqfinpro",#N/A,FALSE,"Tran"}</definedName>
    <definedName name="aaa" localSheetId="43" hidden="1">{"Riqfin97",#N/A,FALSE,"Tran";"Riqfinpro",#N/A,FALSE,"Tran"}</definedName>
    <definedName name="aaa" localSheetId="44" hidden="1">{"Riqfin97",#N/A,FALSE,"Tran";"Riqfinpro",#N/A,FALSE,"Tran"}</definedName>
    <definedName name="aaa" localSheetId="45" hidden="1">{"Riqfin97",#N/A,FALSE,"Tran";"Riqfinpro",#N/A,FALSE,"Tran"}</definedName>
    <definedName name="aaa" localSheetId="11" hidden="1">{"Riqfin97",#N/A,FALSE,"Tran";"Riqfinpro",#N/A,FALSE,"Tran"}</definedName>
    <definedName name="aaa" localSheetId="46" hidden="1">{"Riqfin97",#N/A,FALSE,"Tran";"Riqfinpro",#N/A,FALSE,"Tran"}</definedName>
    <definedName name="aaa" localSheetId="47" hidden="1">{"Riqfin97",#N/A,FALSE,"Tran";"Riqfinpro",#N/A,FALSE,"Tran"}</definedName>
    <definedName name="aaa" localSheetId="51" hidden="1">{"Riqfin97",#N/A,FALSE,"Tran";"Riqfinpro",#N/A,FALSE,"Tran"}</definedName>
    <definedName name="aaa" localSheetId="52" hidden="1">{"Riqfin97",#N/A,FALSE,"Tran";"Riqfinpro",#N/A,FALSE,"Tran"}</definedName>
    <definedName name="aaa" localSheetId="53" hidden="1">{"Riqfin97",#N/A,FALSE,"Tran";"Riqfinpro",#N/A,FALSE,"Tran"}</definedName>
    <definedName name="aaa" localSheetId="54" hidden="1">{"Riqfin97",#N/A,FALSE,"Tran";"Riqfinpro",#N/A,FALSE,"Tran"}</definedName>
    <definedName name="aaa" localSheetId="55" hidden="1">{"Riqfin97",#N/A,FALSE,"Tran";"Riqfinpro",#N/A,FALSE,"Tran"}</definedName>
    <definedName name="aaa" localSheetId="56" hidden="1">{"Riqfin97",#N/A,FALSE,"Tran";"Riqfinpro",#N/A,FALSE,"Tran"}</definedName>
    <definedName name="aaa" localSheetId="17" hidden="1">{"Riqfin97",#N/A,FALSE,"Tran";"Riqfinpro",#N/A,FALSE,"Tran"}</definedName>
    <definedName name="aaa" localSheetId="57" hidden="1">{"Riqfin97",#N/A,FALSE,"Tran";"Riqfinpro",#N/A,FALSE,"Tran"}</definedName>
    <definedName name="aaa" localSheetId="58" hidden="1">{"Riqfin97",#N/A,FALSE,"Tran";"Riqfinpro",#N/A,FALSE,"Tran"}</definedName>
    <definedName name="aaa" localSheetId="59" hidden="1">{"Riqfin97",#N/A,FALSE,"Tran";"Riqfinpro",#N/A,FALSE,"Tran"}</definedName>
    <definedName name="aaa" localSheetId="61" hidden="1">{"Riqfin97",#N/A,FALSE,"Tran";"Riqfinpro",#N/A,FALSE,"Tran"}</definedName>
    <definedName name="aaa" localSheetId="62" hidden="1">{"Riqfin97",#N/A,FALSE,"Tran";"Riqfinpro",#N/A,FALSE,"Tran"}</definedName>
    <definedName name="aaa" localSheetId="64" hidden="1">{"Riqfin97",#N/A,FALSE,"Tran";"Riqfinpro",#N/A,FALSE,"Tran"}</definedName>
    <definedName name="aaa" localSheetId="66" hidden="1">{"Riqfin97",#N/A,FALSE,"Tran";"Riqfinpro",#N/A,FALSE,"Tran"}</definedName>
    <definedName name="aaa" localSheetId="67" hidden="1">{"Riqfin97",#N/A,FALSE,"Tran";"Riqfinpro",#N/A,FALSE,"Tran"}</definedName>
    <definedName name="aaa" localSheetId="68" hidden="1">{"Riqfin97",#N/A,FALSE,"Tran";"Riqfinpro",#N/A,FALSE,"Tran"}</definedName>
    <definedName name="aaa" localSheetId="69" hidden="1">{"Riqfin97",#N/A,FALSE,"Tran";"Riqfinpro",#N/A,FALSE,"Tran"}</definedName>
    <definedName name="aaa" localSheetId="70" hidden="1">{"Riqfin97",#N/A,FALSE,"Tran";"Riqfinpro",#N/A,FALSE,"Tran"}</definedName>
    <definedName name="aaa" localSheetId="71" hidden="1">{"Riqfin97",#N/A,FALSE,"Tran";"Riqfinpro",#N/A,FALSE,"Tran"}</definedName>
    <definedName name="aaa" localSheetId="73" hidden="1">{"Riqfin97",#N/A,FALSE,"Tran";"Riqfinpro",#N/A,FALSE,"Tran"}</definedName>
    <definedName name="aaa" localSheetId="74" hidden="1">{"Riqfin97",#N/A,FALSE,"Tran";"Riqfinpro",#N/A,FALSE,"Tran"}</definedName>
    <definedName name="aaa" localSheetId="75" hidden="1">{"Riqfin97",#N/A,FALSE,"Tran";"Riqfinpro",#N/A,FALSE,"Tran"}</definedName>
    <definedName name="aaa" localSheetId="76" hidden="1">{"Riqfin97",#N/A,FALSE,"Tran";"Riqfinpro",#N/A,FALSE,"Tran"}</definedName>
    <definedName name="aaa" localSheetId="79" hidden="1">{"Riqfin97",#N/A,FALSE,"Tran";"Riqfinpro",#N/A,FALSE,"Tran"}</definedName>
    <definedName name="aaa" localSheetId="91" hidden="1">{"Riqfin97",#N/A,FALSE,"Tran";"Riqfinpro",#N/A,FALSE,"Tran"}</definedName>
    <definedName name="aaa" localSheetId="92" hidden="1">{"Riqfin97",#N/A,FALSE,"Tran";"Riqfinpro",#N/A,FALSE,"Tran"}</definedName>
    <definedName name="aaa" localSheetId="22" hidden="1">{"Riqfin97",#N/A,FALSE,"Tran";"Riqfinpro",#N/A,FALSE,"Tran"}</definedName>
    <definedName name="aaa" localSheetId="23" hidden="1">{"Riqfin97",#N/A,FALSE,"Tran";"Riqfinpro",#N/A,FALSE,"Tran"}</definedName>
    <definedName name="aaa" localSheetId="14" hidden="1">{"Riqfin97",#N/A,FALSE,"Tran";"Riqfinpro",#N/A,FALSE,"Tran"}</definedName>
    <definedName name="aaa" localSheetId="15" hidden="1">{"Riqfin97",#N/A,FALSE,"Tran";"Riqfinpro",#N/A,FALSE,"Tran"}</definedName>
    <definedName name="aaa" localSheetId="16" hidden="1">{"Riqfin97",#N/A,FALSE,"Tran";"Riqfinpro",#N/A,FALSE,"Tran"}</definedName>
    <definedName name="aaa" localSheetId="18" hidden="1">{"Riqfin97",#N/A,FALSE,"Tran";"Riqfinpro",#N/A,FALSE,"Tran"}</definedName>
    <definedName name="aaa" localSheetId="36" hidden="1">{"Riqfin97",#N/A,FALSE,"Tran";"Riqfinpro",#N/A,FALSE,"Tran"}</definedName>
    <definedName name="aaa" localSheetId="60" hidden="1">{"Riqfin97",#N/A,FALSE,"Tran";"Riqfinpro",#N/A,FALSE,"Tran"}</definedName>
    <definedName name="aaa" localSheetId="63" hidden="1">{"Riqfin97",#N/A,FALSE,"Tran";"Riqfinpro",#N/A,FALSE,"Tran"}</definedName>
    <definedName name="aaa" localSheetId="65" hidden="1">{"Riqfin97",#N/A,FALSE,"Tran";"Riqfinpro",#N/A,FALSE,"Tran"}</definedName>
    <definedName name="aaa" localSheetId="7" hidden="1">{"Riqfin97",#N/A,FALSE,"Tran";"Riqfinpro",#N/A,FALSE,"Tran"}</definedName>
    <definedName name="aaa" localSheetId="8" hidden="1">{"Riqfin97",#N/A,FALSE,"Tran";"Riqfinpro",#N/A,FALSE,"Tran"}</definedName>
    <definedName name="aaa" localSheetId="12" hidden="1">{"Riqfin97",#N/A,FALSE,"Tran";"Riqfinpro",#N/A,FALSE,"Tran"}</definedName>
    <definedName name="aaa" localSheetId="48" hidden="1">{"Riqfin97",#N/A,FALSE,"Tran";"Riqfinpro",#N/A,FALSE,"Tran"}</definedName>
    <definedName name="aaa" localSheetId="72" hidden="1">{"Riqfin97",#N/A,FALSE,"Tran";"Riqfinpro",#N/A,FALSE,"Tran"}</definedName>
    <definedName name="aaa" hidden="1">{"Riqfin97",#N/A,FALSE,"Tran";"Riqfinpro",#N/A,FALSE,"Tran"}</definedName>
    <definedName name="aaaaaaaaaa">#N/A</definedName>
    <definedName name="ABR._89" localSheetId="38">#REF!</definedName>
    <definedName name="ABR._89" localSheetId="39">#REF!</definedName>
    <definedName name="ABR._89" localSheetId="45">#REF!</definedName>
    <definedName name="ABR._89" localSheetId="11">#REF!</definedName>
    <definedName name="ABR._89" localSheetId="46">#REF!</definedName>
    <definedName name="ABR._89" localSheetId="47">#REF!</definedName>
    <definedName name="ABR._89" localSheetId="52">#REF!</definedName>
    <definedName name="ABR._89" localSheetId="17">#REF!</definedName>
    <definedName name="ABR._89" localSheetId="58">#REF!</definedName>
    <definedName name="ABR._89" localSheetId="73">#REF!</definedName>
    <definedName name="ABR._89" localSheetId="74">#REF!</definedName>
    <definedName name="ABR._89" localSheetId="79">#REF!</definedName>
    <definedName name="ABR._89" localSheetId="15">#REF!</definedName>
    <definedName name="ABR._89" localSheetId="16">#REF!</definedName>
    <definedName name="ABR._89" localSheetId="18">#REF!</definedName>
    <definedName name="ABR._89" localSheetId="48">#REF!</definedName>
    <definedName name="ABR._89" localSheetId="72">#REF!</definedName>
    <definedName name="ABR._89">#REF!</definedName>
    <definedName name="abu" localSheetId="24" hidden="1">{FALSE,FALSE,-1.25,-15.5,484.5,276.75,FALSE,FALSE,TRUE,TRUE,0,12,#N/A,46,#N/A,2.93460490463215,15.35,1,FALSE,FALSE,3,TRUE,1,FALSE,100,"Swvu.PLA1.","ACwvu.PLA1.",#N/A,FALSE,FALSE,0,0,0,0,2,"","",TRUE,TRUE,FALSE,FALSE,1,60,#N/A,#N/A,FALSE,FALSE,FALSE,FALSE,FALSE,FALSE,FALSE,9,65532,65532,FALSE,FALSE,TRUE,TRUE,TRUE}</definedName>
    <definedName name="abu" localSheetId="25" hidden="1">{FALSE,FALSE,-1.25,-15.5,484.5,276.75,FALSE,FALSE,TRUE,TRUE,0,12,#N/A,46,#N/A,2.93460490463215,15.35,1,FALSE,FALSE,3,TRUE,1,FALSE,100,"Swvu.PLA1.","ACwvu.PLA1.",#N/A,FALSE,FALSE,0,0,0,0,2,"","",TRUE,TRUE,FALSE,FALSE,1,60,#N/A,#N/A,FALSE,FALSE,FALSE,FALSE,FALSE,FALSE,FALSE,9,65532,65532,FALSE,FALSE,TRUE,TRUE,TRUE}</definedName>
    <definedName name="abu" localSheetId="26" hidden="1">{FALSE,FALSE,-1.25,-15.5,484.5,276.75,FALSE,FALSE,TRUE,TRUE,0,12,#N/A,46,#N/A,2.93460490463215,15.35,1,FALSE,FALSE,3,TRUE,1,FALSE,100,"Swvu.PLA1.","ACwvu.PLA1.",#N/A,FALSE,FALSE,0,0,0,0,2,"","",TRUE,TRUE,FALSE,FALSE,1,60,#N/A,#N/A,FALSE,FALSE,FALSE,FALSE,FALSE,FALSE,FALSE,9,65532,65532,FALSE,FALSE,TRUE,TRUE,TRUE}</definedName>
    <definedName name="abu" localSheetId="27" hidden="1">{FALSE,FALSE,-1.25,-15.5,484.5,276.75,FALSE,FALSE,TRUE,TRUE,0,12,#N/A,46,#N/A,2.93460490463215,15.35,1,FALSE,FALSE,3,TRUE,1,FALSE,100,"Swvu.PLA1.","ACwvu.PLA1.",#N/A,FALSE,FALSE,0,0,0,0,2,"","",TRUE,TRUE,FALSE,FALSE,1,60,#N/A,#N/A,FALSE,FALSE,FALSE,FALSE,FALSE,FALSE,FALSE,9,65532,65532,FALSE,FALSE,TRUE,TRUE,TRUE}</definedName>
    <definedName name="abu" localSheetId="28" hidden="1">{FALSE,FALSE,-1.25,-15.5,484.5,276.75,FALSE,FALSE,TRUE,TRUE,0,12,#N/A,46,#N/A,2.93460490463215,15.35,1,FALSE,FALSE,3,TRUE,1,FALSE,100,"Swvu.PLA1.","ACwvu.PLA1.",#N/A,FALSE,FALSE,0,0,0,0,2,"","",TRUE,TRUE,FALSE,FALSE,1,60,#N/A,#N/A,FALSE,FALSE,FALSE,FALSE,FALSE,FALSE,FALSE,9,65532,65532,FALSE,FALSE,TRUE,TRUE,TRUE}</definedName>
    <definedName name="abu" localSheetId="29" hidden="1">{FALSE,FALSE,-1.25,-15.5,484.5,276.75,FALSE,FALSE,TRUE,TRUE,0,12,#N/A,46,#N/A,2.93460490463215,15.35,1,FALSE,FALSE,3,TRUE,1,FALSE,100,"Swvu.PLA1.","ACwvu.PLA1.",#N/A,FALSE,FALSE,0,0,0,0,2,"","",TRUE,TRUE,FALSE,FALSE,1,60,#N/A,#N/A,FALSE,FALSE,FALSE,FALSE,FALSE,FALSE,FALSE,9,65532,65532,FALSE,FALSE,TRUE,TRUE,TRUE}</definedName>
    <definedName name="abu" localSheetId="30" hidden="1">{FALSE,FALSE,-1.25,-15.5,484.5,276.75,FALSE,FALSE,TRUE,TRUE,0,12,#N/A,46,#N/A,2.93460490463215,15.35,1,FALSE,FALSE,3,TRUE,1,FALSE,100,"Swvu.PLA1.","ACwvu.PLA1.",#N/A,FALSE,FALSE,0,0,0,0,2,"","",TRUE,TRUE,FALSE,FALSE,1,60,#N/A,#N/A,FALSE,FALSE,FALSE,FALSE,FALSE,FALSE,FALSE,9,65532,65532,FALSE,FALSE,TRUE,TRUE,TRUE}</definedName>
    <definedName name="abu" localSheetId="31" hidden="1">{FALSE,FALSE,-1.25,-15.5,484.5,276.75,FALSE,FALSE,TRUE,TRUE,0,12,#N/A,46,#N/A,2.93460490463215,15.35,1,FALSE,FALSE,3,TRUE,1,FALSE,100,"Swvu.PLA1.","ACwvu.PLA1.",#N/A,FALSE,FALSE,0,0,0,0,2,"","",TRUE,TRUE,FALSE,FALSE,1,60,#N/A,#N/A,FALSE,FALSE,FALSE,FALSE,FALSE,FALSE,FALSE,9,65532,65532,FALSE,FALSE,TRUE,TRUE,TRUE}</definedName>
    <definedName name="abu" localSheetId="32" hidden="1">{FALSE,FALSE,-1.25,-15.5,484.5,276.75,FALSE,FALSE,TRUE,TRUE,0,12,#N/A,46,#N/A,2.93460490463215,15.35,1,FALSE,FALSE,3,TRUE,1,FALSE,100,"Swvu.PLA1.","ACwvu.PLA1.",#N/A,FALSE,FALSE,0,0,0,0,2,"","",TRUE,TRUE,FALSE,FALSE,1,60,#N/A,#N/A,FALSE,FALSE,FALSE,FALSE,FALSE,FALSE,FALSE,9,65532,65532,FALSE,FALSE,TRUE,TRUE,TRUE}</definedName>
    <definedName name="abu" localSheetId="35" hidden="1">{FALSE,FALSE,-1.25,-15.5,484.5,276.75,FALSE,FALSE,TRUE,TRUE,0,12,#N/A,46,#N/A,2.93460490463215,15.35,1,FALSE,FALSE,3,TRUE,1,FALSE,100,"Swvu.PLA1.","ACwvu.PLA1.",#N/A,FALSE,FALSE,0,0,0,0,2,"","",TRUE,TRUE,FALSE,FALSE,1,60,#N/A,#N/A,FALSE,FALSE,FALSE,FALSE,FALSE,FALSE,FALSE,9,65532,65532,FALSE,FALSE,TRUE,TRUE,TRUE}</definedName>
    <definedName name="abu" localSheetId="37" hidden="1">{FALSE,FALSE,-1.25,-15.5,484.5,276.75,FALSE,FALSE,TRUE,TRUE,0,12,#N/A,46,#N/A,2.93460490463215,15.35,1,FALSE,FALSE,3,TRUE,1,FALSE,100,"Swvu.PLA1.","ACwvu.PLA1.",#N/A,FALSE,FALSE,0,0,0,0,2,"","",TRUE,TRUE,FALSE,FALSE,1,60,#N/A,#N/A,FALSE,FALSE,FALSE,FALSE,FALSE,FALSE,FALSE,9,65532,65532,FALSE,FALSE,TRUE,TRUE,TRUE}</definedName>
    <definedName name="abu" localSheetId="38" hidden="1">{FALSE,FALSE,-1.25,-15.5,484.5,276.75,FALSE,FALSE,TRUE,TRUE,0,12,#N/A,46,#N/A,2.93460490463215,15.35,1,FALSE,FALSE,3,TRUE,1,FALSE,100,"Swvu.PLA1.","ACwvu.PLA1.",#N/A,FALSE,FALSE,0,0,0,0,2,"","",TRUE,TRUE,FALSE,FALSE,1,60,#N/A,#N/A,FALSE,FALSE,FALSE,FALSE,FALSE,FALSE,FALSE,9,65532,65532,FALSE,FALSE,TRUE,TRUE,TRUE}</definedName>
    <definedName name="abu" localSheetId="39" hidden="1">{FALSE,FALSE,-1.25,-15.5,484.5,276.75,FALSE,FALSE,TRUE,TRUE,0,12,#N/A,46,#N/A,2.93460490463215,15.35,1,FALSE,FALSE,3,TRUE,1,FALSE,100,"Swvu.PLA1.","ACwvu.PLA1.",#N/A,FALSE,FALSE,0,0,0,0,2,"","",TRUE,TRUE,FALSE,FALSE,1,60,#N/A,#N/A,FALSE,FALSE,FALSE,FALSE,FALSE,FALSE,FALSE,9,65532,65532,FALSE,FALSE,TRUE,TRUE,TRUE}</definedName>
    <definedName name="abu" localSheetId="40" hidden="1">{FALSE,FALSE,-1.25,-15.5,484.5,276.75,FALSE,FALSE,TRUE,TRUE,0,12,#N/A,46,#N/A,2.93460490463215,15.35,1,FALSE,FALSE,3,TRUE,1,FALSE,100,"Swvu.PLA1.","ACwvu.PLA1.",#N/A,FALSE,FALSE,0,0,0,0,2,"","",TRUE,TRUE,FALSE,FALSE,1,60,#N/A,#N/A,FALSE,FALSE,FALSE,FALSE,FALSE,FALSE,FALSE,9,65532,65532,FALSE,FALSE,TRUE,TRUE,TRUE}</definedName>
    <definedName name="abu" localSheetId="41" hidden="1">{FALSE,FALSE,-1.25,-15.5,484.5,276.75,FALSE,FALSE,TRUE,TRUE,0,12,#N/A,46,#N/A,2.93460490463215,15.35,1,FALSE,FALSE,3,TRUE,1,FALSE,100,"Swvu.PLA1.","ACwvu.PLA1.",#N/A,FALSE,FALSE,0,0,0,0,2,"","",TRUE,TRUE,FALSE,FALSE,1,60,#N/A,#N/A,FALSE,FALSE,FALSE,FALSE,FALSE,FALSE,FALSE,9,65532,65532,FALSE,FALSE,TRUE,TRUE,TRUE}</definedName>
    <definedName name="abu" localSheetId="42" hidden="1">{FALSE,FALSE,-1.25,-15.5,484.5,276.75,FALSE,FALSE,TRUE,TRUE,0,12,#N/A,46,#N/A,2.93460490463215,15.35,1,FALSE,FALSE,3,TRUE,1,FALSE,100,"Swvu.PLA1.","ACwvu.PLA1.",#N/A,FALSE,FALSE,0,0,0,0,2,"","",TRUE,TRUE,FALSE,FALSE,1,60,#N/A,#N/A,FALSE,FALSE,FALSE,FALSE,FALSE,FALSE,FALSE,9,65532,65532,FALSE,FALSE,TRUE,TRUE,TRUE}</definedName>
    <definedName name="abu" localSheetId="43" hidden="1">{FALSE,FALSE,-1.25,-15.5,484.5,276.75,FALSE,FALSE,TRUE,TRUE,0,12,#N/A,46,#N/A,2.93460490463215,15.35,1,FALSE,FALSE,3,TRUE,1,FALSE,100,"Swvu.PLA1.","ACwvu.PLA1.",#N/A,FALSE,FALSE,0,0,0,0,2,"","",TRUE,TRUE,FALSE,FALSE,1,60,#N/A,#N/A,FALSE,FALSE,FALSE,FALSE,FALSE,FALSE,FALSE,9,65532,65532,FALSE,FALSE,TRUE,TRUE,TRUE}</definedName>
    <definedName name="abu" localSheetId="44" hidden="1">{FALSE,FALSE,-1.25,-15.5,484.5,276.75,FALSE,FALSE,TRUE,TRUE,0,12,#N/A,46,#N/A,2.93460490463215,15.35,1,FALSE,FALSE,3,TRUE,1,FALSE,100,"Swvu.PLA1.","ACwvu.PLA1.",#N/A,FALSE,FALSE,0,0,0,0,2,"","",TRUE,TRUE,FALSE,FALSE,1,60,#N/A,#N/A,FALSE,FALSE,FALSE,FALSE,FALSE,FALSE,FALSE,9,65532,65532,FALSE,FALSE,TRUE,TRUE,TRUE}</definedName>
    <definedName name="abu" localSheetId="45" hidden="1">{FALSE,FALSE,-1.25,-15.5,484.5,276.75,FALSE,FALSE,TRUE,TRUE,0,12,#N/A,46,#N/A,2.93460490463215,15.35,1,FALSE,FALSE,3,TRUE,1,FALSE,100,"Swvu.PLA1.","ACwvu.PLA1.",#N/A,FALSE,FALSE,0,0,0,0,2,"","",TRUE,TRUE,FALSE,FALSE,1,60,#N/A,#N/A,FALSE,FALSE,FALSE,FALSE,FALSE,FALSE,FALSE,9,65532,65532,FALSE,FALSE,TRUE,TRUE,TRUE}</definedName>
    <definedName name="abu" localSheetId="11" hidden="1">{FALSE,FALSE,-1.25,-15.5,484.5,276.75,FALSE,FALSE,TRUE,TRUE,0,12,#N/A,46,#N/A,2.93460490463215,15.35,1,FALSE,FALSE,3,TRUE,1,FALSE,100,"Swvu.PLA1.","ACwvu.PLA1.",#N/A,FALSE,FALSE,0,0,0,0,2,"","",TRUE,TRUE,FALSE,FALSE,1,60,#N/A,#N/A,FALSE,FALSE,FALSE,FALSE,FALSE,FALSE,FALSE,9,65532,65532,FALSE,FALSE,TRUE,TRUE,TRUE}</definedName>
    <definedName name="abu" localSheetId="46" hidden="1">{FALSE,FALSE,-1.25,-15.5,484.5,276.75,FALSE,FALSE,TRUE,TRUE,0,12,#N/A,46,#N/A,2.93460490463215,15.35,1,FALSE,FALSE,3,TRUE,1,FALSE,100,"Swvu.PLA1.","ACwvu.PLA1.",#N/A,FALSE,FALSE,0,0,0,0,2,"","",TRUE,TRUE,FALSE,FALSE,1,60,#N/A,#N/A,FALSE,FALSE,FALSE,FALSE,FALSE,FALSE,FALSE,9,65532,65532,FALSE,FALSE,TRUE,TRUE,TRUE}</definedName>
    <definedName name="abu" localSheetId="47" hidden="1">{FALSE,FALSE,-1.25,-15.5,484.5,276.75,FALSE,FALSE,TRUE,TRUE,0,12,#N/A,46,#N/A,2.93460490463215,15.35,1,FALSE,FALSE,3,TRUE,1,FALSE,100,"Swvu.PLA1.","ACwvu.PLA1.",#N/A,FALSE,FALSE,0,0,0,0,2,"","",TRUE,TRUE,FALSE,FALSE,1,60,#N/A,#N/A,FALSE,FALSE,FALSE,FALSE,FALSE,FALSE,FALSE,9,65532,65532,FALSE,FALSE,TRUE,TRUE,TRUE}</definedName>
    <definedName name="abu" localSheetId="51" hidden="1">{FALSE,FALSE,-1.25,-15.5,484.5,276.75,FALSE,FALSE,TRUE,TRUE,0,12,#N/A,46,#N/A,2.93460490463215,15.35,1,FALSE,FALSE,3,TRUE,1,FALSE,100,"Swvu.PLA1.","ACwvu.PLA1.",#N/A,FALSE,FALSE,0,0,0,0,2,"","",TRUE,TRUE,FALSE,FALSE,1,60,#N/A,#N/A,FALSE,FALSE,FALSE,FALSE,FALSE,FALSE,FALSE,9,65532,65532,FALSE,FALSE,TRUE,TRUE,TRUE}</definedName>
    <definedName name="abu" localSheetId="52" hidden="1">{FALSE,FALSE,-1.25,-15.5,484.5,276.75,FALSE,FALSE,TRUE,TRUE,0,12,#N/A,46,#N/A,2.93460490463215,15.35,1,FALSE,FALSE,3,TRUE,1,FALSE,100,"Swvu.PLA1.","ACwvu.PLA1.",#N/A,FALSE,FALSE,0,0,0,0,2,"","",TRUE,TRUE,FALSE,FALSE,1,60,#N/A,#N/A,FALSE,FALSE,FALSE,FALSE,FALSE,FALSE,FALSE,9,65532,65532,FALSE,FALSE,TRUE,TRUE,TRUE}</definedName>
    <definedName name="abu" localSheetId="53" hidden="1">{FALSE,FALSE,-1.25,-15.5,484.5,276.75,FALSE,FALSE,TRUE,TRUE,0,12,#N/A,46,#N/A,2.93460490463215,15.35,1,FALSE,FALSE,3,TRUE,1,FALSE,100,"Swvu.PLA1.","ACwvu.PLA1.",#N/A,FALSE,FALSE,0,0,0,0,2,"","",TRUE,TRUE,FALSE,FALSE,1,60,#N/A,#N/A,FALSE,FALSE,FALSE,FALSE,FALSE,FALSE,FALSE,9,65532,65532,FALSE,FALSE,TRUE,TRUE,TRUE}</definedName>
    <definedName name="abu" localSheetId="54" hidden="1">{FALSE,FALSE,-1.25,-15.5,484.5,276.75,FALSE,FALSE,TRUE,TRUE,0,12,#N/A,46,#N/A,2.93460490463215,15.35,1,FALSE,FALSE,3,TRUE,1,FALSE,100,"Swvu.PLA1.","ACwvu.PLA1.",#N/A,FALSE,FALSE,0,0,0,0,2,"","",TRUE,TRUE,FALSE,FALSE,1,60,#N/A,#N/A,FALSE,FALSE,FALSE,FALSE,FALSE,FALSE,FALSE,9,65532,65532,FALSE,FALSE,TRUE,TRUE,TRUE}</definedName>
    <definedName name="abu" localSheetId="55" hidden="1">{FALSE,FALSE,-1.25,-15.5,484.5,276.75,FALSE,FALSE,TRUE,TRUE,0,12,#N/A,46,#N/A,2.93460490463215,15.35,1,FALSE,FALSE,3,TRUE,1,FALSE,100,"Swvu.PLA1.","ACwvu.PLA1.",#N/A,FALSE,FALSE,0,0,0,0,2,"","",TRUE,TRUE,FALSE,FALSE,1,60,#N/A,#N/A,FALSE,FALSE,FALSE,FALSE,FALSE,FALSE,FALSE,9,65532,65532,FALSE,FALSE,TRUE,TRUE,TRUE}</definedName>
    <definedName name="abu" localSheetId="56" hidden="1">{FALSE,FALSE,-1.25,-15.5,484.5,276.75,FALSE,FALSE,TRUE,TRUE,0,12,#N/A,46,#N/A,2.93460490463215,15.35,1,FALSE,FALSE,3,TRUE,1,FALSE,100,"Swvu.PLA1.","ACwvu.PLA1.",#N/A,FALSE,FALSE,0,0,0,0,2,"","",TRUE,TRUE,FALSE,FALSE,1,60,#N/A,#N/A,FALSE,FALSE,FALSE,FALSE,FALSE,FALSE,FALSE,9,65532,65532,FALSE,FALSE,TRUE,TRUE,TRUE}</definedName>
    <definedName name="abu" localSheetId="17" hidden="1">{FALSE,FALSE,-1.25,-15.5,484.5,276.75,FALSE,FALSE,TRUE,TRUE,0,12,#N/A,46,#N/A,2.93460490463215,15.35,1,FALSE,FALSE,3,TRUE,1,FALSE,100,"Swvu.PLA1.","ACwvu.PLA1.",#N/A,FALSE,FALSE,0,0,0,0,2,"","",TRUE,TRUE,FALSE,FALSE,1,60,#N/A,#N/A,FALSE,FALSE,FALSE,FALSE,FALSE,FALSE,FALSE,9,65532,65532,FALSE,FALSE,TRUE,TRUE,TRUE}</definedName>
    <definedName name="abu" localSheetId="57" hidden="1">{FALSE,FALSE,-1.25,-15.5,484.5,276.75,FALSE,FALSE,TRUE,TRUE,0,12,#N/A,46,#N/A,2.93460490463215,15.35,1,FALSE,FALSE,3,TRUE,1,FALSE,100,"Swvu.PLA1.","ACwvu.PLA1.",#N/A,FALSE,FALSE,0,0,0,0,2,"","",TRUE,TRUE,FALSE,FALSE,1,60,#N/A,#N/A,FALSE,FALSE,FALSE,FALSE,FALSE,FALSE,FALSE,9,65532,65532,FALSE,FALSE,TRUE,TRUE,TRUE}</definedName>
    <definedName name="abu" localSheetId="58" hidden="1">{FALSE,FALSE,-1.25,-15.5,484.5,276.75,FALSE,FALSE,TRUE,TRUE,0,12,#N/A,46,#N/A,2.93460490463215,15.35,1,FALSE,FALSE,3,TRUE,1,FALSE,100,"Swvu.PLA1.","ACwvu.PLA1.",#N/A,FALSE,FALSE,0,0,0,0,2,"","",TRUE,TRUE,FALSE,FALSE,1,60,#N/A,#N/A,FALSE,FALSE,FALSE,FALSE,FALSE,FALSE,FALSE,9,65532,65532,FALSE,FALSE,TRUE,TRUE,TRUE}</definedName>
    <definedName name="abu" localSheetId="59" hidden="1">{FALSE,FALSE,-1.25,-15.5,484.5,276.75,FALSE,FALSE,TRUE,TRUE,0,12,#N/A,46,#N/A,2.93460490463215,15.35,1,FALSE,FALSE,3,TRUE,1,FALSE,100,"Swvu.PLA1.","ACwvu.PLA1.",#N/A,FALSE,FALSE,0,0,0,0,2,"","",TRUE,TRUE,FALSE,FALSE,1,60,#N/A,#N/A,FALSE,FALSE,FALSE,FALSE,FALSE,FALSE,FALSE,9,65532,65532,FALSE,FALSE,TRUE,TRUE,TRUE}</definedName>
    <definedName name="abu" localSheetId="61" hidden="1">{FALSE,FALSE,-1.25,-15.5,484.5,276.75,FALSE,FALSE,TRUE,TRUE,0,12,#N/A,46,#N/A,2.93460490463215,15.35,1,FALSE,FALSE,3,TRUE,1,FALSE,100,"Swvu.PLA1.","ACwvu.PLA1.",#N/A,FALSE,FALSE,0,0,0,0,2,"","",TRUE,TRUE,FALSE,FALSE,1,60,#N/A,#N/A,FALSE,FALSE,FALSE,FALSE,FALSE,FALSE,FALSE,9,65532,65532,FALSE,FALSE,TRUE,TRUE,TRUE}</definedName>
    <definedName name="abu" localSheetId="62" hidden="1">{FALSE,FALSE,-1.25,-15.5,484.5,276.75,FALSE,FALSE,TRUE,TRUE,0,12,#N/A,46,#N/A,2.93460490463215,15.35,1,FALSE,FALSE,3,TRUE,1,FALSE,100,"Swvu.PLA1.","ACwvu.PLA1.",#N/A,FALSE,FALSE,0,0,0,0,2,"","",TRUE,TRUE,FALSE,FALSE,1,60,#N/A,#N/A,FALSE,FALSE,FALSE,FALSE,FALSE,FALSE,FALSE,9,65532,65532,FALSE,FALSE,TRUE,TRUE,TRUE}</definedName>
    <definedName name="abu" localSheetId="64" hidden="1">{FALSE,FALSE,-1.25,-15.5,484.5,276.75,FALSE,FALSE,TRUE,TRUE,0,12,#N/A,46,#N/A,2.93460490463215,15.35,1,FALSE,FALSE,3,TRUE,1,FALSE,100,"Swvu.PLA1.","ACwvu.PLA1.",#N/A,FALSE,FALSE,0,0,0,0,2,"","",TRUE,TRUE,FALSE,FALSE,1,60,#N/A,#N/A,FALSE,FALSE,FALSE,FALSE,FALSE,FALSE,FALSE,9,65532,65532,FALSE,FALSE,TRUE,TRUE,TRUE}</definedName>
    <definedName name="abu" localSheetId="66" hidden="1">{FALSE,FALSE,-1.25,-15.5,484.5,276.75,FALSE,FALSE,TRUE,TRUE,0,12,#N/A,46,#N/A,2.93460490463215,15.35,1,FALSE,FALSE,3,TRUE,1,FALSE,100,"Swvu.PLA1.","ACwvu.PLA1.",#N/A,FALSE,FALSE,0,0,0,0,2,"","",TRUE,TRUE,FALSE,FALSE,1,60,#N/A,#N/A,FALSE,FALSE,FALSE,FALSE,FALSE,FALSE,FALSE,9,65532,65532,FALSE,FALSE,TRUE,TRUE,TRUE}</definedName>
    <definedName name="abu" localSheetId="67" hidden="1">{FALSE,FALSE,-1.25,-15.5,484.5,276.75,FALSE,FALSE,TRUE,TRUE,0,12,#N/A,46,#N/A,2.93460490463215,15.35,1,FALSE,FALSE,3,TRUE,1,FALSE,100,"Swvu.PLA1.","ACwvu.PLA1.",#N/A,FALSE,FALSE,0,0,0,0,2,"","",TRUE,TRUE,FALSE,FALSE,1,60,#N/A,#N/A,FALSE,FALSE,FALSE,FALSE,FALSE,FALSE,FALSE,9,65532,65532,FALSE,FALSE,TRUE,TRUE,TRUE}</definedName>
    <definedName name="abu" localSheetId="68" hidden="1">{FALSE,FALSE,-1.25,-15.5,484.5,276.75,FALSE,FALSE,TRUE,TRUE,0,12,#N/A,46,#N/A,2.93460490463215,15.35,1,FALSE,FALSE,3,TRUE,1,FALSE,100,"Swvu.PLA1.","ACwvu.PLA1.",#N/A,FALSE,FALSE,0,0,0,0,2,"","",TRUE,TRUE,FALSE,FALSE,1,60,#N/A,#N/A,FALSE,FALSE,FALSE,FALSE,FALSE,FALSE,FALSE,9,65532,65532,FALSE,FALSE,TRUE,TRUE,TRUE}</definedName>
    <definedName name="abu" localSheetId="69" hidden="1">{FALSE,FALSE,-1.25,-15.5,484.5,276.75,FALSE,FALSE,TRUE,TRUE,0,12,#N/A,46,#N/A,2.93460490463215,15.35,1,FALSE,FALSE,3,TRUE,1,FALSE,100,"Swvu.PLA1.","ACwvu.PLA1.",#N/A,FALSE,FALSE,0,0,0,0,2,"","",TRUE,TRUE,FALSE,FALSE,1,60,#N/A,#N/A,FALSE,FALSE,FALSE,FALSE,FALSE,FALSE,FALSE,9,65532,65532,FALSE,FALSE,TRUE,TRUE,TRUE}</definedName>
    <definedName name="abu" localSheetId="70" hidden="1">{FALSE,FALSE,-1.25,-15.5,484.5,276.75,FALSE,FALSE,TRUE,TRUE,0,12,#N/A,46,#N/A,2.93460490463215,15.35,1,FALSE,FALSE,3,TRUE,1,FALSE,100,"Swvu.PLA1.","ACwvu.PLA1.",#N/A,FALSE,FALSE,0,0,0,0,2,"","",TRUE,TRUE,FALSE,FALSE,1,60,#N/A,#N/A,FALSE,FALSE,FALSE,FALSE,FALSE,FALSE,FALSE,9,65532,65532,FALSE,FALSE,TRUE,TRUE,TRUE}</definedName>
    <definedName name="abu" localSheetId="71" hidden="1">{FALSE,FALSE,-1.25,-15.5,484.5,276.75,FALSE,FALSE,TRUE,TRUE,0,12,#N/A,46,#N/A,2.93460490463215,15.35,1,FALSE,FALSE,3,TRUE,1,FALSE,100,"Swvu.PLA1.","ACwvu.PLA1.",#N/A,FALSE,FALSE,0,0,0,0,2,"","",TRUE,TRUE,FALSE,FALSE,1,60,#N/A,#N/A,FALSE,FALSE,FALSE,FALSE,FALSE,FALSE,FALSE,9,65532,65532,FALSE,FALSE,TRUE,TRUE,TRUE}</definedName>
    <definedName name="abu" localSheetId="73" hidden="1">{FALSE,FALSE,-1.25,-15.5,484.5,276.75,FALSE,FALSE,TRUE,TRUE,0,12,#N/A,46,#N/A,2.93460490463215,15.35,1,FALSE,FALSE,3,TRUE,1,FALSE,100,"Swvu.PLA1.","ACwvu.PLA1.",#N/A,FALSE,FALSE,0,0,0,0,2,"","",TRUE,TRUE,FALSE,FALSE,1,60,#N/A,#N/A,FALSE,FALSE,FALSE,FALSE,FALSE,FALSE,FALSE,9,65532,65532,FALSE,FALSE,TRUE,TRUE,TRUE}</definedName>
    <definedName name="abu" localSheetId="74" hidden="1">{FALSE,FALSE,-1.25,-15.5,484.5,276.75,FALSE,FALSE,TRUE,TRUE,0,12,#N/A,46,#N/A,2.93460490463215,15.35,1,FALSE,FALSE,3,TRUE,1,FALSE,100,"Swvu.PLA1.","ACwvu.PLA1.",#N/A,FALSE,FALSE,0,0,0,0,2,"","",TRUE,TRUE,FALSE,FALSE,1,60,#N/A,#N/A,FALSE,FALSE,FALSE,FALSE,FALSE,FALSE,FALSE,9,65532,65532,FALSE,FALSE,TRUE,TRUE,TRUE}</definedName>
    <definedName name="abu" localSheetId="75" hidden="1">{FALSE,FALSE,-1.25,-15.5,484.5,276.75,FALSE,FALSE,TRUE,TRUE,0,12,#N/A,46,#N/A,2.93460490463215,15.35,1,FALSE,FALSE,3,TRUE,1,FALSE,100,"Swvu.PLA1.","ACwvu.PLA1.",#N/A,FALSE,FALSE,0,0,0,0,2,"","",TRUE,TRUE,FALSE,FALSE,1,60,#N/A,#N/A,FALSE,FALSE,FALSE,FALSE,FALSE,FALSE,FALSE,9,65532,65532,FALSE,FALSE,TRUE,TRUE,TRUE}</definedName>
    <definedName name="abu" localSheetId="76" hidden="1">{FALSE,FALSE,-1.25,-15.5,484.5,276.75,FALSE,FALSE,TRUE,TRUE,0,12,#N/A,46,#N/A,2.93460490463215,15.35,1,FALSE,FALSE,3,TRUE,1,FALSE,100,"Swvu.PLA1.","ACwvu.PLA1.",#N/A,FALSE,FALSE,0,0,0,0,2,"","",TRUE,TRUE,FALSE,FALSE,1,60,#N/A,#N/A,FALSE,FALSE,FALSE,FALSE,FALSE,FALSE,FALSE,9,65532,65532,FALSE,FALSE,TRUE,TRUE,TRUE}</definedName>
    <definedName name="abu" localSheetId="79" hidden="1">{FALSE,FALSE,-1.25,-15.5,484.5,276.75,FALSE,FALSE,TRUE,TRUE,0,12,#N/A,46,#N/A,2.93460490463215,15.35,1,FALSE,FALSE,3,TRUE,1,FALSE,100,"Swvu.PLA1.","ACwvu.PLA1.",#N/A,FALSE,FALSE,0,0,0,0,2,"","",TRUE,TRUE,FALSE,FALSE,1,60,#N/A,#N/A,FALSE,FALSE,FALSE,FALSE,FALSE,FALSE,FALSE,9,65532,65532,FALSE,FALSE,TRUE,TRUE,TRUE}</definedName>
    <definedName name="abu" localSheetId="91" hidden="1">{FALSE,FALSE,-1.25,-15.5,484.5,276.75,FALSE,FALSE,TRUE,TRUE,0,12,#N/A,46,#N/A,2.93460490463215,15.35,1,FALSE,FALSE,3,TRUE,1,FALSE,100,"Swvu.PLA1.","ACwvu.PLA1.",#N/A,FALSE,FALSE,0,0,0,0,2,"","",TRUE,TRUE,FALSE,FALSE,1,60,#N/A,#N/A,FALSE,FALSE,FALSE,FALSE,FALSE,FALSE,FALSE,9,65532,65532,FALSE,FALSE,TRUE,TRUE,TRUE}</definedName>
    <definedName name="abu" localSheetId="92" hidden="1">{FALSE,FALSE,-1.25,-15.5,484.5,276.75,FALSE,FALSE,TRUE,TRUE,0,12,#N/A,46,#N/A,2.93460490463215,15.35,1,FALSE,FALSE,3,TRUE,1,FALSE,100,"Swvu.PLA1.","ACwvu.PLA1.",#N/A,FALSE,FALSE,0,0,0,0,2,"","",TRUE,TRUE,FALSE,FALSE,1,60,#N/A,#N/A,FALSE,FALSE,FALSE,FALSE,FALSE,FALSE,FALSE,9,65532,65532,FALSE,FALSE,TRUE,TRUE,TRUE}</definedName>
    <definedName name="abu" localSheetId="22" hidden="1">{FALSE,FALSE,-1.25,-15.5,484.5,276.75,FALSE,FALSE,TRUE,TRUE,0,12,#N/A,46,#N/A,2.93460490463215,15.35,1,FALSE,FALSE,3,TRUE,1,FALSE,100,"Swvu.PLA1.","ACwvu.PLA1.",#N/A,FALSE,FALSE,0,0,0,0,2,"","",TRUE,TRUE,FALSE,FALSE,1,60,#N/A,#N/A,FALSE,FALSE,FALSE,FALSE,FALSE,FALSE,FALSE,9,65532,65532,FALSE,FALSE,TRUE,TRUE,TRUE}</definedName>
    <definedName name="abu" localSheetId="23" hidden="1">{FALSE,FALSE,-1.25,-15.5,484.5,276.75,FALSE,FALSE,TRUE,TRUE,0,12,#N/A,46,#N/A,2.93460490463215,15.35,1,FALSE,FALSE,3,TRUE,1,FALSE,100,"Swvu.PLA1.","ACwvu.PLA1.",#N/A,FALSE,FALSE,0,0,0,0,2,"","",TRUE,TRUE,FALSE,FALSE,1,60,#N/A,#N/A,FALSE,FALSE,FALSE,FALSE,FALSE,FALSE,FALSE,9,65532,65532,FALSE,FALSE,TRUE,TRUE,TRUE}</definedName>
    <definedName name="abu" localSheetId="14" hidden="1">{FALSE,FALSE,-1.25,-15.5,484.5,276.75,FALSE,FALSE,TRUE,TRUE,0,12,#N/A,46,#N/A,2.93460490463215,15.35,1,FALSE,FALSE,3,TRUE,1,FALSE,100,"Swvu.PLA1.","ACwvu.PLA1.",#N/A,FALSE,FALSE,0,0,0,0,2,"","",TRUE,TRUE,FALSE,FALSE,1,60,#N/A,#N/A,FALSE,FALSE,FALSE,FALSE,FALSE,FALSE,FALSE,9,65532,65532,FALSE,FALSE,TRUE,TRUE,TRUE}</definedName>
    <definedName name="abu" localSheetId="15" hidden="1">{FALSE,FALSE,-1.25,-15.5,484.5,276.75,FALSE,FALSE,TRUE,TRUE,0,12,#N/A,46,#N/A,2.93460490463215,15.35,1,FALSE,FALSE,3,TRUE,1,FALSE,100,"Swvu.PLA1.","ACwvu.PLA1.",#N/A,FALSE,FALSE,0,0,0,0,2,"","",TRUE,TRUE,FALSE,FALSE,1,60,#N/A,#N/A,FALSE,FALSE,FALSE,FALSE,FALSE,FALSE,FALSE,9,65532,65532,FALSE,FALSE,TRUE,TRUE,TRUE}</definedName>
    <definedName name="abu" localSheetId="16" hidden="1">{FALSE,FALSE,-1.25,-15.5,484.5,276.75,FALSE,FALSE,TRUE,TRUE,0,12,#N/A,46,#N/A,2.93460490463215,15.35,1,FALSE,FALSE,3,TRUE,1,FALSE,100,"Swvu.PLA1.","ACwvu.PLA1.",#N/A,FALSE,FALSE,0,0,0,0,2,"","",TRUE,TRUE,FALSE,FALSE,1,60,#N/A,#N/A,FALSE,FALSE,FALSE,FALSE,FALSE,FALSE,FALSE,9,65532,65532,FALSE,FALSE,TRUE,TRUE,TRUE}</definedName>
    <definedName name="abu" localSheetId="18" hidden="1">{FALSE,FALSE,-1.25,-15.5,484.5,276.75,FALSE,FALSE,TRUE,TRUE,0,12,#N/A,46,#N/A,2.93460490463215,15.35,1,FALSE,FALSE,3,TRUE,1,FALSE,100,"Swvu.PLA1.","ACwvu.PLA1.",#N/A,FALSE,FALSE,0,0,0,0,2,"","",TRUE,TRUE,FALSE,FALSE,1,60,#N/A,#N/A,FALSE,FALSE,FALSE,FALSE,FALSE,FALSE,FALSE,9,65532,65532,FALSE,FALSE,TRUE,TRUE,TRUE}</definedName>
    <definedName name="abu" localSheetId="36" hidden="1">{FALSE,FALSE,-1.25,-15.5,484.5,276.75,FALSE,FALSE,TRUE,TRUE,0,12,#N/A,46,#N/A,2.93460490463215,15.35,1,FALSE,FALSE,3,TRUE,1,FALSE,100,"Swvu.PLA1.","ACwvu.PLA1.",#N/A,FALSE,FALSE,0,0,0,0,2,"","",TRUE,TRUE,FALSE,FALSE,1,60,#N/A,#N/A,FALSE,FALSE,FALSE,FALSE,FALSE,FALSE,FALSE,9,65532,65532,FALSE,FALSE,TRUE,TRUE,TRUE}</definedName>
    <definedName name="abu" localSheetId="60" hidden="1">{FALSE,FALSE,-1.25,-15.5,484.5,276.75,FALSE,FALSE,TRUE,TRUE,0,12,#N/A,46,#N/A,2.93460490463215,15.35,1,FALSE,FALSE,3,TRUE,1,FALSE,100,"Swvu.PLA1.","ACwvu.PLA1.",#N/A,FALSE,FALSE,0,0,0,0,2,"","",TRUE,TRUE,FALSE,FALSE,1,60,#N/A,#N/A,FALSE,FALSE,FALSE,FALSE,FALSE,FALSE,FALSE,9,65532,65532,FALSE,FALSE,TRUE,TRUE,TRUE}</definedName>
    <definedName name="abu" localSheetId="63" hidden="1">{FALSE,FALSE,-1.25,-15.5,484.5,276.75,FALSE,FALSE,TRUE,TRUE,0,12,#N/A,46,#N/A,2.93460490463215,15.35,1,FALSE,FALSE,3,TRUE,1,FALSE,100,"Swvu.PLA1.","ACwvu.PLA1.",#N/A,FALSE,FALSE,0,0,0,0,2,"","",TRUE,TRUE,FALSE,FALSE,1,60,#N/A,#N/A,FALSE,FALSE,FALSE,FALSE,FALSE,FALSE,FALSE,9,65532,65532,FALSE,FALSE,TRUE,TRUE,TRUE}</definedName>
    <definedName name="abu" localSheetId="65" hidden="1">{FALSE,FALSE,-1.25,-15.5,484.5,276.75,FALSE,FALSE,TRUE,TRUE,0,12,#N/A,46,#N/A,2.93460490463215,15.35,1,FALSE,FALSE,3,TRUE,1,FALSE,100,"Swvu.PLA1.","ACwvu.PLA1.",#N/A,FALSE,FALSE,0,0,0,0,2,"","",TRUE,TRUE,FALSE,FALSE,1,60,#N/A,#N/A,FALSE,FALSE,FALSE,FALSE,FALSE,FALSE,FALSE,9,65532,65532,FALSE,FALSE,TRUE,TRUE,TRUE}</definedName>
    <definedName name="abu" localSheetId="7" hidden="1">{FALSE,FALSE,-1.25,-15.5,484.5,276.75,FALSE,FALSE,TRUE,TRUE,0,12,#N/A,46,#N/A,2.93460490463215,15.35,1,FALSE,FALSE,3,TRUE,1,FALSE,100,"Swvu.PLA1.","ACwvu.PLA1.",#N/A,FALSE,FALSE,0,0,0,0,2,"","",TRUE,TRUE,FALSE,FALSE,1,60,#N/A,#N/A,FALSE,FALSE,FALSE,FALSE,FALSE,FALSE,FALSE,9,65532,65532,FALSE,FALSE,TRUE,TRUE,TRUE}</definedName>
    <definedName name="abu" localSheetId="8" hidden="1">{FALSE,FALSE,-1.25,-15.5,484.5,276.75,FALSE,FALSE,TRUE,TRUE,0,12,#N/A,46,#N/A,2.93460490463215,15.35,1,FALSE,FALSE,3,TRUE,1,FALSE,100,"Swvu.PLA1.","ACwvu.PLA1.",#N/A,FALSE,FALSE,0,0,0,0,2,"","",TRUE,TRUE,FALSE,FALSE,1,60,#N/A,#N/A,FALSE,FALSE,FALSE,FALSE,FALSE,FALSE,FALSE,9,65532,65532,FALSE,FALSE,TRUE,TRUE,TRUE}</definedName>
    <definedName name="abu" localSheetId="12" hidden="1">{FALSE,FALSE,-1.25,-15.5,484.5,276.75,FALSE,FALSE,TRUE,TRUE,0,12,#N/A,46,#N/A,2.93460490463215,15.35,1,FALSE,FALSE,3,TRUE,1,FALSE,100,"Swvu.PLA1.","ACwvu.PLA1.",#N/A,FALSE,FALSE,0,0,0,0,2,"","",TRUE,TRUE,FALSE,FALSE,1,60,#N/A,#N/A,FALSE,FALSE,FALSE,FALSE,FALSE,FALSE,FALSE,9,65532,65532,FALSE,FALSE,TRUE,TRUE,TRUE}</definedName>
    <definedName name="abu" localSheetId="48" hidden="1">{FALSE,FALSE,-1.25,-15.5,484.5,276.75,FALSE,FALSE,TRUE,TRUE,0,12,#N/A,46,#N/A,2.93460490463215,15.35,1,FALSE,FALSE,3,TRUE,1,FALSE,100,"Swvu.PLA1.","ACwvu.PLA1.",#N/A,FALSE,FALSE,0,0,0,0,2,"","",TRUE,TRUE,FALSE,FALSE,1,60,#N/A,#N/A,FALSE,FALSE,FALSE,FALSE,FALSE,FALSE,FALSE,9,65532,65532,FALSE,FALSE,TRUE,TRUE,TRUE}</definedName>
    <definedName name="abu" localSheetId="72"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bv" localSheetId="38">#REF!</definedName>
    <definedName name="abv" localSheetId="39">#REF!</definedName>
    <definedName name="abv" localSheetId="40">#REF!</definedName>
    <definedName name="abv" localSheetId="41">#REF!</definedName>
    <definedName name="abv" localSheetId="43">#REF!</definedName>
    <definedName name="abv" localSheetId="45">#REF!</definedName>
    <definedName name="abv" localSheetId="11">#REF!</definedName>
    <definedName name="abv" localSheetId="46">#REF!</definedName>
    <definedName name="abv" localSheetId="47">#REF!</definedName>
    <definedName name="abv" localSheetId="51">#REF!</definedName>
    <definedName name="abv" localSheetId="52">#REF!</definedName>
    <definedName name="abv" localSheetId="17">#REF!</definedName>
    <definedName name="abv" localSheetId="58">#REF!</definedName>
    <definedName name="abv" localSheetId="73">#REF!</definedName>
    <definedName name="abv" localSheetId="74">#REF!</definedName>
    <definedName name="abv" localSheetId="79">#REF!</definedName>
    <definedName name="abv" localSheetId="23">#REF!</definedName>
    <definedName name="abv" localSheetId="15">#REF!</definedName>
    <definedName name="abv" localSheetId="18">#REF!</definedName>
    <definedName name="abv" localSheetId="12">#REF!</definedName>
    <definedName name="abv" localSheetId="48">#REF!</definedName>
    <definedName name="abv" localSheetId="72">#REF!</definedName>
    <definedName name="abv">#REF!</definedName>
    <definedName name="abx" localSheetId="38">#REF!</definedName>
    <definedName name="abx" localSheetId="39">#REF!</definedName>
    <definedName name="abx" localSheetId="40">#REF!</definedName>
    <definedName name="abx" localSheetId="45">#REF!</definedName>
    <definedName name="abx" localSheetId="11">#REF!</definedName>
    <definedName name="abx" localSheetId="46">#REF!</definedName>
    <definedName name="abx" localSheetId="47">#REF!</definedName>
    <definedName name="abx" localSheetId="51">#REF!</definedName>
    <definedName name="abx" localSheetId="52">#REF!</definedName>
    <definedName name="abx" localSheetId="53">#REF!</definedName>
    <definedName name="abx" localSheetId="54">#REF!</definedName>
    <definedName name="abx" localSheetId="17">#REF!</definedName>
    <definedName name="abx" localSheetId="58">#REF!</definedName>
    <definedName name="abx" localSheetId="67">#REF!</definedName>
    <definedName name="abx" localSheetId="68">#REF!</definedName>
    <definedName name="abx" localSheetId="69">#REF!</definedName>
    <definedName name="abx" localSheetId="71">#REF!</definedName>
    <definedName name="abx" localSheetId="74">#REF!</definedName>
    <definedName name="abx" localSheetId="75">#REF!</definedName>
    <definedName name="abx" localSheetId="76">#REF!</definedName>
    <definedName name="abx" localSheetId="79">#REF!</definedName>
    <definedName name="abx" localSheetId="23">#REF!</definedName>
    <definedName name="abx" localSheetId="15">#REF!</definedName>
    <definedName name="abx" localSheetId="18">#REF!</definedName>
    <definedName name="abx" localSheetId="12">#REF!</definedName>
    <definedName name="abx" localSheetId="48">#REF!</definedName>
    <definedName name="abx" localSheetId="72">#REF!</definedName>
    <definedName name="abx">#REF!</definedName>
    <definedName name="AccessDatabase" hidden="1">"\\De2kp-42538\BOLETIN\Claga\CLAGA2000.mdb"</definedName>
    <definedName name="ACENARIO" localSheetId="38">#REF!</definedName>
    <definedName name="ACENARIO" localSheetId="39">#REF!</definedName>
    <definedName name="ACENARIO" localSheetId="45">#REF!</definedName>
    <definedName name="ACENARIO" localSheetId="11">#REF!</definedName>
    <definedName name="ACENARIO" localSheetId="46">#REF!</definedName>
    <definedName name="ACENARIO" localSheetId="47">#REF!</definedName>
    <definedName name="ACENARIO" localSheetId="52">#REF!</definedName>
    <definedName name="ACENARIO" localSheetId="17">#REF!</definedName>
    <definedName name="ACENARIO" localSheetId="58">#REF!</definedName>
    <definedName name="ACENARIO" localSheetId="73">#REF!</definedName>
    <definedName name="ACENARIO" localSheetId="74">#REF!</definedName>
    <definedName name="ACENARIO" localSheetId="79">#REF!</definedName>
    <definedName name="ACENARIO" localSheetId="15">#REF!</definedName>
    <definedName name="ACENARIO" localSheetId="16">#REF!</definedName>
    <definedName name="ACENARIO" localSheetId="18">#REF!</definedName>
    <definedName name="ACENARIO" localSheetId="48">#REF!</definedName>
    <definedName name="ACENARIO" localSheetId="72">#REF!</definedName>
    <definedName name="ACENARIO">#REF!</definedName>
    <definedName name="acentral" localSheetId="38">#REF!</definedName>
    <definedName name="acentral" localSheetId="39">#REF!</definedName>
    <definedName name="acentral" localSheetId="45">#REF!</definedName>
    <definedName name="acentral" localSheetId="11">#REF!</definedName>
    <definedName name="acentral" localSheetId="46">#REF!</definedName>
    <definedName name="acentral" localSheetId="47">#REF!</definedName>
    <definedName name="acentral" localSheetId="52">#REF!</definedName>
    <definedName name="acentral" localSheetId="17">#REF!</definedName>
    <definedName name="acentral" localSheetId="58">#REF!</definedName>
    <definedName name="acentral" localSheetId="73">#REF!</definedName>
    <definedName name="acentral" localSheetId="74">#REF!</definedName>
    <definedName name="acentral" localSheetId="79">#REF!</definedName>
    <definedName name="acentral" localSheetId="15">#REF!</definedName>
    <definedName name="acentral" localSheetId="16">#REF!</definedName>
    <definedName name="acentral" localSheetId="18">#REF!</definedName>
    <definedName name="acentral" localSheetId="48">#REF!</definedName>
    <definedName name="acentral" localSheetId="72">#REF!</definedName>
    <definedName name="acentral">#REF!</definedName>
    <definedName name="ACT" localSheetId="38">#REF!</definedName>
    <definedName name="ACT" localSheetId="39">#REF!</definedName>
    <definedName name="ACT" localSheetId="45">#REF!</definedName>
    <definedName name="ACT" localSheetId="11">#REF!</definedName>
    <definedName name="ACT" localSheetId="46">#REF!</definedName>
    <definedName name="ACT" localSheetId="47">#REF!</definedName>
    <definedName name="ACT" localSheetId="52">#REF!</definedName>
    <definedName name="ACT" localSheetId="17">#REF!</definedName>
    <definedName name="ACT" localSheetId="58">#REF!</definedName>
    <definedName name="ACT" localSheetId="73">#REF!</definedName>
    <definedName name="ACT" localSheetId="74">#REF!</definedName>
    <definedName name="ACT" localSheetId="79">#REF!</definedName>
    <definedName name="ACT" localSheetId="15">#REF!</definedName>
    <definedName name="ACT" localSheetId="16">#REF!</definedName>
    <definedName name="ACT" localSheetId="18">#REF!</definedName>
    <definedName name="ACT" localSheetId="48">#REF!</definedName>
    <definedName name="ACT" localSheetId="72">#REF!</definedName>
    <definedName name="ACT">#REF!</definedName>
    <definedName name="Act.Inmv.Bruto" localSheetId="51">'[64]Ranking Bancario'!$AX$4:$BB$54</definedName>
    <definedName name="Act.Inmv.Bruto" localSheetId="17">#REF!</definedName>
    <definedName name="Act.Inmv.Bruto">'[64]Ranking Bancario'!$AX$4:$BB$54</definedName>
    <definedName name="Act.Inmv.Neto" localSheetId="51">'[64]Ranking Bancario'!$AP$4:$AT$54</definedName>
    <definedName name="Act.Inmv.Neto" localSheetId="17">#REF!</definedName>
    <definedName name="Act.Inmv.Neto">'[64]Ranking Bancario'!$AP$4:$AT$54</definedName>
    <definedName name="ACTIVATE" localSheetId="38">#REF!</definedName>
    <definedName name="ACTIVATE" localSheetId="39">#REF!</definedName>
    <definedName name="ACTIVATE" localSheetId="40">#REF!</definedName>
    <definedName name="ACTIVATE" localSheetId="41">#REF!</definedName>
    <definedName name="ACTIVATE" localSheetId="45">#REF!</definedName>
    <definedName name="ACTIVATE" localSheetId="11">#REF!</definedName>
    <definedName name="ACTIVATE" localSheetId="46">#REF!</definedName>
    <definedName name="ACTIVATE" localSheetId="47">#REF!</definedName>
    <definedName name="ACTIVATE" localSheetId="51">#REF!</definedName>
    <definedName name="ACTIVATE" localSheetId="52">#REF!</definedName>
    <definedName name="ACTIVATE" localSheetId="17">#REF!</definedName>
    <definedName name="ACTIVATE" localSheetId="58">#REF!</definedName>
    <definedName name="ACTIVATE" localSheetId="73">#REF!</definedName>
    <definedName name="ACTIVATE" localSheetId="74">#REF!</definedName>
    <definedName name="ACTIVATE" localSheetId="79">#REF!</definedName>
    <definedName name="ACTIVATE" localSheetId="23">#REF!</definedName>
    <definedName name="ACTIVATE" localSheetId="14">#REF!</definedName>
    <definedName name="ACTIVATE" localSheetId="15">#REF!</definedName>
    <definedName name="ACTIVATE" localSheetId="18">#REF!</definedName>
    <definedName name="ACTIVATE" localSheetId="12">#REF!</definedName>
    <definedName name="ACTIVATE" localSheetId="48">#REF!</definedName>
    <definedName name="ACTIVATE" localSheetId="72">#REF!</definedName>
    <definedName name="ACTIVATE">#REF!</definedName>
    <definedName name="Actual" localSheetId="38">#REF!</definedName>
    <definedName name="Actual" localSheetId="39">#REF!</definedName>
    <definedName name="Actual" localSheetId="40">#REF!</definedName>
    <definedName name="Actual" localSheetId="45">#REF!</definedName>
    <definedName name="Actual" localSheetId="11">#REF!</definedName>
    <definedName name="Actual" localSheetId="46">#REF!</definedName>
    <definedName name="Actual" localSheetId="47">#REF!</definedName>
    <definedName name="Actual" localSheetId="51">#REF!</definedName>
    <definedName name="Actual" localSheetId="52">#REF!</definedName>
    <definedName name="Actual" localSheetId="53">#REF!</definedName>
    <definedName name="Actual" localSheetId="54">#REF!</definedName>
    <definedName name="Actual" localSheetId="17">#REF!</definedName>
    <definedName name="Actual" localSheetId="58">#REF!</definedName>
    <definedName name="Actual" localSheetId="67">#REF!</definedName>
    <definedName name="Actual" localSheetId="68">#REF!</definedName>
    <definedName name="Actual" localSheetId="69">#REF!</definedName>
    <definedName name="Actual" localSheetId="71">#REF!</definedName>
    <definedName name="Actual" localSheetId="74">#REF!</definedName>
    <definedName name="Actual" localSheetId="75">#REF!</definedName>
    <definedName name="Actual" localSheetId="76">#REF!</definedName>
    <definedName name="Actual" localSheetId="79">#REF!</definedName>
    <definedName name="Actual" localSheetId="23">#REF!</definedName>
    <definedName name="Actual" localSheetId="15">#REF!</definedName>
    <definedName name="Actual" localSheetId="18">#REF!</definedName>
    <definedName name="Actual" localSheetId="12">#REF!</definedName>
    <definedName name="Actual" localSheetId="48">#REF!</definedName>
    <definedName name="Actual" localSheetId="72">#REF!</definedName>
    <definedName name="Actual">#REF!</definedName>
    <definedName name="ACUMULADO">#N/A</definedName>
    <definedName name="ACwvu.PLA1." localSheetId="38" hidden="1">'[65]COP FED'!#REF!</definedName>
    <definedName name="ACwvu.PLA1." localSheetId="39" hidden="1">'[65]COP FED'!#REF!</definedName>
    <definedName name="ACwvu.PLA1." localSheetId="40" hidden="1">'[65]COP FED'!#REF!</definedName>
    <definedName name="ACwvu.PLA1." localSheetId="41" hidden="1">'[65]COP FED'!#REF!</definedName>
    <definedName name="ACwvu.PLA1." localSheetId="42" hidden="1">'[65]COP FED'!#REF!</definedName>
    <definedName name="ACwvu.PLA1." localSheetId="43" hidden="1">'[65]COP FED'!#REF!</definedName>
    <definedName name="ACwvu.PLA1." localSheetId="44" hidden="1">'[65]COP FED'!#REF!</definedName>
    <definedName name="ACwvu.PLA1." localSheetId="11" hidden="1">'[65]COP FED'!#REF!</definedName>
    <definedName name="ACwvu.PLA1." localSheetId="46" hidden="1">'[65]COP FED'!#REF!</definedName>
    <definedName name="ACwvu.PLA1." localSheetId="47" hidden="1">'[65]COP FED'!#REF!</definedName>
    <definedName name="ACwvu.PLA1." localSheetId="51" hidden="1">#REF!</definedName>
    <definedName name="ACwvu.PLA1." localSheetId="53" hidden="1">#REF!</definedName>
    <definedName name="ACwvu.PLA1." localSheetId="54" hidden="1">#REF!</definedName>
    <definedName name="ACwvu.PLA1." localSheetId="17" hidden="1">'[65]COP FED'!#REF!</definedName>
    <definedName name="ACwvu.PLA1." localSheetId="67" hidden="1">'[66]COP FED'!#REF!</definedName>
    <definedName name="ACwvu.PLA1." localSheetId="68" hidden="1">'[66]COP FED'!#REF!</definedName>
    <definedName name="ACwvu.PLA1." localSheetId="69" hidden="1">'[66]COP FED'!#REF!</definedName>
    <definedName name="ACwvu.PLA1." localSheetId="71" hidden="1">'[65]COP FED'!#REF!</definedName>
    <definedName name="ACwvu.PLA1." localSheetId="73" hidden="1">'[65]COP FED'!#REF!</definedName>
    <definedName name="ACwvu.PLA1." localSheetId="74" hidden="1">'[66]COP FED'!#REF!</definedName>
    <definedName name="ACwvu.PLA1." localSheetId="75" hidden="1">'[66]COP FED'!#REF!</definedName>
    <definedName name="ACwvu.PLA1." localSheetId="76" hidden="1">'[66]COP FED'!#REF!</definedName>
    <definedName name="ACwvu.PLA1." localSheetId="79" hidden="1">'[65]COP FED'!#REF!</definedName>
    <definedName name="ACwvu.PLA1." localSheetId="14" hidden="1">'[6]COP FED'!#REF!</definedName>
    <definedName name="ACwvu.PLA1." localSheetId="15" hidden="1">'[65]COP FED'!#REF!</definedName>
    <definedName name="ACwvu.PLA1." localSheetId="18" hidden="1">'[65]COP FED'!#REF!</definedName>
    <definedName name="ACwvu.PLA1." localSheetId="12" hidden="1">'[65]COP FED'!#REF!</definedName>
    <definedName name="ACwvu.PLA1." localSheetId="72" hidden="1">'[65]COP FED'!#REF!</definedName>
    <definedName name="ACwvu.PLA1." hidden="1">'[65]COP FED'!#REF!</definedName>
    <definedName name="ACwvu.PLA2." localSheetId="51" hidden="1">#REF!</definedName>
    <definedName name="ACwvu.PLA2." localSheetId="17" hidden="1">#REF!</definedName>
    <definedName name="ACwvu.PLA2." localSheetId="14" hidden="1">'[6]COP FED'!$A$1:$N$49</definedName>
    <definedName name="ACwvu.PLA2." hidden="1">'[65]COP FED'!$A$1:$N$49</definedName>
    <definedName name="ad" localSheetId="24" hidden="1">{"Riqfin97",#N/A,FALSE,"Tran";"Riqfinpro",#N/A,FALSE,"Tran"}</definedName>
    <definedName name="ad" localSheetId="25" hidden="1">{"Riqfin97",#N/A,FALSE,"Tran";"Riqfinpro",#N/A,FALSE,"Tran"}</definedName>
    <definedName name="ad" localSheetId="26" hidden="1">{"Riqfin97",#N/A,FALSE,"Tran";"Riqfinpro",#N/A,FALSE,"Tran"}</definedName>
    <definedName name="ad" localSheetId="27" hidden="1">{"Riqfin97",#N/A,FALSE,"Tran";"Riqfinpro",#N/A,FALSE,"Tran"}</definedName>
    <definedName name="ad" localSheetId="28" hidden="1">{"Riqfin97",#N/A,FALSE,"Tran";"Riqfinpro",#N/A,FALSE,"Tran"}</definedName>
    <definedName name="ad" localSheetId="29" hidden="1">{"Riqfin97",#N/A,FALSE,"Tran";"Riqfinpro",#N/A,FALSE,"Tran"}</definedName>
    <definedName name="ad" localSheetId="30" hidden="1">{"Riqfin97",#N/A,FALSE,"Tran";"Riqfinpro",#N/A,FALSE,"Tran"}</definedName>
    <definedName name="ad" localSheetId="31" hidden="1">{"Riqfin97",#N/A,FALSE,"Tran";"Riqfinpro",#N/A,FALSE,"Tran"}</definedName>
    <definedName name="ad" localSheetId="32" hidden="1">{"Riqfin97",#N/A,FALSE,"Tran";"Riqfinpro",#N/A,FALSE,"Tran"}</definedName>
    <definedName name="ad" localSheetId="35" hidden="1">{"Riqfin97",#N/A,FALSE,"Tran";"Riqfinpro",#N/A,FALSE,"Tran"}</definedName>
    <definedName name="ad" localSheetId="37" hidden="1">{"Riqfin97",#N/A,FALSE,"Tran";"Riqfinpro",#N/A,FALSE,"Tran"}</definedName>
    <definedName name="ad" localSheetId="38" hidden="1">{"Riqfin97",#N/A,FALSE,"Tran";"Riqfinpro",#N/A,FALSE,"Tran"}</definedName>
    <definedName name="ad" localSheetId="39" hidden="1">{"Riqfin97",#N/A,FALSE,"Tran";"Riqfinpro",#N/A,FALSE,"Tran"}</definedName>
    <definedName name="ad" localSheetId="40" hidden="1">{"Riqfin97",#N/A,FALSE,"Tran";"Riqfinpro",#N/A,FALSE,"Tran"}</definedName>
    <definedName name="ad" localSheetId="41" hidden="1">{"Riqfin97",#N/A,FALSE,"Tran";"Riqfinpro",#N/A,FALSE,"Tran"}</definedName>
    <definedName name="ad" localSheetId="42" hidden="1">{"Riqfin97",#N/A,FALSE,"Tran";"Riqfinpro",#N/A,FALSE,"Tran"}</definedName>
    <definedName name="ad" localSheetId="43" hidden="1">{"Riqfin97",#N/A,FALSE,"Tran";"Riqfinpro",#N/A,FALSE,"Tran"}</definedName>
    <definedName name="ad" localSheetId="44" hidden="1">{"Riqfin97",#N/A,FALSE,"Tran";"Riqfinpro",#N/A,FALSE,"Tran"}</definedName>
    <definedName name="ad" localSheetId="45" hidden="1">{"Riqfin97",#N/A,FALSE,"Tran";"Riqfinpro",#N/A,FALSE,"Tran"}</definedName>
    <definedName name="ad" localSheetId="11" hidden="1">{"Riqfin97",#N/A,FALSE,"Tran";"Riqfinpro",#N/A,FALSE,"Tran"}</definedName>
    <definedName name="ad" localSheetId="46" hidden="1">{"Riqfin97",#N/A,FALSE,"Tran";"Riqfinpro",#N/A,FALSE,"Tran"}</definedName>
    <definedName name="ad" localSheetId="47" hidden="1">{"Riqfin97",#N/A,FALSE,"Tran";"Riqfinpro",#N/A,FALSE,"Tran"}</definedName>
    <definedName name="ad" localSheetId="51" hidden="1">{"Riqfin97",#N/A,FALSE,"Tran";"Riqfinpro",#N/A,FALSE,"Tran"}</definedName>
    <definedName name="ad" localSheetId="52" hidden="1">{"Riqfin97",#N/A,FALSE,"Tran";"Riqfinpro",#N/A,FALSE,"Tran"}</definedName>
    <definedName name="ad" localSheetId="53" hidden="1">{"Riqfin97",#N/A,FALSE,"Tran";"Riqfinpro",#N/A,FALSE,"Tran"}</definedName>
    <definedName name="ad" localSheetId="54" hidden="1">{"Riqfin97",#N/A,FALSE,"Tran";"Riqfinpro",#N/A,FALSE,"Tran"}</definedName>
    <definedName name="ad" localSheetId="55" hidden="1">{"Riqfin97",#N/A,FALSE,"Tran";"Riqfinpro",#N/A,FALSE,"Tran"}</definedName>
    <definedName name="ad" localSheetId="56" hidden="1">{"Riqfin97",#N/A,FALSE,"Tran";"Riqfinpro",#N/A,FALSE,"Tran"}</definedName>
    <definedName name="ad" localSheetId="17" hidden="1">{"Riqfin97",#N/A,FALSE,"Tran";"Riqfinpro",#N/A,FALSE,"Tran"}</definedName>
    <definedName name="ad" localSheetId="57" hidden="1">{"Riqfin97",#N/A,FALSE,"Tran";"Riqfinpro",#N/A,FALSE,"Tran"}</definedName>
    <definedName name="ad" localSheetId="58" hidden="1">{"Riqfin97",#N/A,FALSE,"Tran";"Riqfinpro",#N/A,FALSE,"Tran"}</definedName>
    <definedName name="ad" localSheetId="59" hidden="1">{"Riqfin97",#N/A,FALSE,"Tran";"Riqfinpro",#N/A,FALSE,"Tran"}</definedName>
    <definedName name="ad" localSheetId="61" hidden="1">{"Riqfin97",#N/A,FALSE,"Tran";"Riqfinpro",#N/A,FALSE,"Tran"}</definedName>
    <definedName name="ad" localSheetId="62" hidden="1">{"Riqfin97",#N/A,FALSE,"Tran";"Riqfinpro",#N/A,FALSE,"Tran"}</definedName>
    <definedName name="ad" localSheetId="64" hidden="1">{"Riqfin97",#N/A,FALSE,"Tran";"Riqfinpro",#N/A,FALSE,"Tran"}</definedName>
    <definedName name="ad" localSheetId="66" hidden="1">{"Riqfin97",#N/A,FALSE,"Tran";"Riqfinpro",#N/A,FALSE,"Tran"}</definedName>
    <definedName name="ad" localSheetId="67" hidden="1">{"Riqfin97",#N/A,FALSE,"Tran";"Riqfinpro",#N/A,FALSE,"Tran"}</definedName>
    <definedName name="ad" localSheetId="68" hidden="1">{"Riqfin97",#N/A,FALSE,"Tran";"Riqfinpro",#N/A,FALSE,"Tran"}</definedName>
    <definedName name="ad" localSheetId="69" hidden="1">{"Riqfin97",#N/A,FALSE,"Tran";"Riqfinpro",#N/A,FALSE,"Tran"}</definedName>
    <definedName name="ad" localSheetId="70" hidden="1">{"Riqfin97",#N/A,FALSE,"Tran";"Riqfinpro",#N/A,FALSE,"Tran"}</definedName>
    <definedName name="ad" localSheetId="71" hidden="1">{"Riqfin97",#N/A,FALSE,"Tran";"Riqfinpro",#N/A,FALSE,"Tran"}</definedName>
    <definedName name="ad" localSheetId="73" hidden="1">{"Riqfin97",#N/A,FALSE,"Tran";"Riqfinpro",#N/A,FALSE,"Tran"}</definedName>
    <definedName name="ad" localSheetId="74" hidden="1">{"Riqfin97",#N/A,FALSE,"Tran";"Riqfinpro",#N/A,FALSE,"Tran"}</definedName>
    <definedName name="ad" localSheetId="75" hidden="1">{"Riqfin97",#N/A,FALSE,"Tran";"Riqfinpro",#N/A,FALSE,"Tran"}</definedName>
    <definedName name="ad" localSheetId="76" hidden="1">{"Riqfin97",#N/A,FALSE,"Tran";"Riqfinpro",#N/A,FALSE,"Tran"}</definedName>
    <definedName name="ad" localSheetId="79" hidden="1">{"Riqfin97",#N/A,FALSE,"Tran";"Riqfinpro",#N/A,FALSE,"Tran"}</definedName>
    <definedName name="ad" localSheetId="91" hidden="1">{"Riqfin97",#N/A,FALSE,"Tran";"Riqfinpro",#N/A,FALSE,"Tran"}</definedName>
    <definedName name="ad" localSheetId="92" hidden="1">{"Riqfin97",#N/A,FALSE,"Tran";"Riqfinpro",#N/A,FALSE,"Tran"}</definedName>
    <definedName name="ad" localSheetId="22" hidden="1">{"Riqfin97",#N/A,FALSE,"Tran";"Riqfinpro",#N/A,FALSE,"Tran"}</definedName>
    <definedName name="ad" localSheetId="23" hidden="1">{"Riqfin97",#N/A,FALSE,"Tran";"Riqfinpro",#N/A,FALSE,"Tran"}</definedName>
    <definedName name="ad" localSheetId="14" hidden="1">{"Riqfin97",#N/A,FALSE,"Tran";"Riqfinpro",#N/A,FALSE,"Tran"}</definedName>
    <definedName name="ad" localSheetId="15" hidden="1">{"Riqfin97",#N/A,FALSE,"Tran";"Riqfinpro",#N/A,FALSE,"Tran"}</definedName>
    <definedName name="ad" localSheetId="16" hidden="1">{"Riqfin97",#N/A,FALSE,"Tran";"Riqfinpro",#N/A,FALSE,"Tran"}</definedName>
    <definedName name="ad" localSheetId="18" hidden="1">{"Riqfin97",#N/A,FALSE,"Tran";"Riqfinpro",#N/A,FALSE,"Tran"}</definedName>
    <definedName name="ad" localSheetId="36" hidden="1">{"Riqfin97",#N/A,FALSE,"Tran";"Riqfinpro",#N/A,FALSE,"Tran"}</definedName>
    <definedName name="ad" localSheetId="60" hidden="1">{"Riqfin97",#N/A,FALSE,"Tran";"Riqfinpro",#N/A,FALSE,"Tran"}</definedName>
    <definedName name="ad" localSheetId="63" hidden="1">{"Riqfin97",#N/A,FALSE,"Tran";"Riqfinpro",#N/A,FALSE,"Tran"}</definedName>
    <definedName name="ad" localSheetId="65" hidden="1">{"Riqfin97",#N/A,FALSE,"Tran";"Riqfinpro",#N/A,FALSE,"Tran"}</definedName>
    <definedName name="ad" localSheetId="7" hidden="1">{"Riqfin97",#N/A,FALSE,"Tran";"Riqfinpro",#N/A,FALSE,"Tran"}</definedName>
    <definedName name="ad" localSheetId="8" hidden="1">{"Riqfin97",#N/A,FALSE,"Tran";"Riqfinpro",#N/A,FALSE,"Tran"}</definedName>
    <definedName name="ad" localSheetId="12" hidden="1">{"Riqfin97",#N/A,FALSE,"Tran";"Riqfinpro",#N/A,FALSE,"Tran"}</definedName>
    <definedName name="ad" localSheetId="48" hidden="1">{"Riqfin97",#N/A,FALSE,"Tran";"Riqfinpro",#N/A,FALSE,"Tran"}</definedName>
    <definedName name="ad" localSheetId="72" hidden="1">{"Riqfin97",#N/A,FALSE,"Tran";"Riqfinpro",#N/A,FALSE,"Tran"}</definedName>
    <definedName name="ad" hidden="1">{"Riqfin97",#N/A,FALSE,"Tran";"Riqfinpro",#N/A,FALSE,"Tran"}</definedName>
    <definedName name="adaD" localSheetId="38">#REF!</definedName>
    <definedName name="adaD" localSheetId="39">#REF!</definedName>
    <definedName name="adaD" localSheetId="40">#REF!</definedName>
    <definedName name="adaD" localSheetId="41">#REF!</definedName>
    <definedName name="adaD" localSheetId="43">#REF!</definedName>
    <definedName name="adaD" localSheetId="45">#REF!</definedName>
    <definedName name="adaD" localSheetId="11">#REF!</definedName>
    <definedName name="adaD" localSheetId="46">#REF!</definedName>
    <definedName name="adaD" localSheetId="47">#REF!</definedName>
    <definedName name="adaD" localSheetId="51">#REF!</definedName>
    <definedName name="adaD" localSheetId="52">#REF!</definedName>
    <definedName name="adaD" localSheetId="53">#REF!</definedName>
    <definedName name="adaD" localSheetId="54">#REF!</definedName>
    <definedName name="adaD" localSheetId="17">#REF!</definedName>
    <definedName name="adaD" localSheetId="58">#REF!</definedName>
    <definedName name="adaD" localSheetId="67">#REF!</definedName>
    <definedName name="adaD" localSheetId="68">#REF!</definedName>
    <definedName name="adaD" localSheetId="69">#REF!</definedName>
    <definedName name="adaD" localSheetId="71">#REF!</definedName>
    <definedName name="adaD" localSheetId="74">#REF!</definedName>
    <definedName name="adaD" localSheetId="75">#REF!</definedName>
    <definedName name="adaD" localSheetId="76">#REF!</definedName>
    <definedName name="adaD" localSheetId="79">#REF!</definedName>
    <definedName name="adaD" localSheetId="23">#REF!</definedName>
    <definedName name="adaD" localSheetId="15">#REF!</definedName>
    <definedName name="adaD" localSheetId="18">#REF!</definedName>
    <definedName name="adaD" localSheetId="12">#REF!</definedName>
    <definedName name="adaD" localSheetId="48">#REF!</definedName>
    <definedName name="adaD" localSheetId="72">#REF!</definedName>
    <definedName name="adaD">#REF!</definedName>
    <definedName name="Adb" localSheetId="51">#REF!</definedName>
    <definedName name="Adb" localSheetId="17">#REF!</definedName>
    <definedName name="Adb">[67]CIRRs!$C$59</definedName>
    <definedName name="Adf" localSheetId="51">#REF!</definedName>
    <definedName name="Adf" localSheetId="17">#REF!</definedName>
    <definedName name="Adf">[67]CIRRs!$C$60</definedName>
    <definedName name="ADICIONAIS" localSheetId="38">#REF!</definedName>
    <definedName name="ADICIONAIS" localSheetId="39">#REF!</definedName>
    <definedName name="ADICIONAIS" localSheetId="40">#REF!</definedName>
    <definedName name="ADICIONAIS" localSheetId="41">#REF!</definedName>
    <definedName name="ADICIONAIS" localSheetId="45">#REF!</definedName>
    <definedName name="ADICIONAIS" localSheetId="11">#REF!</definedName>
    <definedName name="ADICIONAIS" localSheetId="46">#REF!</definedName>
    <definedName name="ADICIONAIS" localSheetId="47">#REF!</definedName>
    <definedName name="ADICIONAIS" localSheetId="51">#REF!</definedName>
    <definedName name="ADICIONAIS" localSheetId="52">#REF!</definedName>
    <definedName name="ADICIONAIS" localSheetId="17">#REF!</definedName>
    <definedName name="ADICIONAIS" localSheetId="58">#REF!</definedName>
    <definedName name="ADICIONAIS" localSheetId="68">#REF!</definedName>
    <definedName name="ADICIONAIS" localSheetId="69">#REF!</definedName>
    <definedName name="ADICIONAIS" localSheetId="70">#REF!</definedName>
    <definedName name="ADICIONAIS" localSheetId="74">#REF!</definedName>
    <definedName name="ADICIONAIS" localSheetId="79">#REF!</definedName>
    <definedName name="ADICIONAIS" localSheetId="15">#REF!</definedName>
    <definedName name="ADICIONAIS" localSheetId="16">#REF!</definedName>
    <definedName name="ADICIONAIS" localSheetId="18">#REF!</definedName>
    <definedName name="ADICIONAIS" localSheetId="12">#REF!</definedName>
    <definedName name="ADICIONAIS" localSheetId="48">#REF!</definedName>
    <definedName name="ADICIONAIS" localSheetId="72">#REF!</definedName>
    <definedName name="ADICIONAIS">#REF!</definedName>
    <definedName name="adrra" localSheetId="38">#REF!</definedName>
    <definedName name="adrra" localSheetId="39">#REF!</definedName>
    <definedName name="adrra" localSheetId="40">#REF!</definedName>
    <definedName name="adrra" localSheetId="41">#REF!</definedName>
    <definedName name="adrra" localSheetId="45">#REF!</definedName>
    <definedName name="adrra" localSheetId="11">#REF!</definedName>
    <definedName name="adrra" localSheetId="46">#REF!</definedName>
    <definedName name="adrra" localSheetId="47">#REF!</definedName>
    <definedName name="adrra" localSheetId="51">#REF!</definedName>
    <definedName name="adrra" localSheetId="52">#REF!</definedName>
    <definedName name="adrra" localSheetId="53">#REF!</definedName>
    <definedName name="adrra" localSheetId="54">#REF!</definedName>
    <definedName name="adrra" localSheetId="17">#REF!</definedName>
    <definedName name="adrra" localSheetId="58">#REF!</definedName>
    <definedName name="adrra" localSheetId="67">#REF!</definedName>
    <definedName name="adrra" localSheetId="68">#REF!</definedName>
    <definedName name="adrra" localSheetId="69">#REF!</definedName>
    <definedName name="adrra" localSheetId="71">#REF!</definedName>
    <definedName name="adrra" localSheetId="74">#REF!</definedName>
    <definedName name="adrra" localSheetId="75">#REF!</definedName>
    <definedName name="adrra" localSheetId="76">#REF!</definedName>
    <definedName name="adrra" localSheetId="79">#REF!</definedName>
    <definedName name="adrra" localSheetId="23">#REF!</definedName>
    <definedName name="adrra" localSheetId="15">#REF!</definedName>
    <definedName name="adrra" localSheetId="16">#REF!</definedName>
    <definedName name="adrra" localSheetId="18">#REF!</definedName>
    <definedName name="adrra" localSheetId="12">#REF!</definedName>
    <definedName name="adrra" localSheetId="48">#REF!</definedName>
    <definedName name="adrra" localSheetId="72">#REF!</definedName>
    <definedName name="adrra">#REF!</definedName>
    <definedName name="adsadrr" localSheetId="38" hidden="1">#REF!</definedName>
    <definedName name="adsadrr" localSheetId="39" hidden="1">#REF!</definedName>
    <definedName name="adsadrr" localSheetId="40" hidden="1">#REF!</definedName>
    <definedName name="adsadrr" localSheetId="45" hidden="1">#REF!</definedName>
    <definedName name="adsadrr" localSheetId="11" hidden="1">#REF!</definedName>
    <definedName name="adsadrr" localSheetId="46" hidden="1">#REF!</definedName>
    <definedName name="adsadrr" localSheetId="47" hidden="1">#REF!</definedName>
    <definedName name="adsadrr" localSheetId="51" hidden="1">#REF!</definedName>
    <definedName name="adsadrr" localSheetId="52" hidden="1">#REF!</definedName>
    <definedName name="adsadrr" localSheetId="53" hidden="1">#REF!</definedName>
    <definedName name="adsadrr" localSheetId="54" hidden="1">#REF!</definedName>
    <definedName name="adsadrr" localSheetId="17" hidden="1">#REF!</definedName>
    <definedName name="adsadrr" localSheetId="58" hidden="1">#REF!</definedName>
    <definedName name="adsadrr" localSheetId="67" hidden="1">#REF!</definedName>
    <definedName name="adsadrr" localSheetId="68" hidden="1">#REF!</definedName>
    <definedName name="adsadrr" localSheetId="69" hidden="1">#REF!</definedName>
    <definedName name="adsadrr" localSheetId="71" hidden="1">#REF!</definedName>
    <definedName name="adsadrr" localSheetId="74" hidden="1">#REF!</definedName>
    <definedName name="adsadrr" localSheetId="75" hidden="1">#REF!</definedName>
    <definedName name="adsadrr" localSheetId="76" hidden="1">#REF!</definedName>
    <definedName name="adsadrr" localSheetId="79" hidden="1">#REF!</definedName>
    <definedName name="adsadrr" localSheetId="23" hidden="1">#REF!</definedName>
    <definedName name="adsadrr" localSheetId="15" hidden="1">#REF!</definedName>
    <definedName name="adsadrr" localSheetId="18" hidden="1">#REF!</definedName>
    <definedName name="adsadrr" localSheetId="12" hidden="1">#REF!</definedName>
    <definedName name="adsadrr" localSheetId="48" hidden="1">#REF!</definedName>
    <definedName name="adsadrr" localSheetId="72" hidden="1">#REF!</definedName>
    <definedName name="adsadrr" hidden="1">#REF!</definedName>
    <definedName name="adsftreagtrgtqergt" localSheetId="40">[7]!adsftreagtrgtqergt</definedName>
    <definedName name="adsftreagtrgtqergt" localSheetId="41">[7]!adsftreagtrgtqergt</definedName>
    <definedName name="adsftreagtrgtqergt" localSheetId="46">[7]!adsftreagtrgtqergt</definedName>
    <definedName name="adsftreagtrgtqergt" localSheetId="47">[7]!adsftreagtrgtqergt</definedName>
    <definedName name="adsftreagtrgtqergt" localSheetId="51">#REF!</definedName>
    <definedName name="adsftreagtrgtqergt" localSheetId="17">#REF!</definedName>
    <definedName name="adsftreagtrgtqergt" localSheetId="79">[7]!adsftreagtrgtqergt</definedName>
    <definedName name="adsftreagtrgtqergt" localSheetId="15">[7]!adsftreagtrgtqergt</definedName>
    <definedName name="adsftreagtrgtqergt" localSheetId="18">[7]!adsftreagtrgtqergt</definedName>
    <definedName name="adsftreagtrgtqergt" localSheetId="12">[7]!adsftreagtrgtqergt</definedName>
    <definedName name="adsftreagtrgtqergt" localSheetId="72">[7]!adsftreagtrgtqergt</definedName>
    <definedName name="adsftreagtrgtqergt">[7]!adsftreagtrgtqergt</definedName>
    <definedName name="af" localSheetId="24" hidden="1">{"Tab1",#N/A,FALSE,"P";"Tab2",#N/A,FALSE,"P"}</definedName>
    <definedName name="af" localSheetId="25" hidden="1">{"Tab1",#N/A,FALSE,"P";"Tab2",#N/A,FALSE,"P"}</definedName>
    <definedName name="af" localSheetId="26" hidden="1">{"Tab1",#N/A,FALSE,"P";"Tab2",#N/A,FALSE,"P"}</definedName>
    <definedName name="af" localSheetId="27" hidden="1">{"Tab1",#N/A,FALSE,"P";"Tab2",#N/A,FALSE,"P"}</definedName>
    <definedName name="af" localSheetId="28" hidden="1">{"Tab1",#N/A,FALSE,"P";"Tab2",#N/A,FALSE,"P"}</definedName>
    <definedName name="af" localSheetId="29" hidden="1">{"Tab1",#N/A,FALSE,"P";"Tab2",#N/A,FALSE,"P"}</definedName>
    <definedName name="af" localSheetId="30" hidden="1">{"Tab1",#N/A,FALSE,"P";"Tab2",#N/A,FALSE,"P"}</definedName>
    <definedName name="af" localSheetId="31" hidden="1">{"Tab1",#N/A,FALSE,"P";"Tab2",#N/A,FALSE,"P"}</definedName>
    <definedName name="af" localSheetId="32" hidden="1">{"Tab1",#N/A,FALSE,"P";"Tab2",#N/A,FALSE,"P"}</definedName>
    <definedName name="af" localSheetId="35" hidden="1">{"Tab1",#N/A,FALSE,"P";"Tab2",#N/A,FALSE,"P"}</definedName>
    <definedName name="af" localSheetId="37" hidden="1">{"Tab1",#N/A,FALSE,"P";"Tab2",#N/A,FALSE,"P"}</definedName>
    <definedName name="af" localSheetId="38" hidden="1">{"Tab1",#N/A,FALSE,"P";"Tab2",#N/A,FALSE,"P"}</definedName>
    <definedName name="af" localSheetId="39" hidden="1">{"Tab1",#N/A,FALSE,"P";"Tab2",#N/A,FALSE,"P"}</definedName>
    <definedName name="af" localSheetId="40" hidden="1">{"Tab1",#N/A,FALSE,"P";"Tab2",#N/A,FALSE,"P"}</definedName>
    <definedName name="af" localSheetId="41" hidden="1">{"Tab1",#N/A,FALSE,"P";"Tab2",#N/A,FALSE,"P"}</definedName>
    <definedName name="af" localSheetId="42" hidden="1">{"Tab1",#N/A,FALSE,"P";"Tab2",#N/A,FALSE,"P"}</definedName>
    <definedName name="af" localSheetId="43" hidden="1">{"Tab1",#N/A,FALSE,"P";"Tab2",#N/A,FALSE,"P"}</definedName>
    <definedName name="af" localSheetId="44" hidden="1">{"Tab1",#N/A,FALSE,"P";"Tab2",#N/A,FALSE,"P"}</definedName>
    <definedName name="af" localSheetId="45" hidden="1">{"Tab1",#N/A,FALSE,"P";"Tab2",#N/A,FALSE,"P"}</definedName>
    <definedName name="af" localSheetId="11" hidden="1">{"Tab1",#N/A,FALSE,"P";"Tab2",#N/A,FALSE,"P"}</definedName>
    <definedName name="af" localSheetId="46" hidden="1">{"Tab1",#N/A,FALSE,"P";"Tab2",#N/A,FALSE,"P"}</definedName>
    <definedName name="af" localSheetId="47" hidden="1">{"Tab1",#N/A,FALSE,"P";"Tab2",#N/A,FALSE,"P"}</definedName>
    <definedName name="af" localSheetId="51" hidden="1">{"Tab1",#N/A,FALSE,"P";"Tab2",#N/A,FALSE,"P"}</definedName>
    <definedName name="af" localSheetId="52" hidden="1">{"Tab1",#N/A,FALSE,"P";"Tab2",#N/A,FALSE,"P"}</definedName>
    <definedName name="af" localSheetId="53" hidden="1">{"Tab1",#N/A,FALSE,"P";"Tab2",#N/A,FALSE,"P"}</definedName>
    <definedName name="af" localSheetId="54" hidden="1">{"Tab1",#N/A,FALSE,"P";"Tab2",#N/A,FALSE,"P"}</definedName>
    <definedName name="af" localSheetId="55" hidden="1">{"Tab1",#N/A,FALSE,"P";"Tab2",#N/A,FALSE,"P"}</definedName>
    <definedName name="af" localSheetId="56" hidden="1">{"Tab1",#N/A,FALSE,"P";"Tab2",#N/A,FALSE,"P"}</definedName>
    <definedName name="af" localSheetId="17" hidden="1">{"Tab1",#N/A,FALSE,"P";"Tab2",#N/A,FALSE,"P"}</definedName>
    <definedName name="af" localSheetId="57" hidden="1">{"Tab1",#N/A,FALSE,"P";"Tab2",#N/A,FALSE,"P"}</definedName>
    <definedName name="af" localSheetId="58" hidden="1">{"Tab1",#N/A,FALSE,"P";"Tab2",#N/A,FALSE,"P"}</definedName>
    <definedName name="af" localSheetId="59" hidden="1">{"Tab1",#N/A,FALSE,"P";"Tab2",#N/A,FALSE,"P"}</definedName>
    <definedName name="af" localSheetId="61" hidden="1">{"Tab1",#N/A,FALSE,"P";"Tab2",#N/A,FALSE,"P"}</definedName>
    <definedName name="af" localSheetId="62" hidden="1">{"Tab1",#N/A,FALSE,"P";"Tab2",#N/A,FALSE,"P"}</definedName>
    <definedName name="af" localSheetId="64" hidden="1">{"Tab1",#N/A,FALSE,"P";"Tab2",#N/A,FALSE,"P"}</definedName>
    <definedName name="af" localSheetId="66" hidden="1">{"Tab1",#N/A,FALSE,"P";"Tab2",#N/A,FALSE,"P"}</definedName>
    <definedName name="af" localSheetId="67" hidden="1">{"Tab1",#N/A,FALSE,"P";"Tab2",#N/A,FALSE,"P"}</definedName>
    <definedName name="af" localSheetId="68" hidden="1">{"Tab1",#N/A,FALSE,"P";"Tab2",#N/A,FALSE,"P"}</definedName>
    <definedName name="af" localSheetId="69" hidden="1">{"Tab1",#N/A,FALSE,"P";"Tab2",#N/A,FALSE,"P"}</definedName>
    <definedName name="af" localSheetId="70" hidden="1">{"Tab1",#N/A,FALSE,"P";"Tab2",#N/A,FALSE,"P"}</definedName>
    <definedName name="af" localSheetId="71" hidden="1">{"Tab1",#N/A,FALSE,"P";"Tab2",#N/A,FALSE,"P"}</definedName>
    <definedName name="af" localSheetId="73" hidden="1">{"Tab1",#N/A,FALSE,"P";"Tab2",#N/A,FALSE,"P"}</definedName>
    <definedName name="af" localSheetId="74" hidden="1">{"Tab1",#N/A,FALSE,"P";"Tab2",#N/A,FALSE,"P"}</definedName>
    <definedName name="af" localSheetId="75" hidden="1">{"Tab1",#N/A,FALSE,"P";"Tab2",#N/A,FALSE,"P"}</definedName>
    <definedName name="af" localSheetId="76" hidden="1">{"Tab1",#N/A,FALSE,"P";"Tab2",#N/A,FALSE,"P"}</definedName>
    <definedName name="af" localSheetId="79" hidden="1">{"Tab1",#N/A,FALSE,"P";"Tab2",#N/A,FALSE,"P"}</definedName>
    <definedName name="af" localSheetId="91" hidden="1">{"Tab1",#N/A,FALSE,"P";"Tab2",#N/A,FALSE,"P"}</definedName>
    <definedName name="af" localSheetId="92" hidden="1">{"Tab1",#N/A,FALSE,"P";"Tab2",#N/A,FALSE,"P"}</definedName>
    <definedName name="af" localSheetId="22" hidden="1">{"Tab1",#N/A,FALSE,"P";"Tab2",#N/A,FALSE,"P"}</definedName>
    <definedName name="af" localSheetId="23" hidden="1">{"Tab1",#N/A,FALSE,"P";"Tab2",#N/A,FALSE,"P"}</definedName>
    <definedName name="af" localSheetId="14" hidden="1">{"Tab1",#N/A,FALSE,"P";"Tab2",#N/A,FALSE,"P"}</definedName>
    <definedName name="af" localSheetId="15" hidden="1">{"Tab1",#N/A,FALSE,"P";"Tab2",#N/A,FALSE,"P"}</definedName>
    <definedName name="af" localSheetId="16" hidden="1">{"Tab1",#N/A,FALSE,"P";"Tab2",#N/A,FALSE,"P"}</definedName>
    <definedName name="af" localSheetId="18" hidden="1">{"Tab1",#N/A,FALSE,"P";"Tab2",#N/A,FALSE,"P"}</definedName>
    <definedName name="af" localSheetId="36" hidden="1">{"Tab1",#N/A,FALSE,"P";"Tab2",#N/A,FALSE,"P"}</definedName>
    <definedName name="af" localSheetId="60" hidden="1">{"Tab1",#N/A,FALSE,"P";"Tab2",#N/A,FALSE,"P"}</definedName>
    <definedName name="af" localSheetId="63" hidden="1">{"Tab1",#N/A,FALSE,"P";"Tab2",#N/A,FALSE,"P"}</definedName>
    <definedName name="af" localSheetId="65" hidden="1">{"Tab1",#N/A,FALSE,"P";"Tab2",#N/A,FALSE,"P"}</definedName>
    <definedName name="af" localSheetId="7" hidden="1">{"Tab1",#N/A,FALSE,"P";"Tab2",#N/A,FALSE,"P"}</definedName>
    <definedName name="af" localSheetId="8" hidden="1">{"Tab1",#N/A,FALSE,"P";"Tab2",#N/A,FALSE,"P"}</definedName>
    <definedName name="af" localSheetId="12" hidden="1">{"Tab1",#N/A,FALSE,"P";"Tab2",#N/A,FALSE,"P"}</definedName>
    <definedName name="af" localSheetId="48" hidden="1">{"Tab1",#N/A,FALSE,"P";"Tab2",#N/A,FALSE,"P"}</definedName>
    <definedName name="af" localSheetId="72" hidden="1">{"Tab1",#N/A,FALSE,"P";"Tab2",#N/A,FALSE,"P"}</definedName>
    <definedName name="af" hidden="1">{"Tab1",#N/A,FALSE,"P";"Tab2",#N/A,FALSE,"P"}</definedName>
    <definedName name="aff" localSheetId="24" hidden="1">{"Tab1",#N/A,FALSE,"P";"Tab2",#N/A,FALSE,"P"}</definedName>
    <definedName name="aff" localSheetId="25" hidden="1">{"Tab1",#N/A,FALSE,"P";"Tab2",#N/A,FALSE,"P"}</definedName>
    <definedName name="aff" localSheetId="26" hidden="1">{"Tab1",#N/A,FALSE,"P";"Tab2",#N/A,FALSE,"P"}</definedName>
    <definedName name="aff" localSheetId="27" hidden="1">{"Tab1",#N/A,FALSE,"P";"Tab2",#N/A,FALSE,"P"}</definedName>
    <definedName name="aff" localSheetId="28" hidden="1">{"Tab1",#N/A,FALSE,"P";"Tab2",#N/A,FALSE,"P"}</definedName>
    <definedName name="aff" localSheetId="29" hidden="1">{"Tab1",#N/A,FALSE,"P";"Tab2",#N/A,FALSE,"P"}</definedName>
    <definedName name="aff" localSheetId="30" hidden="1">{"Tab1",#N/A,FALSE,"P";"Tab2",#N/A,FALSE,"P"}</definedName>
    <definedName name="aff" localSheetId="31" hidden="1">{"Tab1",#N/A,FALSE,"P";"Tab2",#N/A,FALSE,"P"}</definedName>
    <definedName name="aff" localSheetId="32" hidden="1">{"Tab1",#N/A,FALSE,"P";"Tab2",#N/A,FALSE,"P"}</definedName>
    <definedName name="aff" localSheetId="35" hidden="1">{"Tab1",#N/A,FALSE,"P";"Tab2",#N/A,FALSE,"P"}</definedName>
    <definedName name="aff" localSheetId="37" hidden="1">{"Tab1",#N/A,FALSE,"P";"Tab2",#N/A,FALSE,"P"}</definedName>
    <definedName name="aff" localSheetId="38" hidden="1">{"Tab1",#N/A,FALSE,"P";"Tab2",#N/A,FALSE,"P"}</definedName>
    <definedName name="aff" localSheetId="39" hidden="1">{"Tab1",#N/A,FALSE,"P";"Tab2",#N/A,FALSE,"P"}</definedName>
    <definedName name="aff" localSheetId="40" hidden="1">{"Tab1",#N/A,FALSE,"P";"Tab2",#N/A,FALSE,"P"}</definedName>
    <definedName name="aff" localSheetId="41" hidden="1">{"Tab1",#N/A,FALSE,"P";"Tab2",#N/A,FALSE,"P"}</definedName>
    <definedName name="aff" localSheetId="42" hidden="1">{"Tab1",#N/A,FALSE,"P";"Tab2",#N/A,FALSE,"P"}</definedName>
    <definedName name="aff" localSheetId="43" hidden="1">{"Tab1",#N/A,FALSE,"P";"Tab2",#N/A,FALSE,"P"}</definedName>
    <definedName name="aff" localSheetId="44" hidden="1">{"Tab1",#N/A,FALSE,"P";"Tab2",#N/A,FALSE,"P"}</definedName>
    <definedName name="aff" localSheetId="45" hidden="1">{"Tab1",#N/A,FALSE,"P";"Tab2",#N/A,FALSE,"P"}</definedName>
    <definedName name="aff" localSheetId="11" hidden="1">{"Tab1",#N/A,FALSE,"P";"Tab2",#N/A,FALSE,"P"}</definedName>
    <definedName name="aff" localSheetId="46" hidden="1">{"Tab1",#N/A,FALSE,"P";"Tab2",#N/A,FALSE,"P"}</definedName>
    <definedName name="aff" localSheetId="47" hidden="1">{"Tab1",#N/A,FALSE,"P";"Tab2",#N/A,FALSE,"P"}</definedName>
    <definedName name="aff" localSheetId="51" hidden="1">{"Tab1",#N/A,FALSE,"P";"Tab2",#N/A,FALSE,"P"}</definedName>
    <definedName name="aff" localSheetId="52" hidden="1">{"Tab1",#N/A,FALSE,"P";"Tab2",#N/A,FALSE,"P"}</definedName>
    <definedName name="aff" localSheetId="53" hidden="1">{"Tab1",#N/A,FALSE,"P";"Tab2",#N/A,FALSE,"P"}</definedName>
    <definedName name="aff" localSheetId="54" hidden="1">{"Tab1",#N/A,FALSE,"P";"Tab2",#N/A,FALSE,"P"}</definedName>
    <definedName name="aff" localSheetId="55" hidden="1">{"Tab1",#N/A,FALSE,"P";"Tab2",#N/A,FALSE,"P"}</definedName>
    <definedName name="aff" localSheetId="56" hidden="1">{"Tab1",#N/A,FALSE,"P";"Tab2",#N/A,FALSE,"P"}</definedName>
    <definedName name="aff" localSheetId="17" hidden="1">{"Tab1",#N/A,FALSE,"P";"Tab2",#N/A,FALSE,"P"}</definedName>
    <definedName name="aff" localSheetId="57" hidden="1">{"Tab1",#N/A,FALSE,"P";"Tab2",#N/A,FALSE,"P"}</definedName>
    <definedName name="aff" localSheetId="58" hidden="1">{"Tab1",#N/A,FALSE,"P";"Tab2",#N/A,FALSE,"P"}</definedName>
    <definedName name="aff" localSheetId="59" hidden="1">{"Tab1",#N/A,FALSE,"P";"Tab2",#N/A,FALSE,"P"}</definedName>
    <definedName name="aff" localSheetId="61" hidden="1">{"Tab1",#N/A,FALSE,"P";"Tab2",#N/A,FALSE,"P"}</definedName>
    <definedName name="aff" localSheetId="62" hidden="1">{"Tab1",#N/A,FALSE,"P";"Tab2",#N/A,FALSE,"P"}</definedName>
    <definedName name="aff" localSheetId="64" hidden="1">{"Tab1",#N/A,FALSE,"P";"Tab2",#N/A,FALSE,"P"}</definedName>
    <definedName name="aff" localSheetId="66" hidden="1">{"Tab1",#N/A,FALSE,"P";"Tab2",#N/A,FALSE,"P"}</definedName>
    <definedName name="aff" localSheetId="67" hidden="1">{"Tab1",#N/A,FALSE,"P";"Tab2",#N/A,FALSE,"P"}</definedName>
    <definedName name="aff" localSheetId="68" hidden="1">{"Tab1",#N/A,FALSE,"P";"Tab2",#N/A,FALSE,"P"}</definedName>
    <definedName name="aff" localSheetId="69" hidden="1">{"Tab1",#N/A,FALSE,"P";"Tab2",#N/A,FALSE,"P"}</definedName>
    <definedName name="aff" localSheetId="70" hidden="1">{"Tab1",#N/A,FALSE,"P";"Tab2",#N/A,FALSE,"P"}</definedName>
    <definedName name="aff" localSheetId="71" hidden="1">{"Tab1",#N/A,FALSE,"P";"Tab2",#N/A,FALSE,"P"}</definedName>
    <definedName name="aff" localSheetId="73" hidden="1">{"Tab1",#N/A,FALSE,"P";"Tab2",#N/A,FALSE,"P"}</definedName>
    <definedName name="aff" localSheetId="74" hidden="1">{"Tab1",#N/A,FALSE,"P";"Tab2",#N/A,FALSE,"P"}</definedName>
    <definedName name="aff" localSheetId="75" hidden="1">{"Tab1",#N/A,FALSE,"P";"Tab2",#N/A,FALSE,"P"}</definedName>
    <definedName name="aff" localSheetId="76" hidden="1">{"Tab1",#N/A,FALSE,"P";"Tab2",#N/A,FALSE,"P"}</definedName>
    <definedName name="aff" localSheetId="79" hidden="1">{"Tab1",#N/A,FALSE,"P";"Tab2",#N/A,FALSE,"P"}</definedName>
    <definedName name="aff" localSheetId="91" hidden="1">{"Tab1",#N/A,FALSE,"P";"Tab2",#N/A,FALSE,"P"}</definedName>
    <definedName name="aff" localSheetId="92" hidden="1">{"Tab1",#N/A,FALSE,"P";"Tab2",#N/A,FALSE,"P"}</definedName>
    <definedName name="aff" localSheetId="22" hidden="1">{"Tab1",#N/A,FALSE,"P";"Tab2",#N/A,FALSE,"P"}</definedName>
    <definedName name="aff" localSheetId="23" hidden="1">{"Tab1",#N/A,FALSE,"P";"Tab2",#N/A,FALSE,"P"}</definedName>
    <definedName name="aff" localSheetId="15" hidden="1">{"Tab1",#N/A,FALSE,"P";"Tab2",#N/A,FALSE,"P"}</definedName>
    <definedName name="aff" localSheetId="16" hidden="1">{"Tab1",#N/A,FALSE,"P";"Tab2",#N/A,FALSE,"P"}</definedName>
    <definedName name="aff" localSheetId="18" hidden="1">{"Tab1",#N/A,FALSE,"P";"Tab2",#N/A,FALSE,"P"}</definedName>
    <definedName name="aff" localSheetId="36" hidden="1">{"Tab1",#N/A,FALSE,"P";"Tab2",#N/A,FALSE,"P"}</definedName>
    <definedName name="aff" localSheetId="60" hidden="1">{"Tab1",#N/A,FALSE,"P";"Tab2",#N/A,FALSE,"P"}</definedName>
    <definedName name="aff" localSheetId="63" hidden="1">{"Tab1",#N/A,FALSE,"P";"Tab2",#N/A,FALSE,"P"}</definedName>
    <definedName name="aff" localSheetId="65" hidden="1">{"Tab1",#N/A,FALSE,"P";"Tab2",#N/A,FALSE,"P"}</definedName>
    <definedName name="aff" localSheetId="7" hidden="1">{"Tab1",#N/A,FALSE,"P";"Tab2",#N/A,FALSE,"P"}</definedName>
    <definedName name="aff" localSheetId="8" hidden="1">{"Tab1",#N/A,FALSE,"P";"Tab2",#N/A,FALSE,"P"}</definedName>
    <definedName name="aff" localSheetId="12" hidden="1">{"Tab1",#N/A,FALSE,"P";"Tab2",#N/A,FALSE,"P"}</definedName>
    <definedName name="aff" localSheetId="48" hidden="1">{"Tab1",#N/A,FALSE,"P";"Tab2",#N/A,FALSE,"P"}</definedName>
    <definedName name="aff" localSheetId="72" hidden="1">{"Tab1",#N/A,FALSE,"P";"Tab2",#N/A,FALSE,"P"}</definedName>
    <definedName name="aff" hidden="1">{"Tab1",#N/A,FALSE,"P";"Tab2",#N/A,FALSE,"P"}</definedName>
    <definedName name="ag" localSheetId="24" hidden="1">{"Tab1",#N/A,FALSE,"P";"Tab2",#N/A,FALSE,"P"}</definedName>
    <definedName name="ag" localSheetId="25" hidden="1">{"Tab1",#N/A,FALSE,"P";"Tab2",#N/A,FALSE,"P"}</definedName>
    <definedName name="ag" localSheetId="26" hidden="1">{"Tab1",#N/A,FALSE,"P";"Tab2",#N/A,FALSE,"P"}</definedName>
    <definedName name="ag" localSheetId="27" hidden="1">{"Tab1",#N/A,FALSE,"P";"Tab2",#N/A,FALSE,"P"}</definedName>
    <definedName name="ag" localSheetId="28" hidden="1">{"Tab1",#N/A,FALSE,"P";"Tab2",#N/A,FALSE,"P"}</definedName>
    <definedName name="ag" localSheetId="29" hidden="1">{"Tab1",#N/A,FALSE,"P";"Tab2",#N/A,FALSE,"P"}</definedName>
    <definedName name="ag" localSheetId="30" hidden="1">{"Tab1",#N/A,FALSE,"P";"Tab2",#N/A,FALSE,"P"}</definedName>
    <definedName name="ag" localSheetId="31" hidden="1">{"Tab1",#N/A,FALSE,"P";"Tab2",#N/A,FALSE,"P"}</definedName>
    <definedName name="ag" localSheetId="32" hidden="1">{"Tab1",#N/A,FALSE,"P";"Tab2",#N/A,FALSE,"P"}</definedName>
    <definedName name="ag" localSheetId="35" hidden="1">{"Tab1",#N/A,FALSE,"P";"Tab2",#N/A,FALSE,"P"}</definedName>
    <definedName name="ag" localSheetId="37" hidden="1">{"Tab1",#N/A,FALSE,"P";"Tab2",#N/A,FALSE,"P"}</definedName>
    <definedName name="ag" localSheetId="38" hidden="1">{"Tab1",#N/A,FALSE,"P";"Tab2",#N/A,FALSE,"P"}</definedName>
    <definedName name="ag" localSheetId="39" hidden="1">{"Tab1",#N/A,FALSE,"P";"Tab2",#N/A,FALSE,"P"}</definedName>
    <definedName name="ag" localSheetId="40" hidden="1">{"Tab1",#N/A,FALSE,"P";"Tab2",#N/A,FALSE,"P"}</definedName>
    <definedName name="ag" localSheetId="41" hidden="1">{"Tab1",#N/A,FALSE,"P";"Tab2",#N/A,FALSE,"P"}</definedName>
    <definedName name="ag" localSheetId="42" hidden="1">{"Tab1",#N/A,FALSE,"P";"Tab2",#N/A,FALSE,"P"}</definedName>
    <definedName name="ag" localSheetId="43" hidden="1">{"Tab1",#N/A,FALSE,"P";"Tab2",#N/A,FALSE,"P"}</definedName>
    <definedName name="ag" localSheetId="44" hidden="1">{"Tab1",#N/A,FALSE,"P";"Tab2",#N/A,FALSE,"P"}</definedName>
    <definedName name="ag" localSheetId="45" hidden="1">{"Tab1",#N/A,FALSE,"P";"Tab2",#N/A,FALSE,"P"}</definedName>
    <definedName name="ag" localSheetId="11" hidden="1">{"Tab1",#N/A,FALSE,"P";"Tab2",#N/A,FALSE,"P"}</definedName>
    <definedName name="ag" localSheetId="46" hidden="1">{"Tab1",#N/A,FALSE,"P";"Tab2",#N/A,FALSE,"P"}</definedName>
    <definedName name="ag" localSheetId="47" hidden="1">{"Tab1",#N/A,FALSE,"P";"Tab2",#N/A,FALSE,"P"}</definedName>
    <definedName name="ag" localSheetId="51" hidden="1">{"Tab1",#N/A,FALSE,"P";"Tab2",#N/A,FALSE,"P"}</definedName>
    <definedName name="ag" localSheetId="52" hidden="1">{"Tab1",#N/A,FALSE,"P";"Tab2",#N/A,FALSE,"P"}</definedName>
    <definedName name="ag" localSheetId="53" hidden="1">{"Tab1",#N/A,FALSE,"P";"Tab2",#N/A,FALSE,"P"}</definedName>
    <definedName name="ag" localSheetId="54" hidden="1">{"Tab1",#N/A,FALSE,"P";"Tab2",#N/A,FALSE,"P"}</definedName>
    <definedName name="ag" localSheetId="55" hidden="1">{"Tab1",#N/A,FALSE,"P";"Tab2",#N/A,FALSE,"P"}</definedName>
    <definedName name="ag" localSheetId="56" hidden="1">{"Tab1",#N/A,FALSE,"P";"Tab2",#N/A,FALSE,"P"}</definedName>
    <definedName name="ag" localSheetId="17" hidden="1">{"Tab1",#N/A,FALSE,"P";"Tab2",#N/A,FALSE,"P"}</definedName>
    <definedName name="ag" localSheetId="57" hidden="1">{"Tab1",#N/A,FALSE,"P";"Tab2",#N/A,FALSE,"P"}</definedName>
    <definedName name="ag" localSheetId="58" hidden="1">{"Tab1",#N/A,FALSE,"P";"Tab2",#N/A,FALSE,"P"}</definedName>
    <definedName name="ag" localSheetId="59" hidden="1">{"Tab1",#N/A,FALSE,"P";"Tab2",#N/A,FALSE,"P"}</definedName>
    <definedName name="ag" localSheetId="61" hidden="1">{"Tab1",#N/A,FALSE,"P";"Tab2",#N/A,FALSE,"P"}</definedName>
    <definedName name="ag" localSheetId="62" hidden="1">{"Tab1",#N/A,FALSE,"P";"Tab2",#N/A,FALSE,"P"}</definedName>
    <definedName name="ag" localSheetId="64" hidden="1">{"Tab1",#N/A,FALSE,"P";"Tab2",#N/A,FALSE,"P"}</definedName>
    <definedName name="ag" localSheetId="66" hidden="1">{"Tab1",#N/A,FALSE,"P";"Tab2",#N/A,FALSE,"P"}</definedName>
    <definedName name="ag" localSheetId="67" hidden="1">{"Tab1",#N/A,FALSE,"P";"Tab2",#N/A,FALSE,"P"}</definedName>
    <definedName name="ag" localSheetId="68" hidden="1">{"Tab1",#N/A,FALSE,"P";"Tab2",#N/A,FALSE,"P"}</definedName>
    <definedName name="ag" localSheetId="69" hidden="1">{"Tab1",#N/A,FALSE,"P";"Tab2",#N/A,FALSE,"P"}</definedName>
    <definedName name="ag" localSheetId="70" hidden="1">{"Tab1",#N/A,FALSE,"P";"Tab2",#N/A,FALSE,"P"}</definedName>
    <definedName name="ag" localSheetId="71" hidden="1">{"Tab1",#N/A,FALSE,"P";"Tab2",#N/A,FALSE,"P"}</definedName>
    <definedName name="ag" localSheetId="73" hidden="1">{"Tab1",#N/A,FALSE,"P";"Tab2",#N/A,FALSE,"P"}</definedName>
    <definedName name="ag" localSheetId="74" hidden="1">{"Tab1",#N/A,FALSE,"P";"Tab2",#N/A,FALSE,"P"}</definedName>
    <definedName name="ag" localSheetId="75" hidden="1">{"Tab1",#N/A,FALSE,"P";"Tab2",#N/A,FALSE,"P"}</definedName>
    <definedName name="ag" localSheetId="76" hidden="1">{"Tab1",#N/A,FALSE,"P";"Tab2",#N/A,FALSE,"P"}</definedName>
    <definedName name="ag" localSheetId="79" hidden="1">{"Tab1",#N/A,FALSE,"P";"Tab2",#N/A,FALSE,"P"}</definedName>
    <definedName name="ag" localSheetId="91" hidden="1">{"Tab1",#N/A,FALSE,"P";"Tab2",#N/A,FALSE,"P"}</definedName>
    <definedName name="ag" localSheetId="92" hidden="1">{"Tab1",#N/A,FALSE,"P";"Tab2",#N/A,FALSE,"P"}</definedName>
    <definedName name="ag" localSheetId="22" hidden="1">{"Tab1",#N/A,FALSE,"P";"Tab2",#N/A,FALSE,"P"}</definedName>
    <definedName name="ag" localSheetId="23" hidden="1">{"Tab1",#N/A,FALSE,"P";"Tab2",#N/A,FALSE,"P"}</definedName>
    <definedName name="ag" localSheetId="14" hidden="1">{"Tab1",#N/A,FALSE,"P";"Tab2",#N/A,FALSE,"P"}</definedName>
    <definedName name="ag" localSheetId="15" hidden="1">{"Tab1",#N/A,FALSE,"P";"Tab2",#N/A,FALSE,"P"}</definedName>
    <definedName name="ag" localSheetId="16" hidden="1">{"Tab1",#N/A,FALSE,"P";"Tab2",#N/A,FALSE,"P"}</definedName>
    <definedName name="ag" localSheetId="18" hidden="1">{"Tab1",#N/A,FALSE,"P";"Tab2",#N/A,FALSE,"P"}</definedName>
    <definedName name="ag" localSheetId="36" hidden="1">{"Tab1",#N/A,FALSE,"P";"Tab2",#N/A,FALSE,"P"}</definedName>
    <definedName name="ag" localSheetId="60" hidden="1">{"Tab1",#N/A,FALSE,"P";"Tab2",#N/A,FALSE,"P"}</definedName>
    <definedName name="ag" localSheetId="63" hidden="1">{"Tab1",#N/A,FALSE,"P";"Tab2",#N/A,FALSE,"P"}</definedName>
    <definedName name="ag" localSheetId="65" hidden="1">{"Tab1",#N/A,FALSE,"P";"Tab2",#N/A,FALSE,"P"}</definedName>
    <definedName name="ag" localSheetId="7" hidden="1">{"Tab1",#N/A,FALSE,"P";"Tab2",#N/A,FALSE,"P"}</definedName>
    <definedName name="ag" localSheetId="8" hidden="1">{"Tab1",#N/A,FALSE,"P";"Tab2",#N/A,FALSE,"P"}</definedName>
    <definedName name="ag" localSheetId="12" hidden="1">{"Tab1",#N/A,FALSE,"P";"Tab2",#N/A,FALSE,"P"}</definedName>
    <definedName name="ag" localSheetId="48" hidden="1">{"Tab1",#N/A,FALSE,"P";"Tab2",#N/A,FALSE,"P"}</definedName>
    <definedName name="ag" localSheetId="72" hidden="1">{"Tab1",#N/A,FALSE,"P";"Tab2",#N/A,FALSE,"P"}</definedName>
    <definedName name="ag" hidden="1">{"Tab1",#N/A,FALSE,"P";"Tab2",#N/A,FALSE,"P"}</definedName>
    <definedName name="AGO._89" localSheetId="38">#REF!</definedName>
    <definedName name="AGO._89" localSheetId="39">#REF!</definedName>
    <definedName name="AGO._89" localSheetId="45">#REF!</definedName>
    <definedName name="AGO._89" localSheetId="11">#REF!</definedName>
    <definedName name="AGO._89" localSheetId="46">#REF!</definedName>
    <definedName name="AGO._89" localSheetId="47">#REF!</definedName>
    <definedName name="AGO._89" localSheetId="52">#REF!</definedName>
    <definedName name="AGO._89" localSheetId="17">#REF!</definedName>
    <definedName name="AGO._89" localSheetId="58">#REF!</definedName>
    <definedName name="AGO._89" localSheetId="73">#REF!</definedName>
    <definedName name="AGO._89" localSheetId="74">#REF!</definedName>
    <definedName name="AGO._89" localSheetId="79">#REF!</definedName>
    <definedName name="AGO._89" localSheetId="15">#REF!</definedName>
    <definedName name="AGO._89" localSheetId="16">#REF!</definedName>
    <definedName name="AGO._89" localSheetId="18">#REF!</definedName>
    <definedName name="AGO._89" localSheetId="48">#REF!</definedName>
    <definedName name="AGO._89" localSheetId="72">#REF!</definedName>
    <definedName name="AGO._89">#REF!</definedName>
    <definedName name="Agregados" localSheetId="51">'[64]Ganancias o Pérdidas BC'!$C$10:$H$34</definedName>
    <definedName name="Agregados" localSheetId="17">#REF!</definedName>
    <definedName name="Agregados">'[64]Ganancias o Pérdidas BC'!$C$10:$H$34</definedName>
    <definedName name="ah" localSheetId="24" hidden="1">{"Riqfin97",#N/A,FALSE,"Tran";"Riqfinpro",#N/A,FALSE,"Tran"}</definedName>
    <definedName name="ah" localSheetId="25" hidden="1">{"Riqfin97",#N/A,FALSE,"Tran";"Riqfinpro",#N/A,FALSE,"Tran"}</definedName>
    <definedName name="ah" localSheetId="26" hidden="1">{"Riqfin97",#N/A,FALSE,"Tran";"Riqfinpro",#N/A,FALSE,"Tran"}</definedName>
    <definedName name="ah" localSheetId="27" hidden="1">{"Riqfin97",#N/A,FALSE,"Tran";"Riqfinpro",#N/A,FALSE,"Tran"}</definedName>
    <definedName name="ah" localSheetId="28" hidden="1">{"Riqfin97",#N/A,FALSE,"Tran";"Riqfinpro",#N/A,FALSE,"Tran"}</definedName>
    <definedName name="ah" localSheetId="29" hidden="1">{"Riqfin97",#N/A,FALSE,"Tran";"Riqfinpro",#N/A,FALSE,"Tran"}</definedName>
    <definedName name="ah" localSheetId="30" hidden="1">{"Riqfin97",#N/A,FALSE,"Tran";"Riqfinpro",#N/A,FALSE,"Tran"}</definedName>
    <definedName name="ah" localSheetId="31" hidden="1">{"Riqfin97",#N/A,FALSE,"Tran";"Riqfinpro",#N/A,FALSE,"Tran"}</definedName>
    <definedName name="ah" localSheetId="32" hidden="1">{"Riqfin97",#N/A,FALSE,"Tran";"Riqfinpro",#N/A,FALSE,"Tran"}</definedName>
    <definedName name="ah" localSheetId="35" hidden="1">{"Riqfin97",#N/A,FALSE,"Tran";"Riqfinpro",#N/A,FALSE,"Tran"}</definedName>
    <definedName name="ah" localSheetId="37" hidden="1">{"Riqfin97",#N/A,FALSE,"Tran";"Riqfinpro",#N/A,FALSE,"Tran"}</definedName>
    <definedName name="ah" localSheetId="38" hidden="1">{"Riqfin97",#N/A,FALSE,"Tran";"Riqfinpro",#N/A,FALSE,"Tran"}</definedName>
    <definedName name="ah" localSheetId="39" hidden="1">{"Riqfin97",#N/A,FALSE,"Tran";"Riqfinpro",#N/A,FALSE,"Tran"}</definedName>
    <definedName name="ah" localSheetId="40" hidden="1">{"Riqfin97",#N/A,FALSE,"Tran";"Riqfinpro",#N/A,FALSE,"Tran"}</definedName>
    <definedName name="ah" localSheetId="41" hidden="1">{"Riqfin97",#N/A,FALSE,"Tran";"Riqfinpro",#N/A,FALSE,"Tran"}</definedName>
    <definedName name="ah" localSheetId="42" hidden="1">{"Riqfin97",#N/A,FALSE,"Tran";"Riqfinpro",#N/A,FALSE,"Tran"}</definedName>
    <definedName name="ah" localSheetId="43" hidden="1">{"Riqfin97",#N/A,FALSE,"Tran";"Riqfinpro",#N/A,FALSE,"Tran"}</definedName>
    <definedName name="ah" localSheetId="44" hidden="1">{"Riqfin97",#N/A,FALSE,"Tran";"Riqfinpro",#N/A,FALSE,"Tran"}</definedName>
    <definedName name="ah" localSheetId="45" hidden="1">{"Riqfin97",#N/A,FALSE,"Tran";"Riqfinpro",#N/A,FALSE,"Tran"}</definedName>
    <definedName name="ah" localSheetId="11" hidden="1">{"Riqfin97",#N/A,FALSE,"Tran";"Riqfinpro",#N/A,FALSE,"Tran"}</definedName>
    <definedName name="ah" localSheetId="46" hidden="1">{"Riqfin97",#N/A,FALSE,"Tran";"Riqfinpro",#N/A,FALSE,"Tran"}</definedName>
    <definedName name="ah" localSheetId="47" hidden="1">{"Riqfin97",#N/A,FALSE,"Tran";"Riqfinpro",#N/A,FALSE,"Tran"}</definedName>
    <definedName name="ah" localSheetId="51" hidden="1">{"Riqfin97",#N/A,FALSE,"Tran";"Riqfinpro",#N/A,FALSE,"Tran"}</definedName>
    <definedName name="ah" localSheetId="52" hidden="1">{"Riqfin97",#N/A,FALSE,"Tran";"Riqfinpro",#N/A,FALSE,"Tran"}</definedName>
    <definedName name="ah" localSheetId="53" hidden="1">{"Riqfin97",#N/A,FALSE,"Tran";"Riqfinpro",#N/A,FALSE,"Tran"}</definedName>
    <definedName name="ah" localSheetId="54" hidden="1">{"Riqfin97",#N/A,FALSE,"Tran";"Riqfinpro",#N/A,FALSE,"Tran"}</definedName>
    <definedName name="ah" localSheetId="55" hidden="1">{"Riqfin97",#N/A,FALSE,"Tran";"Riqfinpro",#N/A,FALSE,"Tran"}</definedName>
    <definedName name="ah" localSheetId="56" hidden="1">{"Riqfin97",#N/A,FALSE,"Tran";"Riqfinpro",#N/A,FALSE,"Tran"}</definedName>
    <definedName name="ah" localSheetId="17" hidden="1">{"Riqfin97",#N/A,FALSE,"Tran";"Riqfinpro",#N/A,FALSE,"Tran"}</definedName>
    <definedName name="ah" localSheetId="57" hidden="1">{"Riqfin97",#N/A,FALSE,"Tran";"Riqfinpro",#N/A,FALSE,"Tran"}</definedName>
    <definedName name="ah" localSheetId="58" hidden="1">{"Riqfin97",#N/A,FALSE,"Tran";"Riqfinpro",#N/A,FALSE,"Tran"}</definedName>
    <definedName name="ah" localSheetId="59" hidden="1">{"Riqfin97",#N/A,FALSE,"Tran";"Riqfinpro",#N/A,FALSE,"Tran"}</definedName>
    <definedName name="ah" localSheetId="61" hidden="1">{"Riqfin97",#N/A,FALSE,"Tran";"Riqfinpro",#N/A,FALSE,"Tran"}</definedName>
    <definedName name="ah" localSheetId="62" hidden="1">{"Riqfin97",#N/A,FALSE,"Tran";"Riqfinpro",#N/A,FALSE,"Tran"}</definedName>
    <definedName name="ah" localSheetId="64" hidden="1">{"Riqfin97",#N/A,FALSE,"Tran";"Riqfinpro",#N/A,FALSE,"Tran"}</definedName>
    <definedName name="ah" localSheetId="66" hidden="1">{"Riqfin97",#N/A,FALSE,"Tran";"Riqfinpro",#N/A,FALSE,"Tran"}</definedName>
    <definedName name="ah" localSheetId="67" hidden="1">{"Riqfin97",#N/A,FALSE,"Tran";"Riqfinpro",#N/A,FALSE,"Tran"}</definedName>
    <definedName name="ah" localSheetId="68" hidden="1">{"Riqfin97",#N/A,FALSE,"Tran";"Riqfinpro",#N/A,FALSE,"Tran"}</definedName>
    <definedName name="ah" localSheetId="69" hidden="1">{"Riqfin97",#N/A,FALSE,"Tran";"Riqfinpro",#N/A,FALSE,"Tran"}</definedName>
    <definedName name="ah" localSheetId="70" hidden="1">{"Riqfin97",#N/A,FALSE,"Tran";"Riqfinpro",#N/A,FALSE,"Tran"}</definedName>
    <definedName name="ah" localSheetId="71" hidden="1">{"Riqfin97",#N/A,FALSE,"Tran";"Riqfinpro",#N/A,FALSE,"Tran"}</definedName>
    <definedName name="ah" localSheetId="73" hidden="1">{"Riqfin97",#N/A,FALSE,"Tran";"Riqfinpro",#N/A,FALSE,"Tran"}</definedName>
    <definedName name="ah" localSheetId="74" hidden="1">{"Riqfin97",#N/A,FALSE,"Tran";"Riqfinpro",#N/A,FALSE,"Tran"}</definedName>
    <definedName name="ah" localSheetId="75" hidden="1">{"Riqfin97",#N/A,FALSE,"Tran";"Riqfinpro",#N/A,FALSE,"Tran"}</definedName>
    <definedName name="ah" localSheetId="76" hidden="1">{"Riqfin97",#N/A,FALSE,"Tran";"Riqfinpro",#N/A,FALSE,"Tran"}</definedName>
    <definedName name="ah" localSheetId="79" hidden="1">{"Riqfin97",#N/A,FALSE,"Tran";"Riqfinpro",#N/A,FALSE,"Tran"}</definedName>
    <definedName name="ah" localSheetId="91" hidden="1">{"Riqfin97",#N/A,FALSE,"Tran";"Riqfinpro",#N/A,FALSE,"Tran"}</definedName>
    <definedName name="ah" localSheetId="92" hidden="1">{"Riqfin97",#N/A,FALSE,"Tran";"Riqfinpro",#N/A,FALSE,"Tran"}</definedName>
    <definedName name="ah" localSheetId="22" hidden="1">{"Riqfin97",#N/A,FALSE,"Tran";"Riqfinpro",#N/A,FALSE,"Tran"}</definedName>
    <definedName name="ah" localSheetId="23" hidden="1">{"Riqfin97",#N/A,FALSE,"Tran";"Riqfinpro",#N/A,FALSE,"Tran"}</definedName>
    <definedName name="ah" localSheetId="14" hidden="1">{"Riqfin97",#N/A,FALSE,"Tran";"Riqfinpro",#N/A,FALSE,"Tran"}</definedName>
    <definedName name="ah" localSheetId="15" hidden="1">{"Riqfin97",#N/A,FALSE,"Tran";"Riqfinpro",#N/A,FALSE,"Tran"}</definedName>
    <definedName name="ah" localSheetId="16" hidden="1">{"Riqfin97",#N/A,FALSE,"Tran";"Riqfinpro",#N/A,FALSE,"Tran"}</definedName>
    <definedName name="ah" localSheetId="18" hidden="1">{"Riqfin97",#N/A,FALSE,"Tran";"Riqfinpro",#N/A,FALSE,"Tran"}</definedName>
    <definedName name="ah" localSheetId="36" hidden="1">{"Riqfin97",#N/A,FALSE,"Tran";"Riqfinpro",#N/A,FALSE,"Tran"}</definedName>
    <definedName name="ah" localSheetId="60" hidden="1">{"Riqfin97",#N/A,FALSE,"Tran";"Riqfinpro",#N/A,FALSE,"Tran"}</definedName>
    <definedName name="ah" localSheetId="63" hidden="1">{"Riqfin97",#N/A,FALSE,"Tran";"Riqfinpro",#N/A,FALSE,"Tran"}</definedName>
    <definedName name="ah" localSheetId="65" hidden="1">{"Riqfin97",#N/A,FALSE,"Tran";"Riqfinpro",#N/A,FALSE,"Tran"}</definedName>
    <definedName name="ah" localSheetId="7" hidden="1">{"Riqfin97",#N/A,FALSE,"Tran";"Riqfinpro",#N/A,FALSE,"Tran"}</definedName>
    <definedName name="ah" localSheetId="8" hidden="1">{"Riqfin97",#N/A,FALSE,"Tran";"Riqfinpro",#N/A,FALSE,"Tran"}</definedName>
    <definedName name="ah" localSheetId="12" hidden="1">{"Riqfin97",#N/A,FALSE,"Tran";"Riqfinpro",#N/A,FALSE,"Tran"}</definedName>
    <definedName name="ah" localSheetId="48" hidden="1">{"Riqfin97",#N/A,FALSE,"Tran";"Riqfinpro",#N/A,FALSE,"Tran"}</definedName>
    <definedName name="ah" localSheetId="72" hidden="1">{"Riqfin97",#N/A,FALSE,"Tran";"Riqfinpro",#N/A,FALSE,"Tran"}</definedName>
    <definedName name="ah" hidden="1">{"Riqfin97",#N/A,FALSE,"Tran";"Riqfinpro",#N/A,FALSE,"Tran"}</definedName>
    <definedName name="AI" localSheetId="40">'[68]Expenditure &amp; Saving'!$AF$1:$AF$65536</definedName>
    <definedName name="AI" localSheetId="41">'[68]Expenditure &amp; Saving'!$AF$1:$AF$65536</definedName>
    <definedName name="AI" localSheetId="46">'[68]Expenditure &amp; Saving'!$AF$1:$AF$65536</definedName>
    <definedName name="AI" localSheetId="47">'[68]Expenditure &amp; Saving'!$AF$1:$AF$65536</definedName>
    <definedName name="AI" localSheetId="51">'[68]Expenditure &amp; Saving'!$AF$1:$AF$65536</definedName>
    <definedName name="AI" localSheetId="17">#REF!</definedName>
    <definedName name="AI" localSheetId="79">'[68]Expenditure &amp; Saving'!$AF$1:$AF$65536</definedName>
    <definedName name="AI" localSheetId="15">'[68]Expenditure &amp; Saving'!$AF$1:$AF$65536</definedName>
    <definedName name="AI" localSheetId="18">'[68]Expenditure &amp; Saving'!$AF$1:$AF$65536</definedName>
    <definedName name="AI" localSheetId="12">'[68]Expenditure &amp; Saving'!$AF$1:$AF$65536</definedName>
    <definedName name="AI" localSheetId="72">'[68]Expenditure &amp; Saving'!$AF$1:$AF$65536</definedName>
    <definedName name="AI">'[68]Expenditure &amp; Saving'!$AF$1:$AF$65536</definedName>
    <definedName name="aj" localSheetId="24" hidden="1">{"Riqfin97",#N/A,FALSE,"Tran";"Riqfinpro",#N/A,FALSE,"Tran"}</definedName>
    <definedName name="aj" localSheetId="25" hidden="1">{"Riqfin97",#N/A,FALSE,"Tran";"Riqfinpro",#N/A,FALSE,"Tran"}</definedName>
    <definedName name="aj" localSheetId="26" hidden="1">{"Riqfin97",#N/A,FALSE,"Tran";"Riqfinpro",#N/A,FALSE,"Tran"}</definedName>
    <definedName name="aj" localSheetId="27" hidden="1">{"Riqfin97",#N/A,FALSE,"Tran";"Riqfinpro",#N/A,FALSE,"Tran"}</definedName>
    <definedName name="aj" localSheetId="28" hidden="1">{"Riqfin97",#N/A,FALSE,"Tran";"Riqfinpro",#N/A,FALSE,"Tran"}</definedName>
    <definedName name="aj" localSheetId="29" hidden="1">{"Riqfin97",#N/A,FALSE,"Tran";"Riqfinpro",#N/A,FALSE,"Tran"}</definedName>
    <definedName name="aj" localSheetId="30" hidden="1">{"Riqfin97",#N/A,FALSE,"Tran";"Riqfinpro",#N/A,FALSE,"Tran"}</definedName>
    <definedName name="aj" localSheetId="31" hidden="1">{"Riqfin97",#N/A,FALSE,"Tran";"Riqfinpro",#N/A,FALSE,"Tran"}</definedName>
    <definedName name="aj" localSheetId="32" hidden="1">{"Riqfin97",#N/A,FALSE,"Tran";"Riqfinpro",#N/A,FALSE,"Tran"}</definedName>
    <definedName name="aj" localSheetId="35" hidden="1">{"Riqfin97",#N/A,FALSE,"Tran";"Riqfinpro",#N/A,FALSE,"Tran"}</definedName>
    <definedName name="aj" localSheetId="37" hidden="1">{"Riqfin97",#N/A,FALSE,"Tran";"Riqfinpro",#N/A,FALSE,"Tran"}</definedName>
    <definedName name="aj" localSheetId="38" hidden="1">{"Riqfin97",#N/A,FALSE,"Tran";"Riqfinpro",#N/A,FALSE,"Tran"}</definedName>
    <definedName name="aj" localSheetId="39" hidden="1">{"Riqfin97",#N/A,FALSE,"Tran";"Riqfinpro",#N/A,FALSE,"Tran"}</definedName>
    <definedName name="aj" localSheetId="40" hidden="1">{"Riqfin97",#N/A,FALSE,"Tran";"Riqfinpro",#N/A,FALSE,"Tran"}</definedName>
    <definedName name="aj" localSheetId="41" hidden="1">{"Riqfin97",#N/A,FALSE,"Tran";"Riqfinpro",#N/A,FALSE,"Tran"}</definedName>
    <definedName name="aj" localSheetId="42" hidden="1">{"Riqfin97",#N/A,FALSE,"Tran";"Riqfinpro",#N/A,FALSE,"Tran"}</definedName>
    <definedName name="aj" localSheetId="43" hidden="1">{"Riqfin97",#N/A,FALSE,"Tran";"Riqfinpro",#N/A,FALSE,"Tran"}</definedName>
    <definedName name="aj" localSheetId="44" hidden="1">{"Riqfin97",#N/A,FALSE,"Tran";"Riqfinpro",#N/A,FALSE,"Tran"}</definedName>
    <definedName name="aj" localSheetId="45" hidden="1">{"Riqfin97",#N/A,FALSE,"Tran";"Riqfinpro",#N/A,FALSE,"Tran"}</definedName>
    <definedName name="aj" localSheetId="11" hidden="1">{"Riqfin97",#N/A,FALSE,"Tran";"Riqfinpro",#N/A,FALSE,"Tran"}</definedName>
    <definedName name="aj" localSheetId="46" hidden="1">{"Riqfin97",#N/A,FALSE,"Tran";"Riqfinpro",#N/A,FALSE,"Tran"}</definedName>
    <definedName name="aj" localSheetId="47" hidden="1">{"Riqfin97",#N/A,FALSE,"Tran";"Riqfinpro",#N/A,FALSE,"Tran"}</definedName>
    <definedName name="aj" localSheetId="51" hidden="1">{"Riqfin97",#N/A,FALSE,"Tran";"Riqfinpro",#N/A,FALSE,"Tran"}</definedName>
    <definedName name="aj" localSheetId="52" hidden="1">{"Riqfin97",#N/A,FALSE,"Tran";"Riqfinpro",#N/A,FALSE,"Tran"}</definedName>
    <definedName name="aj" localSheetId="53" hidden="1">{"Riqfin97",#N/A,FALSE,"Tran";"Riqfinpro",#N/A,FALSE,"Tran"}</definedName>
    <definedName name="aj" localSheetId="54" hidden="1">{"Riqfin97",#N/A,FALSE,"Tran";"Riqfinpro",#N/A,FALSE,"Tran"}</definedName>
    <definedName name="aj" localSheetId="55" hidden="1">{"Riqfin97",#N/A,FALSE,"Tran";"Riqfinpro",#N/A,FALSE,"Tran"}</definedName>
    <definedName name="aj" localSheetId="56" hidden="1">{"Riqfin97",#N/A,FALSE,"Tran";"Riqfinpro",#N/A,FALSE,"Tran"}</definedName>
    <definedName name="aj" localSheetId="17" hidden="1">{"Riqfin97",#N/A,FALSE,"Tran";"Riqfinpro",#N/A,FALSE,"Tran"}</definedName>
    <definedName name="aj" localSheetId="57" hidden="1">{"Riqfin97",#N/A,FALSE,"Tran";"Riqfinpro",#N/A,FALSE,"Tran"}</definedName>
    <definedName name="aj" localSheetId="58" hidden="1">{"Riqfin97",#N/A,FALSE,"Tran";"Riqfinpro",#N/A,FALSE,"Tran"}</definedName>
    <definedName name="aj" localSheetId="59" hidden="1">{"Riqfin97",#N/A,FALSE,"Tran";"Riqfinpro",#N/A,FALSE,"Tran"}</definedName>
    <definedName name="aj" localSheetId="61" hidden="1">{"Riqfin97",#N/A,FALSE,"Tran";"Riqfinpro",#N/A,FALSE,"Tran"}</definedName>
    <definedName name="aj" localSheetId="62" hidden="1">{"Riqfin97",#N/A,FALSE,"Tran";"Riqfinpro",#N/A,FALSE,"Tran"}</definedName>
    <definedName name="aj" localSheetId="64" hidden="1">{"Riqfin97",#N/A,FALSE,"Tran";"Riqfinpro",#N/A,FALSE,"Tran"}</definedName>
    <definedName name="aj" localSheetId="66" hidden="1">{"Riqfin97",#N/A,FALSE,"Tran";"Riqfinpro",#N/A,FALSE,"Tran"}</definedName>
    <definedName name="aj" localSheetId="67" hidden="1">{"Riqfin97",#N/A,FALSE,"Tran";"Riqfinpro",#N/A,FALSE,"Tran"}</definedName>
    <definedName name="aj" localSheetId="68" hidden="1">{"Riqfin97",#N/A,FALSE,"Tran";"Riqfinpro",#N/A,FALSE,"Tran"}</definedName>
    <definedName name="aj" localSheetId="69" hidden="1">{"Riqfin97",#N/A,FALSE,"Tran";"Riqfinpro",#N/A,FALSE,"Tran"}</definedName>
    <definedName name="aj" localSheetId="70" hidden="1">{"Riqfin97",#N/A,FALSE,"Tran";"Riqfinpro",#N/A,FALSE,"Tran"}</definedName>
    <definedName name="aj" localSheetId="71" hidden="1">{"Riqfin97",#N/A,FALSE,"Tran";"Riqfinpro",#N/A,FALSE,"Tran"}</definedName>
    <definedName name="aj" localSheetId="73" hidden="1">{"Riqfin97",#N/A,FALSE,"Tran";"Riqfinpro",#N/A,FALSE,"Tran"}</definedName>
    <definedName name="aj" localSheetId="74" hidden="1">{"Riqfin97",#N/A,FALSE,"Tran";"Riqfinpro",#N/A,FALSE,"Tran"}</definedName>
    <definedName name="aj" localSheetId="75" hidden="1">{"Riqfin97",#N/A,FALSE,"Tran";"Riqfinpro",#N/A,FALSE,"Tran"}</definedName>
    <definedName name="aj" localSheetId="76" hidden="1">{"Riqfin97",#N/A,FALSE,"Tran";"Riqfinpro",#N/A,FALSE,"Tran"}</definedName>
    <definedName name="aj" localSheetId="79" hidden="1">{"Riqfin97",#N/A,FALSE,"Tran";"Riqfinpro",#N/A,FALSE,"Tran"}</definedName>
    <definedName name="aj" localSheetId="91" hidden="1">{"Riqfin97",#N/A,FALSE,"Tran";"Riqfinpro",#N/A,FALSE,"Tran"}</definedName>
    <definedName name="aj" localSheetId="92" hidden="1">{"Riqfin97",#N/A,FALSE,"Tran";"Riqfinpro",#N/A,FALSE,"Tran"}</definedName>
    <definedName name="aj" localSheetId="22" hidden="1">{"Riqfin97",#N/A,FALSE,"Tran";"Riqfinpro",#N/A,FALSE,"Tran"}</definedName>
    <definedName name="aj" localSheetId="23" hidden="1">{"Riqfin97",#N/A,FALSE,"Tran";"Riqfinpro",#N/A,FALSE,"Tran"}</definedName>
    <definedName name="aj" localSheetId="14" hidden="1">{"Riqfin97",#N/A,FALSE,"Tran";"Riqfinpro",#N/A,FALSE,"Tran"}</definedName>
    <definedName name="aj" localSheetId="15" hidden="1">{"Riqfin97",#N/A,FALSE,"Tran";"Riqfinpro",#N/A,FALSE,"Tran"}</definedName>
    <definedName name="aj" localSheetId="16" hidden="1">{"Riqfin97",#N/A,FALSE,"Tran";"Riqfinpro",#N/A,FALSE,"Tran"}</definedName>
    <definedName name="aj" localSheetId="18" hidden="1">{"Riqfin97",#N/A,FALSE,"Tran";"Riqfinpro",#N/A,FALSE,"Tran"}</definedName>
    <definedName name="aj" localSheetId="36" hidden="1">{"Riqfin97",#N/A,FALSE,"Tran";"Riqfinpro",#N/A,FALSE,"Tran"}</definedName>
    <definedName name="aj" localSheetId="60" hidden="1">{"Riqfin97",#N/A,FALSE,"Tran";"Riqfinpro",#N/A,FALSE,"Tran"}</definedName>
    <definedName name="aj" localSheetId="63" hidden="1">{"Riqfin97",#N/A,FALSE,"Tran";"Riqfinpro",#N/A,FALSE,"Tran"}</definedName>
    <definedName name="aj" localSheetId="65" hidden="1">{"Riqfin97",#N/A,FALSE,"Tran";"Riqfinpro",#N/A,FALSE,"Tran"}</definedName>
    <definedName name="aj" localSheetId="7" hidden="1">{"Riqfin97",#N/A,FALSE,"Tran";"Riqfinpro",#N/A,FALSE,"Tran"}</definedName>
    <definedName name="aj" localSheetId="8" hidden="1">{"Riqfin97",#N/A,FALSE,"Tran";"Riqfinpro",#N/A,FALSE,"Tran"}</definedName>
    <definedName name="aj" localSheetId="12" hidden="1">{"Riqfin97",#N/A,FALSE,"Tran";"Riqfinpro",#N/A,FALSE,"Tran"}</definedName>
    <definedName name="aj" localSheetId="48" hidden="1">{"Riqfin97",#N/A,FALSE,"Tran";"Riqfinpro",#N/A,FALSE,"Tran"}</definedName>
    <definedName name="aj" localSheetId="72" hidden="1">{"Riqfin97",#N/A,FALSE,"Tran";"Riqfinpro",#N/A,FALSE,"Tran"}</definedName>
    <definedName name="aj" hidden="1">{"Riqfin97",#N/A,FALSE,"Tran";"Riqfinpro",#N/A,FALSE,"Tran"}</definedName>
    <definedName name="AJU00" localSheetId="38">#REF!</definedName>
    <definedName name="AJU00" localSheetId="39">#REF!</definedName>
    <definedName name="AJU00" localSheetId="45">#REF!</definedName>
    <definedName name="AJU00" localSheetId="11">#REF!</definedName>
    <definedName name="AJU00" localSheetId="46">#REF!</definedName>
    <definedName name="AJU00" localSheetId="47">#REF!</definedName>
    <definedName name="AJU00" localSheetId="52">#REF!</definedName>
    <definedName name="AJU00" localSheetId="17">#REF!</definedName>
    <definedName name="AJU00" localSheetId="58">#REF!</definedName>
    <definedName name="AJU00" localSheetId="73">#REF!</definedName>
    <definedName name="AJU00" localSheetId="74">#REF!</definedName>
    <definedName name="AJU00" localSheetId="79">#REF!</definedName>
    <definedName name="AJU00" localSheetId="15">#REF!</definedName>
    <definedName name="AJU00" localSheetId="16">#REF!</definedName>
    <definedName name="AJU00" localSheetId="18">#REF!</definedName>
    <definedName name="AJU00" localSheetId="48">#REF!</definedName>
    <definedName name="AJU00" localSheetId="72">#REF!</definedName>
    <definedName name="AJU00">#REF!</definedName>
    <definedName name="AJUSTE" localSheetId="51">[69]GYP!$A$2</definedName>
    <definedName name="AJUSTE" localSheetId="17">#REF!</definedName>
    <definedName name="AJUSTE">[69]GYP!$A$2</definedName>
    <definedName name="AJUSTE2" localSheetId="40">[70]GYP!$A$2</definedName>
    <definedName name="AJUSTE2" localSheetId="41">[70]GYP!$A$2</definedName>
    <definedName name="AJUSTE2" localSheetId="46">[70]GYP!$A$2</definedName>
    <definedName name="AJUSTE2" localSheetId="47">[70]GYP!$A$2</definedName>
    <definedName name="AJUSTE2" localSheetId="51">[70]GYP!$A$2</definedName>
    <definedName name="AJUSTE2" localSheetId="17">#REF!</definedName>
    <definedName name="AJUSTE2" localSheetId="79">[70]GYP!$A$2</definedName>
    <definedName name="AJUSTE2" localSheetId="15">[70]GYP!$A$2</definedName>
    <definedName name="AJUSTE2" localSheetId="18">[70]GYP!$A$2</definedName>
    <definedName name="AJUSTE2" localSheetId="12">[70]GYP!$A$2</definedName>
    <definedName name="AJUSTE2" localSheetId="72">[70]GYP!$A$2</definedName>
    <definedName name="AJUSTE2">[70]GYP!$A$2</definedName>
    <definedName name="AJUV00" localSheetId="38">#REF!</definedName>
    <definedName name="AJUV00" localSheetId="39">#REF!</definedName>
    <definedName name="AJUV00" localSheetId="40">#REF!</definedName>
    <definedName name="AJUV00" localSheetId="41">#REF!</definedName>
    <definedName name="AJUV00" localSheetId="45">#REF!</definedName>
    <definedName name="AJUV00" localSheetId="11">#REF!</definedName>
    <definedName name="AJUV00" localSheetId="46">#REF!</definedName>
    <definedName name="AJUV00" localSheetId="47">#REF!</definedName>
    <definedName name="AJUV00" localSheetId="51">#REF!</definedName>
    <definedName name="AJUV00" localSheetId="52">#REF!</definedName>
    <definedName name="AJUV00" localSheetId="17">#REF!</definedName>
    <definedName name="AJUV00" localSheetId="58">#REF!</definedName>
    <definedName name="AJUV00" localSheetId="68">#REF!</definedName>
    <definedName name="AJUV00" localSheetId="69">#REF!</definedName>
    <definedName name="AJUV00" localSheetId="70">#REF!</definedName>
    <definedName name="AJUV00" localSheetId="74">#REF!</definedName>
    <definedName name="AJUV00" localSheetId="79">#REF!</definedName>
    <definedName name="AJUV00" localSheetId="15">#REF!</definedName>
    <definedName name="AJUV00" localSheetId="16">#REF!</definedName>
    <definedName name="AJUV00" localSheetId="18">#REF!</definedName>
    <definedName name="AJUV00" localSheetId="12">#REF!</definedName>
    <definedName name="AJUV00" localSheetId="48">#REF!</definedName>
    <definedName name="AJUV00" localSheetId="72">#REF!</definedName>
    <definedName name="AJUV00">#REF!</definedName>
    <definedName name="AJUV97" localSheetId="38">#REF!</definedName>
    <definedName name="AJUV97" localSheetId="39">#REF!</definedName>
    <definedName name="AJUV97" localSheetId="40">#REF!</definedName>
    <definedName name="AJUV97" localSheetId="41">#REF!</definedName>
    <definedName name="AJUV97" localSheetId="45">#REF!</definedName>
    <definedName name="AJUV97" localSheetId="11">#REF!</definedName>
    <definedName name="AJUV97" localSheetId="46">#REF!</definedName>
    <definedName name="AJUV97" localSheetId="47">#REF!</definedName>
    <definedName name="AJUV97" localSheetId="51">#REF!</definedName>
    <definedName name="AJUV97" localSheetId="52">#REF!</definedName>
    <definedName name="AJUV97" localSheetId="17">#REF!</definedName>
    <definedName name="AJUV97" localSheetId="58">#REF!</definedName>
    <definedName name="AJUV97" localSheetId="74">#REF!</definedName>
    <definedName name="AJUV97" localSheetId="79">#REF!</definedName>
    <definedName name="AJUV97" localSheetId="15">#REF!</definedName>
    <definedName name="AJUV97" localSheetId="16">#REF!</definedName>
    <definedName name="AJUV97" localSheetId="18">#REF!</definedName>
    <definedName name="AJUV97" localSheetId="12">#REF!</definedName>
    <definedName name="AJUV97" localSheetId="48">#REF!</definedName>
    <definedName name="AJUV97" localSheetId="72">#REF!</definedName>
    <definedName name="AJUV97">#REF!</definedName>
    <definedName name="AJUV98" localSheetId="38">#REF!</definedName>
    <definedName name="AJUV98" localSheetId="39">#REF!</definedName>
    <definedName name="AJUV98" localSheetId="40">#REF!</definedName>
    <definedName name="AJUV98" localSheetId="41">#REF!</definedName>
    <definedName name="AJUV98" localSheetId="45">#REF!</definedName>
    <definedName name="AJUV98" localSheetId="11">#REF!</definedName>
    <definedName name="AJUV98" localSheetId="46">#REF!</definedName>
    <definedName name="AJUV98" localSheetId="47">#REF!</definedName>
    <definedName name="AJUV98" localSheetId="51">#REF!</definedName>
    <definedName name="AJUV98" localSheetId="52">#REF!</definedName>
    <definedName name="AJUV98" localSheetId="17">#REF!</definedName>
    <definedName name="AJUV98" localSheetId="58">#REF!</definedName>
    <definedName name="AJUV98" localSheetId="74">#REF!</definedName>
    <definedName name="AJUV98" localSheetId="79">#REF!</definedName>
    <definedName name="AJUV98" localSheetId="15">#REF!</definedName>
    <definedName name="AJUV98" localSheetId="16">#REF!</definedName>
    <definedName name="AJUV98" localSheetId="18">#REF!</definedName>
    <definedName name="AJUV98" localSheetId="12">#REF!</definedName>
    <definedName name="AJUV98" localSheetId="48">#REF!</definedName>
    <definedName name="AJUV98" localSheetId="72">#REF!</definedName>
    <definedName name="AJUV98">#REF!</definedName>
    <definedName name="AJUV99" localSheetId="45">#REF!</definedName>
    <definedName name="AJUV99" localSheetId="11">#REF!</definedName>
    <definedName name="AJUV99" localSheetId="46">#REF!</definedName>
    <definedName name="AJUV99" localSheetId="47">#REF!</definedName>
    <definedName name="AJUV99" localSheetId="52">#REF!</definedName>
    <definedName name="AJUV99" localSheetId="17">#REF!</definedName>
    <definedName name="AJUV99" localSheetId="58">#REF!</definedName>
    <definedName name="AJUV99" localSheetId="74">#REF!</definedName>
    <definedName name="AJUV99" localSheetId="79">#REF!</definedName>
    <definedName name="AJUV99" localSheetId="15">#REF!</definedName>
    <definedName name="AJUV99" localSheetId="18">#REF!</definedName>
    <definedName name="AJUV99" localSheetId="48">#REF!</definedName>
    <definedName name="AJUV99" localSheetId="72">#REF!</definedName>
    <definedName name="AJUV99">#REF!</definedName>
    <definedName name="al" localSheetId="24" hidden="1">{"Riqfin97",#N/A,FALSE,"Tran";"Riqfinpro",#N/A,FALSE,"Tran"}</definedName>
    <definedName name="al" localSheetId="25" hidden="1">{"Riqfin97",#N/A,FALSE,"Tran";"Riqfinpro",#N/A,FALSE,"Tran"}</definedName>
    <definedName name="al" localSheetId="26" hidden="1">{"Riqfin97",#N/A,FALSE,"Tran";"Riqfinpro",#N/A,FALSE,"Tran"}</definedName>
    <definedName name="al" localSheetId="27" hidden="1">{"Riqfin97",#N/A,FALSE,"Tran";"Riqfinpro",#N/A,FALSE,"Tran"}</definedName>
    <definedName name="al" localSheetId="28" hidden="1">{"Riqfin97",#N/A,FALSE,"Tran";"Riqfinpro",#N/A,FALSE,"Tran"}</definedName>
    <definedName name="al" localSheetId="29" hidden="1">{"Riqfin97",#N/A,FALSE,"Tran";"Riqfinpro",#N/A,FALSE,"Tran"}</definedName>
    <definedName name="al" localSheetId="30" hidden="1">{"Riqfin97",#N/A,FALSE,"Tran";"Riqfinpro",#N/A,FALSE,"Tran"}</definedName>
    <definedName name="al" localSheetId="31" hidden="1">{"Riqfin97",#N/A,FALSE,"Tran";"Riqfinpro",#N/A,FALSE,"Tran"}</definedName>
    <definedName name="al" localSheetId="32" hidden="1">{"Riqfin97",#N/A,FALSE,"Tran";"Riqfinpro",#N/A,FALSE,"Tran"}</definedName>
    <definedName name="al" localSheetId="35" hidden="1">{"Riqfin97",#N/A,FALSE,"Tran";"Riqfinpro",#N/A,FALSE,"Tran"}</definedName>
    <definedName name="al" localSheetId="37" hidden="1">{"Riqfin97",#N/A,FALSE,"Tran";"Riqfinpro",#N/A,FALSE,"Tran"}</definedName>
    <definedName name="al" localSheetId="38" hidden="1">{"Riqfin97",#N/A,FALSE,"Tran";"Riqfinpro",#N/A,FALSE,"Tran"}</definedName>
    <definedName name="al" localSheetId="39" hidden="1">{"Riqfin97",#N/A,FALSE,"Tran";"Riqfinpro",#N/A,FALSE,"Tran"}</definedName>
    <definedName name="al" localSheetId="40" hidden="1">{"Riqfin97",#N/A,FALSE,"Tran";"Riqfinpro",#N/A,FALSE,"Tran"}</definedName>
    <definedName name="al" localSheetId="41" hidden="1">{"Riqfin97",#N/A,FALSE,"Tran";"Riqfinpro",#N/A,FALSE,"Tran"}</definedName>
    <definedName name="al" localSheetId="42" hidden="1">{"Riqfin97",#N/A,FALSE,"Tran";"Riqfinpro",#N/A,FALSE,"Tran"}</definedName>
    <definedName name="al" localSheetId="43" hidden="1">{"Riqfin97",#N/A,FALSE,"Tran";"Riqfinpro",#N/A,FALSE,"Tran"}</definedName>
    <definedName name="al" localSheetId="44" hidden="1">{"Riqfin97",#N/A,FALSE,"Tran";"Riqfinpro",#N/A,FALSE,"Tran"}</definedName>
    <definedName name="al" localSheetId="45" hidden="1">{"Riqfin97",#N/A,FALSE,"Tran";"Riqfinpro",#N/A,FALSE,"Tran"}</definedName>
    <definedName name="al" localSheetId="11" hidden="1">{"Riqfin97",#N/A,FALSE,"Tran";"Riqfinpro",#N/A,FALSE,"Tran"}</definedName>
    <definedName name="al" localSheetId="46" hidden="1">{"Riqfin97",#N/A,FALSE,"Tran";"Riqfinpro",#N/A,FALSE,"Tran"}</definedName>
    <definedName name="al" localSheetId="47" hidden="1">{"Riqfin97",#N/A,FALSE,"Tran";"Riqfinpro",#N/A,FALSE,"Tran"}</definedName>
    <definedName name="al" localSheetId="51" hidden="1">{"Riqfin97",#N/A,FALSE,"Tran";"Riqfinpro",#N/A,FALSE,"Tran"}</definedName>
    <definedName name="al" localSheetId="52" hidden="1">{"Riqfin97",#N/A,FALSE,"Tran";"Riqfinpro",#N/A,FALSE,"Tran"}</definedName>
    <definedName name="al" localSheetId="53" hidden="1">{"Riqfin97",#N/A,FALSE,"Tran";"Riqfinpro",#N/A,FALSE,"Tran"}</definedName>
    <definedName name="al" localSheetId="54" hidden="1">{"Riqfin97",#N/A,FALSE,"Tran";"Riqfinpro",#N/A,FALSE,"Tran"}</definedName>
    <definedName name="al" localSheetId="55" hidden="1">{"Riqfin97",#N/A,FALSE,"Tran";"Riqfinpro",#N/A,FALSE,"Tran"}</definedName>
    <definedName name="al" localSheetId="56" hidden="1">{"Riqfin97",#N/A,FALSE,"Tran";"Riqfinpro",#N/A,FALSE,"Tran"}</definedName>
    <definedName name="al" localSheetId="17" hidden="1">{"Riqfin97",#N/A,FALSE,"Tran";"Riqfinpro",#N/A,FALSE,"Tran"}</definedName>
    <definedName name="al" localSheetId="57" hidden="1">{"Riqfin97",#N/A,FALSE,"Tran";"Riqfinpro",#N/A,FALSE,"Tran"}</definedName>
    <definedName name="al" localSheetId="58" hidden="1">{"Riqfin97",#N/A,FALSE,"Tran";"Riqfinpro",#N/A,FALSE,"Tran"}</definedName>
    <definedName name="al" localSheetId="59" hidden="1">{"Riqfin97",#N/A,FALSE,"Tran";"Riqfinpro",#N/A,FALSE,"Tran"}</definedName>
    <definedName name="al" localSheetId="61" hidden="1">{"Riqfin97",#N/A,FALSE,"Tran";"Riqfinpro",#N/A,FALSE,"Tran"}</definedName>
    <definedName name="al" localSheetId="62" hidden="1">{"Riqfin97",#N/A,FALSE,"Tran";"Riqfinpro",#N/A,FALSE,"Tran"}</definedName>
    <definedName name="al" localSheetId="64" hidden="1">{"Riqfin97",#N/A,FALSE,"Tran";"Riqfinpro",#N/A,FALSE,"Tran"}</definedName>
    <definedName name="al" localSheetId="66" hidden="1">{"Riqfin97",#N/A,FALSE,"Tran";"Riqfinpro",#N/A,FALSE,"Tran"}</definedName>
    <definedName name="al" localSheetId="67" hidden="1">{"Riqfin97",#N/A,FALSE,"Tran";"Riqfinpro",#N/A,FALSE,"Tran"}</definedName>
    <definedName name="al" localSheetId="68" hidden="1">{"Riqfin97",#N/A,FALSE,"Tran";"Riqfinpro",#N/A,FALSE,"Tran"}</definedName>
    <definedName name="al" localSheetId="69" hidden="1">{"Riqfin97",#N/A,FALSE,"Tran";"Riqfinpro",#N/A,FALSE,"Tran"}</definedName>
    <definedName name="al" localSheetId="70" hidden="1">{"Riqfin97",#N/A,FALSE,"Tran";"Riqfinpro",#N/A,FALSE,"Tran"}</definedName>
    <definedName name="al" localSheetId="71" hidden="1">{"Riqfin97",#N/A,FALSE,"Tran";"Riqfinpro",#N/A,FALSE,"Tran"}</definedName>
    <definedName name="al" localSheetId="73" hidden="1">{"Riqfin97",#N/A,FALSE,"Tran";"Riqfinpro",#N/A,FALSE,"Tran"}</definedName>
    <definedName name="al" localSheetId="74" hidden="1">{"Riqfin97",#N/A,FALSE,"Tran";"Riqfinpro",#N/A,FALSE,"Tran"}</definedName>
    <definedName name="al" localSheetId="75" hidden="1">{"Riqfin97",#N/A,FALSE,"Tran";"Riqfinpro",#N/A,FALSE,"Tran"}</definedName>
    <definedName name="al" localSheetId="76" hidden="1">{"Riqfin97",#N/A,FALSE,"Tran";"Riqfinpro",#N/A,FALSE,"Tran"}</definedName>
    <definedName name="al" localSheetId="79" hidden="1">{"Riqfin97",#N/A,FALSE,"Tran";"Riqfinpro",#N/A,FALSE,"Tran"}</definedName>
    <definedName name="al" localSheetId="91" hidden="1">{"Riqfin97",#N/A,FALSE,"Tran";"Riqfinpro",#N/A,FALSE,"Tran"}</definedName>
    <definedName name="al" localSheetId="92" hidden="1">{"Riqfin97",#N/A,FALSE,"Tran";"Riqfinpro",#N/A,FALSE,"Tran"}</definedName>
    <definedName name="al" localSheetId="22" hidden="1">{"Riqfin97",#N/A,FALSE,"Tran";"Riqfinpro",#N/A,FALSE,"Tran"}</definedName>
    <definedName name="al" localSheetId="23" hidden="1">{"Riqfin97",#N/A,FALSE,"Tran";"Riqfinpro",#N/A,FALSE,"Tran"}</definedName>
    <definedName name="al" localSheetId="14" hidden="1">{"Riqfin97",#N/A,FALSE,"Tran";"Riqfinpro",#N/A,FALSE,"Tran"}</definedName>
    <definedName name="al" localSheetId="15" hidden="1">{"Riqfin97",#N/A,FALSE,"Tran";"Riqfinpro",#N/A,FALSE,"Tran"}</definedName>
    <definedName name="al" localSheetId="16" hidden="1">{"Riqfin97",#N/A,FALSE,"Tran";"Riqfinpro",#N/A,FALSE,"Tran"}</definedName>
    <definedName name="al" localSheetId="18" hidden="1">{"Riqfin97",#N/A,FALSE,"Tran";"Riqfinpro",#N/A,FALSE,"Tran"}</definedName>
    <definedName name="al" localSheetId="36" hidden="1">{"Riqfin97",#N/A,FALSE,"Tran";"Riqfinpro",#N/A,FALSE,"Tran"}</definedName>
    <definedName name="al" localSheetId="60" hidden="1">{"Riqfin97",#N/A,FALSE,"Tran";"Riqfinpro",#N/A,FALSE,"Tran"}</definedName>
    <definedName name="al" localSheetId="63" hidden="1">{"Riqfin97",#N/A,FALSE,"Tran";"Riqfinpro",#N/A,FALSE,"Tran"}</definedName>
    <definedName name="al" localSheetId="65" hidden="1">{"Riqfin97",#N/A,FALSE,"Tran";"Riqfinpro",#N/A,FALSE,"Tran"}</definedName>
    <definedName name="al" localSheetId="7" hidden="1">{"Riqfin97",#N/A,FALSE,"Tran";"Riqfinpro",#N/A,FALSE,"Tran"}</definedName>
    <definedName name="al" localSheetId="8" hidden="1">{"Riqfin97",#N/A,FALSE,"Tran";"Riqfinpro",#N/A,FALSE,"Tran"}</definedName>
    <definedName name="al" localSheetId="12" hidden="1">{"Riqfin97",#N/A,FALSE,"Tran";"Riqfinpro",#N/A,FALSE,"Tran"}</definedName>
    <definedName name="al" localSheetId="48" hidden="1">{"Riqfin97",#N/A,FALSE,"Tran";"Riqfinpro",#N/A,FALSE,"Tran"}</definedName>
    <definedName name="al" localSheetId="72" hidden="1">{"Riqfin97",#N/A,FALSE,"Tran";"Riqfinpro",#N/A,FALSE,"Tran"}</definedName>
    <definedName name="al" hidden="1">{"Riqfin97",#N/A,FALSE,"Tran";"Riqfinpro",#N/A,FALSE,"Tran"}</definedName>
    <definedName name="alimento">#N/A</definedName>
    <definedName name="alj" localSheetId="24" hidden="1">{"Riqfin97",#N/A,FALSE,"Tran";"Riqfinpro",#N/A,FALSE,"Tran"}</definedName>
    <definedName name="alj" localSheetId="25" hidden="1">{"Riqfin97",#N/A,FALSE,"Tran";"Riqfinpro",#N/A,FALSE,"Tran"}</definedName>
    <definedName name="alj" localSheetId="26" hidden="1">{"Riqfin97",#N/A,FALSE,"Tran";"Riqfinpro",#N/A,FALSE,"Tran"}</definedName>
    <definedName name="alj" localSheetId="27" hidden="1">{"Riqfin97",#N/A,FALSE,"Tran";"Riqfinpro",#N/A,FALSE,"Tran"}</definedName>
    <definedName name="alj" localSheetId="28" hidden="1">{"Riqfin97",#N/A,FALSE,"Tran";"Riqfinpro",#N/A,FALSE,"Tran"}</definedName>
    <definedName name="alj" localSheetId="29" hidden="1">{"Riqfin97",#N/A,FALSE,"Tran";"Riqfinpro",#N/A,FALSE,"Tran"}</definedName>
    <definedName name="alj" localSheetId="30" hidden="1">{"Riqfin97",#N/A,FALSE,"Tran";"Riqfinpro",#N/A,FALSE,"Tran"}</definedName>
    <definedName name="alj" localSheetId="31" hidden="1">{"Riqfin97",#N/A,FALSE,"Tran";"Riqfinpro",#N/A,FALSE,"Tran"}</definedName>
    <definedName name="alj" localSheetId="32" hidden="1">{"Riqfin97",#N/A,FALSE,"Tran";"Riqfinpro",#N/A,FALSE,"Tran"}</definedName>
    <definedName name="alj" localSheetId="35" hidden="1">{"Riqfin97",#N/A,FALSE,"Tran";"Riqfinpro",#N/A,FALSE,"Tran"}</definedName>
    <definedName name="alj" localSheetId="37" hidden="1">{"Riqfin97",#N/A,FALSE,"Tran";"Riqfinpro",#N/A,FALSE,"Tran"}</definedName>
    <definedName name="alj" localSheetId="38" hidden="1">{"Riqfin97",#N/A,FALSE,"Tran";"Riqfinpro",#N/A,FALSE,"Tran"}</definedName>
    <definedName name="alj" localSheetId="39" hidden="1">{"Riqfin97",#N/A,FALSE,"Tran";"Riqfinpro",#N/A,FALSE,"Tran"}</definedName>
    <definedName name="alj" localSheetId="40" hidden="1">{"Riqfin97",#N/A,FALSE,"Tran";"Riqfinpro",#N/A,FALSE,"Tran"}</definedName>
    <definedName name="alj" localSheetId="41" hidden="1">{"Riqfin97",#N/A,FALSE,"Tran";"Riqfinpro",#N/A,FALSE,"Tran"}</definedName>
    <definedName name="alj" localSheetId="42" hidden="1">{"Riqfin97",#N/A,FALSE,"Tran";"Riqfinpro",#N/A,FALSE,"Tran"}</definedName>
    <definedName name="alj" localSheetId="43" hidden="1">{"Riqfin97",#N/A,FALSE,"Tran";"Riqfinpro",#N/A,FALSE,"Tran"}</definedName>
    <definedName name="alj" localSheetId="44" hidden="1">{"Riqfin97",#N/A,FALSE,"Tran";"Riqfinpro",#N/A,FALSE,"Tran"}</definedName>
    <definedName name="alj" localSheetId="45" hidden="1">{"Riqfin97",#N/A,FALSE,"Tran";"Riqfinpro",#N/A,FALSE,"Tran"}</definedName>
    <definedName name="alj" localSheetId="11" hidden="1">{"Riqfin97",#N/A,FALSE,"Tran";"Riqfinpro",#N/A,FALSE,"Tran"}</definedName>
    <definedName name="alj" localSheetId="46" hidden="1">{"Riqfin97",#N/A,FALSE,"Tran";"Riqfinpro",#N/A,FALSE,"Tran"}</definedName>
    <definedName name="alj" localSheetId="47" hidden="1">{"Riqfin97",#N/A,FALSE,"Tran";"Riqfinpro",#N/A,FALSE,"Tran"}</definedName>
    <definedName name="alj" localSheetId="51" hidden="1">{"Riqfin97",#N/A,FALSE,"Tran";"Riqfinpro",#N/A,FALSE,"Tran"}</definedName>
    <definedName name="alj" localSheetId="52" hidden="1">{"Riqfin97",#N/A,FALSE,"Tran";"Riqfinpro",#N/A,FALSE,"Tran"}</definedName>
    <definedName name="alj" localSheetId="53" hidden="1">{"Riqfin97",#N/A,FALSE,"Tran";"Riqfinpro",#N/A,FALSE,"Tran"}</definedName>
    <definedName name="alj" localSheetId="54" hidden="1">{"Riqfin97",#N/A,FALSE,"Tran";"Riqfinpro",#N/A,FALSE,"Tran"}</definedName>
    <definedName name="alj" localSheetId="55" hidden="1">{"Riqfin97",#N/A,FALSE,"Tran";"Riqfinpro",#N/A,FALSE,"Tran"}</definedName>
    <definedName name="alj" localSheetId="56" hidden="1">{"Riqfin97",#N/A,FALSE,"Tran";"Riqfinpro",#N/A,FALSE,"Tran"}</definedName>
    <definedName name="alj" localSheetId="17" hidden="1">{"Riqfin97",#N/A,FALSE,"Tran";"Riqfinpro",#N/A,FALSE,"Tran"}</definedName>
    <definedName name="alj" localSheetId="57" hidden="1">{"Riqfin97",#N/A,FALSE,"Tran";"Riqfinpro",#N/A,FALSE,"Tran"}</definedName>
    <definedName name="alj" localSheetId="58" hidden="1">{"Riqfin97",#N/A,FALSE,"Tran";"Riqfinpro",#N/A,FALSE,"Tran"}</definedName>
    <definedName name="alj" localSheetId="59" hidden="1">{"Riqfin97",#N/A,FALSE,"Tran";"Riqfinpro",#N/A,FALSE,"Tran"}</definedName>
    <definedName name="alj" localSheetId="61" hidden="1">{"Riqfin97",#N/A,FALSE,"Tran";"Riqfinpro",#N/A,FALSE,"Tran"}</definedName>
    <definedName name="alj" localSheetId="62" hidden="1">{"Riqfin97",#N/A,FALSE,"Tran";"Riqfinpro",#N/A,FALSE,"Tran"}</definedName>
    <definedName name="alj" localSheetId="64" hidden="1">{"Riqfin97",#N/A,FALSE,"Tran";"Riqfinpro",#N/A,FALSE,"Tran"}</definedName>
    <definedName name="alj" localSheetId="66" hidden="1">{"Riqfin97",#N/A,FALSE,"Tran";"Riqfinpro",#N/A,FALSE,"Tran"}</definedName>
    <definedName name="alj" localSheetId="67" hidden="1">{"Riqfin97",#N/A,FALSE,"Tran";"Riqfinpro",#N/A,FALSE,"Tran"}</definedName>
    <definedName name="alj" localSheetId="68" hidden="1">{"Riqfin97",#N/A,FALSE,"Tran";"Riqfinpro",#N/A,FALSE,"Tran"}</definedName>
    <definedName name="alj" localSheetId="69" hidden="1">{"Riqfin97",#N/A,FALSE,"Tran";"Riqfinpro",#N/A,FALSE,"Tran"}</definedName>
    <definedName name="alj" localSheetId="70" hidden="1">{"Riqfin97",#N/A,FALSE,"Tran";"Riqfinpro",#N/A,FALSE,"Tran"}</definedName>
    <definedName name="alj" localSheetId="71" hidden="1">{"Riqfin97",#N/A,FALSE,"Tran";"Riqfinpro",#N/A,FALSE,"Tran"}</definedName>
    <definedName name="alj" localSheetId="73" hidden="1">{"Riqfin97",#N/A,FALSE,"Tran";"Riqfinpro",#N/A,FALSE,"Tran"}</definedName>
    <definedName name="alj" localSheetId="74" hidden="1">{"Riqfin97",#N/A,FALSE,"Tran";"Riqfinpro",#N/A,FALSE,"Tran"}</definedName>
    <definedName name="alj" localSheetId="75" hidden="1">{"Riqfin97",#N/A,FALSE,"Tran";"Riqfinpro",#N/A,FALSE,"Tran"}</definedName>
    <definedName name="alj" localSheetId="76" hidden="1">{"Riqfin97",#N/A,FALSE,"Tran";"Riqfinpro",#N/A,FALSE,"Tran"}</definedName>
    <definedName name="alj" localSheetId="79" hidden="1">{"Riqfin97",#N/A,FALSE,"Tran";"Riqfinpro",#N/A,FALSE,"Tran"}</definedName>
    <definedName name="alj" localSheetId="91" hidden="1">{"Riqfin97",#N/A,FALSE,"Tran";"Riqfinpro",#N/A,FALSE,"Tran"}</definedName>
    <definedName name="alj" localSheetId="92" hidden="1">{"Riqfin97",#N/A,FALSE,"Tran";"Riqfinpro",#N/A,FALSE,"Tran"}</definedName>
    <definedName name="alj" localSheetId="22" hidden="1">{"Riqfin97",#N/A,FALSE,"Tran";"Riqfinpro",#N/A,FALSE,"Tran"}</definedName>
    <definedName name="alj" localSheetId="23" hidden="1">{"Riqfin97",#N/A,FALSE,"Tran";"Riqfinpro",#N/A,FALSE,"Tran"}</definedName>
    <definedName name="alj" localSheetId="15" hidden="1">{"Riqfin97",#N/A,FALSE,"Tran";"Riqfinpro",#N/A,FALSE,"Tran"}</definedName>
    <definedName name="alj" localSheetId="16" hidden="1">{"Riqfin97",#N/A,FALSE,"Tran";"Riqfinpro",#N/A,FALSE,"Tran"}</definedName>
    <definedName name="alj" localSheetId="18" hidden="1">{"Riqfin97",#N/A,FALSE,"Tran";"Riqfinpro",#N/A,FALSE,"Tran"}</definedName>
    <definedName name="alj" localSheetId="36" hidden="1">{"Riqfin97",#N/A,FALSE,"Tran";"Riqfinpro",#N/A,FALSE,"Tran"}</definedName>
    <definedName name="alj" localSheetId="60" hidden="1">{"Riqfin97",#N/A,FALSE,"Tran";"Riqfinpro",#N/A,FALSE,"Tran"}</definedName>
    <definedName name="alj" localSheetId="63" hidden="1">{"Riqfin97",#N/A,FALSE,"Tran";"Riqfinpro",#N/A,FALSE,"Tran"}</definedName>
    <definedName name="alj" localSheetId="65" hidden="1">{"Riqfin97",#N/A,FALSE,"Tran";"Riqfinpro",#N/A,FALSE,"Tran"}</definedName>
    <definedName name="alj" localSheetId="7" hidden="1">{"Riqfin97",#N/A,FALSE,"Tran";"Riqfinpro",#N/A,FALSE,"Tran"}</definedName>
    <definedName name="alj" localSheetId="8" hidden="1">{"Riqfin97",#N/A,FALSE,"Tran";"Riqfinpro",#N/A,FALSE,"Tran"}</definedName>
    <definedName name="alj" localSheetId="12" hidden="1">{"Riqfin97",#N/A,FALSE,"Tran";"Riqfinpro",#N/A,FALSE,"Tran"}</definedName>
    <definedName name="alj" localSheetId="48" hidden="1">{"Riqfin97",#N/A,FALSE,"Tran";"Riqfinpro",#N/A,FALSE,"Tran"}</definedName>
    <definedName name="alj" localSheetId="72" hidden="1">{"Riqfin97",#N/A,FALSE,"Tran";"Riqfinpro",#N/A,FALSE,"Tran"}</definedName>
    <definedName name="alj" hidden="1">{"Riqfin97",#N/A,FALSE,"Tran";"Riqfinpro",#N/A,FALSE,"Tran"}</definedName>
    <definedName name="ALL" localSheetId="51">'[5]Imp:DSA output'!$C$9:$R$464</definedName>
    <definedName name="ALL" localSheetId="17">#REF!</definedName>
    <definedName name="ALL" localSheetId="14">#REF!</definedName>
    <definedName name="ALL">'[5]Imp:DSA output'!$C$9:$R$464</definedName>
    <definedName name="ALLBIRR" localSheetId="38">#REF!</definedName>
    <definedName name="ALLBIRR" localSheetId="39">#REF!</definedName>
    <definedName name="ALLBIRR" localSheetId="40">#REF!</definedName>
    <definedName name="ALLBIRR" localSheetId="41">#REF!</definedName>
    <definedName name="ALLBIRR" localSheetId="43">#REF!</definedName>
    <definedName name="ALLBIRR" localSheetId="45">#REF!</definedName>
    <definedName name="ALLBIRR" localSheetId="11">#REF!</definedName>
    <definedName name="ALLBIRR" localSheetId="46">#REF!</definedName>
    <definedName name="ALLBIRR" localSheetId="47">#REF!</definedName>
    <definedName name="ALLBIRR" localSheetId="51">#REF!</definedName>
    <definedName name="ALLBIRR" localSheetId="52">#REF!</definedName>
    <definedName name="ALLBIRR" localSheetId="53">#REF!</definedName>
    <definedName name="ALLBIRR" localSheetId="54">#REF!</definedName>
    <definedName name="ALLBIRR" localSheetId="17">#REF!</definedName>
    <definedName name="ALLBIRR" localSheetId="58">#REF!</definedName>
    <definedName name="ALLBIRR" localSheetId="67">#REF!</definedName>
    <definedName name="ALLBIRR" localSheetId="68">#REF!</definedName>
    <definedName name="ALLBIRR" localSheetId="69">#REF!</definedName>
    <definedName name="ALLBIRR" localSheetId="71">#REF!</definedName>
    <definedName name="ALLBIRR" localSheetId="74">#REF!</definedName>
    <definedName name="ALLBIRR" localSheetId="75">#REF!</definedName>
    <definedName name="ALLBIRR" localSheetId="76">#REF!</definedName>
    <definedName name="ALLBIRR" localSheetId="79">#REF!</definedName>
    <definedName name="ALLBIRR" localSheetId="23">#REF!</definedName>
    <definedName name="ALLBIRR" localSheetId="15">#REF!</definedName>
    <definedName name="ALLBIRR" localSheetId="18">#REF!</definedName>
    <definedName name="ALLBIRR" localSheetId="12">#REF!</definedName>
    <definedName name="ALLBIRR" localSheetId="48">#REF!</definedName>
    <definedName name="ALLBIRR" localSheetId="72">#REF!</definedName>
    <definedName name="ALLBIRR">#REF!</definedName>
    <definedName name="AllData" localSheetId="38">#REF!</definedName>
    <definedName name="AllData" localSheetId="39">#REF!</definedName>
    <definedName name="AllData" localSheetId="40">#REF!</definedName>
    <definedName name="AllData" localSheetId="45">#REF!</definedName>
    <definedName name="AllData" localSheetId="11">#REF!</definedName>
    <definedName name="AllData" localSheetId="46">#REF!</definedName>
    <definedName name="AllData" localSheetId="47">#REF!</definedName>
    <definedName name="AllData" localSheetId="51">#REF!</definedName>
    <definedName name="AllData" localSheetId="52">#REF!</definedName>
    <definedName name="AllData" localSheetId="53">#REF!</definedName>
    <definedName name="AllData" localSheetId="54">#REF!</definedName>
    <definedName name="AllData" localSheetId="17">#REF!</definedName>
    <definedName name="AllData" localSheetId="58">#REF!</definedName>
    <definedName name="AllData" localSheetId="67">#REF!</definedName>
    <definedName name="AllData" localSheetId="68">#REF!</definedName>
    <definedName name="AllData" localSheetId="69">#REF!</definedName>
    <definedName name="AllData" localSheetId="71">#REF!</definedName>
    <definedName name="AllData" localSheetId="74">#REF!</definedName>
    <definedName name="AllData" localSheetId="75">#REF!</definedName>
    <definedName name="AllData" localSheetId="76">#REF!</definedName>
    <definedName name="AllData" localSheetId="79">#REF!</definedName>
    <definedName name="AllData" localSheetId="23">#REF!</definedName>
    <definedName name="AllData" localSheetId="15">#REF!</definedName>
    <definedName name="AllData" localSheetId="18">#REF!</definedName>
    <definedName name="AllData" localSheetId="12">#REF!</definedName>
    <definedName name="AllData" localSheetId="48">#REF!</definedName>
    <definedName name="AllData" localSheetId="72">#REF!</definedName>
    <definedName name="AllData">#REF!</definedName>
    <definedName name="ALLSDR" localSheetId="38">#REF!</definedName>
    <definedName name="ALLSDR" localSheetId="39">#REF!</definedName>
    <definedName name="ALLSDR" localSheetId="40">#REF!</definedName>
    <definedName name="ALLSDR" localSheetId="45">#REF!</definedName>
    <definedName name="ALLSDR" localSheetId="11">#REF!</definedName>
    <definedName name="ALLSDR" localSheetId="46">#REF!</definedName>
    <definedName name="ALLSDR" localSheetId="47">#REF!</definedName>
    <definedName name="ALLSDR" localSheetId="51">#REF!</definedName>
    <definedName name="ALLSDR" localSheetId="52">#REF!</definedName>
    <definedName name="ALLSDR" localSheetId="53">#REF!</definedName>
    <definedName name="ALLSDR" localSheetId="54">#REF!</definedName>
    <definedName name="ALLSDR" localSheetId="17">#REF!</definedName>
    <definedName name="ALLSDR" localSheetId="58">#REF!</definedName>
    <definedName name="ALLSDR" localSheetId="67">#REF!</definedName>
    <definedName name="ALLSDR" localSheetId="68">#REF!</definedName>
    <definedName name="ALLSDR" localSheetId="69">#REF!</definedName>
    <definedName name="ALLSDR" localSheetId="71">#REF!</definedName>
    <definedName name="ALLSDR" localSheetId="74">#REF!</definedName>
    <definedName name="ALLSDR" localSheetId="75">#REF!</definedName>
    <definedName name="ALLSDR" localSheetId="76">#REF!</definedName>
    <definedName name="ALLSDR" localSheetId="79">#REF!</definedName>
    <definedName name="ALLSDR" localSheetId="23">#REF!</definedName>
    <definedName name="ALLSDR" localSheetId="15">#REF!</definedName>
    <definedName name="ALLSDR" localSheetId="18">#REF!</definedName>
    <definedName name="ALLSDR" localSheetId="12">#REF!</definedName>
    <definedName name="ALLSDR" localSheetId="48">#REF!</definedName>
    <definedName name="ALLSDR" localSheetId="72">#REF!</definedName>
    <definedName name="ALLSDR">#REF!</definedName>
    <definedName name="alpha" localSheetId="51">'[71]Int rate table spreads'!$C$7</definedName>
    <definedName name="alpha" localSheetId="17">#REF!</definedName>
    <definedName name="alpha">'[71]Int rate table spreads'!$C$7</definedName>
    <definedName name="ALRM" localSheetId="38">#REF!</definedName>
    <definedName name="ALRM" localSheetId="39">#REF!</definedName>
    <definedName name="ALRM" localSheetId="40">#REF!</definedName>
    <definedName name="ALRM" localSheetId="41">#REF!</definedName>
    <definedName name="ALRM" localSheetId="45">#REF!</definedName>
    <definedName name="ALRM" localSheetId="11">#REF!</definedName>
    <definedName name="ALRM" localSheetId="46">#REF!</definedName>
    <definedName name="ALRM" localSheetId="47">#REF!</definedName>
    <definedName name="ALRM" localSheetId="51">#REF!</definedName>
    <definedName name="ALRM" localSheetId="52">#REF!</definedName>
    <definedName name="ALRM" localSheetId="17">#REF!</definedName>
    <definedName name="ALRM" localSheetId="58">#REF!</definedName>
    <definedName name="ALRM" localSheetId="68">#REF!</definedName>
    <definedName name="ALRM" localSheetId="69">#REF!</definedName>
    <definedName name="ALRM" localSheetId="70">#REF!</definedName>
    <definedName name="ALRM" localSheetId="74">#REF!</definedName>
    <definedName name="ALRM" localSheetId="79">#REF!</definedName>
    <definedName name="ALRM" localSheetId="15">#REF!</definedName>
    <definedName name="ALRM" localSheetId="16">#REF!</definedName>
    <definedName name="ALRM" localSheetId="18">#REF!</definedName>
    <definedName name="ALRM" localSheetId="12">#REF!</definedName>
    <definedName name="ALRM" localSheetId="48">#REF!</definedName>
    <definedName name="ALRM" localSheetId="72">#REF!</definedName>
    <definedName name="ALRM">#REF!</definedName>
    <definedName name="alter3a" localSheetId="38">#REF!</definedName>
    <definedName name="alter3a" localSheetId="39">#REF!</definedName>
    <definedName name="alter3a" localSheetId="40">#REF!</definedName>
    <definedName name="alter3a" localSheetId="41">#REF!</definedName>
    <definedName name="alter3a" localSheetId="45">#REF!</definedName>
    <definedName name="alter3a" localSheetId="11">#REF!</definedName>
    <definedName name="alter3a" localSheetId="46">#REF!</definedName>
    <definedName name="alter3a" localSheetId="47">#REF!</definedName>
    <definedName name="alter3a" localSheetId="51">#REF!</definedName>
    <definedName name="alter3a" localSheetId="52">#REF!</definedName>
    <definedName name="alter3a" localSheetId="17">#REF!</definedName>
    <definedName name="alter3a" localSheetId="58">#REF!</definedName>
    <definedName name="alter3a" localSheetId="74">#REF!</definedName>
    <definedName name="alter3a" localSheetId="79">#REF!</definedName>
    <definedName name="alter3a" localSheetId="15">#REF!</definedName>
    <definedName name="alter3a" localSheetId="16">#REF!</definedName>
    <definedName name="alter3a" localSheetId="18">#REF!</definedName>
    <definedName name="alter3a" localSheetId="12">#REF!</definedName>
    <definedName name="alter3a" localSheetId="48">#REF!</definedName>
    <definedName name="alter3a" localSheetId="72">#REF!</definedName>
    <definedName name="alter3a">#REF!</definedName>
    <definedName name="alter3b" localSheetId="38">#REF!</definedName>
    <definedName name="alter3b" localSheetId="39">#REF!</definedName>
    <definedName name="alter3b" localSheetId="40">#REF!</definedName>
    <definedName name="alter3b" localSheetId="41">#REF!</definedName>
    <definedName name="alter3b" localSheetId="45">#REF!</definedName>
    <definedName name="alter3b" localSheetId="11">#REF!</definedName>
    <definedName name="alter3b" localSheetId="46">#REF!</definedName>
    <definedName name="alter3b" localSheetId="47">#REF!</definedName>
    <definedName name="alter3b" localSheetId="51">#REF!</definedName>
    <definedName name="alter3b" localSheetId="52">#REF!</definedName>
    <definedName name="alter3b" localSheetId="17">#REF!</definedName>
    <definedName name="alter3b" localSheetId="58">#REF!</definedName>
    <definedName name="alter3b" localSheetId="74">#REF!</definedName>
    <definedName name="alter3b" localSheetId="79">#REF!</definedName>
    <definedName name="alter3b" localSheetId="15">#REF!</definedName>
    <definedName name="alter3b" localSheetId="16">#REF!</definedName>
    <definedName name="alter3b" localSheetId="18">#REF!</definedName>
    <definedName name="alter3b" localSheetId="12">#REF!</definedName>
    <definedName name="alter3b" localSheetId="48">#REF!</definedName>
    <definedName name="alter3b" localSheetId="72">#REF!</definedName>
    <definedName name="alter3b">#REF!</definedName>
    <definedName name="ALTNGDP_R" localSheetId="38">[72]Q1!#REF!</definedName>
    <definedName name="ALTNGDP_R" localSheetId="39">[72]Q1!#REF!</definedName>
    <definedName name="ALTNGDP_R" localSheetId="40">[72]Q1!#REF!</definedName>
    <definedName name="ALTNGDP_R" localSheetId="41">[72]Q1!#REF!</definedName>
    <definedName name="ALTNGDP_R" localSheetId="45">[72]Q1!#REF!</definedName>
    <definedName name="ALTNGDP_R" localSheetId="46">[72]Q1!#REF!</definedName>
    <definedName name="ALTNGDP_R" localSheetId="47">[72]Q1!#REF!</definedName>
    <definedName name="ALTNGDP_R" localSheetId="51">[72]Q1!#REF!</definedName>
    <definedName name="ALTNGDP_R" localSheetId="52">[72]Q1!#REF!</definedName>
    <definedName name="ALTNGDP_R" localSheetId="17">[72]Q1!#REF!</definedName>
    <definedName name="ALTNGDP_R" localSheetId="79">[72]Q1!#REF!</definedName>
    <definedName name="ALTNGDP_R" localSheetId="15">[72]Q1!#REF!</definedName>
    <definedName name="ALTNGDP_R" localSheetId="16">[72]Q1!#REF!</definedName>
    <definedName name="ALTNGDP_R" localSheetId="18">[72]Q1!#REF!</definedName>
    <definedName name="ALTNGDP_R" localSheetId="12">[72]Q1!#REF!</definedName>
    <definedName name="ALTNGDP_R" localSheetId="72">[72]Q1!#REF!</definedName>
    <definedName name="ALTNGDP_R">[72]Q1!#REF!</definedName>
    <definedName name="ALTPCPI" localSheetId="38">[72]Q3!#REF!</definedName>
    <definedName name="ALTPCPI" localSheetId="39">[72]Q3!#REF!</definedName>
    <definedName name="ALTPCPI" localSheetId="40">[72]Q3!#REF!</definedName>
    <definedName name="ALTPCPI" localSheetId="41">[72]Q3!#REF!</definedName>
    <definedName name="ALTPCPI" localSheetId="45">[72]Q3!#REF!</definedName>
    <definedName name="ALTPCPI" localSheetId="46">[72]Q3!#REF!</definedName>
    <definedName name="ALTPCPI" localSheetId="47">[72]Q3!#REF!</definedName>
    <definedName name="ALTPCPI" localSheetId="51">[72]Q3!#REF!</definedName>
    <definedName name="ALTPCPI" localSheetId="52">[72]Q3!#REF!</definedName>
    <definedName name="ALTPCPI" localSheetId="17">[72]Q3!#REF!</definedName>
    <definedName name="ALTPCPI" localSheetId="79">[72]Q3!#REF!</definedName>
    <definedName name="ALTPCPI" localSheetId="15">[72]Q3!#REF!</definedName>
    <definedName name="ALTPCPI" localSheetId="16">[72]Q3!#REF!</definedName>
    <definedName name="ALTPCPI" localSheetId="18">[72]Q3!#REF!</definedName>
    <definedName name="ALTPCPI" localSheetId="12">[72]Q3!#REF!</definedName>
    <definedName name="ALTPCPI" localSheetId="48">[72]Q3!#REF!</definedName>
    <definedName name="ALTPCPI" localSheetId="72">[72]Q3!#REF!</definedName>
    <definedName name="ALTPCPI">[72]Q3!#REF!</definedName>
    <definedName name="amort" localSheetId="38">#REF!</definedName>
    <definedName name="amort" localSheetId="39">#REF!</definedName>
    <definedName name="amort" localSheetId="40">#REF!</definedName>
    <definedName name="amort" localSheetId="41">#REF!</definedName>
    <definedName name="amort" localSheetId="45">#REF!</definedName>
    <definedName name="amort" localSheetId="11">#REF!</definedName>
    <definedName name="amort" localSheetId="46">#REF!</definedName>
    <definedName name="amort" localSheetId="47">#REF!</definedName>
    <definedName name="amort" localSheetId="51">#REF!</definedName>
    <definedName name="amort" localSheetId="52">#REF!</definedName>
    <definedName name="amort" localSheetId="17">#REF!</definedName>
    <definedName name="amort" localSheetId="58">#REF!</definedName>
    <definedName name="amort" localSheetId="68">#REF!</definedName>
    <definedName name="amort" localSheetId="69">#REF!</definedName>
    <definedName name="amort" localSheetId="70">#REF!</definedName>
    <definedName name="amort" localSheetId="74">#REF!</definedName>
    <definedName name="amort" localSheetId="79">#REF!</definedName>
    <definedName name="amort" localSheetId="15">#REF!</definedName>
    <definedName name="amort" localSheetId="16">#REF!</definedName>
    <definedName name="amort" localSheetId="18">#REF!</definedName>
    <definedName name="amort" localSheetId="12">#REF!</definedName>
    <definedName name="amort" localSheetId="48">#REF!</definedName>
    <definedName name="amort" localSheetId="72">#REF!</definedName>
    <definedName name="amort">#REF!</definedName>
    <definedName name="AMORTI" localSheetId="38">#REF!</definedName>
    <definedName name="AMORTI" localSheetId="39">#REF!</definedName>
    <definedName name="AMORTI" localSheetId="40">#REF!</definedName>
    <definedName name="AMORTI" localSheetId="43">#REF!</definedName>
    <definedName name="AMORTI" localSheetId="45">#REF!</definedName>
    <definedName name="AMORTI" localSheetId="11">#REF!</definedName>
    <definedName name="AMORTI" localSheetId="46">#REF!</definedName>
    <definedName name="AMORTI" localSheetId="47">#REF!</definedName>
    <definedName name="AMORTI" localSheetId="51">#REF!</definedName>
    <definedName name="AMORTI" localSheetId="52">#REF!</definedName>
    <definedName name="AMORTI" localSheetId="53">#REF!</definedName>
    <definedName name="AMORTI" localSheetId="54">#REF!</definedName>
    <definedName name="AMORTI" localSheetId="17">#REF!</definedName>
    <definedName name="AMORTI" localSheetId="58">#REF!</definedName>
    <definedName name="AMORTI" localSheetId="67">#REF!</definedName>
    <definedName name="AMORTI" localSheetId="68">#REF!</definedName>
    <definedName name="AMORTI" localSheetId="69">#REF!</definedName>
    <definedName name="AMORTI" localSheetId="70">#REF!</definedName>
    <definedName name="AMORTI" localSheetId="71">#REF!</definedName>
    <definedName name="AMORTI" localSheetId="73">#REF!</definedName>
    <definedName name="AMORTI" localSheetId="74">#REF!</definedName>
    <definedName name="AMORTI" localSheetId="75">#REF!</definedName>
    <definedName name="AMORTI" localSheetId="76">#REF!</definedName>
    <definedName name="AMORTI" localSheetId="79">#REF!</definedName>
    <definedName name="AMORTI" localSheetId="23">#REF!</definedName>
    <definedName name="Amorti" localSheetId="14">[73]info!#REF!</definedName>
    <definedName name="AMORTI" localSheetId="15">#REF!</definedName>
    <definedName name="AMORTI" localSheetId="18">#REF!</definedName>
    <definedName name="AMORTI" localSheetId="12">#REF!</definedName>
    <definedName name="AMORTI" localSheetId="48">#REF!</definedName>
    <definedName name="AMORTI" localSheetId="72">#REF!</definedName>
    <definedName name="AMORTI">#REF!</definedName>
    <definedName name="AMPO5">"Gráfico 8"</definedName>
    <definedName name="AMTZ_NEW" localSheetId="46">[74]Debt!#REF!</definedName>
    <definedName name="AMTZ_NEW" localSheetId="47">[74]Debt!#REF!</definedName>
    <definedName name="AMTZ_NEW" localSheetId="51">#REF!</definedName>
    <definedName name="AMTZ_NEW" localSheetId="17">#REF!</definedName>
    <definedName name="AMTZ_NEW" localSheetId="79">[74]Debt!#REF!</definedName>
    <definedName name="AMTZ_NEW" localSheetId="15">[74]Debt!#REF!</definedName>
    <definedName name="AMTZ_NEW" localSheetId="18">[74]Debt!#REF!</definedName>
    <definedName name="AMTZ_NEW" localSheetId="48">[74]Debt!#REF!</definedName>
    <definedName name="AMTZ_NEW" localSheetId="72">[74]Debt!#REF!</definedName>
    <definedName name="AMTZ_NEW">[74]Debt!#REF!</definedName>
    <definedName name="AMTZ_OLD" localSheetId="46">[74]Debt!#REF!</definedName>
    <definedName name="AMTZ_OLD" localSheetId="47">[74]Debt!#REF!</definedName>
    <definedName name="AMTZ_OLD" localSheetId="51">#REF!</definedName>
    <definedName name="AMTZ_OLD" localSheetId="17">#REF!</definedName>
    <definedName name="AMTZ_OLD" localSheetId="79">[74]Debt!#REF!</definedName>
    <definedName name="AMTZ_OLD" localSheetId="15">[74]Debt!#REF!</definedName>
    <definedName name="AMTZ_OLD" localSheetId="18">[74]Debt!#REF!</definedName>
    <definedName name="AMTZ_OLD" localSheetId="48">[74]Debt!#REF!</definedName>
    <definedName name="AMTZ_OLD" localSheetId="72">[74]Debt!#REF!</definedName>
    <definedName name="AMTZ_OLD">[74]Debt!#REF!</definedName>
    <definedName name="AMTZ_TOT" localSheetId="46">[74]Debt!#REF!</definedName>
    <definedName name="AMTZ_TOT" localSheetId="47">[74]Debt!#REF!</definedName>
    <definedName name="AMTZ_TOT" localSheetId="51">#REF!</definedName>
    <definedName name="AMTZ_TOT" localSheetId="17">#REF!</definedName>
    <definedName name="AMTZ_TOT" localSheetId="79">[74]Debt!#REF!</definedName>
    <definedName name="AMTZ_TOT" localSheetId="15">[74]Debt!#REF!</definedName>
    <definedName name="AMTZ_TOT" localSheetId="18">[74]Debt!#REF!</definedName>
    <definedName name="AMTZ_TOT" localSheetId="48">[74]Debt!#REF!</definedName>
    <definedName name="AMTZ_TOT" localSheetId="72">[74]Debt!#REF!</definedName>
    <definedName name="AMTZ_TOT">[74]Debt!#REF!</definedName>
    <definedName name="ANEXO2" localSheetId="38">[75]BCP!#REF!</definedName>
    <definedName name="ANEXO2" localSheetId="39">[75]BCP!#REF!</definedName>
    <definedName name="ANEXO2" localSheetId="40">[75]BCP!#REF!</definedName>
    <definedName name="ANEXO2" localSheetId="41">[75]BCP!#REF!</definedName>
    <definedName name="ANEXO2" localSheetId="43">[75]BCP!#REF!</definedName>
    <definedName name="ANEXO2" localSheetId="45">[75]BCP!#REF!</definedName>
    <definedName name="ANEXO2" localSheetId="11">[75]BCP!#REF!</definedName>
    <definedName name="ANEXO2" localSheetId="46">[75]BCP!#REF!</definedName>
    <definedName name="ANEXO2" localSheetId="47">[75]BCP!#REF!</definedName>
    <definedName name="ANEXO2" localSheetId="51">#REF!</definedName>
    <definedName name="ANEXO2" localSheetId="52">[75]BCP!#REF!</definedName>
    <definedName name="ANEXO2" localSheetId="17">[75]BCP!#REF!</definedName>
    <definedName name="ANEXO2" localSheetId="58">[75]BCP!#REF!</definedName>
    <definedName name="ANEXO2" localSheetId="71">[75]BCP!#REF!</definedName>
    <definedName name="ANEXO2" localSheetId="73">[75]BCP!#REF!</definedName>
    <definedName name="ANEXO2" localSheetId="79">[75]BCP!#REF!</definedName>
    <definedName name="ANEXO2" localSheetId="15">[75]BCP!#REF!</definedName>
    <definedName name="ANEXO2" localSheetId="18">[75]BCP!#REF!</definedName>
    <definedName name="ANEXO2" localSheetId="12">[75]BCP!#REF!</definedName>
    <definedName name="ANEXO2" localSheetId="48">[75]BCP!#REF!</definedName>
    <definedName name="ANEXO2" localSheetId="72">[75]BCP!#REF!</definedName>
    <definedName name="ANEXO2">[75]BCP!#REF!</definedName>
    <definedName name="ANEXO3">#N/A</definedName>
    <definedName name="ANEXO4">#N/A</definedName>
    <definedName name="ANEXO5">#N/A</definedName>
    <definedName name="ANEXO6">#N/A</definedName>
    <definedName name="annual" localSheetId="40">[76]Contribution!$C$326:$DC$340</definedName>
    <definedName name="annual" localSheetId="41">[76]Contribution!$C$326:$DC$340</definedName>
    <definedName name="annual" localSheetId="46">[76]Contribution!$C$326:$DC$340</definedName>
    <definedName name="annual" localSheetId="47">[76]Contribution!$C$326:$DC$340</definedName>
    <definedName name="annual" localSheetId="51">[76]Contribution!$C$326:$DC$340</definedName>
    <definedName name="annual" localSheetId="17">#REF!</definedName>
    <definedName name="annual" localSheetId="79">[76]Contribution!$C$326:$DC$340</definedName>
    <definedName name="annual" localSheetId="15">[76]Contribution!$C$326:$DC$340</definedName>
    <definedName name="annual" localSheetId="18">[76]Contribution!$C$326:$DC$340</definedName>
    <definedName name="annual" localSheetId="12">[76]Contribution!$C$326:$DC$340</definedName>
    <definedName name="annual" localSheetId="72">[76]Contribution!$C$326:$DC$340</definedName>
    <definedName name="annual">[76]Contribution!$C$326:$DC$340</definedName>
    <definedName name="ANO00" localSheetId="38">#REF!</definedName>
    <definedName name="ANO00" localSheetId="39">#REF!</definedName>
    <definedName name="ANO00" localSheetId="40">#REF!</definedName>
    <definedName name="ANO00" localSheetId="41">#REF!</definedName>
    <definedName name="ANO00" localSheetId="45">#REF!</definedName>
    <definedName name="ANO00" localSheetId="11">#REF!</definedName>
    <definedName name="ANO00" localSheetId="46">#REF!</definedName>
    <definedName name="ANO00" localSheetId="47">#REF!</definedName>
    <definedName name="ANO00" localSheetId="51">#REF!</definedName>
    <definedName name="ANO00" localSheetId="52">#REF!</definedName>
    <definedName name="ANO00" localSheetId="17">#REF!</definedName>
    <definedName name="ANO00" localSheetId="58">#REF!</definedName>
    <definedName name="ANO00" localSheetId="68">#REF!</definedName>
    <definedName name="ANO00" localSheetId="69">#REF!</definedName>
    <definedName name="ANO00" localSheetId="70">#REF!</definedName>
    <definedName name="ANO00" localSheetId="74">#REF!</definedName>
    <definedName name="ANO00" localSheetId="79">#REF!</definedName>
    <definedName name="ANO00" localSheetId="15">#REF!</definedName>
    <definedName name="ANO00" localSheetId="16">#REF!</definedName>
    <definedName name="ANO00" localSheetId="18">#REF!</definedName>
    <definedName name="ANO00" localSheetId="12">#REF!</definedName>
    <definedName name="ANO00" localSheetId="48">#REF!</definedName>
    <definedName name="ANO00" localSheetId="72">#REF!</definedName>
    <definedName name="ANO00">#REF!</definedName>
    <definedName name="ANO00A" localSheetId="38">#REF!</definedName>
    <definedName name="ANO00A" localSheetId="39">#REF!</definedName>
    <definedName name="ANO00A" localSheetId="40">#REF!</definedName>
    <definedName name="ANO00A" localSheetId="41">#REF!</definedName>
    <definedName name="ANO00A" localSheetId="45">#REF!</definedName>
    <definedName name="ANO00A" localSheetId="11">#REF!</definedName>
    <definedName name="ANO00A" localSheetId="46">#REF!</definedName>
    <definedName name="ANO00A" localSheetId="47">#REF!</definedName>
    <definedName name="ANO00A" localSheetId="51">#REF!</definedName>
    <definedName name="ANO00A" localSheetId="52">#REF!</definedName>
    <definedName name="ANO00A" localSheetId="17">#REF!</definedName>
    <definedName name="ANO00A" localSheetId="58">#REF!</definedName>
    <definedName name="ANO00A" localSheetId="74">#REF!</definedName>
    <definedName name="ANO00A" localSheetId="79">#REF!</definedName>
    <definedName name="ANO00A" localSheetId="15">#REF!</definedName>
    <definedName name="ANO00A" localSheetId="16">#REF!</definedName>
    <definedName name="ANO00A" localSheetId="18">#REF!</definedName>
    <definedName name="ANO00A" localSheetId="12">#REF!</definedName>
    <definedName name="ANO00A" localSheetId="48">#REF!</definedName>
    <definedName name="ANO00A" localSheetId="72">#REF!</definedName>
    <definedName name="ANO00A">#REF!</definedName>
    <definedName name="ANO00B" localSheetId="38">#REF!</definedName>
    <definedName name="ANO00B" localSheetId="39">#REF!</definedName>
    <definedName name="ANO00B" localSheetId="40">#REF!</definedName>
    <definedName name="ANO00B" localSheetId="41">#REF!</definedName>
    <definedName name="ANO00B" localSheetId="45">#REF!</definedName>
    <definedName name="ANO00B" localSheetId="11">#REF!</definedName>
    <definedName name="ANO00B" localSheetId="46">#REF!</definedName>
    <definedName name="ANO00B" localSheetId="47">#REF!</definedName>
    <definedName name="ANO00B" localSheetId="51">#REF!</definedName>
    <definedName name="ANO00B" localSheetId="52">#REF!</definedName>
    <definedName name="ANO00B" localSheetId="17">#REF!</definedName>
    <definedName name="ANO00B" localSheetId="58">#REF!</definedName>
    <definedName name="ANO00B" localSheetId="74">#REF!</definedName>
    <definedName name="ANO00B" localSheetId="79">#REF!</definedName>
    <definedName name="ANO00B" localSheetId="15">#REF!</definedName>
    <definedName name="ANO00B" localSheetId="16">#REF!</definedName>
    <definedName name="ANO00B" localSheetId="18">#REF!</definedName>
    <definedName name="ANO00B" localSheetId="12">#REF!</definedName>
    <definedName name="ANO00B" localSheetId="48">#REF!</definedName>
    <definedName name="ANO00B" localSheetId="72">#REF!</definedName>
    <definedName name="ANO00B">#REF!</definedName>
    <definedName name="ANO97A" localSheetId="45">#REF!</definedName>
    <definedName name="ANO97A" localSheetId="11">#REF!</definedName>
    <definedName name="ANO97A" localSheetId="46">#REF!</definedName>
    <definedName name="ANO97A" localSheetId="47">#REF!</definedName>
    <definedName name="ANO97A" localSheetId="52">#REF!</definedName>
    <definedName name="ANO97A" localSheetId="17">#REF!</definedName>
    <definedName name="ANO97A" localSheetId="58">#REF!</definedName>
    <definedName name="ANO97A" localSheetId="74">#REF!</definedName>
    <definedName name="ANO97A" localSheetId="79">#REF!</definedName>
    <definedName name="ANO97A" localSheetId="15">#REF!</definedName>
    <definedName name="ANO97A" localSheetId="18">#REF!</definedName>
    <definedName name="ANO97A" localSheetId="48">#REF!</definedName>
    <definedName name="ANO97A" localSheetId="72">#REF!</definedName>
    <definedName name="ANO97A">#REF!</definedName>
    <definedName name="ANO97B" localSheetId="45">#REF!</definedName>
    <definedName name="ANO97B" localSheetId="11">#REF!</definedName>
    <definedName name="ANO97B" localSheetId="46">#REF!</definedName>
    <definedName name="ANO97B" localSheetId="47">#REF!</definedName>
    <definedName name="ANO97B" localSheetId="52">#REF!</definedName>
    <definedName name="ANO97B" localSheetId="17">#REF!</definedName>
    <definedName name="ANO97B" localSheetId="58">#REF!</definedName>
    <definedName name="ANO97B" localSheetId="74">#REF!</definedName>
    <definedName name="ANO97B" localSheetId="79">#REF!</definedName>
    <definedName name="ANO97B" localSheetId="15">#REF!</definedName>
    <definedName name="ANO97B" localSheetId="18">#REF!</definedName>
    <definedName name="ANO97B" localSheetId="48">#REF!</definedName>
    <definedName name="ANO97B" localSheetId="72">#REF!</definedName>
    <definedName name="ANO97B">#REF!</definedName>
    <definedName name="ANO98A" localSheetId="45">#REF!</definedName>
    <definedName name="ANO98A" localSheetId="11">#REF!</definedName>
    <definedName name="ANO98A" localSheetId="46">#REF!</definedName>
    <definedName name="ANO98A" localSheetId="47">#REF!</definedName>
    <definedName name="ANO98A" localSheetId="52">#REF!</definedName>
    <definedName name="ANO98A" localSheetId="17">#REF!</definedName>
    <definedName name="ANO98A" localSheetId="58">#REF!</definedName>
    <definedName name="ANO98A" localSheetId="74">#REF!</definedName>
    <definedName name="ANO98A" localSheetId="79">#REF!</definedName>
    <definedName name="ANO98A" localSheetId="15">#REF!</definedName>
    <definedName name="ANO98A" localSheetId="18">#REF!</definedName>
    <definedName name="ANO98A" localSheetId="48">#REF!</definedName>
    <definedName name="ANO98A" localSheetId="72">#REF!</definedName>
    <definedName name="ANO98A">#REF!</definedName>
    <definedName name="ANO98B" localSheetId="45">#REF!</definedName>
    <definedName name="ANO98B" localSheetId="11">#REF!</definedName>
    <definedName name="ANO98B" localSheetId="46">#REF!</definedName>
    <definedName name="ANO98B" localSheetId="47">#REF!</definedName>
    <definedName name="ANO98B" localSheetId="52">#REF!</definedName>
    <definedName name="ANO98B" localSheetId="17">#REF!</definedName>
    <definedName name="ANO98B" localSheetId="58">#REF!</definedName>
    <definedName name="ANO98B" localSheetId="74">#REF!</definedName>
    <definedName name="ANO98B" localSheetId="79">#REF!</definedName>
    <definedName name="ANO98B" localSheetId="15">#REF!</definedName>
    <definedName name="ANO98B" localSheetId="18">#REF!</definedName>
    <definedName name="ANO98B" localSheetId="48">#REF!</definedName>
    <definedName name="ANO98B" localSheetId="72">#REF!</definedName>
    <definedName name="ANO98B">#REF!</definedName>
    <definedName name="ANO99A" localSheetId="45">#REF!</definedName>
    <definedName name="ANO99A" localSheetId="11">#REF!</definedName>
    <definedName name="ANO99A" localSheetId="46">#REF!</definedName>
    <definedName name="ANO99A" localSheetId="47">#REF!</definedName>
    <definedName name="ANO99A" localSheetId="52">#REF!</definedName>
    <definedName name="ANO99A" localSheetId="17">#REF!</definedName>
    <definedName name="ANO99A" localSheetId="58">#REF!</definedName>
    <definedName name="ANO99A" localSheetId="74">#REF!</definedName>
    <definedName name="ANO99A" localSheetId="79">#REF!</definedName>
    <definedName name="ANO99A" localSheetId="15">#REF!</definedName>
    <definedName name="ANO99A" localSheetId="18">#REF!</definedName>
    <definedName name="ANO99A" localSheetId="48">#REF!</definedName>
    <definedName name="ANO99A" localSheetId="72">#REF!</definedName>
    <definedName name="ANO99A">#REF!</definedName>
    <definedName name="ANO99B" localSheetId="45">#REF!</definedName>
    <definedName name="ANO99B" localSheetId="11">#REF!</definedName>
    <definedName name="ANO99B" localSheetId="46">#REF!</definedName>
    <definedName name="ANO99B" localSheetId="47">#REF!</definedName>
    <definedName name="ANO99B" localSheetId="52">#REF!</definedName>
    <definedName name="ANO99B" localSheetId="17">#REF!</definedName>
    <definedName name="ANO99B" localSheetId="58">#REF!</definedName>
    <definedName name="ANO99B" localSheetId="74">#REF!</definedName>
    <definedName name="ANO99B" localSheetId="79">#REF!</definedName>
    <definedName name="ANO99B" localSheetId="15">#REF!</definedName>
    <definedName name="ANO99B" localSheetId="18">#REF!</definedName>
    <definedName name="ANO99B" localSheetId="48">#REF!</definedName>
    <definedName name="ANO99B" localSheetId="72">#REF!</definedName>
    <definedName name="ANO99B">#REF!</definedName>
    <definedName name="anual1">#N/A</definedName>
    <definedName name="AÑO" localSheetId="51">#REF!</definedName>
    <definedName name="AÑO" localSheetId="17">#REF!</definedName>
    <definedName name="AÑO">'[63]Federal-r'!$HE$5487</definedName>
    <definedName name="Apalancamiento" localSheetId="51">'[64]Ranking Bancario'!$R$6:$V$54</definedName>
    <definedName name="Apalancamiento" localSheetId="17">#REF!</definedName>
    <definedName name="Apalancamiento">'[64]Ranking Bancario'!$R$6:$V$54</definedName>
    <definedName name="apigraphs">#N/A</definedName>
    <definedName name="appendix" localSheetId="51">#REF!,#REF!,#REF!</definedName>
    <definedName name="appendix" localSheetId="17">#REF!,#REF!,#REF!</definedName>
    <definedName name="appendix">[42]QNEWLOR!$J$3:$AU$7,[42]QNEWLOR!$J$21:$AU$77,[42]QNEWLOR!$J$91:$AU$149</definedName>
    <definedName name="APU" localSheetId="38">#REF!</definedName>
    <definedName name="APU" localSheetId="39">#REF!</definedName>
    <definedName name="APU" localSheetId="40">#REF!</definedName>
    <definedName name="APU" localSheetId="41">#REF!</definedName>
    <definedName name="APU" localSheetId="45">#REF!</definedName>
    <definedName name="APU" localSheetId="11">#REF!</definedName>
    <definedName name="APU" localSheetId="46">#REF!</definedName>
    <definedName name="APU" localSheetId="47">#REF!</definedName>
    <definedName name="APU" localSheetId="51">#REF!</definedName>
    <definedName name="APU" localSheetId="52">#REF!</definedName>
    <definedName name="APU" localSheetId="17">#REF!</definedName>
    <definedName name="APU" localSheetId="58">#REF!</definedName>
    <definedName name="APU" localSheetId="68">#REF!</definedName>
    <definedName name="APU" localSheetId="69">#REF!</definedName>
    <definedName name="APU" localSheetId="70">#REF!</definedName>
    <definedName name="APU" localSheetId="74">#REF!</definedName>
    <definedName name="APU" localSheetId="79">#REF!</definedName>
    <definedName name="APU" localSheetId="15">#REF!</definedName>
    <definedName name="APU" localSheetId="16">#REF!</definedName>
    <definedName name="APU" localSheetId="18">#REF!</definedName>
    <definedName name="APU" localSheetId="12">#REF!</definedName>
    <definedName name="APU" localSheetId="48">#REF!</definedName>
    <definedName name="APU" localSheetId="72">#REF!</definedName>
    <definedName name="APU">#REF!</definedName>
    <definedName name="AR" localSheetId="51">[77]ARBOL!$C$3</definedName>
    <definedName name="AR" localSheetId="17">#REF!</definedName>
    <definedName name="AR">[77]ARBOL!$C$3</definedName>
    <definedName name="Arbol" localSheetId="51">'[64]Arbol Rentabilidad'!$B$6:$H$68</definedName>
    <definedName name="Arbol" localSheetId="17">#REF!</definedName>
    <definedName name="Arbol">'[64]Arbol Rentabilidad'!$B$6:$H$68</definedName>
    <definedName name="_xlnm.Print_Area" localSheetId="51">[78]MONTHLY!$A$2:$U$25,[78]MONTHLY!$A$29:$U$66,[78]MONTHLY!$A$71:$U$124,[78]MONTHLY!$A$127:$U$180,[78]MONTHLY!$A$183:$U$238,[78]MONTHLY!$A$244:$U$287,[78]MONTHLY!$A$291:$U$330</definedName>
    <definedName name="_xlnm.Print_Area" localSheetId="17">#REF!,#REF!,#REF!,#REF!,#REF!,#REF!,#REF!</definedName>
    <definedName name="_xlnm.Print_Area" localSheetId="14">#REF!</definedName>
    <definedName name="_xlnm.Print_Area">[78]MONTHLY!$A$2:$U$25,[78]MONTHLY!$A$29:$U$66,[78]MONTHLY!$A$71:$U$124,[78]MONTHLY!$A$127:$U$180,[78]MONTHLY!$A$183:$U$238,[78]MONTHLY!$A$244:$U$287,[78]MONTHLY!$A$291:$U$330</definedName>
    <definedName name="area_de_impressaoEST" localSheetId="38">#REF!</definedName>
    <definedName name="area_de_impressaoEST" localSheetId="39">#REF!</definedName>
    <definedName name="area_de_impressaoEST" localSheetId="40">#REF!</definedName>
    <definedName name="area_de_impressaoEST" localSheetId="41">#REF!</definedName>
    <definedName name="area_de_impressaoEST" localSheetId="45">#REF!</definedName>
    <definedName name="area_de_impressaoEST" localSheetId="11">#REF!</definedName>
    <definedName name="area_de_impressaoEST" localSheetId="46">#REF!</definedName>
    <definedName name="area_de_impressaoEST" localSheetId="47">#REF!</definedName>
    <definedName name="area_de_impressaoEST" localSheetId="51">#REF!</definedName>
    <definedName name="area_de_impressaoEST" localSheetId="52">#REF!</definedName>
    <definedName name="area_de_impressaoEST" localSheetId="17">#REF!</definedName>
    <definedName name="area_de_impressaoEST" localSheetId="58">#REF!</definedName>
    <definedName name="area_de_impressaoEST" localSheetId="68">#REF!</definedName>
    <definedName name="area_de_impressaoEST" localSheetId="69">#REF!</definedName>
    <definedName name="area_de_impressaoEST" localSheetId="70">#REF!</definedName>
    <definedName name="area_de_impressaoEST" localSheetId="74">#REF!</definedName>
    <definedName name="area_de_impressaoEST" localSheetId="79">#REF!</definedName>
    <definedName name="area_de_impressaoEST" localSheetId="15">#REF!</definedName>
    <definedName name="area_de_impressaoEST" localSheetId="16">#REF!</definedName>
    <definedName name="area_de_impressaoEST" localSheetId="18">#REF!</definedName>
    <definedName name="area_de_impressaoEST" localSheetId="12">#REF!</definedName>
    <definedName name="area_de_impressaoEST" localSheetId="48">#REF!</definedName>
    <definedName name="area_de_impressaoEST" localSheetId="72">#REF!</definedName>
    <definedName name="area_de_impressaoEST">#REF!</definedName>
    <definedName name="Área_impressão_DIR" localSheetId="38">#REF!</definedName>
    <definedName name="Área_impressão_DIR" localSheetId="39">#REF!</definedName>
    <definedName name="Área_impressão_DIR" localSheetId="40">#REF!</definedName>
    <definedName name="Área_impressão_DIR" localSheetId="41">#REF!</definedName>
    <definedName name="Área_impressão_DIR" localSheetId="45">#REF!</definedName>
    <definedName name="Área_impressão_DIR" localSheetId="11">#REF!</definedName>
    <definedName name="Área_impressão_DIR" localSheetId="46">#REF!</definedName>
    <definedName name="Área_impressão_DIR" localSheetId="47">#REF!</definedName>
    <definedName name="Área_impressão_DIR" localSheetId="51">#REF!</definedName>
    <definedName name="Área_impressão_DIR" localSheetId="52">#REF!</definedName>
    <definedName name="Área_impressão_DIR" localSheetId="17">#REF!</definedName>
    <definedName name="Área_impressão_DIR" localSheetId="58">#REF!</definedName>
    <definedName name="Área_impressão_DIR" localSheetId="74">#REF!</definedName>
    <definedName name="Área_impressão_DIR" localSheetId="79">#REF!</definedName>
    <definedName name="Área_impressão_DIR" localSheetId="15">#REF!</definedName>
    <definedName name="Área_impressão_DIR" localSheetId="16">#REF!</definedName>
    <definedName name="Área_impressão_DIR" localSheetId="18">#REF!</definedName>
    <definedName name="Área_impressão_DIR" localSheetId="12">#REF!</definedName>
    <definedName name="Área_impressão_DIR" localSheetId="48">#REF!</definedName>
    <definedName name="Área_impressão_DIR" localSheetId="72">#REF!</definedName>
    <definedName name="Área_impressão_DIR">#REF!</definedName>
    <definedName name="AREACONSTRUCCIO" localSheetId="38">#REF!</definedName>
    <definedName name="AREACONSTRUCCIO" localSheetId="39">#REF!</definedName>
    <definedName name="AREACONSTRUCCIO" localSheetId="40">#REF!</definedName>
    <definedName name="AREACONSTRUCCIO" localSheetId="43">#REF!</definedName>
    <definedName name="AREACONSTRUCCIO" localSheetId="45">#REF!</definedName>
    <definedName name="AREACONSTRUCCIO" localSheetId="11">#REF!</definedName>
    <definedName name="AREACONSTRUCCIO" localSheetId="46">#REF!</definedName>
    <definedName name="AREACONSTRUCCIO" localSheetId="47">#REF!</definedName>
    <definedName name="AREACONSTRUCCIO" localSheetId="52">#REF!</definedName>
    <definedName name="AREACONSTRUCCIO" localSheetId="17">#REF!</definedName>
    <definedName name="AREACONSTRUCCIO" localSheetId="58">#REF!</definedName>
    <definedName name="AREACONSTRUCCIO" localSheetId="69">#REF!</definedName>
    <definedName name="AREACONSTRUCCIO" localSheetId="71">#REF!</definedName>
    <definedName name="AREACONSTRUCCIO" localSheetId="74">#REF!</definedName>
    <definedName name="AREACONSTRUCCIO" localSheetId="75">#REF!</definedName>
    <definedName name="AREACONSTRUCCIO" localSheetId="79">#REF!</definedName>
    <definedName name="AREACONSTRUCCIO" localSheetId="23">#REF!</definedName>
    <definedName name="AREACONSTRUCCIO" localSheetId="15">#REF!</definedName>
    <definedName name="AREACONSTRUCCIO" localSheetId="18">#REF!</definedName>
    <definedName name="AREACONSTRUCCIO" localSheetId="12">#REF!</definedName>
    <definedName name="AREACONSTRUCCIO" localSheetId="48">#REF!</definedName>
    <definedName name="AREACONSTRUCCIO" localSheetId="72">#REF!</definedName>
    <definedName name="AREACONSTRUCCIO">#REF!</definedName>
    <definedName name="ARREC98" localSheetId="45">#REF!</definedName>
    <definedName name="ARREC98" localSheetId="11">#REF!</definedName>
    <definedName name="ARREC98" localSheetId="46">#REF!</definedName>
    <definedName name="ARREC98" localSheetId="47">#REF!</definedName>
    <definedName name="ARREC98" localSheetId="52">#REF!</definedName>
    <definedName name="ARREC98" localSheetId="17">#REF!</definedName>
    <definedName name="ARREC98" localSheetId="58">#REF!</definedName>
    <definedName name="ARREC98" localSheetId="74">#REF!</definedName>
    <definedName name="ARREC98" localSheetId="79">#REF!</definedName>
    <definedName name="ARREC98" localSheetId="15">#REF!</definedName>
    <definedName name="ARREC98" localSheetId="18">#REF!</definedName>
    <definedName name="ARREC98" localSheetId="48">#REF!</definedName>
    <definedName name="ARREC98" localSheetId="72">#REF!</definedName>
    <definedName name="ARREC98">#REF!</definedName>
    <definedName name="ARREC99" localSheetId="45">#REF!</definedName>
    <definedName name="ARREC99" localSheetId="11">#REF!</definedName>
    <definedName name="ARREC99" localSheetId="46">#REF!</definedName>
    <definedName name="ARREC99" localSheetId="47">#REF!</definedName>
    <definedName name="ARREC99" localSheetId="52">#REF!</definedName>
    <definedName name="ARREC99" localSheetId="17">#REF!</definedName>
    <definedName name="ARREC99" localSheetId="58">#REF!</definedName>
    <definedName name="ARREC99" localSheetId="74">#REF!</definedName>
    <definedName name="ARREC99" localSheetId="79">#REF!</definedName>
    <definedName name="ARREC99" localSheetId="15">#REF!</definedName>
    <definedName name="ARREC99" localSheetId="18">#REF!</definedName>
    <definedName name="ARREC99" localSheetId="48">#REF!</definedName>
    <definedName name="ARREC99" localSheetId="72">#REF!</definedName>
    <definedName name="ARREC99">#REF!</definedName>
    <definedName name="as" localSheetId="39" hidden="1">'[79]Fax a enviar'!#REF!</definedName>
    <definedName name="as" localSheetId="40" hidden="1">'[79]Fax a enviar'!#REF!</definedName>
    <definedName name="as" localSheetId="43" hidden="1">'[79]Fax a enviar'!#REF!</definedName>
    <definedName name="as" localSheetId="11" hidden="1">'[79]Fax a enviar'!#REF!</definedName>
    <definedName name="as" localSheetId="47" hidden="1">'[79]Fax a enviar'!#REF!</definedName>
    <definedName name="as" localSheetId="51" hidden="1">'[79]Fax a enviar'!#REF!</definedName>
    <definedName name="as" localSheetId="53" hidden="1">#REF!</definedName>
    <definedName name="as" localSheetId="54" hidden="1">#REF!</definedName>
    <definedName name="as" localSheetId="17" hidden="1">'[79]Fax a enviar'!#REF!</definedName>
    <definedName name="as" localSheetId="67" hidden="1">'[80]Fax a enviar'!#REF!</definedName>
    <definedName name="as" localSheetId="68" hidden="1">'[80]Fax a enviar'!#REF!</definedName>
    <definedName name="as" localSheetId="69" hidden="1">'[80]Fax a enviar'!#REF!</definedName>
    <definedName name="as" localSheetId="71" hidden="1">'[79]Fax a enviar'!#REF!</definedName>
    <definedName name="as" localSheetId="74" hidden="1">'[80]Fax a enviar'!#REF!</definedName>
    <definedName name="as" localSheetId="75" hidden="1">'[80]Fax a enviar'!#REF!</definedName>
    <definedName name="as" localSheetId="76" hidden="1">'[80]Fax a enviar'!#REF!</definedName>
    <definedName name="as" localSheetId="79" hidden="1">'[79]Fax a enviar'!#REF!</definedName>
    <definedName name="as" localSheetId="23" hidden="1">'[79]Fax a enviar'!#REF!</definedName>
    <definedName name="as" localSheetId="14" hidden="1">{"Minpmon",#N/A,FALSE,"Monthinput"}</definedName>
    <definedName name="as" localSheetId="15" hidden="1">'[79]Fax a enviar'!#REF!</definedName>
    <definedName name="as" localSheetId="18" hidden="1">'[79]Fax a enviar'!#REF!</definedName>
    <definedName name="as" hidden="1">'[79]Fax a enviar'!#REF!</definedName>
    <definedName name="ASAU" localSheetId="38">#REF!</definedName>
    <definedName name="ASAU" localSheetId="39">#REF!</definedName>
    <definedName name="ASAU" localSheetId="40">#REF!</definedName>
    <definedName name="ASAU" localSheetId="41">#REF!</definedName>
    <definedName name="ASAU" localSheetId="43">#REF!</definedName>
    <definedName name="ASAU" localSheetId="45">#REF!</definedName>
    <definedName name="ASAU" localSheetId="11">#REF!</definedName>
    <definedName name="ASAU" localSheetId="46">#REF!</definedName>
    <definedName name="ASAU" localSheetId="47">#REF!</definedName>
    <definedName name="ASAU" localSheetId="51">#REF!</definedName>
    <definedName name="ASAU" localSheetId="52">#REF!</definedName>
    <definedName name="ASAU" localSheetId="53">#REF!</definedName>
    <definedName name="ASAU" localSheetId="54">#REF!</definedName>
    <definedName name="ASAU" localSheetId="17">#REF!</definedName>
    <definedName name="ASAU" localSheetId="58">#REF!</definedName>
    <definedName name="ASAU" localSheetId="67">#REF!</definedName>
    <definedName name="ASAU" localSheetId="68">#REF!</definedName>
    <definedName name="ASAU" localSheetId="69">#REF!</definedName>
    <definedName name="ASAU" localSheetId="71">#REF!</definedName>
    <definedName name="ASAU" localSheetId="74">#REF!</definedName>
    <definedName name="ASAU" localSheetId="75">#REF!</definedName>
    <definedName name="ASAU" localSheetId="76">#REF!</definedName>
    <definedName name="ASAU" localSheetId="79">#REF!</definedName>
    <definedName name="ASAU" localSheetId="23">#REF!</definedName>
    <definedName name="ASAU" localSheetId="14">#REF!</definedName>
    <definedName name="ASAU" localSheetId="15">#REF!</definedName>
    <definedName name="ASAU" localSheetId="18">#REF!</definedName>
    <definedName name="ASAU" localSheetId="12">#REF!</definedName>
    <definedName name="ASAU" localSheetId="48">#REF!</definedName>
    <definedName name="ASAU" localSheetId="72">#REF!</definedName>
    <definedName name="ASAU">#REF!</definedName>
    <definedName name="ASAU1" localSheetId="38">#REF!</definedName>
    <definedName name="ASAU1" localSheetId="39">#REF!</definedName>
    <definedName name="ASAU1" localSheetId="40">#REF!</definedName>
    <definedName name="ASAU1" localSheetId="45">#REF!</definedName>
    <definedName name="ASAU1" localSheetId="11">#REF!</definedName>
    <definedName name="ASAU1" localSheetId="46">#REF!</definedName>
    <definedName name="ASAU1" localSheetId="47">#REF!</definedName>
    <definedName name="ASAU1" localSheetId="51">#REF!</definedName>
    <definedName name="ASAU1" localSheetId="52">#REF!</definedName>
    <definedName name="ASAU1" localSheetId="53">#REF!</definedName>
    <definedName name="ASAU1" localSheetId="54">#REF!</definedName>
    <definedName name="ASAU1" localSheetId="17">#REF!</definedName>
    <definedName name="ASAU1" localSheetId="58">#REF!</definedName>
    <definedName name="ASAU1" localSheetId="67">#REF!</definedName>
    <definedName name="ASAU1" localSheetId="68">#REF!</definedName>
    <definedName name="ASAU1" localSheetId="69">#REF!</definedName>
    <definedName name="ASAU1" localSheetId="71">#REF!</definedName>
    <definedName name="ASAU1" localSheetId="74">#REF!</definedName>
    <definedName name="ASAU1" localSheetId="75">#REF!</definedName>
    <definedName name="ASAU1" localSheetId="76">#REF!</definedName>
    <definedName name="ASAU1" localSheetId="79">#REF!</definedName>
    <definedName name="ASAU1" localSheetId="23">#REF!</definedName>
    <definedName name="ASAU1" localSheetId="14">#REF!</definedName>
    <definedName name="ASAU1" localSheetId="15">#REF!</definedName>
    <definedName name="ASAU1" localSheetId="18">#REF!</definedName>
    <definedName name="ASAU1" localSheetId="48">#REF!</definedName>
    <definedName name="ASAU1" localSheetId="72">#REF!</definedName>
    <definedName name="ASAU1">#REF!</definedName>
    <definedName name="asd" localSheetId="38">#REF!</definedName>
    <definedName name="asd" localSheetId="39">#REF!</definedName>
    <definedName name="asd" localSheetId="40">#REF!</definedName>
    <definedName name="asd" localSheetId="45">#REF!</definedName>
    <definedName name="asd" localSheetId="11">#REF!</definedName>
    <definedName name="asd" localSheetId="46">#REF!</definedName>
    <definedName name="asd" localSheetId="47">#REF!</definedName>
    <definedName name="asd" localSheetId="51">#REF!</definedName>
    <definedName name="asd" localSheetId="52">#REF!</definedName>
    <definedName name="asd" localSheetId="53">#REF!</definedName>
    <definedName name="asd" localSheetId="54">#REF!</definedName>
    <definedName name="asd" localSheetId="17">#REF!</definedName>
    <definedName name="asd" localSheetId="58">#REF!</definedName>
    <definedName name="asd" localSheetId="67">#REF!</definedName>
    <definedName name="asd" localSheetId="68">#REF!</definedName>
    <definedName name="asd" localSheetId="69">#REF!</definedName>
    <definedName name="asd" localSheetId="71">#REF!</definedName>
    <definedName name="asd" localSheetId="73">#REF!</definedName>
    <definedName name="asd" localSheetId="74">#REF!</definedName>
    <definedName name="asd" localSheetId="75">#REF!</definedName>
    <definedName name="asd" localSheetId="76">#REF!</definedName>
    <definedName name="asd" localSheetId="79">#REF!</definedName>
    <definedName name="asd" localSheetId="23">#REF!</definedName>
    <definedName name="asd" localSheetId="14">#N/A</definedName>
    <definedName name="asd" localSheetId="15">#REF!</definedName>
    <definedName name="asd" localSheetId="18">#REF!</definedName>
    <definedName name="asd" localSheetId="48">#REF!</definedName>
    <definedName name="asd" localSheetId="72">#REF!</definedName>
    <definedName name="asd">#REF!</definedName>
    <definedName name="ASDF" localSheetId="45">#REF!</definedName>
    <definedName name="ASDF" localSheetId="11">#REF!</definedName>
    <definedName name="ASDF" localSheetId="46">#REF!</definedName>
    <definedName name="ASDF" localSheetId="47">#REF!</definedName>
    <definedName name="ASDF" localSheetId="51">#REF!</definedName>
    <definedName name="ASDF" localSheetId="52">#REF!</definedName>
    <definedName name="ASDF" localSheetId="17">#REF!</definedName>
    <definedName name="ASDF" localSheetId="58">#REF!</definedName>
    <definedName name="ASDF" localSheetId="73">#REF!</definedName>
    <definedName name="ASDF" localSheetId="74">#REF!</definedName>
    <definedName name="ASDF" localSheetId="79">#REF!</definedName>
    <definedName name="ASDF" localSheetId="15">#REF!</definedName>
    <definedName name="ASDF" localSheetId="18">#REF!</definedName>
    <definedName name="ASDF" localSheetId="48">#REF!</definedName>
    <definedName name="ASDF" localSheetId="72">#REF!</definedName>
    <definedName name="ASDF">#REF!</definedName>
    <definedName name="ASDFG" localSheetId="45">#REF!</definedName>
    <definedName name="ASDFG" localSheetId="11">#REF!</definedName>
    <definedName name="ASDFG" localSheetId="46">#REF!</definedName>
    <definedName name="ASDFG" localSheetId="47">#REF!</definedName>
    <definedName name="ASDFG" localSheetId="52">#REF!</definedName>
    <definedName name="ASDFG" localSheetId="17">#REF!</definedName>
    <definedName name="ASDFG" localSheetId="58">#REF!</definedName>
    <definedName name="ASDFG" localSheetId="74">#REF!</definedName>
    <definedName name="ASDFG" localSheetId="79">#REF!</definedName>
    <definedName name="ASDFG" localSheetId="15">#REF!</definedName>
    <definedName name="ASDFG" localSheetId="18">#REF!</definedName>
    <definedName name="ASDFG" localSheetId="48">#REF!</definedName>
    <definedName name="ASDFG" localSheetId="72">#REF!</definedName>
    <definedName name="ASDFG">#REF!</definedName>
    <definedName name="asdrae" localSheetId="39" hidden="1">#REF!</definedName>
    <definedName name="asdrae" localSheetId="40" hidden="1">#REF!</definedName>
    <definedName name="asdrae" localSheetId="45" hidden="1">#REF!</definedName>
    <definedName name="asdrae" localSheetId="11" hidden="1">#REF!</definedName>
    <definedName name="asdrae" localSheetId="46" hidden="1">#REF!</definedName>
    <definedName name="asdrae" localSheetId="47" hidden="1">#REF!</definedName>
    <definedName name="asdrae" localSheetId="51" hidden="1">#REF!</definedName>
    <definedName name="asdrae" localSheetId="52" hidden="1">#REF!</definedName>
    <definedName name="asdrae" localSheetId="53" hidden="1">#REF!</definedName>
    <definedName name="asdrae" localSheetId="54" hidden="1">#REF!</definedName>
    <definedName name="asdrae" localSheetId="17" hidden="1">#REF!</definedName>
    <definedName name="asdrae" localSheetId="58" hidden="1">#REF!</definedName>
    <definedName name="asdrae" localSheetId="67" hidden="1">#REF!</definedName>
    <definedName name="asdrae" localSheetId="68" hidden="1">#REF!</definedName>
    <definedName name="asdrae" localSheetId="69" hidden="1">#REF!</definedName>
    <definedName name="asdrae" localSheetId="71" hidden="1">#REF!</definedName>
    <definedName name="asdrae" localSheetId="74" hidden="1">#REF!</definedName>
    <definedName name="asdrae" localSheetId="75" hidden="1">#REF!</definedName>
    <definedName name="asdrae" localSheetId="76" hidden="1">#REF!</definedName>
    <definedName name="asdrae" localSheetId="79" hidden="1">#REF!</definedName>
    <definedName name="asdrae" localSheetId="23" hidden="1">#REF!</definedName>
    <definedName name="asdrae" localSheetId="15" hidden="1">#REF!</definedName>
    <definedName name="asdrae" localSheetId="18" hidden="1">#REF!</definedName>
    <definedName name="asdrae" localSheetId="48" hidden="1">#REF!</definedName>
    <definedName name="asdrae" localSheetId="72" hidden="1">#REF!</definedName>
    <definedName name="asdrae" hidden="1">#REF!</definedName>
    <definedName name="asdrra" localSheetId="39">#REF!</definedName>
    <definedName name="asdrra" localSheetId="40">#REF!</definedName>
    <definedName name="asdrra" localSheetId="45">#REF!</definedName>
    <definedName name="asdrra" localSheetId="11">#REF!</definedName>
    <definedName name="asdrra" localSheetId="46">#REF!</definedName>
    <definedName name="asdrra" localSheetId="47">#REF!</definedName>
    <definedName name="asdrra" localSheetId="51">#REF!</definedName>
    <definedName name="asdrra" localSheetId="52">#REF!</definedName>
    <definedName name="asdrra" localSheetId="53">#REF!</definedName>
    <definedName name="asdrra" localSheetId="54">#REF!</definedName>
    <definedName name="asdrra" localSheetId="17">#REF!</definedName>
    <definedName name="asdrra" localSheetId="58">#REF!</definedName>
    <definedName name="asdrra" localSheetId="67">#REF!</definedName>
    <definedName name="asdrra" localSheetId="68">#REF!</definedName>
    <definedName name="asdrra" localSheetId="69">#REF!</definedName>
    <definedName name="asdrra" localSheetId="71">#REF!</definedName>
    <definedName name="asdrra" localSheetId="74">#REF!</definedName>
    <definedName name="asdrra" localSheetId="75">#REF!</definedName>
    <definedName name="asdrra" localSheetId="76">#REF!</definedName>
    <definedName name="asdrra" localSheetId="79">#REF!</definedName>
    <definedName name="asdrra" localSheetId="23">#REF!</definedName>
    <definedName name="asdrra" localSheetId="15">#REF!</definedName>
    <definedName name="asdrra" localSheetId="18">#REF!</definedName>
    <definedName name="asdrra" localSheetId="48">#REF!</definedName>
    <definedName name="asdrra" localSheetId="72">#REF!</definedName>
    <definedName name="asdrra">#REF!</definedName>
    <definedName name="ase" localSheetId="39">#REF!</definedName>
    <definedName name="ase" localSheetId="40">#REF!</definedName>
    <definedName name="ase" localSheetId="45">#REF!</definedName>
    <definedName name="ase" localSheetId="11">#REF!</definedName>
    <definedName name="ase" localSheetId="46">#REF!</definedName>
    <definedName name="ase" localSheetId="47">#REF!</definedName>
    <definedName name="ase" localSheetId="51">#REF!</definedName>
    <definedName name="ase" localSheetId="52">#REF!</definedName>
    <definedName name="ase" localSheetId="53">#REF!</definedName>
    <definedName name="ase" localSheetId="54">#REF!</definedName>
    <definedName name="ase" localSheetId="17">#REF!</definedName>
    <definedName name="ase" localSheetId="58">#REF!</definedName>
    <definedName name="ase" localSheetId="67">#REF!</definedName>
    <definedName name="ase" localSheetId="68">#REF!</definedName>
    <definedName name="ase" localSheetId="69">#REF!</definedName>
    <definedName name="ase" localSheetId="71">#REF!</definedName>
    <definedName name="ase" localSheetId="74">#REF!</definedName>
    <definedName name="ase" localSheetId="75">#REF!</definedName>
    <definedName name="ase" localSheetId="76">#REF!</definedName>
    <definedName name="ase" localSheetId="79">#REF!</definedName>
    <definedName name="ase" localSheetId="23">#REF!</definedName>
    <definedName name="ase" localSheetId="15">#REF!</definedName>
    <definedName name="ase" localSheetId="18">#REF!</definedName>
    <definedName name="ase" localSheetId="48">#REF!</definedName>
    <definedName name="ase" localSheetId="72">#REF!</definedName>
    <definedName name="ase">#REF!</definedName>
    <definedName name="aser" localSheetId="39">#REF!</definedName>
    <definedName name="aser" localSheetId="40">#REF!</definedName>
    <definedName name="aser" localSheetId="45">#REF!</definedName>
    <definedName name="aser" localSheetId="11">#REF!</definedName>
    <definedName name="aser" localSheetId="46">#REF!</definedName>
    <definedName name="aser" localSheetId="47">#REF!</definedName>
    <definedName name="aser" localSheetId="51">#REF!</definedName>
    <definedName name="aser" localSheetId="52">#REF!</definedName>
    <definedName name="aser" localSheetId="53">#REF!</definedName>
    <definedName name="aser" localSheetId="54">#REF!</definedName>
    <definedName name="aser" localSheetId="17">#REF!</definedName>
    <definedName name="aser" localSheetId="58">#REF!</definedName>
    <definedName name="aser" localSheetId="67">#REF!</definedName>
    <definedName name="aser" localSheetId="68">#REF!</definedName>
    <definedName name="aser" localSheetId="69">#REF!</definedName>
    <definedName name="aser" localSheetId="71">#REF!</definedName>
    <definedName name="aser" localSheetId="74">#REF!</definedName>
    <definedName name="aser" localSheetId="75">#REF!</definedName>
    <definedName name="aser" localSheetId="76">#REF!</definedName>
    <definedName name="aser" localSheetId="79">#REF!</definedName>
    <definedName name="aser" localSheetId="23">#REF!</definedName>
    <definedName name="aser" localSheetId="15">#REF!</definedName>
    <definedName name="aser" localSheetId="18">#REF!</definedName>
    <definedName name="aser" localSheetId="48">#REF!</definedName>
    <definedName name="aser" localSheetId="72">#REF!</definedName>
    <definedName name="aser">#REF!</definedName>
    <definedName name="AsignadoA" localSheetId="39">#REF!</definedName>
    <definedName name="AsignadoA" localSheetId="40">#REF!</definedName>
    <definedName name="AsignadoA" localSheetId="45">#REF!</definedName>
    <definedName name="AsignadoA" localSheetId="11">#REF!</definedName>
    <definedName name="AsignadoA" localSheetId="46">#REF!</definedName>
    <definedName name="AsignadoA" localSheetId="47">#REF!</definedName>
    <definedName name="AsignadoA" localSheetId="52">#REF!</definedName>
    <definedName name="AsignadoA" localSheetId="17">#REF!</definedName>
    <definedName name="AsignadoA" localSheetId="58">#REF!</definedName>
    <definedName name="AsignadoA" localSheetId="74">#REF!</definedName>
    <definedName name="AsignadoA" localSheetId="79">#REF!</definedName>
    <definedName name="AsignadoA" localSheetId="23">#REF!</definedName>
    <definedName name="AsignadoA" localSheetId="15">#REF!</definedName>
    <definedName name="AsignadoA" localSheetId="18">#REF!</definedName>
    <definedName name="AsignadoA" localSheetId="48">#REF!</definedName>
    <definedName name="AsignadoA" localSheetId="72">#REF!</definedName>
    <definedName name="AsignadoA">#REF!</definedName>
    <definedName name="ASO" localSheetId="39">#REF!</definedName>
    <definedName name="ASO" localSheetId="40">#REF!</definedName>
    <definedName name="ASO" localSheetId="45">#REF!</definedName>
    <definedName name="ASO" localSheetId="11">#REF!</definedName>
    <definedName name="ASO" localSheetId="46">#REF!</definedName>
    <definedName name="ASO" localSheetId="47">#REF!</definedName>
    <definedName name="ASO" localSheetId="52">#REF!</definedName>
    <definedName name="ASO" localSheetId="17">#REF!</definedName>
    <definedName name="ASO" localSheetId="58">#REF!</definedName>
    <definedName name="ASO" localSheetId="71">#REF!</definedName>
    <definedName name="ASO" localSheetId="74">#REF!</definedName>
    <definedName name="ASO" localSheetId="79">#REF!</definedName>
    <definedName name="ASO" localSheetId="23">#REF!</definedName>
    <definedName name="ASO" localSheetId="15">#REF!</definedName>
    <definedName name="ASO" localSheetId="18">#REF!</definedName>
    <definedName name="ASO" localSheetId="48">#REF!</definedName>
    <definedName name="ASO" localSheetId="72">#REF!</definedName>
    <definedName name="ASO">#REF!</definedName>
    <definedName name="asraa" localSheetId="39">#REF!</definedName>
    <definedName name="asraa" localSheetId="40">#REF!</definedName>
    <definedName name="asraa" localSheetId="45">#REF!</definedName>
    <definedName name="asraa" localSheetId="11">#REF!</definedName>
    <definedName name="asraa" localSheetId="46">#REF!</definedName>
    <definedName name="asraa" localSheetId="47">#REF!</definedName>
    <definedName name="asraa" localSheetId="51">#REF!</definedName>
    <definedName name="asraa" localSheetId="52">#REF!</definedName>
    <definedName name="asraa" localSheetId="53">#REF!</definedName>
    <definedName name="asraa" localSheetId="54">#REF!</definedName>
    <definedName name="asraa" localSheetId="17">#REF!</definedName>
    <definedName name="asraa" localSheetId="58">#REF!</definedName>
    <definedName name="asraa" localSheetId="67">#REF!</definedName>
    <definedName name="asraa" localSheetId="68">#REF!</definedName>
    <definedName name="asraa" localSheetId="69">#REF!</definedName>
    <definedName name="asraa" localSheetId="71">#REF!</definedName>
    <definedName name="asraa" localSheetId="74">#REF!</definedName>
    <definedName name="asraa" localSheetId="75">#REF!</definedName>
    <definedName name="asraa" localSheetId="76">#REF!</definedName>
    <definedName name="asraa" localSheetId="79">#REF!</definedName>
    <definedName name="asraa" localSheetId="23">#REF!</definedName>
    <definedName name="asraa" localSheetId="15">#REF!</definedName>
    <definedName name="asraa" localSheetId="18">#REF!</definedName>
    <definedName name="asraa" localSheetId="48">#REF!</definedName>
    <definedName name="asraa" localSheetId="72">#REF!</definedName>
    <definedName name="asraa">#REF!</definedName>
    <definedName name="asrraa44" localSheetId="39">#REF!</definedName>
    <definedName name="asrraa44" localSheetId="40">#REF!</definedName>
    <definedName name="asrraa44" localSheetId="45">#REF!</definedName>
    <definedName name="asrraa44" localSheetId="11">#REF!</definedName>
    <definedName name="asrraa44" localSheetId="46">#REF!</definedName>
    <definedName name="asrraa44" localSheetId="47">#REF!</definedName>
    <definedName name="asrraa44" localSheetId="51">#REF!</definedName>
    <definedName name="asrraa44" localSheetId="52">#REF!</definedName>
    <definedName name="asrraa44" localSheetId="53">#REF!</definedName>
    <definedName name="asrraa44" localSheetId="54">#REF!</definedName>
    <definedName name="asrraa44" localSheetId="17">#REF!</definedName>
    <definedName name="asrraa44" localSheetId="58">#REF!</definedName>
    <definedName name="asrraa44" localSheetId="67">#REF!</definedName>
    <definedName name="asrraa44" localSheetId="68">#REF!</definedName>
    <definedName name="asrraa44" localSheetId="69">#REF!</definedName>
    <definedName name="asrraa44" localSheetId="71">#REF!</definedName>
    <definedName name="asrraa44" localSheetId="74">#REF!</definedName>
    <definedName name="asrraa44" localSheetId="75">#REF!</definedName>
    <definedName name="asrraa44" localSheetId="76">#REF!</definedName>
    <definedName name="asrraa44" localSheetId="79">#REF!</definedName>
    <definedName name="asrraa44" localSheetId="23">#REF!</definedName>
    <definedName name="asrraa44" localSheetId="15">#REF!</definedName>
    <definedName name="asrraa44" localSheetId="18">#REF!</definedName>
    <definedName name="asrraa44" localSheetId="48">#REF!</definedName>
    <definedName name="asrraa44" localSheetId="72">#REF!</definedName>
    <definedName name="asrraa44">#REF!</definedName>
    <definedName name="ass">#N/A</definedName>
    <definedName name="ASSET" localSheetId="51">[77]SOLVENCIA!$D$48</definedName>
    <definedName name="ASSET" localSheetId="17">#REF!</definedName>
    <definedName name="ASSET">[77]SOLVENCIA!$D$48</definedName>
    <definedName name="Assistance" localSheetId="51">[81]Sheet1!$B$2:$T$56</definedName>
    <definedName name="Assistance" localSheetId="17">#REF!</definedName>
    <definedName name="Assistance">[81]Sheet1!$B$2:$T$56</definedName>
    <definedName name="ASSUM" localSheetId="38">#REF!</definedName>
    <definedName name="ASSUM" localSheetId="39">#REF!</definedName>
    <definedName name="ASSUM" localSheetId="40">#REF!</definedName>
    <definedName name="ASSUM" localSheetId="41">#REF!</definedName>
    <definedName name="ASSUM" localSheetId="43">#REF!</definedName>
    <definedName name="ASSUM" localSheetId="45">#REF!</definedName>
    <definedName name="ASSUM" localSheetId="11">#REF!</definedName>
    <definedName name="ASSUM" localSheetId="46">#REF!</definedName>
    <definedName name="ASSUM" localSheetId="47">#REF!</definedName>
    <definedName name="ASSUM" localSheetId="51">#REF!</definedName>
    <definedName name="ASSUM" localSheetId="52">#REF!</definedName>
    <definedName name="ASSUM" localSheetId="53">#REF!</definedName>
    <definedName name="ASSUM" localSheetId="54">#REF!</definedName>
    <definedName name="ASSUM" localSheetId="17">#REF!</definedName>
    <definedName name="ASSUM" localSheetId="58">#REF!</definedName>
    <definedName name="ASSUM" localSheetId="67">#REF!</definedName>
    <definedName name="ASSUM" localSheetId="68">#REF!</definedName>
    <definedName name="ASSUM" localSheetId="69">#REF!</definedName>
    <definedName name="ASSUM" localSheetId="71">#REF!</definedName>
    <definedName name="ASSUM" localSheetId="74">#REF!</definedName>
    <definedName name="ASSUM" localSheetId="75">#REF!</definedName>
    <definedName name="ASSUM" localSheetId="76">#REF!</definedName>
    <definedName name="ASSUM" localSheetId="79">#REF!</definedName>
    <definedName name="ASSUM" localSheetId="23">#REF!</definedName>
    <definedName name="ASSUM" localSheetId="15">#REF!</definedName>
    <definedName name="ASSUM" localSheetId="18">#REF!</definedName>
    <definedName name="ASSUM" localSheetId="12">#REF!</definedName>
    <definedName name="ASSUM" localSheetId="48">#REF!</definedName>
    <definedName name="ASSUM" localSheetId="72">#REF!</definedName>
    <definedName name="ASSUM">#REF!</definedName>
    <definedName name="ASSUMPB" localSheetId="38">#REF!</definedName>
    <definedName name="ASSUMPB" localSheetId="39">#REF!</definedName>
    <definedName name="ASSUMPB" localSheetId="45">#REF!</definedName>
    <definedName name="ASSUMPB" localSheetId="11">#REF!</definedName>
    <definedName name="ASSUMPB" localSheetId="46">#REF!</definedName>
    <definedName name="ASSUMPB" localSheetId="47">#REF!</definedName>
    <definedName name="ASSUMPB" localSheetId="52">#REF!</definedName>
    <definedName name="ASSUMPB" localSheetId="17">#REF!</definedName>
    <definedName name="ASSUMPB" localSheetId="58">#REF!</definedName>
    <definedName name="ASSUMPB" localSheetId="74">#REF!</definedName>
    <definedName name="ASSUMPB" localSheetId="79">#REF!</definedName>
    <definedName name="ASSUMPB" localSheetId="15">#REF!</definedName>
    <definedName name="ASSUMPB" localSheetId="18">#REF!</definedName>
    <definedName name="ASSUMPB" localSheetId="12">#REF!</definedName>
    <definedName name="ASSUMPB" localSheetId="48">#REF!</definedName>
    <definedName name="ASSUMPB" localSheetId="72">#REF!</definedName>
    <definedName name="ASSUMPB">#REF!</definedName>
    <definedName name="atlantic" localSheetId="51">#REF!</definedName>
    <definedName name="atlantic" localSheetId="17">#REF!</definedName>
    <definedName name="atlantic">[82]nonopec!$D$424:$D$433</definedName>
    <definedName name="atrade" localSheetId="39">[27]!atrade</definedName>
    <definedName name="atrade" localSheetId="40">[27]!atrade</definedName>
    <definedName name="atrade" localSheetId="41">[27]!atrade</definedName>
    <definedName name="atrade" localSheetId="42">[27]!atrade</definedName>
    <definedName name="atrade" localSheetId="44">[27]!atrade</definedName>
    <definedName name="atrade" localSheetId="47">[27]!atrade</definedName>
    <definedName name="atrade" localSheetId="51">[27]!atrade</definedName>
    <definedName name="atrade" localSheetId="53">#REF!</definedName>
    <definedName name="atrade" localSheetId="17">#REF!</definedName>
    <definedName name="atrade" localSheetId="67">[27]!atrade</definedName>
    <definedName name="atrade" localSheetId="68">[27]!atrade</definedName>
    <definedName name="atrade" localSheetId="69">[27]!atrade</definedName>
    <definedName name="atrade" localSheetId="74">[27]!atrade</definedName>
    <definedName name="atrade" localSheetId="75">[27]!atrade</definedName>
    <definedName name="atrade" localSheetId="79">[27]!atrade</definedName>
    <definedName name="atrade" localSheetId="90">#REF!</definedName>
    <definedName name="atrade" localSheetId="14">[33]!atrade</definedName>
    <definedName name="atrade" localSheetId="15">[27]!atrade</definedName>
    <definedName name="atrade" localSheetId="18">[27]!atrade</definedName>
    <definedName name="atrade" localSheetId="60">[27]!atrade</definedName>
    <definedName name="atrade" localSheetId="63">[27]!atrade</definedName>
    <definedName name="atrade" localSheetId="65">[27]!atrade</definedName>
    <definedName name="atrade" localSheetId="8">#REF!</definedName>
    <definedName name="atrade" localSheetId="12">[27]!atrade</definedName>
    <definedName name="atrade">[27]!atrade</definedName>
    <definedName name="ATS" localSheetId="38">#REF!</definedName>
    <definedName name="ATS" localSheetId="39">#REF!</definedName>
    <definedName name="ATS" localSheetId="40">#REF!</definedName>
    <definedName name="ATS" localSheetId="41">#REF!</definedName>
    <definedName name="ATS" localSheetId="45">#REF!</definedName>
    <definedName name="ATS" localSheetId="11">#REF!</definedName>
    <definedName name="ATS" localSheetId="46">#REF!</definedName>
    <definedName name="ATS" localSheetId="47">#REF!</definedName>
    <definedName name="ATS" localSheetId="51">#REF!</definedName>
    <definedName name="ATS" localSheetId="52">#REF!</definedName>
    <definedName name="ATS" localSheetId="17">#REF!</definedName>
    <definedName name="ATS" localSheetId="58">#REF!</definedName>
    <definedName name="ATS" localSheetId="73">#REF!</definedName>
    <definedName name="ATS" localSheetId="74">#REF!</definedName>
    <definedName name="ATS" localSheetId="79">#REF!</definedName>
    <definedName name="ATS" localSheetId="15">#REF!</definedName>
    <definedName name="ATS" localSheetId="16">#REF!</definedName>
    <definedName name="ATS" localSheetId="18">#REF!</definedName>
    <definedName name="ATS" localSheetId="12">#REF!</definedName>
    <definedName name="ATS" localSheetId="48">#REF!</definedName>
    <definedName name="ATS" localSheetId="72">#REF!</definedName>
    <definedName name="ATS">#REF!</definedName>
    <definedName name="AUS" localSheetId="38">#REF!</definedName>
    <definedName name="AUS" localSheetId="39">#REF!</definedName>
    <definedName name="AUS" localSheetId="40">#REF!</definedName>
    <definedName name="AUS" localSheetId="43">#REF!</definedName>
    <definedName name="AUS" localSheetId="45">#REF!</definedName>
    <definedName name="AUS" localSheetId="11">#REF!</definedName>
    <definedName name="AUS" localSheetId="46">#REF!</definedName>
    <definedName name="AUS" localSheetId="47">#REF!</definedName>
    <definedName name="AUS" localSheetId="51">#REF!</definedName>
    <definedName name="AUS" localSheetId="52">#REF!</definedName>
    <definedName name="AUS" localSheetId="53">#REF!</definedName>
    <definedName name="AUS" localSheetId="54">#REF!</definedName>
    <definedName name="AUS" localSheetId="17">#REF!</definedName>
    <definedName name="AUS" localSheetId="58">#REF!</definedName>
    <definedName name="AUS" localSheetId="67">#REF!</definedName>
    <definedName name="AUS" localSheetId="68">#REF!</definedName>
    <definedName name="AUS" localSheetId="69">#REF!</definedName>
    <definedName name="AUS" localSheetId="71">#REF!</definedName>
    <definedName name="AUS" localSheetId="74">#REF!</definedName>
    <definedName name="AUS" localSheetId="75">#REF!</definedName>
    <definedName name="AUS" localSheetId="76">#REF!</definedName>
    <definedName name="AUS" localSheetId="79">#REF!</definedName>
    <definedName name="AUS" localSheetId="23">#REF!</definedName>
    <definedName name="AUS" localSheetId="14">#REF!</definedName>
    <definedName name="AUS" localSheetId="15">#REF!</definedName>
    <definedName name="AUS" localSheetId="18">#REF!</definedName>
    <definedName name="AUS" localSheetId="12">#REF!</definedName>
    <definedName name="AUS" localSheetId="48">#REF!</definedName>
    <definedName name="AUS" localSheetId="72">#REF!</definedName>
    <definedName name="AUS">#REF!</definedName>
    <definedName name="Australia_wt" localSheetId="51">'[83]OECD wgt'!$B$13</definedName>
    <definedName name="Australia_wt" localSheetId="17">#REF!</definedName>
    <definedName name="Australia_wt">'[83]OECD wgt'!$B$13</definedName>
    <definedName name="Austria_wt" localSheetId="51">'[83]OECD wgt'!$B$14</definedName>
    <definedName name="Austria_wt" localSheetId="17">#REF!</definedName>
    <definedName name="Austria_wt">'[83]OECD wgt'!$B$14</definedName>
    <definedName name="Average_Daily_Depreciation" localSheetId="51">'[84]Inter-Bank'!$G$5</definedName>
    <definedName name="Average_Daily_Depreciation" localSheetId="17">#REF!</definedName>
    <definedName name="Average_Daily_Depreciation">'[84]Inter-Bank'!$G$5</definedName>
    <definedName name="Average_Weekly_Depreciation" localSheetId="51">'[84]Inter-Bank'!$K$5</definedName>
    <definedName name="Average_Weekly_Depreciation" localSheetId="17">#REF!</definedName>
    <definedName name="Average_Weekly_Depreciation">'[84]Inter-Bank'!$K$5</definedName>
    <definedName name="Average_Weekly_Inter_Bank_Exchange_Rate" localSheetId="51">'[84]Inter-Bank'!$H$5</definedName>
    <definedName name="Average_Weekly_Inter_Bank_Exchange_Rate" localSheetId="17">#REF!</definedName>
    <definedName name="Average_Weekly_Inter_Bank_Exchange_Rate">'[84]Inter-Bank'!$H$5</definedName>
    <definedName name="AVISO" localSheetId="38">#REF!</definedName>
    <definedName name="AVISO" localSheetId="39">#REF!</definedName>
    <definedName name="AVISO" localSheetId="40">#REF!</definedName>
    <definedName name="AVISO" localSheetId="41">#REF!</definedName>
    <definedName name="AVISO" localSheetId="43">#REF!</definedName>
    <definedName name="AVISO" localSheetId="45">#REF!</definedName>
    <definedName name="AVISO" localSheetId="11">#REF!</definedName>
    <definedName name="AVISO" localSheetId="46">#REF!</definedName>
    <definedName name="AVISO" localSheetId="47">#REF!</definedName>
    <definedName name="AVISO" localSheetId="51">#REF!</definedName>
    <definedName name="AVISO" localSheetId="52">#REF!</definedName>
    <definedName name="AVISO" localSheetId="53">#REF!</definedName>
    <definedName name="AVISO" localSheetId="54">#REF!</definedName>
    <definedName name="AVISO" localSheetId="17">#REF!</definedName>
    <definedName name="AVISO" localSheetId="58">#REF!</definedName>
    <definedName name="AVISO" localSheetId="67">#REF!</definedName>
    <definedName name="AVISO" localSheetId="68">#REF!</definedName>
    <definedName name="AVISO" localSheetId="69">#REF!</definedName>
    <definedName name="AVISO" localSheetId="71">#REF!</definedName>
    <definedName name="AVISO" localSheetId="74">#REF!</definedName>
    <definedName name="AVISO" localSheetId="75">#REF!</definedName>
    <definedName name="AVISO" localSheetId="76">#REF!</definedName>
    <definedName name="AVISO" localSheetId="79">#REF!</definedName>
    <definedName name="AVISO" localSheetId="23">#REF!</definedName>
    <definedName name="AVISO" localSheetId="14">#REF!</definedName>
    <definedName name="AVISO" localSheetId="15">#REF!</definedName>
    <definedName name="AVISO" localSheetId="18">#REF!</definedName>
    <definedName name="AVISO" localSheetId="12">#REF!</definedName>
    <definedName name="AVISO" localSheetId="48">#REF!</definedName>
    <definedName name="AVISO" localSheetId="72">#REF!</definedName>
    <definedName name="AVISO">#REF!</definedName>
    <definedName name="AZUA1.1.00___Administración_General" localSheetId="38">#REF!</definedName>
    <definedName name="AZUA1.1.00___Administración_General" localSheetId="39">#REF!</definedName>
    <definedName name="AZUA1.1.00___Administración_General" localSheetId="11">#REF!</definedName>
    <definedName name="AZUA1.1.00___Administración_General" localSheetId="46">#REF!</definedName>
    <definedName name="AZUA1.1.00___Administración_General" localSheetId="47">#REF!</definedName>
    <definedName name="AZUA1.1.00___Administración_General" localSheetId="51">#REF!</definedName>
    <definedName name="AZUA1.1.00___Administración_General" localSheetId="17">#REF!</definedName>
    <definedName name="AZUA1.1.00___Administración_General" localSheetId="48">#REF!</definedName>
    <definedName name="AZUA1.1.00___Administración_General" localSheetId="72">#REF!</definedName>
    <definedName name="AZUA1.1.00___Administración_General">#REF!</definedName>
    <definedName name="AZUA2.1.00___Asuntos_económicos__comerciales_y_laborales" localSheetId="38">#REF!</definedName>
    <definedName name="AZUA2.1.00___Asuntos_económicos__comerciales_y_laborales" localSheetId="39">#REF!</definedName>
    <definedName name="AZUA2.1.00___Asuntos_económicos__comerciales_y_laborales" localSheetId="11">#REF!</definedName>
    <definedName name="AZUA2.1.00___Asuntos_económicos__comerciales_y_laborales" localSheetId="46">#REF!</definedName>
    <definedName name="AZUA2.1.00___Asuntos_económicos__comerciales_y_laborales" localSheetId="47">#REF!</definedName>
    <definedName name="AZUA2.1.00___Asuntos_económicos__comerciales_y_laborales" localSheetId="17">#REF!</definedName>
    <definedName name="AZUA2.1.00___Asuntos_económicos__comerciales_y_laborales" localSheetId="48">#REF!</definedName>
    <definedName name="AZUA2.1.00___Asuntos_económicos__comerciales_y_laborales" localSheetId="72">#REF!</definedName>
    <definedName name="AZUA2.1.00___Asuntos_económicos__comerciales_y_laborales">#REF!</definedName>
    <definedName name="B" localSheetId="38">#REF!</definedName>
    <definedName name="B" localSheetId="39">#REF!</definedName>
    <definedName name="B" localSheetId="40">#REF!</definedName>
    <definedName name="B" localSheetId="45">#REF!</definedName>
    <definedName name="B" localSheetId="11">#REF!</definedName>
    <definedName name="B" localSheetId="46">#REF!</definedName>
    <definedName name="B" localSheetId="47">#REF!</definedName>
    <definedName name="B" localSheetId="51">#REF!</definedName>
    <definedName name="B" localSheetId="52">#REF!</definedName>
    <definedName name="B" localSheetId="53">#REF!</definedName>
    <definedName name="B" localSheetId="54">#REF!</definedName>
    <definedName name="B" localSheetId="17">#REF!</definedName>
    <definedName name="B" localSheetId="58">#REF!</definedName>
    <definedName name="B" localSheetId="67">#REF!</definedName>
    <definedName name="B" localSheetId="68">#REF!</definedName>
    <definedName name="B" localSheetId="69">#REF!</definedName>
    <definedName name="B" localSheetId="70">#REF!</definedName>
    <definedName name="B" localSheetId="71">#REF!</definedName>
    <definedName name="B" localSheetId="73">#REF!</definedName>
    <definedName name="B" localSheetId="74">#REF!</definedName>
    <definedName name="B" localSheetId="75">#REF!</definedName>
    <definedName name="B" localSheetId="76">#REF!</definedName>
    <definedName name="B" localSheetId="79">#REF!</definedName>
    <definedName name="B" localSheetId="23">#REF!</definedName>
    <definedName name="B" localSheetId="14">[77]RESUMEN!$L$13</definedName>
    <definedName name="B" localSheetId="15">#REF!</definedName>
    <definedName name="B" localSheetId="18">#REF!</definedName>
    <definedName name="B" localSheetId="12">#REF!</definedName>
    <definedName name="B" localSheetId="48">#REF!</definedName>
    <definedName name="B" localSheetId="72">#REF!</definedName>
    <definedName name="B">#REF!</definedName>
    <definedName name="b1std" localSheetId="38">#REF!</definedName>
    <definedName name="b1std" localSheetId="45">#REF!</definedName>
    <definedName name="b1std" localSheetId="11">#REF!</definedName>
    <definedName name="b1std" localSheetId="46">#REF!</definedName>
    <definedName name="b1std" localSheetId="47">#REF!</definedName>
    <definedName name="b1std" localSheetId="52">#REF!</definedName>
    <definedName name="b1std" localSheetId="17">#REF!</definedName>
    <definedName name="b1std" localSheetId="58">#REF!</definedName>
    <definedName name="b1std" localSheetId="74">#REF!</definedName>
    <definedName name="b1std" localSheetId="79">#REF!</definedName>
    <definedName name="b1std" localSheetId="15">#REF!</definedName>
    <definedName name="b1std" localSheetId="18">#REF!</definedName>
    <definedName name="b1std" localSheetId="12">#REF!</definedName>
    <definedName name="b1std" localSheetId="48">#REF!</definedName>
    <definedName name="b1std" localSheetId="72">#REF!</definedName>
    <definedName name="b1std">#REF!</definedName>
    <definedName name="b2std" localSheetId="45">#REF!</definedName>
    <definedName name="b2std" localSheetId="11">#REF!</definedName>
    <definedName name="b2std" localSheetId="46">#REF!</definedName>
    <definedName name="b2std" localSheetId="47">#REF!</definedName>
    <definedName name="b2std" localSheetId="52">#REF!</definedName>
    <definedName name="b2std" localSheetId="17">#REF!</definedName>
    <definedName name="b2std" localSheetId="58">#REF!</definedName>
    <definedName name="b2std" localSheetId="74">#REF!</definedName>
    <definedName name="b2std" localSheetId="79">#REF!</definedName>
    <definedName name="b2std" localSheetId="15">#REF!</definedName>
    <definedName name="b2std" localSheetId="18">#REF!</definedName>
    <definedName name="b2std" localSheetId="12">#REF!</definedName>
    <definedName name="b2std" localSheetId="48">#REF!</definedName>
    <definedName name="b2std" localSheetId="72">#REF!</definedName>
    <definedName name="b2std">#REF!</definedName>
    <definedName name="ba">#N/A</definedName>
    <definedName name="Badea" localSheetId="51">#REF!</definedName>
    <definedName name="Badea" localSheetId="17">#REF!</definedName>
    <definedName name="Badea">[67]CIRRs!$C$67</definedName>
    <definedName name="BAL" localSheetId="38">#REF!</definedName>
    <definedName name="BAL" localSheetId="39">#REF!</definedName>
    <definedName name="BAL" localSheetId="40">#REF!</definedName>
    <definedName name="BAL" localSheetId="41">#REF!</definedName>
    <definedName name="BAL" localSheetId="45">#REF!</definedName>
    <definedName name="BAL" localSheetId="11">#REF!</definedName>
    <definedName name="BAL" localSheetId="46">#REF!</definedName>
    <definedName name="BAL" localSheetId="47">#REF!</definedName>
    <definedName name="BAL" localSheetId="51">#REF!</definedName>
    <definedName name="BAL" localSheetId="52">#REF!</definedName>
    <definedName name="BAL" localSheetId="17">#REF!</definedName>
    <definedName name="BAL" localSheetId="58">#REF!</definedName>
    <definedName name="BAL" localSheetId="71">#REF!</definedName>
    <definedName name="BAL" localSheetId="73">#REF!</definedName>
    <definedName name="BAL" localSheetId="74">#REF!</definedName>
    <definedName name="BAL" localSheetId="79">#REF!</definedName>
    <definedName name="BAL" localSheetId="23">#REF!</definedName>
    <definedName name="BAL" localSheetId="15">#REF!</definedName>
    <definedName name="BAL" localSheetId="16">#REF!</definedName>
    <definedName name="BAL" localSheetId="18">#REF!</definedName>
    <definedName name="BAL" localSheetId="12">#REF!</definedName>
    <definedName name="BAL" localSheetId="48">#REF!</definedName>
    <definedName name="BAL" localSheetId="72">#REF!</definedName>
    <definedName name="BAL">#REF!</definedName>
    <definedName name="bALANCE" localSheetId="24" hidden="1">{"Minpmon",#N/A,FALSE,"Monthinput"}</definedName>
    <definedName name="bALANCE" localSheetId="25" hidden="1">{"Minpmon",#N/A,FALSE,"Monthinput"}</definedName>
    <definedName name="bALANCE" localSheetId="26" hidden="1">{"Minpmon",#N/A,FALSE,"Monthinput"}</definedName>
    <definedName name="bALANCE" localSheetId="27" hidden="1">{"Minpmon",#N/A,FALSE,"Monthinput"}</definedName>
    <definedName name="bALANCE" localSheetId="28" hidden="1">{"Minpmon",#N/A,FALSE,"Monthinput"}</definedName>
    <definedName name="bALANCE" localSheetId="29" hidden="1">{"Minpmon",#N/A,FALSE,"Monthinput"}</definedName>
    <definedName name="bALANCE" localSheetId="30" hidden="1">{"Minpmon",#N/A,FALSE,"Monthinput"}</definedName>
    <definedName name="bALANCE" localSheetId="31" hidden="1">{"Minpmon",#N/A,FALSE,"Monthinput"}</definedName>
    <definedName name="bALANCE" localSheetId="32" hidden="1">{"Minpmon",#N/A,FALSE,"Monthinput"}</definedName>
    <definedName name="bALANCE" localSheetId="35" hidden="1">{"Minpmon",#N/A,FALSE,"Monthinput"}</definedName>
    <definedName name="bALANCE" localSheetId="37" hidden="1">{"Minpmon",#N/A,FALSE,"Monthinput"}</definedName>
    <definedName name="bALANCE" localSheetId="38" hidden="1">{"Minpmon",#N/A,FALSE,"Monthinput"}</definedName>
    <definedName name="bALANCE" localSheetId="39" hidden="1">{"Minpmon",#N/A,FALSE,"Monthinput"}</definedName>
    <definedName name="bALANCE" localSheetId="40" hidden="1">{"Minpmon",#N/A,FALSE,"Monthinput"}</definedName>
    <definedName name="bALANCE" localSheetId="41" hidden="1">{"Minpmon",#N/A,FALSE,"Monthinput"}</definedName>
    <definedName name="bALANCE" localSheetId="42" hidden="1">{"Minpmon",#N/A,FALSE,"Monthinput"}</definedName>
    <definedName name="bALANCE" localSheetId="43" hidden="1">{"Minpmon",#N/A,FALSE,"Monthinput"}</definedName>
    <definedName name="bALANCE" localSheetId="44" hidden="1">{"Minpmon",#N/A,FALSE,"Monthinput"}</definedName>
    <definedName name="bALANCE" localSheetId="45" hidden="1">{"Minpmon",#N/A,FALSE,"Monthinput"}</definedName>
    <definedName name="bALANCE" localSheetId="11" hidden="1">{"Minpmon",#N/A,FALSE,"Monthinput"}</definedName>
    <definedName name="bALANCE" localSheetId="46" hidden="1">{"Minpmon",#N/A,FALSE,"Monthinput"}</definedName>
    <definedName name="bALANCE" localSheetId="47" hidden="1">{"Minpmon",#N/A,FALSE,"Monthinput"}</definedName>
    <definedName name="bALANCE" localSheetId="51" hidden="1">{"Minpmon",#N/A,FALSE,"Monthinput"}</definedName>
    <definedName name="bALANCE" localSheetId="52" hidden="1">{"Minpmon",#N/A,FALSE,"Monthinput"}</definedName>
    <definedName name="bALANCE" localSheetId="53" hidden="1">{"Minpmon",#N/A,FALSE,"Monthinput"}</definedName>
    <definedName name="bALANCE" localSheetId="54" hidden="1">{"Minpmon",#N/A,FALSE,"Monthinput"}</definedName>
    <definedName name="bALANCE" localSheetId="55" hidden="1">{"Minpmon",#N/A,FALSE,"Monthinput"}</definedName>
    <definedName name="bALANCE" localSheetId="56" hidden="1">{"Minpmon",#N/A,FALSE,"Monthinput"}</definedName>
    <definedName name="bALANCE" localSheetId="17" hidden="1">{"Minpmon",#N/A,FALSE,"Monthinput"}</definedName>
    <definedName name="bALANCE" localSheetId="57" hidden="1">{"Minpmon",#N/A,FALSE,"Monthinput"}</definedName>
    <definedName name="bALANCE" localSheetId="58" hidden="1">{"Minpmon",#N/A,FALSE,"Monthinput"}</definedName>
    <definedName name="bALANCE" localSheetId="59" hidden="1">{"Minpmon",#N/A,FALSE,"Monthinput"}</definedName>
    <definedName name="bALANCE" localSheetId="61" hidden="1">{"Minpmon",#N/A,FALSE,"Monthinput"}</definedName>
    <definedName name="bALANCE" localSheetId="62" hidden="1">{"Minpmon",#N/A,FALSE,"Monthinput"}</definedName>
    <definedName name="bALANCE" localSheetId="64" hidden="1">{"Minpmon",#N/A,FALSE,"Monthinput"}</definedName>
    <definedName name="bALANCE" localSheetId="66" hidden="1">{"Minpmon",#N/A,FALSE,"Monthinput"}</definedName>
    <definedName name="bALANCE" localSheetId="67" hidden="1">{"Minpmon",#N/A,FALSE,"Monthinput"}</definedName>
    <definedName name="bALANCE" localSheetId="68" hidden="1">{"Minpmon",#N/A,FALSE,"Monthinput"}</definedName>
    <definedName name="bALANCE" localSheetId="69" hidden="1">{"Minpmon",#N/A,FALSE,"Monthinput"}</definedName>
    <definedName name="bALANCE" localSheetId="70" hidden="1">{"Minpmon",#N/A,FALSE,"Monthinput"}</definedName>
    <definedName name="bALANCE" localSheetId="71" hidden="1">{"Minpmon",#N/A,FALSE,"Monthinput"}</definedName>
    <definedName name="bALANCE" localSheetId="73" hidden="1">{"Minpmon",#N/A,FALSE,"Monthinput"}</definedName>
    <definedName name="bALANCE" localSheetId="74" hidden="1">{"Minpmon",#N/A,FALSE,"Monthinput"}</definedName>
    <definedName name="bALANCE" localSheetId="75" hidden="1">{"Minpmon",#N/A,FALSE,"Monthinput"}</definedName>
    <definedName name="bALANCE" localSheetId="76" hidden="1">{"Minpmon",#N/A,FALSE,"Monthinput"}</definedName>
    <definedName name="bALANCE" localSheetId="79" hidden="1">{"Minpmon",#N/A,FALSE,"Monthinput"}</definedName>
    <definedName name="bALANCE" localSheetId="91" hidden="1">{"Minpmon",#N/A,FALSE,"Monthinput"}</definedName>
    <definedName name="bALANCE" localSheetId="92" hidden="1">{"Minpmon",#N/A,FALSE,"Monthinput"}</definedName>
    <definedName name="bALANCE" localSheetId="22" hidden="1">{"Minpmon",#N/A,FALSE,"Monthinput"}</definedName>
    <definedName name="bALANCE" localSheetId="23" hidden="1">{"Minpmon",#N/A,FALSE,"Monthinput"}</definedName>
    <definedName name="bALANCE" localSheetId="15" hidden="1">{"Minpmon",#N/A,FALSE,"Monthinput"}</definedName>
    <definedName name="bALANCE" localSheetId="16" hidden="1">{"Minpmon",#N/A,FALSE,"Monthinput"}</definedName>
    <definedName name="bALANCE" localSheetId="18" hidden="1">{"Minpmon",#N/A,FALSE,"Monthinput"}</definedName>
    <definedName name="bALANCE" localSheetId="36" hidden="1">{"Minpmon",#N/A,FALSE,"Monthinput"}</definedName>
    <definedName name="bALANCE" localSheetId="60" hidden="1">{"Minpmon",#N/A,FALSE,"Monthinput"}</definedName>
    <definedName name="bALANCE" localSheetId="63" hidden="1">{"Minpmon",#N/A,FALSE,"Monthinput"}</definedName>
    <definedName name="bALANCE" localSheetId="65" hidden="1">{"Minpmon",#N/A,FALSE,"Monthinput"}</definedName>
    <definedName name="bALANCE" localSheetId="7" hidden="1">{"Minpmon",#N/A,FALSE,"Monthinput"}</definedName>
    <definedName name="bALANCE" localSheetId="8" hidden="1">{"Minpmon",#N/A,FALSE,"Monthinput"}</definedName>
    <definedName name="bALANCE" localSheetId="12" hidden="1">{"Minpmon",#N/A,FALSE,"Monthinput"}</definedName>
    <definedName name="bALANCE" localSheetId="48" hidden="1">{"Minpmon",#N/A,FALSE,"Monthinput"}</definedName>
    <definedName name="bALANCE" localSheetId="72" hidden="1">{"Minpmon",#N/A,FALSE,"Monthinput"}</definedName>
    <definedName name="bALANCE" hidden="1">{"Minpmon",#N/A,FALSE,"Monthinput"}</definedName>
    <definedName name="BANCOS" localSheetId="38">#REF!</definedName>
    <definedName name="BANCOS" localSheetId="39">#REF!</definedName>
    <definedName name="BANCOS" localSheetId="40">#REF!</definedName>
    <definedName name="BANCOS" localSheetId="41">#REF!</definedName>
    <definedName name="BANCOS" localSheetId="43">#REF!</definedName>
    <definedName name="BANCOS" localSheetId="45">#REF!</definedName>
    <definedName name="BANCOS" localSheetId="11">#REF!</definedName>
    <definedName name="BANCOS" localSheetId="46">#REF!</definedName>
    <definedName name="BANCOS" localSheetId="47">#REF!</definedName>
    <definedName name="BANCOS" localSheetId="51">#REF!</definedName>
    <definedName name="BANCOS" localSheetId="52">#REF!</definedName>
    <definedName name="BANCOS" localSheetId="53">#REF!</definedName>
    <definedName name="BANCOS" localSheetId="54">#REF!</definedName>
    <definedName name="BANCOS" localSheetId="17">#REF!</definedName>
    <definedName name="BANCOS" localSheetId="58">#REF!</definedName>
    <definedName name="BANCOS" localSheetId="67">#REF!</definedName>
    <definedName name="BANCOS" localSheetId="68">#REF!</definedName>
    <definedName name="BANCOS" localSheetId="69">#REF!</definedName>
    <definedName name="BANCOS" localSheetId="71">#REF!</definedName>
    <definedName name="BANCOS" localSheetId="74">#REF!</definedName>
    <definedName name="BANCOS" localSheetId="75">#REF!</definedName>
    <definedName name="BANCOS" localSheetId="76">#REF!</definedName>
    <definedName name="BANCOS" localSheetId="79">#REF!</definedName>
    <definedName name="BANCOS" localSheetId="23">#REF!</definedName>
    <definedName name="BANCOS" localSheetId="14">#REF!</definedName>
    <definedName name="BANCOS" localSheetId="15">#REF!</definedName>
    <definedName name="BANCOS" localSheetId="18">#REF!</definedName>
    <definedName name="BANCOS" localSheetId="12">#REF!</definedName>
    <definedName name="BANCOS" localSheetId="48">#REF!</definedName>
    <definedName name="BANCOS" localSheetId="72">#REF!</definedName>
    <definedName name="BANCOS">#REF!</definedName>
    <definedName name="banks1" localSheetId="38">#REF!</definedName>
    <definedName name="banks1" localSheetId="39">#REF!</definedName>
    <definedName name="banks1" localSheetId="45">#REF!</definedName>
    <definedName name="banks1" localSheetId="11">#REF!</definedName>
    <definedName name="banks1" localSheetId="46">#REF!</definedName>
    <definedName name="banks1" localSheetId="47">#REF!</definedName>
    <definedName name="banks1" localSheetId="51">#REF!</definedName>
    <definedName name="banks1" localSheetId="52">#REF!</definedName>
    <definedName name="banks1" localSheetId="17">#REF!</definedName>
    <definedName name="banks1" localSheetId="58">#REF!</definedName>
    <definedName name="banks1" localSheetId="74">#REF!</definedName>
    <definedName name="banks1" localSheetId="79">#REF!</definedName>
    <definedName name="banks1" localSheetId="15">#REF!</definedName>
    <definedName name="banks1" localSheetId="18">#REF!</definedName>
    <definedName name="banks1" localSheetId="12">#REF!</definedName>
    <definedName name="banks1" localSheetId="48">#REF!</definedName>
    <definedName name="banks1" localSheetId="72">#REF!</definedName>
    <definedName name="banks1">#REF!</definedName>
    <definedName name="banks2" localSheetId="38">#REF!</definedName>
    <definedName name="banks2" localSheetId="45">#REF!</definedName>
    <definedName name="banks2" localSheetId="11">#REF!</definedName>
    <definedName name="banks2" localSheetId="46">#REF!</definedName>
    <definedName name="banks2" localSheetId="47">#REF!</definedName>
    <definedName name="banks2" localSheetId="51">#REF!</definedName>
    <definedName name="banks2" localSheetId="52">#REF!</definedName>
    <definedName name="banks2" localSheetId="17">#REF!</definedName>
    <definedName name="banks2" localSheetId="58">#REF!</definedName>
    <definedName name="banks2" localSheetId="74">#REF!</definedName>
    <definedName name="banks2" localSheetId="79">#REF!</definedName>
    <definedName name="banks2" localSheetId="15">#REF!</definedName>
    <definedName name="banks2" localSheetId="18">#REF!</definedName>
    <definedName name="banks2" localSheetId="48">#REF!</definedName>
    <definedName name="banks2" localSheetId="72">#REF!</definedName>
    <definedName name="banks2">#REF!</definedName>
    <definedName name="baron" localSheetId="45" hidden="1">#REF!</definedName>
    <definedName name="baron" localSheetId="11" hidden="1">#REF!</definedName>
    <definedName name="baron" localSheetId="46" hidden="1">#REF!</definedName>
    <definedName name="baron" localSheetId="47" hidden="1">#REF!</definedName>
    <definedName name="baron" localSheetId="52" hidden="1">#REF!</definedName>
    <definedName name="baron" localSheetId="17" hidden="1">#REF!</definedName>
    <definedName name="baron" localSheetId="58" hidden="1">#REF!</definedName>
    <definedName name="baron" localSheetId="74" hidden="1">#REF!</definedName>
    <definedName name="baron" localSheetId="79" hidden="1">#REF!</definedName>
    <definedName name="baron" localSheetId="15" hidden="1">#REF!</definedName>
    <definedName name="baron" localSheetId="18" hidden="1">#REF!</definedName>
    <definedName name="baron" localSheetId="48" hidden="1">#REF!</definedName>
    <definedName name="baron" localSheetId="72" hidden="1">#REF!</definedName>
    <definedName name="baron" hidden="1">#REF!</definedName>
    <definedName name="BASDAT" localSheetId="51">'[53]Annual Tables'!#REF!</definedName>
    <definedName name="BASDAT" localSheetId="17">#REF!</definedName>
    <definedName name="BASDAT" localSheetId="72">'[53]Annual Tables'!#REF!</definedName>
    <definedName name="BASDAT">'[53]Annual Tables'!#REF!</definedName>
    <definedName name="base" localSheetId="51">#REF!</definedName>
    <definedName name="base" localSheetId="17">#REF!</definedName>
    <definedName name="base">'[85]K. IMF Base'!$A$170:$CI$255</definedName>
    <definedName name="_xlnm.Database" localSheetId="38">#REF!</definedName>
    <definedName name="_xlnm.Database" localSheetId="39">#REF!</definedName>
    <definedName name="_xlnm.Database" localSheetId="40">#REF!</definedName>
    <definedName name="_xlnm.Database" localSheetId="41">#REF!</definedName>
    <definedName name="_xlnm.Database" localSheetId="45">#REF!</definedName>
    <definedName name="_xlnm.Database" localSheetId="11">#REF!</definedName>
    <definedName name="_xlnm.Database" localSheetId="46">#REF!</definedName>
    <definedName name="_xlnm.Database" localSheetId="47">#REF!</definedName>
    <definedName name="_xlnm.Database" localSheetId="52">#REF!</definedName>
    <definedName name="_xlnm.Database" localSheetId="17">#REF!</definedName>
    <definedName name="_xlnm.Database" localSheetId="58">#REF!</definedName>
    <definedName name="_xlnm.Database" localSheetId="71">#REF!</definedName>
    <definedName name="_xlnm.Database" localSheetId="73">#REF!</definedName>
    <definedName name="_xlnm.Database" localSheetId="74">#REF!</definedName>
    <definedName name="_xlnm.Database" localSheetId="79">#REF!</definedName>
    <definedName name="_xlnm.Database" localSheetId="23">#REF!</definedName>
    <definedName name="_xlnm.Database" localSheetId="15">#REF!</definedName>
    <definedName name="_xlnm.Database" localSheetId="16">#REF!</definedName>
    <definedName name="_xlnm.Database" localSheetId="18">#REF!</definedName>
    <definedName name="_xlnm.Database" localSheetId="12">#REF!</definedName>
    <definedName name="_xlnm.Database" localSheetId="48">#REF!</definedName>
    <definedName name="_xlnm.Database" localSheetId="72">#REF!</definedName>
    <definedName name="_xlnm.Database">#REF!</definedName>
    <definedName name="baseflow" localSheetId="38">'[85]K. IMF Base'!#REF!</definedName>
    <definedName name="baseflow" localSheetId="39">'[85]K. IMF Base'!#REF!</definedName>
    <definedName name="baseflow" localSheetId="40">'[85]K. IMF Base'!#REF!</definedName>
    <definedName name="baseflow" localSheetId="41">'[85]K. IMF Base'!#REF!</definedName>
    <definedName name="baseflow" localSheetId="45">'[85]K. IMF Base'!#REF!</definedName>
    <definedName name="baseflow" localSheetId="46">'[85]K. IMF Base'!#REF!</definedName>
    <definedName name="baseflow" localSheetId="47">'[85]K. IMF Base'!#REF!</definedName>
    <definedName name="baseflow" localSheetId="51">#REF!</definedName>
    <definedName name="baseflow" localSheetId="52">'[85]K. IMF Base'!#REF!</definedName>
    <definedName name="baseflow" localSheetId="17">'[85]K. IMF Base'!#REF!</definedName>
    <definedName name="baseflow" localSheetId="73">'[85]K. IMF Base'!#REF!</definedName>
    <definedName name="baseflow" localSheetId="79">'[85]K. IMF Base'!#REF!</definedName>
    <definedName name="baseflow" localSheetId="15">'[85]K. IMF Base'!#REF!</definedName>
    <definedName name="baseflow" localSheetId="16">'[85]K. IMF Base'!#REF!</definedName>
    <definedName name="baseflow" localSheetId="18">'[85]K. IMF Base'!#REF!</definedName>
    <definedName name="baseflow" localSheetId="12">'[85]K. IMF Base'!#REF!</definedName>
    <definedName name="baseflow" localSheetId="72">'[85]K. IMF Base'!#REF!</definedName>
    <definedName name="baseflow">'[85]K. IMF Base'!#REF!</definedName>
    <definedName name="BaseYear" localSheetId="38">#REF!</definedName>
    <definedName name="BaseYear" localSheetId="39">#REF!</definedName>
    <definedName name="BaseYear" localSheetId="40">#REF!</definedName>
    <definedName name="BaseYear" localSheetId="41">#REF!</definedName>
    <definedName name="BaseYear" localSheetId="45">#REF!</definedName>
    <definedName name="BaseYear" localSheetId="11">#REF!</definedName>
    <definedName name="BaseYear" localSheetId="46">#REF!</definedName>
    <definedName name="BaseYear" localSheetId="47">#REF!</definedName>
    <definedName name="BaseYear" localSheetId="51">#REF!</definedName>
    <definedName name="BaseYear" localSheetId="52">#REF!</definedName>
    <definedName name="BaseYear" localSheetId="17">#REF!</definedName>
    <definedName name="BaseYear" localSheetId="58">#REF!</definedName>
    <definedName name="BaseYear" localSheetId="68">#REF!</definedName>
    <definedName name="BaseYear" localSheetId="69">#REF!</definedName>
    <definedName name="BaseYear" localSheetId="70">#REF!</definedName>
    <definedName name="BaseYear" localSheetId="74">#REF!</definedName>
    <definedName name="BaseYear" localSheetId="79">#REF!</definedName>
    <definedName name="BaseYear" localSheetId="15">#REF!</definedName>
    <definedName name="BaseYear" localSheetId="16">#REF!</definedName>
    <definedName name="BaseYear" localSheetId="18">#REF!</definedName>
    <definedName name="BaseYear" localSheetId="12">#REF!</definedName>
    <definedName name="BaseYear" localSheetId="48">#REF!</definedName>
    <definedName name="BaseYear" localSheetId="72">#REF!</definedName>
    <definedName name="BaseYear">#REF!</definedName>
    <definedName name="Basic_Data" localSheetId="38">#REF!</definedName>
    <definedName name="Basic_Data" localSheetId="39">#REF!</definedName>
    <definedName name="Basic_Data" localSheetId="40">#REF!</definedName>
    <definedName name="Basic_Data" localSheetId="41">#REF!</definedName>
    <definedName name="Basic_Data" localSheetId="45">#REF!</definedName>
    <definedName name="Basic_Data" localSheetId="11">#REF!</definedName>
    <definedName name="Basic_Data" localSheetId="46">#REF!</definedName>
    <definedName name="Basic_Data" localSheetId="47">#REF!</definedName>
    <definedName name="Basic_Data" localSheetId="51">#REF!</definedName>
    <definedName name="Basic_Data" localSheetId="52">#REF!</definedName>
    <definedName name="Basic_Data" localSheetId="17">#REF!</definedName>
    <definedName name="Basic_Data" localSheetId="58">#REF!</definedName>
    <definedName name="Basic_Data" localSheetId="74">#REF!</definedName>
    <definedName name="Basic_Data" localSheetId="79">#REF!</definedName>
    <definedName name="Basic_Data" localSheetId="15">#REF!</definedName>
    <definedName name="Basic_Data" localSheetId="16">#REF!</definedName>
    <definedName name="Basic_Data" localSheetId="18">#REF!</definedName>
    <definedName name="Basic_Data" localSheetId="12">#REF!</definedName>
    <definedName name="Basic_Data" localSheetId="48">#REF!</definedName>
    <definedName name="Basic_Data" localSheetId="72">#REF!</definedName>
    <definedName name="Basic_Data">#REF!</definedName>
    <definedName name="BASOMA" localSheetId="38">#REF!</definedName>
    <definedName name="BASOMA" localSheetId="39">#REF!</definedName>
    <definedName name="BASOMA" localSheetId="40">#REF!</definedName>
    <definedName name="BASOMA" localSheetId="41">#REF!</definedName>
    <definedName name="BASOMA" localSheetId="45">#REF!</definedName>
    <definedName name="BASOMA" localSheetId="11">#REF!</definedName>
    <definedName name="BASOMA" localSheetId="46">#REF!</definedName>
    <definedName name="BASOMA" localSheetId="47">#REF!</definedName>
    <definedName name="BASOMA" localSheetId="51">#REF!</definedName>
    <definedName name="BASOMA" localSheetId="52">#REF!</definedName>
    <definedName name="BASOMA" localSheetId="17">#REF!</definedName>
    <definedName name="BASOMA" localSheetId="58">#REF!</definedName>
    <definedName name="BASOMA" localSheetId="74">#REF!</definedName>
    <definedName name="BASOMA" localSheetId="79">#REF!</definedName>
    <definedName name="BASOMA" localSheetId="15">#REF!</definedName>
    <definedName name="BASOMA" localSheetId="16">#REF!</definedName>
    <definedName name="BASOMA" localSheetId="18">#REF!</definedName>
    <definedName name="BASOMA" localSheetId="12">#REF!</definedName>
    <definedName name="BASOMA" localSheetId="48">#REF!</definedName>
    <definedName name="BASOMA" localSheetId="72">#REF!</definedName>
    <definedName name="BASOMA">#REF!</definedName>
    <definedName name="Batumi_debt" localSheetId="39">#REF!</definedName>
    <definedName name="Batumi_debt" localSheetId="40">#REF!</definedName>
    <definedName name="Batumi_debt" localSheetId="45">#REF!</definedName>
    <definedName name="Batumi_debt" localSheetId="11">#REF!</definedName>
    <definedName name="Batumi_debt" localSheetId="46">#REF!</definedName>
    <definedName name="Batumi_debt" localSheetId="47">#REF!</definedName>
    <definedName name="Batumi_debt" localSheetId="52">#REF!</definedName>
    <definedName name="Batumi_debt" localSheetId="17">#REF!</definedName>
    <definedName name="Batumi_debt" localSheetId="58">#REF!</definedName>
    <definedName name="Batumi_debt" localSheetId="71">#REF!</definedName>
    <definedName name="Batumi_debt" localSheetId="74">#REF!</definedName>
    <definedName name="Batumi_debt" localSheetId="79">#REF!</definedName>
    <definedName name="Batumi_debt" localSheetId="23">#REF!</definedName>
    <definedName name="Batumi_debt" localSheetId="15">#REF!</definedName>
    <definedName name="Batumi_debt" localSheetId="18">#REF!</definedName>
    <definedName name="Batumi_debt" localSheetId="48">#REF!</definedName>
    <definedName name="Batumi_debt" localSheetId="72">#REF!</definedName>
    <definedName name="Batumi_debt">#REF!</definedName>
    <definedName name="Bave" localSheetId="45">#REF!</definedName>
    <definedName name="Bave" localSheetId="11">#REF!</definedName>
    <definedName name="Bave" localSheetId="46">#REF!</definedName>
    <definedName name="Bave" localSheetId="47">#REF!</definedName>
    <definedName name="Bave" localSheetId="52">#REF!</definedName>
    <definedName name="Bave" localSheetId="17">#REF!</definedName>
    <definedName name="Bave" localSheetId="58">#REF!</definedName>
    <definedName name="Bave" localSheetId="74">#REF!</definedName>
    <definedName name="Bave" localSheetId="79">#REF!</definedName>
    <definedName name="Bave" localSheetId="15">#REF!</definedName>
    <definedName name="Bave" localSheetId="18">#REF!</definedName>
    <definedName name="Bave" localSheetId="48">#REF!</definedName>
    <definedName name="Bave" localSheetId="72">#REF!</definedName>
    <definedName name="Bave">#REF!</definedName>
    <definedName name="bb" localSheetId="24" hidden="1">{"Riqfin97",#N/A,FALSE,"Tran";"Riqfinpro",#N/A,FALSE,"Tran"}</definedName>
    <definedName name="bb" localSheetId="25" hidden="1">{"Riqfin97",#N/A,FALSE,"Tran";"Riqfinpro",#N/A,FALSE,"Tran"}</definedName>
    <definedName name="bb" localSheetId="26" hidden="1">{"Riqfin97",#N/A,FALSE,"Tran";"Riqfinpro",#N/A,FALSE,"Tran"}</definedName>
    <definedName name="bb" localSheetId="27" hidden="1">{"Riqfin97",#N/A,FALSE,"Tran";"Riqfinpro",#N/A,FALSE,"Tran"}</definedName>
    <definedName name="bb" localSheetId="28" hidden="1">{"Riqfin97",#N/A,FALSE,"Tran";"Riqfinpro",#N/A,FALSE,"Tran"}</definedName>
    <definedName name="bb" localSheetId="29" hidden="1">{"Riqfin97",#N/A,FALSE,"Tran";"Riqfinpro",#N/A,FALSE,"Tran"}</definedName>
    <definedName name="bb" localSheetId="30" hidden="1">{"Riqfin97",#N/A,FALSE,"Tran";"Riqfinpro",#N/A,FALSE,"Tran"}</definedName>
    <definedName name="bb" localSheetId="31" hidden="1">{"Riqfin97",#N/A,FALSE,"Tran";"Riqfinpro",#N/A,FALSE,"Tran"}</definedName>
    <definedName name="bb" localSheetId="32" hidden="1">{"Riqfin97",#N/A,FALSE,"Tran";"Riqfinpro",#N/A,FALSE,"Tran"}</definedName>
    <definedName name="bb" localSheetId="35" hidden="1">{"Riqfin97",#N/A,FALSE,"Tran";"Riqfinpro",#N/A,FALSE,"Tran"}</definedName>
    <definedName name="bb" localSheetId="37" hidden="1">{"Riqfin97",#N/A,FALSE,"Tran";"Riqfinpro",#N/A,FALSE,"Tran"}</definedName>
    <definedName name="bb" localSheetId="38" hidden="1">{"Riqfin97",#N/A,FALSE,"Tran";"Riqfinpro",#N/A,FALSE,"Tran"}</definedName>
    <definedName name="bb" localSheetId="39" hidden="1">{"Riqfin97",#N/A,FALSE,"Tran";"Riqfinpro",#N/A,FALSE,"Tran"}</definedName>
    <definedName name="bb" localSheetId="40" hidden="1">{"Riqfin97",#N/A,FALSE,"Tran";"Riqfinpro",#N/A,FALSE,"Tran"}</definedName>
    <definedName name="bb" localSheetId="41" hidden="1">{"Riqfin97",#N/A,FALSE,"Tran";"Riqfinpro",#N/A,FALSE,"Tran"}</definedName>
    <definedName name="bb" localSheetId="42" hidden="1">{"Riqfin97",#N/A,FALSE,"Tran";"Riqfinpro",#N/A,FALSE,"Tran"}</definedName>
    <definedName name="bb" localSheetId="43" hidden="1">{"Riqfin97",#N/A,FALSE,"Tran";"Riqfinpro",#N/A,FALSE,"Tran"}</definedName>
    <definedName name="bb" localSheetId="44" hidden="1">{"Riqfin97",#N/A,FALSE,"Tran";"Riqfinpro",#N/A,FALSE,"Tran"}</definedName>
    <definedName name="bb" localSheetId="45" hidden="1">{"Riqfin97",#N/A,FALSE,"Tran";"Riqfinpro",#N/A,FALSE,"Tran"}</definedName>
    <definedName name="bb" localSheetId="11" hidden="1">{"Riqfin97",#N/A,FALSE,"Tran";"Riqfinpro",#N/A,FALSE,"Tran"}</definedName>
    <definedName name="bb" localSheetId="46" hidden="1">{"Riqfin97",#N/A,FALSE,"Tran";"Riqfinpro",#N/A,FALSE,"Tran"}</definedName>
    <definedName name="bb" localSheetId="47" hidden="1">{"Riqfin97",#N/A,FALSE,"Tran";"Riqfinpro",#N/A,FALSE,"Tran"}</definedName>
    <definedName name="bb" localSheetId="51" hidden="1">{"Riqfin97",#N/A,FALSE,"Tran";"Riqfinpro",#N/A,FALSE,"Tran"}</definedName>
    <definedName name="bb" localSheetId="52" hidden="1">{"Riqfin97",#N/A,FALSE,"Tran";"Riqfinpro",#N/A,FALSE,"Tran"}</definedName>
    <definedName name="bb" localSheetId="53" hidden="1">{"Riqfin97",#N/A,FALSE,"Tran";"Riqfinpro",#N/A,FALSE,"Tran"}</definedName>
    <definedName name="bb" localSheetId="54" hidden="1">{"Riqfin97",#N/A,FALSE,"Tran";"Riqfinpro",#N/A,FALSE,"Tran"}</definedName>
    <definedName name="bb" localSheetId="55" hidden="1">{"Riqfin97",#N/A,FALSE,"Tran";"Riqfinpro",#N/A,FALSE,"Tran"}</definedName>
    <definedName name="bb" localSheetId="56" hidden="1">{"Riqfin97",#N/A,FALSE,"Tran";"Riqfinpro",#N/A,FALSE,"Tran"}</definedName>
    <definedName name="bb" localSheetId="17" hidden="1">{"Riqfin97",#N/A,FALSE,"Tran";"Riqfinpro",#N/A,FALSE,"Tran"}</definedName>
    <definedName name="bb" localSheetId="57" hidden="1">{"Riqfin97",#N/A,FALSE,"Tran";"Riqfinpro",#N/A,FALSE,"Tran"}</definedName>
    <definedName name="bb" localSheetId="58" hidden="1">{"Riqfin97",#N/A,FALSE,"Tran";"Riqfinpro",#N/A,FALSE,"Tran"}</definedName>
    <definedName name="bb" localSheetId="59" hidden="1">{"Riqfin97",#N/A,FALSE,"Tran";"Riqfinpro",#N/A,FALSE,"Tran"}</definedName>
    <definedName name="bb" localSheetId="61" hidden="1">{"Riqfin97",#N/A,FALSE,"Tran";"Riqfinpro",#N/A,FALSE,"Tran"}</definedName>
    <definedName name="bb" localSheetId="62" hidden="1">{"Riqfin97",#N/A,FALSE,"Tran";"Riqfinpro",#N/A,FALSE,"Tran"}</definedName>
    <definedName name="bb" localSheetId="64" hidden="1">{"Riqfin97",#N/A,FALSE,"Tran";"Riqfinpro",#N/A,FALSE,"Tran"}</definedName>
    <definedName name="bb" localSheetId="66" hidden="1">{"Riqfin97",#N/A,FALSE,"Tran";"Riqfinpro",#N/A,FALSE,"Tran"}</definedName>
    <definedName name="bb" localSheetId="67" hidden="1">{"Riqfin97",#N/A,FALSE,"Tran";"Riqfinpro",#N/A,FALSE,"Tran"}</definedName>
    <definedName name="bb" localSheetId="68" hidden="1">{"Riqfin97",#N/A,FALSE,"Tran";"Riqfinpro",#N/A,FALSE,"Tran"}</definedName>
    <definedName name="bb" localSheetId="69" hidden="1">{"Riqfin97",#N/A,FALSE,"Tran";"Riqfinpro",#N/A,FALSE,"Tran"}</definedName>
    <definedName name="bb" localSheetId="70" hidden="1">{"Riqfin97",#N/A,FALSE,"Tran";"Riqfinpro",#N/A,FALSE,"Tran"}</definedName>
    <definedName name="bb" localSheetId="71" hidden="1">{"Riqfin97",#N/A,FALSE,"Tran";"Riqfinpro",#N/A,FALSE,"Tran"}</definedName>
    <definedName name="bb" localSheetId="73" hidden="1">{"Riqfin97",#N/A,FALSE,"Tran";"Riqfinpro",#N/A,FALSE,"Tran"}</definedName>
    <definedName name="bb" localSheetId="74" hidden="1">{"Riqfin97",#N/A,FALSE,"Tran";"Riqfinpro",#N/A,FALSE,"Tran"}</definedName>
    <definedName name="bb" localSheetId="75" hidden="1">{"Riqfin97",#N/A,FALSE,"Tran";"Riqfinpro",#N/A,FALSE,"Tran"}</definedName>
    <definedName name="bb" localSheetId="76" hidden="1">{"Riqfin97",#N/A,FALSE,"Tran";"Riqfinpro",#N/A,FALSE,"Tran"}</definedName>
    <definedName name="bb" localSheetId="79" hidden="1">{"Riqfin97",#N/A,FALSE,"Tran";"Riqfinpro",#N/A,FALSE,"Tran"}</definedName>
    <definedName name="bb" localSheetId="91" hidden="1">{"Riqfin97",#N/A,FALSE,"Tran";"Riqfinpro",#N/A,FALSE,"Tran"}</definedName>
    <definedName name="bb" localSheetId="92" hidden="1">{"Riqfin97",#N/A,FALSE,"Tran";"Riqfinpro",#N/A,FALSE,"Tran"}</definedName>
    <definedName name="bb" localSheetId="22" hidden="1">{"Riqfin97",#N/A,FALSE,"Tran";"Riqfinpro",#N/A,FALSE,"Tran"}</definedName>
    <definedName name="bb" localSheetId="23" hidden="1">{"Riqfin97",#N/A,FALSE,"Tran";"Riqfinpro",#N/A,FALSE,"Tran"}</definedName>
    <definedName name="bb" localSheetId="14" hidden="1">{"Riqfin97",#N/A,FALSE,"Tran";"Riqfinpro",#N/A,FALSE,"Tran"}</definedName>
    <definedName name="bb" localSheetId="15" hidden="1">{"Riqfin97",#N/A,FALSE,"Tran";"Riqfinpro",#N/A,FALSE,"Tran"}</definedName>
    <definedName name="bb" localSheetId="16" hidden="1">{"Riqfin97",#N/A,FALSE,"Tran";"Riqfinpro",#N/A,FALSE,"Tran"}</definedName>
    <definedName name="bb" localSheetId="18" hidden="1">{"Riqfin97",#N/A,FALSE,"Tran";"Riqfinpro",#N/A,FALSE,"Tran"}</definedName>
    <definedName name="bb" localSheetId="36" hidden="1">{"Riqfin97",#N/A,FALSE,"Tran";"Riqfinpro",#N/A,FALSE,"Tran"}</definedName>
    <definedName name="bb" localSheetId="60" hidden="1">{"Riqfin97",#N/A,FALSE,"Tran";"Riqfinpro",#N/A,FALSE,"Tran"}</definedName>
    <definedName name="bb" localSheetId="63" hidden="1">{"Riqfin97",#N/A,FALSE,"Tran";"Riqfinpro",#N/A,FALSE,"Tran"}</definedName>
    <definedName name="bb" localSheetId="65" hidden="1">{"Riqfin97",#N/A,FALSE,"Tran";"Riqfinpro",#N/A,FALSE,"Tran"}</definedName>
    <definedName name="bb" localSheetId="7" hidden="1">{"Riqfin97",#N/A,FALSE,"Tran";"Riqfinpro",#N/A,FALSE,"Tran"}</definedName>
    <definedName name="bb" localSheetId="8" hidden="1">{"Riqfin97",#N/A,FALSE,"Tran";"Riqfinpro",#N/A,FALSE,"Tran"}</definedName>
    <definedName name="bb" localSheetId="12" hidden="1">{"Riqfin97",#N/A,FALSE,"Tran";"Riqfinpro",#N/A,FALSE,"Tran"}</definedName>
    <definedName name="bb" localSheetId="48" hidden="1">{"Riqfin97",#N/A,FALSE,"Tran";"Riqfinpro",#N/A,FALSE,"Tran"}</definedName>
    <definedName name="bb" localSheetId="72" hidden="1">{"Riqfin97",#N/A,FALSE,"Tran";"Riqfinpro",#N/A,FALSE,"Tran"}</definedName>
    <definedName name="bb" hidden="1">{"Riqfin97",#N/A,FALSE,"Tran";"Riqfinpro",#N/A,FALSE,"Tran"}</definedName>
    <definedName name="BBB" localSheetId="38">#REF!</definedName>
    <definedName name="BBB" localSheetId="39">#REF!</definedName>
    <definedName name="BBB" localSheetId="40">#REF!</definedName>
    <definedName name="BBB" localSheetId="41">#REF!</definedName>
    <definedName name="BBB" localSheetId="45">#REF!</definedName>
    <definedName name="BBB" localSheetId="11">#REF!</definedName>
    <definedName name="BBB" localSheetId="46">#REF!</definedName>
    <definedName name="BBB" localSheetId="47">#REF!</definedName>
    <definedName name="BBB" localSheetId="51">#REF!</definedName>
    <definedName name="BBB" localSheetId="52">#REF!</definedName>
    <definedName name="BBB" localSheetId="17">#REF!</definedName>
    <definedName name="BBB" localSheetId="58">#REF!</definedName>
    <definedName name="BBB" localSheetId="73">#REF!</definedName>
    <definedName name="BBB" localSheetId="74">#REF!</definedName>
    <definedName name="BBB" localSheetId="79">#REF!</definedName>
    <definedName name="BBB" localSheetId="23">#REF!</definedName>
    <definedName name="BBB" localSheetId="15">#REF!</definedName>
    <definedName name="BBB" localSheetId="18">#REF!</definedName>
    <definedName name="BBB" localSheetId="12">#REF!</definedName>
    <definedName name="BBB" localSheetId="48">#REF!</definedName>
    <definedName name="BBB" localSheetId="72">#REF!</definedName>
    <definedName name="BBB">#REF!</definedName>
    <definedName name="bbbb" localSheetId="24" hidden="1">{"Minpmon",#N/A,FALSE,"Monthinput"}</definedName>
    <definedName name="bbbb" localSheetId="25" hidden="1">{"Minpmon",#N/A,FALSE,"Monthinput"}</definedName>
    <definedName name="bbbb" localSheetId="26" hidden="1">{"Minpmon",#N/A,FALSE,"Monthinput"}</definedName>
    <definedName name="bbbb" localSheetId="27" hidden="1">{"Minpmon",#N/A,FALSE,"Monthinput"}</definedName>
    <definedName name="bbbb" localSheetId="28" hidden="1">{"Minpmon",#N/A,FALSE,"Monthinput"}</definedName>
    <definedName name="bbbb" localSheetId="29" hidden="1">{"Minpmon",#N/A,FALSE,"Monthinput"}</definedName>
    <definedName name="bbbb" localSheetId="30" hidden="1">{"Minpmon",#N/A,FALSE,"Monthinput"}</definedName>
    <definedName name="bbbb" localSheetId="31" hidden="1">{"Minpmon",#N/A,FALSE,"Monthinput"}</definedName>
    <definedName name="bbbb" localSheetId="32" hidden="1">{"Minpmon",#N/A,FALSE,"Monthinput"}</definedName>
    <definedName name="bbbb" localSheetId="35" hidden="1">{"Minpmon",#N/A,FALSE,"Monthinput"}</definedName>
    <definedName name="bbbb" localSheetId="37" hidden="1">{"Minpmon",#N/A,FALSE,"Monthinput"}</definedName>
    <definedName name="bbbb" localSheetId="38" hidden="1">{"Minpmon",#N/A,FALSE,"Monthinput"}</definedName>
    <definedName name="bbbb" localSheetId="39" hidden="1">{"Minpmon",#N/A,FALSE,"Monthinput"}</definedName>
    <definedName name="bbbb" localSheetId="40" hidden="1">{"Minpmon",#N/A,FALSE,"Monthinput"}</definedName>
    <definedName name="bbbb" localSheetId="41" hidden="1">{"Minpmon",#N/A,FALSE,"Monthinput"}</definedName>
    <definedName name="bbbb" localSheetId="42" hidden="1">{"Minpmon",#N/A,FALSE,"Monthinput"}</definedName>
    <definedName name="bbbb" localSheetId="43" hidden="1">{"Minpmon",#N/A,FALSE,"Monthinput"}</definedName>
    <definedName name="bbbb" localSheetId="44" hidden="1">{"Minpmon",#N/A,FALSE,"Monthinput"}</definedName>
    <definedName name="bbbb" localSheetId="45" hidden="1">{"Minpmon",#N/A,FALSE,"Monthinput"}</definedName>
    <definedName name="bbbb" localSheetId="11" hidden="1">{"Minpmon",#N/A,FALSE,"Monthinput"}</definedName>
    <definedName name="bbbb" localSheetId="46" hidden="1">{"Minpmon",#N/A,FALSE,"Monthinput"}</definedName>
    <definedName name="bbbb" localSheetId="47" hidden="1">{"Minpmon",#N/A,FALSE,"Monthinput"}</definedName>
    <definedName name="bbbb" localSheetId="51" hidden="1">{"Minpmon",#N/A,FALSE,"Monthinput"}</definedName>
    <definedName name="bbbb" localSheetId="52" hidden="1">{"Minpmon",#N/A,FALSE,"Monthinput"}</definedName>
    <definedName name="bbbb" localSheetId="53" hidden="1">{"Minpmon",#N/A,FALSE,"Monthinput"}</definedName>
    <definedName name="bbbb" localSheetId="54" hidden="1">{"Minpmon",#N/A,FALSE,"Monthinput"}</definedName>
    <definedName name="bbbb" localSheetId="55" hidden="1">{"Minpmon",#N/A,FALSE,"Monthinput"}</definedName>
    <definedName name="bbbb" localSheetId="56" hidden="1">{"Minpmon",#N/A,FALSE,"Monthinput"}</definedName>
    <definedName name="bbbb" localSheetId="17" hidden="1">{"Minpmon",#N/A,FALSE,"Monthinput"}</definedName>
    <definedName name="bbbb" localSheetId="57" hidden="1">{"Minpmon",#N/A,FALSE,"Monthinput"}</definedName>
    <definedName name="bbbb" localSheetId="58" hidden="1">{"Minpmon",#N/A,FALSE,"Monthinput"}</definedName>
    <definedName name="bbbb" localSheetId="59" hidden="1">{"Minpmon",#N/A,FALSE,"Monthinput"}</definedName>
    <definedName name="bbbb" localSheetId="61" hidden="1">{"Minpmon",#N/A,FALSE,"Monthinput"}</definedName>
    <definedName name="bbbb" localSheetId="62" hidden="1">{"Minpmon",#N/A,FALSE,"Monthinput"}</definedName>
    <definedName name="bbbb" localSheetId="64" hidden="1">{"Minpmon",#N/A,FALSE,"Monthinput"}</definedName>
    <definedName name="bbbb" localSheetId="66" hidden="1">{"Minpmon",#N/A,FALSE,"Monthinput"}</definedName>
    <definedName name="bbbb" localSheetId="67" hidden="1">{"Minpmon",#N/A,FALSE,"Monthinput"}</definedName>
    <definedName name="bbbb" localSheetId="68" hidden="1">{"Minpmon",#N/A,FALSE,"Monthinput"}</definedName>
    <definedName name="bbbb" localSheetId="69" hidden="1">{"Minpmon",#N/A,FALSE,"Monthinput"}</definedName>
    <definedName name="bbbb" localSheetId="70" hidden="1">{"Minpmon",#N/A,FALSE,"Monthinput"}</definedName>
    <definedName name="bbbb" localSheetId="71" hidden="1">{"Minpmon",#N/A,FALSE,"Monthinput"}</definedName>
    <definedName name="bbbb" localSheetId="73" hidden="1">{"Minpmon",#N/A,FALSE,"Monthinput"}</definedName>
    <definedName name="bbbb" localSheetId="74" hidden="1">{"Minpmon",#N/A,FALSE,"Monthinput"}</definedName>
    <definedName name="bbbb" localSheetId="75" hidden="1">{"Minpmon",#N/A,FALSE,"Monthinput"}</definedName>
    <definedName name="bbbb" localSheetId="76" hidden="1">{"Minpmon",#N/A,FALSE,"Monthinput"}</definedName>
    <definedName name="bbbb" localSheetId="79" hidden="1">{"Minpmon",#N/A,FALSE,"Monthinput"}</definedName>
    <definedName name="bbbb" localSheetId="91" hidden="1">{"Minpmon",#N/A,FALSE,"Monthinput"}</definedName>
    <definedName name="bbbb" localSheetId="92" hidden="1">{"Minpmon",#N/A,FALSE,"Monthinput"}</definedName>
    <definedName name="bbbb" localSheetId="22" hidden="1">{"Minpmon",#N/A,FALSE,"Monthinput"}</definedName>
    <definedName name="bbbb" localSheetId="23" hidden="1">{"Minpmon",#N/A,FALSE,"Monthinput"}</definedName>
    <definedName name="bbbb" localSheetId="14" hidden="1">{"Minpmon",#N/A,FALSE,"Monthinput"}</definedName>
    <definedName name="bbbb" localSheetId="15" hidden="1">{"Minpmon",#N/A,FALSE,"Monthinput"}</definedName>
    <definedName name="bbbb" localSheetId="16" hidden="1">{"Minpmon",#N/A,FALSE,"Monthinput"}</definedName>
    <definedName name="bbbb" localSheetId="18" hidden="1">{"Minpmon",#N/A,FALSE,"Monthinput"}</definedName>
    <definedName name="bbbb" localSheetId="36" hidden="1">{"Minpmon",#N/A,FALSE,"Monthinput"}</definedName>
    <definedName name="bbbb" localSheetId="60" hidden="1">{"Minpmon",#N/A,FALSE,"Monthinput"}</definedName>
    <definedName name="bbbb" localSheetId="63" hidden="1">{"Minpmon",#N/A,FALSE,"Monthinput"}</definedName>
    <definedName name="bbbb" localSheetId="65" hidden="1">{"Minpmon",#N/A,FALSE,"Monthinput"}</definedName>
    <definedName name="bbbb" localSheetId="7" hidden="1">{"Minpmon",#N/A,FALSE,"Monthinput"}</definedName>
    <definedName name="bbbb" localSheetId="8" hidden="1">{"Minpmon",#N/A,FALSE,"Monthinput"}</definedName>
    <definedName name="bbbb" localSheetId="12" hidden="1">{"Minpmon",#N/A,FALSE,"Monthinput"}</definedName>
    <definedName name="bbbb" localSheetId="48" hidden="1">{"Minpmon",#N/A,FALSE,"Monthinput"}</definedName>
    <definedName name="bbbb" localSheetId="72" hidden="1">{"Minpmon",#N/A,FALSE,"Monthinput"}</definedName>
    <definedName name="bbbb" hidden="1">{"Minpmon",#N/A,FALSE,"Monthinput"}</definedName>
    <definedName name="bbbbbbbbbbbbb" localSheetId="24" hidden="1">{"Tab1",#N/A,FALSE,"P";"Tab2",#N/A,FALSE,"P"}</definedName>
    <definedName name="bbbbbbbbbbbbb" localSheetId="25" hidden="1">{"Tab1",#N/A,FALSE,"P";"Tab2",#N/A,FALSE,"P"}</definedName>
    <definedName name="bbbbbbbbbbbbb" localSheetId="26" hidden="1">{"Tab1",#N/A,FALSE,"P";"Tab2",#N/A,FALSE,"P"}</definedName>
    <definedName name="bbbbbbbbbbbbb" localSheetId="27" hidden="1">{"Tab1",#N/A,FALSE,"P";"Tab2",#N/A,FALSE,"P"}</definedName>
    <definedName name="bbbbbbbbbbbbb" localSheetId="28" hidden="1">{"Tab1",#N/A,FALSE,"P";"Tab2",#N/A,FALSE,"P"}</definedName>
    <definedName name="bbbbbbbbbbbbb" localSheetId="29" hidden="1">{"Tab1",#N/A,FALSE,"P";"Tab2",#N/A,FALSE,"P"}</definedName>
    <definedName name="bbbbbbbbbbbbb" localSheetId="30" hidden="1">{"Tab1",#N/A,FALSE,"P";"Tab2",#N/A,FALSE,"P"}</definedName>
    <definedName name="bbbbbbbbbbbbb" localSheetId="31" hidden="1">{"Tab1",#N/A,FALSE,"P";"Tab2",#N/A,FALSE,"P"}</definedName>
    <definedName name="bbbbbbbbbbbbb" localSheetId="32" hidden="1">{"Tab1",#N/A,FALSE,"P";"Tab2",#N/A,FALSE,"P"}</definedName>
    <definedName name="bbbbbbbbbbbbb" localSheetId="35" hidden="1">{"Tab1",#N/A,FALSE,"P";"Tab2",#N/A,FALSE,"P"}</definedName>
    <definedName name="bbbbbbbbbbbbb" localSheetId="37" hidden="1">{"Tab1",#N/A,FALSE,"P";"Tab2",#N/A,FALSE,"P"}</definedName>
    <definedName name="bbbbbbbbbbbbb" localSheetId="38" hidden="1">{"Tab1",#N/A,FALSE,"P";"Tab2",#N/A,FALSE,"P"}</definedName>
    <definedName name="bbbbbbbbbbbbb" localSheetId="39" hidden="1">{"Tab1",#N/A,FALSE,"P";"Tab2",#N/A,FALSE,"P"}</definedName>
    <definedName name="bbbbbbbbbbbbb" localSheetId="40" hidden="1">{"Tab1",#N/A,FALSE,"P";"Tab2",#N/A,FALSE,"P"}</definedName>
    <definedName name="bbbbbbbbbbbbb" localSheetId="41" hidden="1">{"Tab1",#N/A,FALSE,"P";"Tab2",#N/A,FALSE,"P"}</definedName>
    <definedName name="bbbbbbbbbbbbb" localSheetId="42" hidden="1">{"Tab1",#N/A,FALSE,"P";"Tab2",#N/A,FALSE,"P"}</definedName>
    <definedName name="bbbbbbbbbbbbb" localSheetId="43" hidden="1">{"Tab1",#N/A,FALSE,"P";"Tab2",#N/A,FALSE,"P"}</definedName>
    <definedName name="bbbbbbbbbbbbb" localSheetId="44" hidden="1">{"Tab1",#N/A,FALSE,"P";"Tab2",#N/A,FALSE,"P"}</definedName>
    <definedName name="bbbbbbbbbbbbb" localSheetId="45" hidden="1">{"Tab1",#N/A,FALSE,"P";"Tab2",#N/A,FALSE,"P"}</definedName>
    <definedName name="bbbbbbbbbbbbb" localSheetId="11" hidden="1">{"Tab1",#N/A,FALSE,"P";"Tab2",#N/A,FALSE,"P"}</definedName>
    <definedName name="bbbbbbbbbbbbb" localSheetId="46" hidden="1">{"Tab1",#N/A,FALSE,"P";"Tab2",#N/A,FALSE,"P"}</definedName>
    <definedName name="bbbbbbbbbbbbb" localSheetId="47" hidden="1">{"Tab1",#N/A,FALSE,"P";"Tab2",#N/A,FALSE,"P"}</definedName>
    <definedName name="bbbbbbbbbbbbb" localSheetId="51" hidden="1">{"Tab1",#N/A,FALSE,"P";"Tab2",#N/A,FALSE,"P"}</definedName>
    <definedName name="bbbbbbbbbbbbb" localSheetId="52" hidden="1">{"Tab1",#N/A,FALSE,"P";"Tab2",#N/A,FALSE,"P"}</definedName>
    <definedName name="bbbbbbbbbbbbb" localSheetId="53" hidden="1">{"Tab1",#N/A,FALSE,"P";"Tab2",#N/A,FALSE,"P"}</definedName>
    <definedName name="bbbbbbbbbbbbb" localSheetId="54" hidden="1">{"Tab1",#N/A,FALSE,"P";"Tab2",#N/A,FALSE,"P"}</definedName>
    <definedName name="bbbbbbbbbbbbb" localSheetId="55" hidden="1">{"Tab1",#N/A,FALSE,"P";"Tab2",#N/A,FALSE,"P"}</definedName>
    <definedName name="bbbbbbbbbbbbb" localSheetId="56" hidden="1">{"Tab1",#N/A,FALSE,"P";"Tab2",#N/A,FALSE,"P"}</definedName>
    <definedName name="bbbbbbbbbbbbb" localSheetId="17" hidden="1">{"Tab1",#N/A,FALSE,"P";"Tab2",#N/A,FALSE,"P"}</definedName>
    <definedName name="bbbbbbbbbbbbb" localSheetId="57" hidden="1">{"Tab1",#N/A,FALSE,"P";"Tab2",#N/A,FALSE,"P"}</definedName>
    <definedName name="bbbbbbbbbbbbb" localSheetId="58" hidden="1">{"Tab1",#N/A,FALSE,"P";"Tab2",#N/A,FALSE,"P"}</definedName>
    <definedName name="bbbbbbbbbbbbb" localSheetId="59" hidden="1">{"Tab1",#N/A,FALSE,"P";"Tab2",#N/A,FALSE,"P"}</definedName>
    <definedName name="bbbbbbbbbbbbb" localSheetId="61" hidden="1">{"Tab1",#N/A,FALSE,"P";"Tab2",#N/A,FALSE,"P"}</definedName>
    <definedName name="bbbbbbbbbbbbb" localSheetId="62" hidden="1">{"Tab1",#N/A,FALSE,"P";"Tab2",#N/A,FALSE,"P"}</definedName>
    <definedName name="bbbbbbbbbbbbb" localSheetId="64" hidden="1">{"Tab1",#N/A,FALSE,"P";"Tab2",#N/A,FALSE,"P"}</definedName>
    <definedName name="bbbbbbbbbbbbb" localSheetId="66" hidden="1">{"Tab1",#N/A,FALSE,"P";"Tab2",#N/A,FALSE,"P"}</definedName>
    <definedName name="bbbbbbbbbbbbb" localSheetId="67" hidden="1">{"Tab1",#N/A,FALSE,"P";"Tab2",#N/A,FALSE,"P"}</definedName>
    <definedName name="bbbbbbbbbbbbb" localSheetId="68" hidden="1">{"Tab1",#N/A,FALSE,"P";"Tab2",#N/A,FALSE,"P"}</definedName>
    <definedName name="bbbbbbbbbbbbb" localSheetId="69" hidden="1">{"Tab1",#N/A,FALSE,"P";"Tab2",#N/A,FALSE,"P"}</definedName>
    <definedName name="bbbbbbbbbbbbb" localSheetId="70" hidden="1">{"Tab1",#N/A,FALSE,"P";"Tab2",#N/A,FALSE,"P"}</definedName>
    <definedName name="bbbbbbbbbbbbb" localSheetId="71" hidden="1">{"Tab1",#N/A,FALSE,"P";"Tab2",#N/A,FALSE,"P"}</definedName>
    <definedName name="bbbbbbbbbbbbb" localSheetId="73" hidden="1">{"Tab1",#N/A,FALSE,"P";"Tab2",#N/A,FALSE,"P"}</definedName>
    <definedName name="bbbbbbbbbbbbb" localSheetId="74" hidden="1">{"Tab1",#N/A,FALSE,"P";"Tab2",#N/A,FALSE,"P"}</definedName>
    <definedName name="bbbbbbbbbbbbb" localSheetId="75" hidden="1">{"Tab1",#N/A,FALSE,"P";"Tab2",#N/A,FALSE,"P"}</definedName>
    <definedName name="bbbbbbbbbbbbb" localSheetId="76" hidden="1">{"Tab1",#N/A,FALSE,"P";"Tab2",#N/A,FALSE,"P"}</definedName>
    <definedName name="bbbbbbbbbbbbb" localSheetId="79" hidden="1">{"Tab1",#N/A,FALSE,"P";"Tab2",#N/A,FALSE,"P"}</definedName>
    <definedName name="bbbbbbbbbbbbb" localSheetId="91" hidden="1">{"Tab1",#N/A,FALSE,"P";"Tab2",#N/A,FALSE,"P"}</definedName>
    <definedName name="bbbbbbbbbbbbb" localSheetId="92" hidden="1">{"Tab1",#N/A,FALSE,"P";"Tab2",#N/A,FALSE,"P"}</definedName>
    <definedName name="bbbbbbbbbbbbb" localSheetId="22" hidden="1">{"Tab1",#N/A,FALSE,"P";"Tab2",#N/A,FALSE,"P"}</definedName>
    <definedName name="bbbbbbbbbbbbb" localSheetId="23" hidden="1">{"Tab1",#N/A,FALSE,"P";"Tab2",#N/A,FALSE,"P"}</definedName>
    <definedName name="bbbbbbbbbbbbb" localSheetId="14" hidden="1">{"Tab1",#N/A,FALSE,"P";"Tab2",#N/A,FALSE,"P"}</definedName>
    <definedName name="bbbbbbbbbbbbb" localSheetId="15" hidden="1">{"Tab1",#N/A,FALSE,"P";"Tab2",#N/A,FALSE,"P"}</definedName>
    <definedName name="bbbbbbbbbbbbb" localSheetId="16" hidden="1">{"Tab1",#N/A,FALSE,"P";"Tab2",#N/A,FALSE,"P"}</definedName>
    <definedName name="bbbbbbbbbbbbb" localSheetId="18" hidden="1">{"Tab1",#N/A,FALSE,"P";"Tab2",#N/A,FALSE,"P"}</definedName>
    <definedName name="bbbbbbbbbbbbb" localSheetId="36" hidden="1">{"Tab1",#N/A,FALSE,"P";"Tab2",#N/A,FALSE,"P"}</definedName>
    <definedName name="bbbbbbbbbbbbb" localSheetId="60" hidden="1">{"Tab1",#N/A,FALSE,"P";"Tab2",#N/A,FALSE,"P"}</definedName>
    <definedName name="bbbbbbbbbbbbb" localSheetId="63" hidden="1">{"Tab1",#N/A,FALSE,"P";"Tab2",#N/A,FALSE,"P"}</definedName>
    <definedName name="bbbbbbbbbbbbb" localSheetId="65" hidden="1">{"Tab1",#N/A,FALSE,"P";"Tab2",#N/A,FALSE,"P"}</definedName>
    <definedName name="bbbbbbbbbbbbb" localSheetId="7" hidden="1">{"Tab1",#N/A,FALSE,"P";"Tab2",#N/A,FALSE,"P"}</definedName>
    <definedName name="bbbbbbbbbbbbb" localSheetId="8" hidden="1">{"Tab1",#N/A,FALSE,"P";"Tab2",#N/A,FALSE,"P"}</definedName>
    <definedName name="bbbbbbbbbbbbb" localSheetId="12" hidden="1">{"Tab1",#N/A,FALSE,"P";"Tab2",#N/A,FALSE,"P"}</definedName>
    <definedName name="bbbbbbbbbbbbb" localSheetId="48" hidden="1">{"Tab1",#N/A,FALSE,"P";"Tab2",#N/A,FALSE,"P"}</definedName>
    <definedName name="bbbbbbbbbbbbb" localSheetId="72" hidden="1">{"Tab1",#N/A,FALSE,"P";"Tab2",#N/A,FALSE,"P"}</definedName>
    <definedName name="bbbbbbbbbbbbb" hidden="1">{"Tab1",#N/A,FALSE,"P";"Tab2",#N/A,FALSE,"P"}</definedName>
    <definedName name="BC" localSheetId="38">#REF!</definedName>
    <definedName name="BC" localSheetId="39">#REF!</definedName>
    <definedName name="BC" localSheetId="40">#REF!</definedName>
    <definedName name="BC" localSheetId="41">#REF!</definedName>
    <definedName name="BC" localSheetId="43">#REF!</definedName>
    <definedName name="BC" localSheetId="45">#REF!</definedName>
    <definedName name="BC" localSheetId="11">#REF!</definedName>
    <definedName name="BC" localSheetId="46">#REF!</definedName>
    <definedName name="BC" localSheetId="47">#REF!</definedName>
    <definedName name="BC" localSheetId="51">#REF!</definedName>
    <definedName name="BC" localSheetId="52">#REF!</definedName>
    <definedName name="BC" localSheetId="53">#REF!</definedName>
    <definedName name="BC" localSheetId="54">#REF!</definedName>
    <definedName name="BC" localSheetId="17">#REF!</definedName>
    <definedName name="BC" localSheetId="58">#REF!</definedName>
    <definedName name="BC" localSheetId="67">#REF!</definedName>
    <definedName name="BC" localSheetId="68">#REF!</definedName>
    <definedName name="BC" localSheetId="69">#REF!</definedName>
    <definedName name="BC" localSheetId="71">#REF!</definedName>
    <definedName name="BC" localSheetId="74">#REF!</definedName>
    <definedName name="BC" localSheetId="75">#REF!</definedName>
    <definedName name="BC" localSheetId="76">#REF!</definedName>
    <definedName name="BC" localSheetId="79">#REF!</definedName>
    <definedName name="BC" localSheetId="23">#REF!</definedName>
    <definedName name="BC" localSheetId="15">#REF!</definedName>
    <definedName name="BC" localSheetId="18">#REF!</definedName>
    <definedName name="BC" localSheetId="12">#REF!</definedName>
    <definedName name="BC" localSheetId="48">#REF!</definedName>
    <definedName name="BC" localSheetId="72">#REF!</definedName>
    <definedName name="BC">#REF!</definedName>
    <definedName name="BCA" localSheetId="14">#REF!</definedName>
    <definedName name="BCA">#N/A</definedName>
    <definedName name="BCA_GDP" localSheetId="14">[86]Q6!#REF!</definedName>
    <definedName name="BCA_GDP">#N/A</definedName>
    <definedName name="BCA_NGDP" localSheetId="38">#REF!</definedName>
    <definedName name="BCA_NGDP" localSheetId="39">#REF!</definedName>
    <definedName name="BCA_NGDP" localSheetId="40">#REF!</definedName>
    <definedName name="BCA_NGDP" localSheetId="41">#REF!</definedName>
    <definedName name="BCA_NGDP" localSheetId="43">#REF!</definedName>
    <definedName name="BCA_NGDP" localSheetId="45">#REF!</definedName>
    <definedName name="BCA_NGDP" localSheetId="11">#REF!</definedName>
    <definedName name="BCA_NGDP" localSheetId="46">#REF!</definedName>
    <definedName name="BCA_NGDP" localSheetId="47">#REF!</definedName>
    <definedName name="BCA_NGDP" localSheetId="51">#REF!</definedName>
    <definedName name="BCA_NGDP" localSheetId="52">#REF!</definedName>
    <definedName name="BCA_NGDP" localSheetId="17">#REF!</definedName>
    <definedName name="BCA_NGDP" localSheetId="58">#REF!</definedName>
    <definedName name="BCA_NGDP" localSheetId="68">#REF!</definedName>
    <definedName name="BCA_NGDP" localSheetId="69">#REF!</definedName>
    <definedName name="BCA_NGDP" localSheetId="70">#REF!</definedName>
    <definedName name="BCA_NGDP" localSheetId="71">#REF!</definedName>
    <definedName name="BCA_NGDP" localSheetId="73">#REF!</definedName>
    <definedName name="BCA_NGDP" localSheetId="74">#REF!</definedName>
    <definedName name="BCA_NGDP" localSheetId="75">#REF!</definedName>
    <definedName name="BCA_NGDP" localSheetId="79">#REF!</definedName>
    <definedName name="BCA_NGDP" localSheetId="23">#REF!</definedName>
    <definedName name="BCA_NGDP" localSheetId="14">[86]Q6!#REF!</definedName>
    <definedName name="BCA_NGDP" localSheetId="15">#REF!</definedName>
    <definedName name="BCA_NGDP" localSheetId="18">#REF!</definedName>
    <definedName name="BCA_NGDP" localSheetId="12">#REF!</definedName>
    <definedName name="BCA_NGDP" localSheetId="48">#REF!</definedName>
    <definedName name="BCA_NGDP" localSheetId="72">#REF!</definedName>
    <definedName name="BCA_NGDP">#REF!</definedName>
    <definedName name="BCEProg" localSheetId="38">#REF!</definedName>
    <definedName name="BCEProg" localSheetId="39">#REF!</definedName>
    <definedName name="BCEProg" localSheetId="45">#REF!</definedName>
    <definedName name="BCEProg" localSheetId="11">#REF!</definedName>
    <definedName name="BCEProg" localSheetId="46">#REF!</definedName>
    <definedName name="BCEProg" localSheetId="47">#REF!</definedName>
    <definedName name="BCEProg" localSheetId="51">#REF!</definedName>
    <definedName name="BCEProg" localSheetId="52">#REF!</definedName>
    <definedName name="BCEProg" localSheetId="17">#REF!</definedName>
    <definedName name="BCEProg" localSheetId="58">#REF!</definedName>
    <definedName name="BCEProg" localSheetId="74">#REF!</definedName>
    <definedName name="BCEProg" localSheetId="79">#REF!</definedName>
    <definedName name="BCEProg" localSheetId="15">#REF!</definedName>
    <definedName name="BCEProg" localSheetId="18">#REF!</definedName>
    <definedName name="BCEProg" localSheetId="12">#REF!</definedName>
    <definedName name="BCEProg" localSheetId="48">#REF!</definedName>
    <definedName name="BCEProg" localSheetId="72">#REF!</definedName>
    <definedName name="BCEProg">#REF!</definedName>
    <definedName name="BCH" localSheetId="38">#REF!</definedName>
    <definedName name="BCH" localSheetId="39">#REF!</definedName>
    <definedName name="BCH" localSheetId="40">#REF!</definedName>
    <definedName name="BCH" localSheetId="45">#REF!</definedName>
    <definedName name="BCH" localSheetId="11">#REF!</definedName>
    <definedName name="BCH" localSheetId="46">#REF!</definedName>
    <definedName name="BCH" localSheetId="47">#REF!</definedName>
    <definedName name="BCH" localSheetId="51">#REF!</definedName>
    <definedName name="BCH" localSheetId="52">#REF!</definedName>
    <definedName name="BCH" localSheetId="17">#REF!</definedName>
    <definedName name="BCH" localSheetId="58">#REF!</definedName>
    <definedName name="BCH" localSheetId="71">#REF!</definedName>
    <definedName name="BCH" localSheetId="74">#REF!</definedName>
    <definedName name="BCH" localSheetId="79">#REF!</definedName>
    <definedName name="BCH" localSheetId="23">#REF!</definedName>
    <definedName name="BCH" localSheetId="15">#REF!</definedName>
    <definedName name="BCH" localSheetId="18">#REF!</definedName>
    <definedName name="BCH" localSheetId="12">#REF!</definedName>
    <definedName name="BCH" localSheetId="48">#REF!</definedName>
    <definedName name="BCH" localSheetId="72">#REF!</definedName>
    <definedName name="BCH">#REF!</definedName>
    <definedName name="BCH_10G" localSheetId="39">#REF!</definedName>
    <definedName name="BCH_10G" localSheetId="40">#REF!</definedName>
    <definedName name="BCH_10G" localSheetId="45">#REF!</definedName>
    <definedName name="BCH_10G" localSheetId="11">#REF!</definedName>
    <definedName name="BCH_10G" localSheetId="46">#REF!</definedName>
    <definedName name="BCH_10G" localSheetId="47">#REF!</definedName>
    <definedName name="BCH_10G" localSheetId="52">#REF!</definedName>
    <definedName name="BCH_10G" localSheetId="17">#REF!</definedName>
    <definedName name="BCH_10G" localSheetId="58">#REF!</definedName>
    <definedName name="BCH_10G" localSheetId="71">#REF!</definedName>
    <definedName name="BCH_10G" localSheetId="74">#REF!</definedName>
    <definedName name="BCH_10G" localSheetId="79">#REF!</definedName>
    <definedName name="BCH_10G" localSheetId="23">#REF!</definedName>
    <definedName name="BCH_10G" localSheetId="15">#REF!</definedName>
    <definedName name="BCH_10G" localSheetId="18">#REF!</definedName>
    <definedName name="BCH_10G" localSheetId="48">#REF!</definedName>
    <definedName name="BCH_10G" localSheetId="72">#REF!</definedName>
    <definedName name="BCH_10G">#REF!</definedName>
    <definedName name="BCH_10R" localSheetId="39">#REF!</definedName>
    <definedName name="BCH_10R" localSheetId="40">#REF!</definedName>
    <definedName name="BCH_10R" localSheetId="45">#REF!</definedName>
    <definedName name="BCH_10R" localSheetId="11">#REF!</definedName>
    <definedName name="BCH_10R" localSheetId="46">#REF!</definedName>
    <definedName name="BCH_10R" localSheetId="47">#REF!</definedName>
    <definedName name="BCH_10R" localSheetId="52">#REF!</definedName>
    <definedName name="BCH_10R" localSheetId="17">#REF!</definedName>
    <definedName name="BCH_10R" localSheetId="58">#REF!</definedName>
    <definedName name="BCH_10R" localSheetId="71">#REF!</definedName>
    <definedName name="BCH_10R" localSheetId="74">#REF!</definedName>
    <definedName name="BCH_10R" localSheetId="79">#REF!</definedName>
    <definedName name="BCH_10R" localSheetId="23">#REF!</definedName>
    <definedName name="BCH_10R" localSheetId="15">#REF!</definedName>
    <definedName name="BCH_10R" localSheetId="18">#REF!</definedName>
    <definedName name="BCH_10R" localSheetId="48">#REF!</definedName>
    <definedName name="BCH_10R" localSheetId="72">#REF!</definedName>
    <definedName name="BCH_10R">#REF!</definedName>
    <definedName name="Bcos_Com_20G" localSheetId="39">#REF!</definedName>
    <definedName name="Bcos_Com_20G" localSheetId="40">#REF!</definedName>
    <definedName name="Bcos_Com_20G" localSheetId="45">#REF!</definedName>
    <definedName name="Bcos_Com_20G" localSheetId="11">#REF!</definedName>
    <definedName name="Bcos_Com_20G" localSheetId="46">#REF!</definedName>
    <definedName name="Bcos_Com_20G" localSheetId="47">#REF!</definedName>
    <definedName name="Bcos_Com_20G" localSheetId="52">#REF!</definedName>
    <definedName name="Bcos_Com_20G" localSheetId="17">#REF!</definedName>
    <definedName name="Bcos_Com_20G" localSheetId="58">#REF!</definedName>
    <definedName name="Bcos_Com_20G" localSheetId="71">#REF!</definedName>
    <definedName name="Bcos_Com_20G" localSheetId="74">#REF!</definedName>
    <definedName name="Bcos_Com_20G" localSheetId="79">#REF!</definedName>
    <definedName name="Bcos_Com_20G" localSheetId="23">#REF!</definedName>
    <definedName name="Bcos_Com_20G" localSheetId="15">#REF!</definedName>
    <definedName name="Bcos_Com_20G" localSheetId="18">#REF!</definedName>
    <definedName name="Bcos_Com_20G" localSheetId="48">#REF!</definedName>
    <definedName name="Bcos_Com_20G" localSheetId="72">#REF!</definedName>
    <definedName name="Bcos_Com_20G">#REF!</definedName>
    <definedName name="Bcos_Com20R" localSheetId="39">#REF!</definedName>
    <definedName name="Bcos_Com20R" localSheetId="40">#REF!</definedName>
    <definedName name="Bcos_Com20R" localSheetId="45">#REF!</definedName>
    <definedName name="Bcos_Com20R" localSheetId="11">#REF!</definedName>
    <definedName name="Bcos_Com20R" localSheetId="46">#REF!</definedName>
    <definedName name="Bcos_Com20R" localSheetId="47">#REF!</definedName>
    <definedName name="Bcos_Com20R" localSheetId="52">#REF!</definedName>
    <definedName name="Bcos_Com20R" localSheetId="17">#REF!</definedName>
    <definedName name="Bcos_Com20R" localSheetId="58">#REF!</definedName>
    <definedName name="Bcos_Com20R" localSheetId="71">#REF!</definedName>
    <definedName name="Bcos_Com20R" localSheetId="74">#REF!</definedName>
    <definedName name="Bcos_Com20R" localSheetId="79">#REF!</definedName>
    <definedName name="Bcos_Com20R" localSheetId="23">#REF!</definedName>
    <definedName name="Bcos_Com20R" localSheetId="15">#REF!</definedName>
    <definedName name="Bcos_Com20R" localSheetId="18">#REF!</definedName>
    <definedName name="Bcos_Com20R" localSheetId="48">#REF!</definedName>
    <definedName name="Bcos_Com20R" localSheetId="72">#REF!</definedName>
    <definedName name="Bcos_Com20R">#REF!</definedName>
    <definedName name="BCRD15" localSheetId="39" hidden="1">'[87]Crédito SPNF (fiscal)'!#REF!</definedName>
    <definedName name="BCRD15" localSheetId="40" hidden="1">'[87]Crédito SPNF (fiscal)'!#REF!</definedName>
    <definedName name="BCRD15" localSheetId="41" hidden="1">'[87]Crédito SPNF (fiscal)'!#REF!</definedName>
    <definedName name="BCRD15" localSheetId="51" hidden="1">'[87]Crédito SPNF (fiscal)'!#REF!</definedName>
    <definedName name="BCRD15" localSheetId="17" hidden="1">#REF!</definedName>
    <definedName name="BCRD15" localSheetId="71" hidden="1">'[87]Crédito SPNF (fiscal)'!#REF!</definedName>
    <definedName name="BCRD15" localSheetId="79" hidden="1">'[87]Crédito SPNF (fiscal)'!#REF!</definedName>
    <definedName name="BCRD15" localSheetId="15" hidden="1">'[87]Crédito SPNF (fiscal)'!#REF!</definedName>
    <definedName name="BCRD15" localSheetId="18" hidden="1">'[87]Crédito SPNF (fiscal)'!#REF!</definedName>
    <definedName name="BCRD15" hidden="1">'[87]Crédito SPNF (fiscal)'!#REF!</definedName>
    <definedName name="BDEAC" localSheetId="51">#REF!</definedName>
    <definedName name="BDEAC" localSheetId="17">#REF!</definedName>
    <definedName name="BDEAC">[67]CIRRs!$C$70</definedName>
    <definedName name="BE" localSheetId="14">[88]Q6!$E$62:$AH$62</definedName>
    <definedName name="BE">#N/A</definedName>
    <definedName name="BEA" localSheetId="38">#REF!</definedName>
    <definedName name="BEA" localSheetId="39">#REF!</definedName>
    <definedName name="BEA" localSheetId="40">#REF!</definedName>
    <definedName name="BEA" localSheetId="41">#REF!</definedName>
    <definedName name="BEA" localSheetId="43">#REF!</definedName>
    <definedName name="BEA" localSheetId="45">#REF!</definedName>
    <definedName name="BEA" localSheetId="11">#REF!</definedName>
    <definedName name="BEA" localSheetId="46">#REF!</definedName>
    <definedName name="BEA" localSheetId="47">#REF!</definedName>
    <definedName name="BEA" localSheetId="51">#REF!</definedName>
    <definedName name="BEA" localSheetId="52">#REF!</definedName>
    <definedName name="BEA" localSheetId="17">#REF!</definedName>
    <definedName name="BEA" localSheetId="58">#REF!</definedName>
    <definedName name="BEA" localSheetId="69">#REF!</definedName>
    <definedName name="BEA" localSheetId="71">#REF!</definedName>
    <definedName name="BEA" localSheetId="73">#REF!</definedName>
    <definedName name="BEA" localSheetId="74">#REF!</definedName>
    <definedName name="BEA" localSheetId="75">#REF!</definedName>
    <definedName name="BEA" localSheetId="79">#REF!</definedName>
    <definedName name="BEA" localSheetId="23">#REF!</definedName>
    <definedName name="BEA" localSheetId="14">#REF!</definedName>
    <definedName name="BEA" localSheetId="15">#REF!</definedName>
    <definedName name="BEA" localSheetId="18">#REF!</definedName>
    <definedName name="BEA" localSheetId="12">#REF!</definedName>
    <definedName name="BEA" localSheetId="48">#REF!</definedName>
    <definedName name="BEA" localSheetId="72">#REF!</definedName>
    <definedName name="BEA">#REF!</definedName>
    <definedName name="BEABA" localSheetId="38">#REF!</definedName>
    <definedName name="BEABA" localSheetId="39">#REF!</definedName>
    <definedName name="BEABA" localSheetId="45">#REF!</definedName>
    <definedName name="BEABA" localSheetId="11">#REF!</definedName>
    <definedName name="BEABA" localSheetId="46">#REF!</definedName>
    <definedName name="BEABA" localSheetId="47">#REF!</definedName>
    <definedName name="BEABA" localSheetId="51">#REF!</definedName>
    <definedName name="BEABA" localSheetId="52">#REF!</definedName>
    <definedName name="BEABA" localSheetId="17">#REF!</definedName>
    <definedName name="BEABA" localSheetId="58">#REF!</definedName>
    <definedName name="BEABA" localSheetId="74">#REF!</definedName>
    <definedName name="BEABA" localSheetId="79">#REF!</definedName>
    <definedName name="BEABA" localSheetId="15">#REF!</definedName>
    <definedName name="BEABA" localSheetId="18">#REF!</definedName>
    <definedName name="BEABA" localSheetId="12">#REF!</definedName>
    <definedName name="BEABA" localSheetId="48">#REF!</definedName>
    <definedName name="BEABA" localSheetId="72">#REF!</definedName>
    <definedName name="BEABA">#REF!</definedName>
    <definedName name="BEABI" localSheetId="38">#REF!</definedName>
    <definedName name="BEABI" localSheetId="45">#REF!</definedName>
    <definedName name="BEABI" localSheetId="11">#REF!</definedName>
    <definedName name="BEABI" localSheetId="46">#REF!</definedName>
    <definedName name="BEABI" localSheetId="47">#REF!</definedName>
    <definedName name="BEABI" localSheetId="51">#REF!</definedName>
    <definedName name="BEABI" localSheetId="52">#REF!</definedName>
    <definedName name="BEABI" localSheetId="17">#REF!</definedName>
    <definedName name="BEABI" localSheetId="58">#REF!</definedName>
    <definedName name="BEABI" localSheetId="74">#REF!</definedName>
    <definedName name="BEABI" localSheetId="79">#REF!</definedName>
    <definedName name="BEABI" localSheetId="15">#REF!</definedName>
    <definedName name="BEABI" localSheetId="18">#REF!</definedName>
    <definedName name="BEABI" localSheetId="48">#REF!</definedName>
    <definedName name="BEABI" localSheetId="72">#REF!</definedName>
    <definedName name="BEABI">#REF!</definedName>
    <definedName name="BEAI">#N/A</definedName>
    <definedName name="BEAIB">#N/A</definedName>
    <definedName name="BEAIG">#N/A</definedName>
    <definedName name="BEAMU" localSheetId="38">#REF!</definedName>
    <definedName name="BEAMU" localSheetId="39">#REF!</definedName>
    <definedName name="BEAMU" localSheetId="45">#REF!</definedName>
    <definedName name="BEAMU" localSheetId="11">#REF!</definedName>
    <definedName name="BEAMU" localSheetId="46">#REF!</definedName>
    <definedName name="BEAMU" localSheetId="47">#REF!</definedName>
    <definedName name="BEAMU" localSheetId="52">#REF!</definedName>
    <definedName name="BEAMU" localSheetId="17">#REF!</definedName>
    <definedName name="BEAMU" localSheetId="58">#REF!</definedName>
    <definedName name="BEAMU" localSheetId="73">#REF!</definedName>
    <definedName name="BEAMU" localSheetId="74">#REF!</definedName>
    <definedName name="BEAMU" localSheetId="79">#REF!</definedName>
    <definedName name="BEAMU" localSheetId="15">#REF!</definedName>
    <definedName name="BEAMU" localSheetId="16">#REF!</definedName>
    <definedName name="BEAMU" localSheetId="18">#REF!</definedName>
    <definedName name="BEAMU" localSheetId="48">#REF!</definedName>
    <definedName name="BEAMU" localSheetId="72">#REF!</definedName>
    <definedName name="BEAMU">#REF!</definedName>
    <definedName name="BEAP">#N/A</definedName>
    <definedName name="BEAPB">#N/A</definedName>
    <definedName name="BEAPG">#N/A</definedName>
    <definedName name="BEC" localSheetId="38">#REF!</definedName>
    <definedName name="BEC" localSheetId="39">#REF!</definedName>
    <definedName name="BEC" localSheetId="45">#REF!</definedName>
    <definedName name="BEC" localSheetId="11">#REF!</definedName>
    <definedName name="BEC" localSheetId="46">#REF!</definedName>
    <definedName name="BEC" localSheetId="47">#REF!</definedName>
    <definedName name="BEC" localSheetId="52">#REF!</definedName>
    <definedName name="BEC" localSheetId="17">#REF!</definedName>
    <definedName name="BEC" localSheetId="58">#REF!</definedName>
    <definedName name="BEC" localSheetId="73">#REF!</definedName>
    <definedName name="BEC" localSheetId="74">#REF!</definedName>
    <definedName name="BEC" localSheetId="79">#REF!</definedName>
    <definedName name="BEC" localSheetId="15">#REF!</definedName>
    <definedName name="BEC" localSheetId="16">#REF!</definedName>
    <definedName name="BEC" localSheetId="18">#REF!</definedName>
    <definedName name="BEC" localSheetId="48">#REF!</definedName>
    <definedName name="BEC" localSheetId="72">#REF!</definedName>
    <definedName name="BEC">#REF!</definedName>
    <definedName name="BED" localSheetId="38">#REF!</definedName>
    <definedName name="BED" localSheetId="39">#REF!</definedName>
    <definedName name="BED" localSheetId="40">#REF!</definedName>
    <definedName name="BED" localSheetId="43">#REF!</definedName>
    <definedName name="BED" localSheetId="45">#REF!</definedName>
    <definedName name="BED" localSheetId="11">#REF!</definedName>
    <definedName name="BED" localSheetId="46">#REF!</definedName>
    <definedName name="BED" localSheetId="47">#REF!</definedName>
    <definedName name="BED" localSheetId="51">#REF!</definedName>
    <definedName name="BED" localSheetId="52">#REF!</definedName>
    <definedName name="BED" localSheetId="17">#REF!</definedName>
    <definedName name="BED" localSheetId="58">#REF!</definedName>
    <definedName name="BED" localSheetId="68">#REF!</definedName>
    <definedName name="BED" localSheetId="69">#REF!</definedName>
    <definedName name="BED" localSheetId="70">#REF!</definedName>
    <definedName name="BED" localSheetId="71">#REF!</definedName>
    <definedName name="BED" localSheetId="73">#REF!</definedName>
    <definedName name="BED" localSheetId="74">#REF!</definedName>
    <definedName name="BED" localSheetId="75">#REF!</definedName>
    <definedName name="BED" localSheetId="79">#REF!</definedName>
    <definedName name="BED" localSheetId="23">#REF!</definedName>
    <definedName name="BED" localSheetId="14">[88]Q6!$E$21:$AH$21</definedName>
    <definedName name="BED" localSheetId="15">#REF!</definedName>
    <definedName name="BED" localSheetId="18">#REF!</definedName>
    <definedName name="BED" localSheetId="12">#REF!</definedName>
    <definedName name="BED" localSheetId="48">#REF!</definedName>
    <definedName name="BED" localSheetId="72">#REF!</definedName>
    <definedName name="BED">#REF!</definedName>
    <definedName name="BED_6" localSheetId="38">#REF!</definedName>
    <definedName name="BED_6" localSheetId="39">#REF!</definedName>
    <definedName name="BED_6" localSheetId="40">#REF!</definedName>
    <definedName name="BED_6" localSheetId="45">#REF!</definedName>
    <definedName name="BED_6" localSheetId="11">#REF!</definedName>
    <definedName name="BED_6" localSheetId="46">#REF!</definedName>
    <definedName name="BED_6" localSheetId="47">#REF!</definedName>
    <definedName name="BED_6" localSheetId="51">#REF!</definedName>
    <definedName name="BED_6" localSheetId="52">#REF!</definedName>
    <definedName name="BED_6" localSheetId="17">#REF!</definedName>
    <definedName name="BED_6" localSheetId="58">#REF!</definedName>
    <definedName name="BED_6" localSheetId="68">#REF!</definedName>
    <definedName name="BED_6" localSheetId="69">#REF!</definedName>
    <definedName name="BED_6" localSheetId="70">#REF!</definedName>
    <definedName name="BED_6" localSheetId="71">#REF!</definedName>
    <definedName name="BED_6" localSheetId="73">#REF!</definedName>
    <definedName name="BED_6" localSheetId="74">#REF!</definedName>
    <definedName name="BED_6" localSheetId="79">#REF!</definedName>
    <definedName name="BED_6" localSheetId="23">#REF!</definedName>
    <definedName name="BED_6" localSheetId="14">[86]Q6!#REF!</definedName>
    <definedName name="BED_6" localSheetId="15">#REF!</definedName>
    <definedName name="BED_6" localSheetId="18">#REF!</definedName>
    <definedName name="BED_6" localSheetId="12">#REF!</definedName>
    <definedName name="BED_6" localSheetId="48">#REF!</definedName>
    <definedName name="BED_6" localSheetId="72">#REF!</definedName>
    <definedName name="BED_6">#REF!</definedName>
    <definedName name="BEDE" localSheetId="45">#REF!</definedName>
    <definedName name="BEDE" localSheetId="11">#REF!</definedName>
    <definedName name="BEDE" localSheetId="46">#REF!</definedName>
    <definedName name="BEDE" localSheetId="47">#REF!</definedName>
    <definedName name="BEDE" localSheetId="52">#REF!</definedName>
    <definedName name="BEDE" localSheetId="17">#REF!</definedName>
    <definedName name="BEDE" localSheetId="58">#REF!</definedName>
    <definedName name="BEDE" localSheetId="74">#REF!</definedName>
    <definedName name="BEDE" localSheetId="79">#REF!</definedName>
    <definedName name="BEDE" localSheetId="15">#REF!</definedName>
    <definedName name="BEDE" localSheetId="18">#REF!</definedName>
    <definedName name="BEDE" localSheetId="12">#REF!</definedName>
    <definedName name="BEDE" localSheetId="48">#REF!</definedName>
    <definedName name="BEDE" localSheetId="72">#REF!</definedName>
    <definedName name="BEDE">#REF!</definedName>
    <definedName name="BEF" localSheetId="51">#REF!</definedName>
    <definedName name="BEF" localSheetId="17">#REF!</definedName>
    <definedName name="BEF">[67]CIRRs!$C$79</definedName>
    <definedName name="Bei" localSheetId="46">[73]terms!#REF!</definedName>
    <definedName name="Bei" localSheetId="47">[73]terms!#REF!</definedName>
    <definedName name="Bei" localSheetId="51">[73]terms!#REF!</definedName>
    <definedName name="Bei" localSheetId="17">#REF!</definedName>
    <definedName name="Bei" localSheetId="79">[73]terms!#REF!</definedName>
    <definedName name="Bei" localSheetId="15">[73]terms!#REF!</definedName>
    <definedName name="Bei" localSheetId="18">[73]terms!#REF!</definedName>
    <definedName name="Bei" localSheetId="48">[73]terms!#REF!</definedName>
    <definedName name="Bei" localSheetId="72">[73]terms!#REF!</definedName>
    <definedName name="Bei">[73]terms!#REF!</definedName>
    <definedName name="Belgium_wt" localSheetId="51">'[83]OECD wgt'!$B$15</definedName>
    <definedName name="Belgium_wt" localSheetId="17">#REF!</definedName>
    <definedName name="Belgium_wt">'[83]OECD wgt'!$B$15</definedName>
    <definedName name="BENEF98" localSheetId="38">#REF!</definedName>
    <definedName name="BENEF98" localSheetId="39">#REF!</definedName>
    <definedName name="BENEF98" localSheetId="40">#REF!</definedName>
    <definedName name="BENEF98" localSheetId="41">#REF!</definedName>
    <definedName name="BENEF98" localSheetId="45">#REF!</definedName>
    <definedName name="BENEF98" localSheetId="11">#REF!</definedName>
    <definedName name="BENEF98" localSheetId="46">#REF!</definedName>
    <definedName name="BENEF98" localSheetId="47">#REF!</definedName>
    <definedName name="BENEF98" localSheetId="51">#REF!</definedName>
    <definedName name="BENEF98" localSheetId="52">#REF!</definedName>
    <definedName name="BENEF98" localSheetId="17">#REF!</definedName>
    <definedName name="BENEF98" localSheetId="58">#REF!</definedName>
    <definedName name="BENEF98" localSheetId="68">#REF!</definedName>
    <definedName name="BENEF98" localSheetId="69">#REF!</definedName>
    <definedName name="BENEF98" localSheetId="70">#REF!</definedName>
    <definedName name="BENEF98" localSheetId="74">#REF!</definedName>
    <definedName name="BENEF98" localSheetId="79">#REF!</definedName>
    <definedName name="BENEF98" localSheetId="15">#REF!</definedName>
    <definedName name="BENEF98" localSheetId="16">#REF!</definedName>
    <definedName name="BENEF98" localSheetId="18">#REF!</definedName>
    <definedName name="BENEF98" localSheetId="12">#REF!</definedName>
    <definedName name="BENEF98" localSheetId="48">#REF!</definedName>
    <definedName name="BENEF98" localSheetId="72">#REF!</definedName>
    <definedName name="BENEF98">#REF!</definedName>
    <definedName name="BENEF99" localSheetId="38">#REF!</definedName>
    <definedName name="BENEF99" localSheetId="39">#REF!</definedName>
    <definedName name="BENEF99" localSheetId="40">#REF!</definedName>
    <definedName name="BENEF99" localSheetId="41">#REF!</definedName>
    <definedName name="BENEF99" localSheetId="45">#REF!</definedName>
    <definedName name="BENEF99" localSheetId="11">#REF!</definedName>
    <definedName name="BENEF99" localSheetId="46">#REF!</definedName>
    <definedName name="BENEF99" localSheetId="47">#REF!</definedName>
    <definedName name="BENEF99" localSheetId="51">#REF!</definedName>
    <definedName name="BENEF99" localSheetId="52">#REF!</definedName>
    <definedName name="BENEF99" localSheetId="17">#REF!</definedName>
    <definedName name="BENEF99" localSheetId="58">#REF!</definedName>
    <definedName name="BENEF99" localSheetId="74">#REF!</definedName>
    <definedName name="BENEF99" localSheetId="79">#REF!</definedName>
    <definedName name="BENEF99" localSheetId="15">#REF!</definedName>
    <definedName name="BENEF99" localSheetId="16">#REF!</definedName>
    <definedName name="BENEF99" localSheetId="18">#REF!</definedName>
    <definedName name="BENEF99" localSheetId="12">#REF!</definedName>
    <definedName name="BENEF99" localSheetId="48">#REF!</definedName>
    <definedName name="BENEF99" localSheetId="72">#REF!</definedName>
    <definedName name="BENEF99">#REF!</definedName>
    <definedName name="BeneficioNetoY3" localSheetId="51">'[89]Vaciado 1'!$F$153</definedName>
    <definedName name="BeneficioNetoY3" localSheetId="17">#REF!</definedName>
    <definedName name="BeneficioNetoY3">'[89]Vaciado 1'!$F$153</definedName>
    <definedName name="BEO" localSheetId="38">#REF!</definedName>
    <definedName name="BEO" localSheetId="39">#REF!</definedName>
    <definedName name="BEO" localSheetId="40">#REF!</definedName>
    <definedName name="BEO" localSheetId="41">#REF!</definedName>
    <definedName name="BEO" localSheetId="45">#REF!</definedName>
    <definedName name="BEO" localSheetId="11">#REF!</definedName>
    <definedName name="BEO" localSheetId="46">#REF!</definedName>
    <definedName name="BEO" localSheetId="47">#REF!</definedName>
    <definedName name="BEO" localSheetId="51">#REF!</definedName>
    <definedName name="BEO" localSheetId="52">#REF!</definedName>
    <definedName name="BEO" localSheetId="17">#REF!</definedName>
    <definedName name="BEO" localSheetId="58">#REF!</definedName>
    <definedName name="BEO" localSheetId="71">#REF!</definedName>
    <definedName name="BEO" localSheetId="73">#REF!</definedName>
    <definedName name="BEO" localSheetId="74">#REF!</definedName>
    <definedName name="BEO" localSheetId="79">#REF!</definedName>
    <definedName name="BEO" localSheetId="23">#REF!</definedName>
    <definedName name="BEO" localSheetId="14">#REF!</definedName>
    <definedName name="BEO" localSheetId="15">#REF!</definedName>
    <definedName name="BEO" localSheetId="16">#REF!</definedName>
    <definedName name="BEO" localSheetId="18">#REF!</definedName>
    <definedName name="BEO" localSheetId="12">#REF!</definedName>
    <definedName name="BEO" localSheetId="48">#REF!</definedName>
    <definedName name="BEO" localSheetId="72">#REF!</definedName>
    <definedName name="BEO">#REF!</definedName>
    <definedName name="BER" localSheetId="38">#REF!</definedName>
    <definedName name="BER" localSheetId="39">#REF!</definedName>
    <definedName name="BER" localSheetId="40">#REF!</definedName>
    <definedName name="BER" localSheetId="45">#REF!</definedName>
    <definedName name="BER" localSheetId="11">#REF!</definedName>
    <definedName name="BER" localSheetId="46">#REF!</definedName>
    <definedName name="BER" localSheetId="47">#REF!</definedName>
    <definedName name="BER" localSheetId="51">#REF!</definedName>
    <definedName name="BER" localSheetId="52">#REF!</definedName>
    <definedName name="BER" localSheetId="17">#REF!</definedName>
    <definedName name="BER" localSheetId="58">#REF!</definedName>
    <definedName name="BER" localSheetId="71">#REF!</definedName>
    <definedName name="BER" localSheetId="74">#REF!</definedName>
    <definedName name="BER" localSheetId="79">#REF!</definedName>
    <definedName name="BER" localSheetId="23">#REF!</definedName>
    <definedName name="BER" localSheetId="14">#REF!</definedName>
    <definedName name="BER" localSheetId="15">#REF!</definedName>
    <definedName name="BER" localSheetId="18">#REF!</definedName>
    <definedName name="BER" localSheetId="48">#REF!</definedName>
    <definedName name="BER" localSheetId="72">#REF!</definedName>
    <definedName name="BER">#REF!</definedName>
    <definedName name="BERBA" localSheetId="38">#REF!</definedName>
    <definedName name="BERBA" localSheetId="45">#REF!</definedName>
    <definedName name="BERBA" localSheetId="11">#REF!</definedName>
    <definedName name="BERBA" localSheetId="46">#REF!</definedName>
    <definedName name="BERBA" localSheetId="47">#REF!</definedName>
    <definedName name="BERBA" localSheetId="52">#REF!</definedName>
    <definedName name="BERBA" localSheetId="17">#REF!</definedName>
    <definedName name="BERBA" localSheetId="58">#REF!</definedName>
    <definedName name="BERBA" localSheetId="74">#REF!</definedName>
    <definedName name="BERBA" localSheetId="79">#REF!</definedName>
    <definedName name="BERBA" localSheetId="15">#REF!</definedName>
    <definedName name="BERBA" localSheetId="18">#REF!</definedName>
    <definedName name="BERBA" localSheetId="48">#REF!</definedName>
    <definedName name="BERBA" localSheetId="72">#REF!</definedName>
    <definedName name="BERBA">#REF!</definedName>
    <definedName name="BERBI" localSheetId="45">#REF!</definedName>
    <definedName name="BERBI" localSheetId="11">#REF!</definedName>
    <definedName name="BERBI" localSheetId="46">#REF!</definedName>
    <definedName name="BERBI" localSheetId="47">#REF!</definedName>
    <definedName name="BERBI" localSheetId="52">#REF!</definedName>
    <definedName name="BERBI" localSheetId="17">#REF!</definedName>
    <definedName name="BERBI" localSheetId="58">#REF!</definedName>
    <definedName name="BERBI" localSheetId="74">#REF!</definedName>
    <definedName name="BERBI" localSheetId="79">#REF!</definedName>
    <definedName name="BERBI" localSheetId="15">#REF!</definedName>
    <definedName name="BERBI" localSheetId="18">#REF!</definedName>
    <definedName name="BERBI" localSheetId="48">#REF!</definedName>
    <definedName name="BERBI" localSheetId="72">#REF!</definedName>
    <definedName name="BERBI">#REF!</definedName>
    <definedName name="BERI">#N/A</definedName>
    <definedName name="BERIB">#N/A</definedName>
    <definedName name="BERIG">#N/A</definedName>
    <definedName name="BERP">#N/A</definedName>
    <definedName name="BERPB">#N/A</definedName>
    <definedName name="BERPG">#N/A</definedName>
    <definedName name="BF" localSheetId="14">#REF!</definedName>
    <definedName name="BF">#N/A</definedName>
    <definedName name="BFD" localSheetId="38">#REF!</definedName>
    <definedName name="BFD" localSheetId="39">#REF!</definedName>
    <definedName name="BFD" localSheetId="40">#REF!</definedName>
    <definedName name="BFD" localSheetId="41">#REF!</definedName>
    <definedName name="BFD" localSheetId="43">#REF!</definedName>
    <definedName name="BFD" localSheetId="45">#REF!</definedName>
    <definedName name="BFD" localSheetId="11">#REF!</definedName>
    <definedName name="BFD" localSheetId="46">#REF!</definedName>
    <definedName name="BFD" localSheetId="47">#REF!</definedName>
    <definedName name="BFD" localSheetId="51">#REF!</definedName>
    <definedName name="BFD" localSheetId="52">#REF!</definedName>
    <definedName name="BFD" localSheetId="17">#REF!</definedName>
    <definedName name="BFD" localSheetId="58">#REF!</definedName>
    <definedName name="BFD" localSheetId="69">#REF!</definedName>
    <definedName name="BFD" localSheetId="71">#REF!</definedName>
    <definedName name="BFD" localSheetId="73">#REF!</definedName>
    <definedName name="BFD" localSheetId="74">#REF!</definedName>
    <definedName name="BFD" localSheetId="75">#REF!</definedName>
    <definedName name="BFD" localSheetId="79">#REF!</definedName>
    <definedName name="BFD" localSheetId="23">#REF!</definedName>
    <definedName name="BFD" localSheetId="14">#REF!</definedName>
    <definedName name="BFD" localSheetId="15">#REF!</definedName>
    <definedName name="BFD" localSheetId="18">#REF!</definedName>
    <definedName name="BFD" localSheetId="12">#REF!</definedName>
    <definedName name="BFD" localSheetId="48">#REF!</definedName>
    <definedName name="BFD" localSheetId="72">#REF!</definedName>
    <definedName name="BFD">#REF!</definedName>
    <definedName name="BFDA" localSheetId="38">#REF!</definedName>
    <definedName name="BFDA" localSheetId="39">#REF!</definedName>
    <definedName name="BFDA" localSheetId="40">#REF!</definedName>
    <definedName name="BFDA" localSheetId="45">#REF!</definedName>
    <definedName name="BFDA" localSheetId="11">#REF!</definedName>
    <definedName name="BFDA" localSheetId="46">#REF!</definedName>
    <definedName name="BFDA" localSheetId="47">#REF!</definedName>
    <definedName name="BFDA" localSheetId="51">#REF!</definedName>
    <definedName name="BFDA" localSheetId="52">#REF!</definedName>
    <definedName name="BFDA" localSheetId="17">#REF!</definedName>
    <definedName name="BFDA" localSheetId="58">#REF!</definedName>
    <definedName name="BFDA" localSheetId="68">#REF!</definedName>
    <definedName name="BFDA" localSheetId="69">#REF!</definedName>
    <definedName name="BFDA" localSheetId="70">#REF!</definedName>
    <definedName name="BFDA" localSheetId="71">#REF!</definedName>
    <definedName name="BFDA" localSheetId="73">#REF!</definedName>
    <definedName name="BFDA" localSheetId="74">#REF!</definedName>
    <definedName name="BFDA" localSheetId="79">#REF!</definedName>
    <definedName name="BFDA" localSheetId="23">#REF!</definedName>
    <definedName name="BFDA" localSheetId="14">[86]Q6!#REF!</definedName>
    <definedName name="BFDA" localSheetId="15">#REF!</definedName>
    <definedName name="BFDA" localSheetId="18">#REF!</definedName>
    <definedName name="BFDA" localSheetId="12">#REF!</definedName>
    <definedName name="BFDA" localSheetId="48">#REF!</definedName>
    <definedName name="BFDA" localSheetId="72">#REF!</definedName>
    <definedName name="BFDA">#REF!</definedName>
    <definedName name="BFDI" localSheetId="38">#REF!</definedName>
    <definedName name="BFDI" localSheetId="39">#REF!</definedName>
    <definedName name="BFDI" localSheetId="40">#REF!</definedName>
    <definedName name="BFDI" localSheetId="45">#REF!</definedName>
    <definedName name="BFDI" localSheetId="11">#REF!</definedName>
    <definedName name="BFDI" localSheetId="46">#REF!</definedName>
    <definedName name="BFDI" localSheetId="47">#REF!</definedName>
    <definedName name="BFDI" localSheetId="51">#REF!</definedName>
    <definedName name="BFDI" localSheetId="52">#REF!</definedName>
    <definedName name="BFDI" localSheetId="17">#REF!</definedName>
    <definedName name="BFDI" localSheetId="58">#REF!</definedName>
    <definedName name="BFDI" localSheetId="71">#REF!</definedName>
    <definedName name="BFDI" localSheetId="74">#REF!</definedName>
    <definedName name="BFDI" localSheetId="79">#REF!</definedName>
    <definedName name="BFDI" localSheetId="23">#REF!</definedName>
    <definedName name="BFDI" localSheetId="14">#REF!</definedName>
    <definedName name="BFDI" localSheetId="15">#REF!</definedName>
    <definedName name="BFDI" localSheetId="18">#REF!</definedName>
    <definedName name="BFDI" localSheetId="12">#REF!</definedName>
    <definedName name="BFDI" localSheetId="48">#REF!</definedName>
    <definedName name="BFDI" localSheetId="72">#REF!</definedName>
    <definedName name="BFDI">#REF!</definedName>
    <definedName name="BFDIL" localSheetId="39">#REF!</definedName>
    <definedName name="BFDIL" localSheetId="40">#REF!</definedName>
    <definedName name="BFDIL" localSheetId="45">#REF!</definedName>
    <definedName name="BFDIL" localSheetId="11">#REF!</definedName>
    <definedName name="BFDIL" localSheetId="46">#REF!</definedName>
    <definedName name="BFDIL" localSheetId="47">#REF!</definedName>
    <definedName name="BFDIL" localSheetId="52">#REF!</definedName>
    <definedName name="BFDIL" localSheetId="17">#REF!</definedName>
    <definedName name="BFDIL" localSheetId="58">#REF!</definedName>
    <definedName name="BFDIL" localSheetId="68">#REF!</definedName>
    <definedName name="BFDIL" localSheetId="69">#REF!</definedName>
    <definedName name="BFDIL" localSheetId="70">#REF!</definedName>
    <definedName name="BFDIL" localSheetId="71">#REF!</definedName>
    <definedName name="BFDIL" localSheetId="73">#REF!</definedName>
    <definedName name="BFDIL" localSheetId="74">#REF!</definedName>
    <definedName name="BFDIL" localSheetId="79">#REF!</definedName>
    <definedName name="BFDIL" localSheetId="23">#REF!</definedName>
    <definedName name="BFDIL" localSheetId="14">[88]Q6!$E$27:$AH$27</definedName>
    <definedName name="BFDIL" localSheetId="15">#REF!</definedName>
    <definedName name="BFDIL" localSheetId="18">#REF!</definedName>
    <definedName name="BFDIL" localSheetId="12">#REF!</definedName>
    <definedName name="BFDIL" localSheetId="48">#REF!</definedName>
    <definedName name="BFDIL" localSheetId="72">#REF!</definedName>
    <definedName name="BFDIL">#REF!</definedName>
    <definedName name="BFL">#N/A</definedName>
    <definedName name="BFL_C_G" localSheetId="38">#REF!</definedName>
    <definedName name="BFL_C_G" localSheetId="39">#REF!</definedName>
    <definedName name="BFL_C_G" localSheetId="45">#REF!</definedName>
    <definedName name="BFL_C_G" localSheetId="11">#REF!</definedName>
    <definedName name="BFL_C_G" localSheetId="46">#REF!</definedName>
    <definedName name="BFL_C_G" localSheetId="47">#REF!</definedName>
    <definedName name="BFL_C_G" localSheetId="52">#REF!</definedName>
    <definedName name="BFL_C_G" localSheetId="17">#REF!</definedName>
    <definedName name="BFL_C_G" localSheetId="58">#REF!</definedName>
    <definedName name="BFL_C_G" localSheetId="73">#REF!</definedName>
    <definedName name="BFL_C_G" localSheetId="74">#REF!</definedName>
    <definedName name="BFL_C_G" localSheetId="79">#REF!</definedName>
    <definedName name="BFL_C_G" localSheetId="15">#REF!</definedName>
    <definedName name="BFL_C_G" localSheetId="16">#REF!</definedName>
    <definedName name="BFL_C_G" localSheetId="18">#REF!</definedName>
    <definedName name="BFL_C_G" localSheetId="12">#REF!</definedName>
    <definedName name="BFL_C_G" localSheetId="48">#REF!</definedName>
    <definedName name="BFL_C_G" localSheetId="72">#REF!</definedName>
    <definedName name="BFL_C_G">#REF!</definedName>
    <definedName name="BFL_C_P" localSheetId="38">#REF!</definedName>
    <definedName name="BFL_C_P" localSheetId="39">#REF!</definedName>
    <definedName name="BFL_C_P" localSheetId="45">#REF!</definedName>
    <definedName name="BFL_C_P" localSheetId="11">#REF!</definedName>
    <definedName name="BFL_C_P" localSheetId="46">#REF!</definedName>
    <definedName name="BFL_C_P" localSheetId="47">#REF!</definedName>
    <definedName name="BFL_C_P" localSheetId="52">#REF!</definedName>
    <definedName name="BFL_C_P" localSheetId="17">#REF!</definedName>
    <definedName name="BFL_C_P" localSheetId="58">#REF!</definedName>
    <definedName name="BFL_C_P" localSheetId="73">#REF!</definedName>
    <definedName name="BFL_C_P" localSheetId="74">#REF!</definedName>
    <definedName name="BFL_C_P" localSheetId="79">#REF!</definedName>
    <definedName name="BFL_C_P" localSheetId="15">#REF!</definedName>
    <definedName name="BFL_C_P" localSheetId="16">#REF!</definedName>
    <definedName name="BFL_C_P" localSheetId="18">#REF!</definedName>
    <definedName name="BFL_C_P" localSheetId="12">#REF!</definedName>
    <definedName name="BFL_C_P" localSheetId="48">#REF!</definedName>
    <definedName name="BFL_C_P" localSheetId="72">#REF!</definedName>
    <definedName name="BFL_C_P">#REF!</definedName>
    <definedName name="BFL_CBA" localSheetId="38">#REF!</definedName>
    <definedName name="BFL_CBA" localSheetId="39">#REF!</definedName>
    <definedName name="BFL_CBA" localSheetId="45">#REF!</definedName>
    <definedName name="BFL_CBA" localSheetId="11">#REF!</definedName>
    <definedName name="BFL_CBA" localSheetId="46">#REF!</definedName>
    <definedName name="BFL_CBA" localSheetId="47">#REF!</definedName>
    <definedName name="BFL_CBA" localSheetId="52">#REF!</definedName>
    <definedName name="BFL_CBA" localSheetId="17">#REF!</definedName>
    <definedName name="BFL_CBA" localSheetId="58">#REF!</definedName>
    <definedName name="BFL_CBA" localSheetId="73">#REF!</definedName>
    <definedName name="BFL_CBA" localSheetId="74">#REF!</definedName>
    <definedName name="BFL_CBA" localSheetId="79">#REF!</definedName>
    <definedName name="BFL_CBA" localSheetId="15">#REF!</definedName>
    <definedName name="BFL_CBA" localSheetId="16">#REF!</definedName>
    <definedName name="BFL_CBA" localSheetId="18">#REF!</definedName>
    <definedName name="BFL_CBA" localSheetId="48">#REF!</definedName>
    <definedName name="BFL_CBA" localSheetId="72">#REF!</definedName>
    <definedName name="BFL_CBA">#REF!</definedName>
    <definedName name="BFL_CBI" localSheetId="45">#REF!</definedName>
    <definedName name="BFL_CBI" localSheetId="11">#REF!</definedName>
    <definedName name="BFL_CBI" localSheetId="46">#REF!</definedName>
    <definedName name="BFL_CBI" localSheetId="47">#REF!</definedName>
    <definedName name="BFL_CBI" localSheetId="52">#REF!</definedName>
    <definedName name="BFL_CBI" localSheetId="17">#REF!</definedName>
    <definedName name="BFL_CBI" localSheetId="58">#REF!</definedName>
    <definedName name="BFL_CBI" localSheetId="74">#REF!</definedName>
    <definedName name="BFL_CBI" localSheetId="79">#REF!</definedName>
    <definedName name="BFL_CBI" localSheetId="15">#REF!</definedName>
    <definedName name="BFL_CBI" localSheetId="18">#REF!</definedName>
    <definedName name="BFL_CBI" localSheetId="48">#REF!</definedName>
    <definedName name="BFL_CBI" localSheetId="72">#REF!</definedName>
    <definedName name="BFL_CBI">#REF!</definedName>
    <definedName name="BFL_CMU" localSheetId="45">#REF!</definedName>
    <definedName name="BFL_CMU" localSheetId="11">#REF!</definedName>
    <definedName name="BFL_CMU" localSheetId="46">#REF!</definedName>
    <definedName name="BFL_CMU" localSheetId="47">#REF!</definedName>
    <definedName name="BFL_CMU" localSheetId="52">#REF!</definedName>
    <definedName name="BFL_CMU" localSheetId="17">#REF!</definedName>
    <definedName name="BFL_CMU" localSheetId="58">#REF!</definedName>
    <definedName name="BFL_CMU" localSheetId="74">#REF!</definedName>
    <definedName name="BFL_CMU" localSheetId="79">#REF!</definedName>
    <definedName name="BFL_CMU" localSheetId="15">#REF!</definedName>
    <definedName name="BFL_CMU" localSheetId="18">#REF!</definedName>
    <definedName name="BFL_CMU" localSheetId="48">#REF!</definedName>
    <definedName name="BFL_CMU" localSheetId="72">#REF!</definedName>
    <definedName name="BFL_CMU">#REF!</definedName>
    <definedName name="BFL_D" localSheetId="14">[88]Q7!$E$26:$AH$26</definedName>
    <definedName name="BFL_D">#N/A</definedName>
    <definedName name="BFL_D_G" localSheetId="38">#REF!</definedName>
    <definedName name="BFL_D_G" localSheetId="39">#REF!</definedName>
    <definedName name="BFL_D_G" localSheetId="45">#REF!</definedName>
    <definedName name="BFL_D_G" localSheetId="11">#REF!</definedName>
    <definedName name="BFL_D_G" localSheetId="46">#REF!</definedName>
    <definedName name="BFL_D_G" localSheetId="47">#REF!</definedName>
    <definedName name="BFL_D_G" localSheetId="52">#REF!</definedName>
    <definedName name="BFL_D_G" localSheetId="17">#REF!</definedName>
    <definedName name="BFL_D_G" localSheetId="58">#REF!</definedName>
    <definedName name="BFL_D_G" localSheetId="73">#REF!</definedName>
    <definedName name="BFL_D_G" localSheetId="74">#REF!</definedName>
    <definedName name="BFL_D_G" localSheetId="79">#REF!</definedName>
    <definedName name="BFL_D_G" localSheetId="15">#REF!</definedName>
    <definedName name="BFL_D_G" localSheetId="16">#REF!</definedName>
    <definedName name="BFL_D_G" localSheetId="18">#REF!</definedName>
    <definedName name="BFL_D_G" localSheetId="48">#REF!</definedName>
    <definedName name="BFL_D_G" localSheetId="72">#REF!</definedName>
    <definedName name="BFL_D_G">#REF!</definedName>
    <definedName name="BFL_D_P" localSheetId="38">#REF!</definedName>
    <definedName name="BFL_D_P" localSheetId="39">#REF!</definedName>
    <definedName name="BFL_D_P" localSheetId="45">#REF!</definedName>
    <definedName name="BFL_D_P" localSheetId="11">#REF!</definedName>
    <definedName name="BFL_D_P" localSheetId="46">#REF!</definedName>
    <definedName name="BFL_D_P" localSheetId="47">#REF!</definedName>
    <definedName name="BFL_D_P" localSheetId="52">#REF!</definedName>
    <definedName name="BFL_D_P" localSheetId="17">#REF!</definedName>
    <definedName name="BFL_D_P" localSheetId="58">#REF!</definedName>
    <definedName name="BFL_D_P" localSheetId="73">#REF!</definedName>
    <definedName name="BFL_D_P" localSheetId="74">#REF!</definedName>
    <definedName name="BFL_D_P" localSheetId="79">#REF!</definedName>
    <definedName name="BFL_D_P" localSheetId="15">#REF!</definedName>
    <definedName name="BFL_D_P" localSheetId="16">#REF!</definedName>
    <definedName name="BFL_D_P" localSheetId="18">#REF!</definedName>
    <definedName name="BFL_D_P" localSheetId="48">#REF!</definedName>
    <definedName name="BFL_D_P" localSheetId="72">#REF!</definedName>
    <definedName name="BFL_D_P">#REF!</definedName>
    <definedName name="BFL_DBA" localSheetId="38">#REF!</definedName>
    <definedName name="BFL_DBA" localSheetId="39">#REF!</definedName>
    <definedName name="BFL_DBA" localSheetId="45">#REF!</definedName>
    <definedName name="BFL_DBA" localSheetId="11">#REF!</definedName>
    <definedName name="BFL_DBA" localSheetId="46">#REF!</definedName>
    <definedName name="BFL_DBA" localSheetId="47">#REF!</definedName>
    <definedName name="BFL_DBA" localSheetId="52">#REF!</definedName>
    <definedName name="BFL_DBA" localSheetId="17">#REF!</definedName>
    <definedName name="BFL_DBA" localSheetId="58">#REF!</definedName>
    <definedName name="BFL_DBA" localSheetId="73">#REF!</definedName>
    <definedName name="BFL_DBA" localSheetId="74">#REF!</definedName>
    <definedName name="BFL_DBA" localSheetId="79">#REF!</definedName>
    <definedName name="BFL_DBA" localSheetId="15">#REF!</definedName>
    <definedName name="BFL_DBA" localSheetId="16">#REF!</definedName>
    <definedName name="BFL_DBA" localSheetId="18">#REF!</definedName>
    <definedName name="BFL_DBA" localSheetId="48">#REF!</definedName>
    <definedName name="BFL_DBA" localSheetId="72">#REF!</definedName>
    <definedName name="BFL_DBA">#REF!</definedName>
    <definedName name="BFL_DBI" localSheetId="45">#REF!</definedName>
    <definedName name="BFL_DBI" localSheetId="11">#REF!</definedName>
    <definedName name="BFL_DBI" localSheetId="46">#REF!</definedName>
    <definedName name="BFL_DBI" localSheetId="47">#REF!</definedName>
    <definedName name="BFL_DBI" localSheetId="52">#REF!</definedName>
    <definedName name="BFL_DBI" localSheetId="17">#REF!</definedName>
    <definedName name="BFL_DBI" localSheetId="58">#REF!</definedName>
    <definedName name="BFL_DBI" localSheetId="74">#REF!</definedName>
    <definedName name="BFL_DBI" localSheetId="79">#REF!</definedName>
    <definedName name="BFL_DBI" localSheetId="15">#REF!</definedName>
    <definedName name="BFL_DBI" localSheetId="18">#REF!</definedName>
    <definedName name="BFL_DBI" localSheetId="48">#REF!</definedName>
    <definedName name="BFL_DBI" localSheetId="72">#REF!</definedName>
    <definedName name="BFL_DBI">#REF!</definedName>
    <definedName name="BFL_DF" localSheetId="14">#REF!</definedName>
    <definedName name="BFL_DF">#N/A</definedName>
    <definedName name="BFL_DMU" localSheetId="38">#REF!</definedName>
    <definedName name="BFL_DMU" localSheetId="39">#REF!</definedName>
    <definedName name="BFL_DMU" localSheetId="45">#REF!</definedName>
    <definedName name="BFL_DMU" localSheetId="11">#REF!</definedName>
    <definedName name="BFL_DMU" localSheetId="46">#REF!</definedName>
    <definedName name="BFL_DMU" localSheetId="47">#REF!</definedName>
    <definedName name="BFL_DMU" localSheetId="52">#REF!</definedName>
    <definedName name="BFL_DMU" localSheetId="17">#REF!</definedName>
    <definedName name="BFL_DMU" localSheetId="58">#REF!</definedName>
    <definedName name="BFL_DMU" localSheetId="73">#REF!</definedName>
    <definedName name="BFL_DMU" localSheetId="74">#REF!</definedName>
    <definedName name="BFL_DMU" localSheetId="79">#REF!</definedName>
    <definedName name="BFL_DMU" localSheetId="15">#REF!</definedName>
    <definedName name="BFL_DMU" localSheetId="16">#REF!</definedName>
    <definedName name="BFL_DMU" localSheetId="18">#REF!</definedName>
    <definedName name="BFL_DMU" localSheetId="48">#REF!</definedName>
    <definedName name="BFL_DMU" localSheetId="72">#REF!</definedName>
    <definedName name="BFL_DMU">#REF!</definedName>
    <definedName name="BFLB">#N/A</definedName>
    <definedName name="BFLB_D">#N/A</definedName>
    <definedName name="BFLB_DF" localSheetId="14">#REF!</definedName>
    <definedName name="BFLB_DF">#N/A</definedName>
    <definedName name="BFLD_DF" localSheetId="39">[90]!BFLD_DF</definedName>
    <definedName name="BFLD_DF" localSheetId="40">[90]!BFLD_DF</definedName>
    <definedName name="BFLD_DF" localSheetId="41">[90]!BFLD_DF</definedName>
    <definedName name="BFLD_DF" localSheetId="42">[90]!BFLD_DF</definedName>
    <definedName name="BFLD_DF" localSheetId="44">[90]!BFLD_DF</definedName>
    <definedName name="BFLD_DF" localSheetId="47">[90]!BFLD_DF</definedName>
    <definedName name="BFLD_DF" localSheetId="51">[90]!BFLD_DF</definedName>
    <definedName name="BFLD_DF" localSheetId="53">#REF!</definedName>
    <definedName name="BFLD_DF" localSheetId="17">#REF!</definedName>
    <definedName name="BFLD_DF" localSheetId="67">[90]!BFLD_DF</definedName>
    <definedName name="BFLD_DF" localSheetId="68">[90]!BFLD_DF</definedName>
    <definedName name="BFLD_DF" localSheetId="69">[90]!BFLD_DF</definedName>
    <definedName name="BFLD_DF" localSheetId="74">[90]!BFLD_DF</definedName>
    <definedName name="BFLD_DF" localSheetId="75">[90]!BFLD_DF</definedName>
    <definedName name="BFLD_DF" localSheetId="79">[90]!BFLD_DF</definedName>
    <definedName name="BFLD_DF" localSheetId="90">#REF!</definedName>
    <definedName name="BFLD_DF" localSheetId="14">#N/A</definedName>
    <definedName name="BFLD_DF" localSheetId="15">[90]!BFLD_DF</definedName>
    <definedName name="BFLD_DF" localSheetId="18">[90]!BFLD_DF</definedName>
    <definedName name="BFLD_DF" localSheetId="60">[90]!BFLD_DF</definedName>
    <definedName name="BFLD_DF" localSheetId="63">[90]!BFLD_DF</definedName>
    <definedName name="BFLD_DF" localSheetId="65">[90]!BFLD_DF</definedName>
    <definedName name="BFLD_DF" localSheetId="8">#REF!</definedName>
    <definedName name="BFLD_DF" localSheetId="12">[90]!BFLD_DF</definedName>
    <definedName name="BFLD_DF">[90]!BFLD_DF</definedName>
    <definedName name="BFLD_DF1">#N/A</definedName>
    <definedName name="BFLD_DF2">#N/A</definedName>
    <definedName name="BFLG">#N/A</definedName>
    <definedName name="BFLG_D">#N/A</definedName>
    <definedName name="BFLG_DF">#N/A</definedName>
    <definedName name="BFLRES" localSheetId="38">#REF!</definedName>
    <definedName name="BFLRES" localSheetId="39">#REF!</definedName>
    <definedName name="BFLRES" localSheetId="45">#REF!</definedName>
    <definedName name="BFLRES" localSheetId="11">#REF!</definedName>
    <definedName name="BFLRES" localSheetId="46">#REF!</definedName>
    <definedName name="BFLRES" localSheetId="47">#REF!</definedName>
    <definedName name="BFLRES" localSheetId="51">#REF!</definedName>
    <definedName name="BFLRES" localSheetId="52">#REF!</definedName>
    <definedName name="BFLRES" localSheetId="17">#REF!</definedName>
    <definedName name="BFLRES" localSheetId="58">#REF!</definedName>
    <definedName name="BFLRES" localSheetId="73">#REF!</definedName>
    <definedName name="BFLRES" localSheetId="74">#REF!</definedName>
    <definedName name="BFLRES" localSheetId="79">#REF!</definedName>
    <definedName name="BFLRES" localSheetId="15">#REF!</definedName>
    <definedName name="BFLRES" localSheetId="16">#REF!</definedName>
    <definedName name="BFLRES" localSheetId="18">#REF!</definedName>
    <definedName name="BFLRES" localSheetId="48">#REF!</definedName>
    <definedName name="BFLRES" localSheetId="72">#REF!</definedName>
    <definedName name="BFLRES">#REF!</definedName>
    <definedName name="BFO" localSheetId="38">#REF!</definedName>
    <definedName name="BFO" localSheetId="39">#REF!</definedName>
    <definedName name="BFO" localSheetId="40">#REF!</definedName>
    <definedName name="BFO" localSheetId="41">#REF!</definedName>
    <definedName name="BFO" localSheetId="45">#REF!</definedName>
    <definedName name="BFO" localSheetId="11">#REF!</definedName>
    <definedName name="BFO" localSheetId="46">#REF!</definedName>
    <definedName name="BFO" localSheetId="47">#REF!</definedName>
    <definedName name="BFO" localSheetId="51">#REF!</definedName>
    <definedName name="BFO" localSheetId="52">#REF!</definedName>
    <definedName name="BFO" localSheetId="17">#REF!</definedName>
    <definedName name="BFO" localSheetId="58">#REF!</definedName>
    <definedName name="BFO" localSheetId="68">#REF!</definedName>
    <definedName name="BFO" localSheetId="69">#REF!</definedName>
    <definedName name="BFO" localSheetId="70">#REF!</definedName>
    <definedName name="BFO" localSheetId="73">#REF!</definedName>
    <definedName name="BFO" localSheetId="74">#REF!</definedName>
    <definedName name="BFO" localSheetId="79">#REF!</definedName>
    <definedName name="BFO" localSheetId="23">#REF!</definedName>
    <definedName name="BFO" localSheetId="14">[86]Q6!#REF!</definedName>
    <definedName name="BFO" localSheetId="15">#REF!</definedName>
    <definedName name="BFO" localSheetId="18">#REF!</definedName>
    <definedName name="BFO" localSheetId="12">#REF!</definedName>
    <definedName name="BFO" localSheetId="48">#REF!</definedName>
    <definedName name="BFO" localSheetId="72">#REF!</definedName>
    <definedName name="BFO">#REF!</definedName>
    <definedName name="BFO_S" localSheetId="38">#REF!</definedName>
    <definedName name="BFO_S" localSheetId="45">#REF!</definedName>
    <definedName name="BFO_S" localSheetId="11">#REF!</definedName>
    <definedName name="BFO_S" localSheetId="46">#REF!</definedName>
    <definedName name="BFO_S" localSheetId="47">#REF!</definedName>
    <definedName name="BFO_S" localSheetId="52">#REF!</definedName>
    <definedName name="BFO_S" localSheetId="17">#REF!</definedName>
    <definedName name="BFO_S" localSheetId="58">#REF!</definedName>
    <definedName name="BFO_S" localSheetId="74">#REF!</definedName>
    <definedName name="BFO_S" localSheetId="79">#REF!</definedName>
    <definedName name="BFO_S" localSheetId="15">#REF!</definedName>
    <definedName name="BFO_S" localSheetId="18">#REF!</definedName>
    <definedName name="BFO_S" localSheetId="12">#REF!</definedName>
    <definedName name="BFO_S" localSheetId="48">#REF!</definedName>
    <definedName name="BFO_S" localSheetId="72">#REF!</definedName>
    <definedName name="BFO_S">#REF!</definedName>
    <definedName name="BFOA" localSheetId="39">#REF!</definedName>
    <definedName name="BFOA" localSheetId="40">#REF!</definedName>
    <definedName name="BFOA" localSheetId="45">#REF!</definedName>
    <definedName name="BFOA" localSheetId="11">#REF!</definedName>
    <definedName name="BFOA" localSheetId="46">#REF!</definedName>
    <definedName name="BFOA" localSheetId="47">#REF!</definedName>
    <definedName name="BFOA" localSheetId="52">#REF!</definedName>
    <definedName name="BFOA" localSheetId="17">#REF!</definedName>
    <definedName name="BFOA" localSheetId="58">#REF!</definedName>
    <definedName name="BFOA" localSheetId="68">#REF!</definedName>
    <definedName name="BFOA" localSheetId="69">#REF!</definedName>
    <definedName name="BFOA" localSheetId="70">#REF!</definedName>
    <definedName name="BFOA" localSheetId="71">#REF!</definedName>
    <definedName name="BFOA" localSheetId="73">#REF!</definedName>
    <definedName name="BFOA" localSheetId="74">#REF!</definedName>
    <definedName name="BFOA" localSheetId="79">#REF!</definedName>
    <definedName name="BFOA" localSheetId="23">#REF!</definedName>
    <definedName name="BFOA" localSheetId="14">[88]Q6!$E$45:$AH$45</definedName>
    <definedName name="BFOA" localSheetId="15">#REF!</definedName>
    <definedName name="BFOA" localSheetId="18">#REF!</definedName>
    <definedName name="BFOA" localSheetId="12">#REF!</definedName>
    <definedName name="BFOA" localSheetId="48">#REF!</definedName>
    <definedName name="BFOA" localSheetId="72">#REF!</definedName>
    <definedName name="BFOA">#REF!</definedName>
    <definedName name="BFOAG" localSheetId="39">#REF!</definedName>
    <definedName name="BFOAG" localSheetId="40">#REF!</definedName>
    <definedName name="BFOAG" localSheetId="45">#REF!</definedName>
    <definedName name="BFOAG" localSheetId="11">#REF!</definedName>
    <definedName name="BFOAG" localSheetId="46">#REF!</definedName>
    <definedName name="BFOAG" localSheetId="47">#REF!</definedName>
    <definedName name="BFOAG" localSheetId="52">#REF!</definedName>
    <definedName name="BFOAG" localSheetId="17">#REF!</definedName>
    <definedName name="BFOAG" localSheetId="58">#REF!</definedName>
    <definedName name="BFOAG" localSheetId="68">#REF!</definedName>
    <definedName name="BFOAG" localSheetId="69">#REF!</definedName>
    <definedName name="BFOAG" localSheetId="70">#REF!</definedName>
    <definedName name="BFOAG" localSheetId="71">#REF!</definedName>
    <definedName name="BFOAG" localSheetId="73">#REF!</definedName>
    <definedName name="BFOAG" localSheetId="74">#REF!</definedName>
    <definedName name="BFOAG" localSheetId="79">#REF!</definedName>
    <definedName name="BFOAG" localSheetId="23">#REF!</definedName>
    <definedName name="BFOAG" localSheetId="14">[88]Q6!$E$47:$AH$47</definedName>
    <definedName name="BFOAG" localSheetId="15">#REF!</definedName>
    <definedName name="BFOAG" localSheetId="18">#REF!</definedName>
    <definedName name="BFOAG" localSheetId="12">#REF!</definedName>
    <definedName name="BFOAG" localSheetId="48">#REF!</definedName>
    <definedName name="BFOAG" localSheetId="72">#REF!</definedName>
    <definedName name="BFOAG">#REF!</definedName>
    <definedName name="BFOL" localSheetId="39">#REF!</definedName>
    <definedName name="BFOL" localSheetId="40">#REF!</definedName>
    <definedName name="BFOL" localSheetId="45">#REF!</definedName>
    <definedName name="BFOL" localSheetId="11">#REF!</definedName>
    <definedName name="BFOL" localSheetId="46">#REF!</definedName>
    <definedName name="BFOL" localSheetId="47">#REF!</definedName>
    <definedName name="BFOL" localSheetId="52">#REF!</definedName>
    <definedName name="BFOL" localSheetId="17">#REF!</definedName>
    <definedName name="BFOL" localSheetId="58">#REF!</definedName>
    <definedName name="BFOL" localSheetId="68">#REF!</definedName>
    <definedName name="BFOL" localSheetId="69">#REF!</definedName>
    <definedName name="BFOL" localSheetId="70">#REF!</definedName>
    <definedName name="BFOL" localSheetId="71">#REF!</definedName>
    <definedName name="BFOL" localSheetId="73">#REF!</definedName>
    <definedName name="BFOL" localSheetId="74">#REF!</definedName>
    <definedName name="BFOL" localSheetId="79">#REF!</definedName>
    <definedName name="BFOL" localSheetId="23">#REF!</definedName>
    <definedName name="BFOL" localSheetId="14">[86]Q6!#REF!</definedName>
    <definedName name="BFOL" localSheetId="15">#REF!</definedName>
    <definedName name="BFOL" localSheetId="18">#REF!</definedName>
    <definedName name="BFOL" localSheetId="12">#REF!</definedName>
    <definedName name="BFOL" localSheetId="48">#REF!</definedName>
    <definedName name="BFOL" localSheetId="72">#REF!</definedName>
    <definedName name="BFOL">#REF!</definedName>
    <definedName name="BFOL_B" localSheetId="39">#REF!</definedName>
    <definedName name="BFOL_B" localSheetId="40">#REF!</definedName>
    <definedName name="BFOL_B" localSheetId="45">#REF!</definedName>
    <definedName name="BFOL_B" localSheetId="11">#REF!</definedName>
    <definedName name="BFOL_B" localSheetId="46">#REF!</definedName>
    <definedName name="BFOL_B" localSheetId="47">#REF!</definedName>
    <definedName name="BFOL_B" localSheetId="52">#REF!</definedName>
    <definedName name="BFOL_B" localSheetId="17">#REF!</definedName>
    <definedName name="BFOL_B" localSheetId="58">#REF!</definedName>
    <definedName name="BFOL_B" localSheetId="68">#REF!</definedName>
    <definedName name="BFOL_B" localSheetId="69">#REF!</definedName>
    <definedName name="BFOL_B" localSheetId="70">#REF!</definedName>
    <definedName name="BFOL_B" localSheetId="71">#REF!</definedName>
    <definedName name="BFOL_B" localSheetId="73">#REF!</definedName>
    <definedName name="BFOL_B" localSheetId="74">#REF!</definedName>
    <definedName name="BFOL_B" localSheetId="79">#REF!</definedName>
    <definedName name="BFOL_B" localSheetId="23">#REF!</definedName>
    <definedName name="BFOL_B" localSheetId="14">[88]Q6!$E$56:$AH$56</definedName>
    <definedName name="BFOL_B" localSheetId="15">#REF!</definedName>
    <definedName name="BFOL_B" localSheetId="18">#REF!</definedName>
    <definedName name="BFOL_B" localSheetId="12">#REF!</definedName>
    <definedName name="BFOL_B" localSheetId="48">#REF!</definedName>
    <definedName name="BFOL_B" localSheetId="72">#REF!</definedName>
    <definedName name="BFOL_B">#REF!</definedName>
    <definedName name="BFOL_G" localSheetId="39">#REF!</definedName>
    <definedName name="BFOL_G" localSheetId="40">#REF!</definedName>
    <definedName name="BFOL_G" localSheetId="45">#REF!</definedName>
    <definedName name="BFOL_G" localSheetId="11">#REF!</definedName>
    <definedName name="BFOL_G" localSheetId="46">#REF!</definedName>
    <definedName name="BFOL_G" localSheetId="47">#REF!</definedName>
    <definedName name="BFOL_G" localSheetId="52">#REF!</definedName>
    <definedName name="BFOL_G" localSheetId="17">#REF!</definedName>
    <definedName name="BFOL_G" localSheetId="58">#REF!</definedName>
    <definedName name="BFOL_G" localSheetId="68">#REF!</definedName>
    <definedName name="BFOL_G" localSheetId="69">#REF!</definedName>
    <definedName name="BFOL_G" localSheetId="70">#REF!</definedName>
    <definedName name="BFOL_G" localSheetId="71">#REF!</definedName>
    <definedName name="BFOL_G" localSheetId="73">#REF!</definedName>
    <definedName name="BFOL_G" localSheetId="74">#REF!</definedName>
    <definedName name="BFOL_G" localSheetId="79">#REF!</definedName>
    <definedName name="BFOL_G" localSheetId="23">#REF!</definedName>
    <definedName name="BFOL_G" localSheetId="14">[88]Q6!$E$52:$AH$52</definedName>
    <definedName name="BFOL_G" localSheetId="15">#REF!</definedName>
    <definedName name="BFOL_G" localSheetId="18">#REF!</definedName>
    <definedName name="BFOL_G" localSheetId="12">#REF!</definedName>
    <definedName name="BFOL_G" localSheetId="48">#REF!</definedName>
    <definedName name="BFOL_G" localSheetId="72">#REF!</definedName>
    <definedName name="BFOL_G">#REF!</definedName>
    <definedName name="BFOL_L" localSheetId="39">#REF!</definedName>
    <definedName name="BFOL_L" localSheetId="40">#REF!</definedName>
    <definedName name="BFOL_L" localSheetId="45">#REF!</definedName>
    <definedName name="BFOL_L" localSheetId="11">#REF!</definedName>
    <definedName name="BFOL_L" localSheetId="46">#REF!</definedName>
    <definedName name="BFOL_L" localSheetId="47">#REF!</definedName>
    <definedName name="BFOL_L" localSheetId="52">#REF!</definedName>
    <definedName name="BFOL_L" localSheetId="17">#REF!</definedName>
    <definedName name="BFOL_L" localSheetId="58">#REF!</definedName>
    <definedName name="BFOL_L" localSheetId="68">#REF!</definedName>
    <definedName name="BFOL_L" localSheetId="69">#REF!</definedName>
    <definedName name="BFOL_L" localSheetId="70">#REF!</definedName>
    <definedName name="BFOL_L" localSheetId="71">#REF!</definedName>
    <definedName name="BFOL_L" localSheetId="73">#REF!</definedName>
    <definedName name="BFOL_L" localSheetId="74">#REF!</definedName>
    <definedName name="BFOL_L" localSheetId="79">#REF!</definedName>
    <definedName name="BFOL_L" localSheetId="23">#REF!</definedName>
    <definedName name="BFOL_L" localSheetId="14">[88]Q6!$E$48:$AH$48</definedName>
    <definedName name="BFOL_L" localSheetId="15">#REF!</definedName>
    <definedName name="BFOL_L" localSheetId="18">#REF!</definedName>
    <definedName name="BFOL_L" localSheetId="12">#REF!</definedName>
    <definedName name="BFOL_L" localSheetId="48">#REF!</definedName>
    <definedName name="BFOL_L" localSheetId="72">#REF!</definedName>
    <definedName name="BFOL_L">#REF!</definedName>
    <definedName name="BFOL_O" localSheetId="39">#REF!</definedName>
    <definedName name="BFOL_O" localSheetId="40">#REF!</definedName>
    <definedName name="BFOL_O" localSheetId="45">#REF!</definedName>
    <definedName name="BFOL_O" localSheetId="11">#REF!</definedName>
    <definedName name="BFOL_O" localSheetId="46">#REF!</definedName>
    <definedName name="BFOL_O" localSheetId="47">#REF!</definedName>
    <definedName name="BFOL_O" localSheetId="52">#REF!</definedName>
    <definedName name="BFOL_O" localSheetId="17">#REF!</definedName>
    <definedName name="BFOL_O" localSheetId="58">#REF!</definedName>
    <definedName name="BFOL_O" localSheetId="68">#REF!</definedName>
    <definedName name="BFOL_O" localSheetId="69">#REF!</definedName>
    <definedName name="BFOL_O" localSheetId="70">#REF!</definedName>
    <definedName name="BFOL_O" localSheetId="71">#REF!</definedName>
    <definedName name="BFOL_O" localSheetId="73">#REF!</definedName>
    <definedName name="BFOL_O" localSheetId="74">#REF!</definedName>
    <definedName name="BFOL_O" localSheetId="79">#REF!</definedName>
    <definedName name="BFOL_O" localSheetId="23">#REF!</definedName>
    <definedName name="BFOL_O" localSheetId="14">[86]Q6!#REF!</definedName>
    <definedName name="BFOL_O" localSheetId="15">#REF!</definedName>
    <definedName name="BFOL_O" localSheetId="18">#REF!</definedName>
    <definedName name="BFOL_O" localSheetId="12">#REF!</definedName>
    <definedName name="BFOL_O" localSheetId="48">#REF!</definedName>
    <definedName name="BFOL_O" localSheetId="72">#REF!</definedName>
    <definedName name="BFOL_O">#REF!</definedName>
    <definedName name="BFOL_S" localSheetId="39">#REF!</definedName>
    <definedName name="BFOL_S" localSheetId="40">#REF!</definedName>
    <definedName name="BFOL_S" localSheetId="45">#REF!</definedName>
    <definedName name="BFOL_S" localSheetId="11">#REF!</definedName>
    <definedName name="BFOL_S" localSheetId="46">#REF!</definedName>
    <definedName name="BFOL_S" localSheetId="47">#REF!</definedName>
    <definedName name="BFOL_S" localSheetId="52">#REF!</definedName>
    <definedName name="BFOL_S" localSheetId="17">#REF!</definedName>
    <definedName name="BFOL_S" localSheetId="58">#REF!</definedName>
    <definedName name="BFOL_S" localSheetId="68">#REF!</definedName>
    <definedName name="BFOL_S" localSheetId="69">#REF!</definedName>
    <definedName name="BFOL_S" localSheetId="70">#REF!</definedName>
    <definedName name="BFOL_S" localSheetId="71">#REF!</definedName>
    <definedName name="BFOL_S" localSheetId="73">#REF!</definedName>
    <definedName name="BFOL_S" localSheetId="74">#REF!</definedName>
    <definedName name="BFOL_S" localSheetId="79">#REF!</definedName>
    <definedName name="BFOL_S" localSheetId="23">#REF!</definedName>
    <definedName name="BFOL_S" localSheetId="14">[88]Q6!$E$51:$AH$51</definedName>
    <definedName name="BFOL_S" localSheetId="15">#REF!</definedName>
    <definedName name="BFOL_S" localSheetId="18">#REF!</definedName>
    <definedName name="BFOL_S" localSheetId="12">#REF!</definedName>
    <definedName name="BFOL_S" localSheetId="48">#REF!</definedName>
    <definedName name="BFOL_S" localSheetId="72">#REF!</definedName>
    <definedName name="BFOL_S">#REF!</definedName>
    <definedName name="BFOLB" localSheetId="39">#REF!</definedName>
    <definedName name="BFOLB" localSheetId="40">#REF!</definedName>
    <definedName name="BFOLB" localSheetId="45">#REF!</definedName>
    <definedName name="BFOLB" localSheetId="11">#REF!</definedName>
    <definedName name="BFOLB" localSheetId="46">#REF!</definedName>
    <definedName name="BFOLB" localSheetId="47">#REF!</definedName>
    <definedName name="BFOLB" localSheetId="52">#REF!</definedName>
    <definedName name="BFOLB" localSheetId="17">#REF!</definedName>
    <definedName name="BFOLB" localSheetId="58">#REF!</definedName>
    <definedName name="BFOLB" localSheetId="68">#REF!</definedName>
    <definedName name="BFOLB" localSheetId="69">#REF!</definedName>
    <definedName name="BFOLB" localSheetId="70">#REF!</definedName>
    <definedName name="BFOLB" localSheetId="71">#REF!</definedName>
    <definedName name="BFOLB" localSheetId="73">#REF!</definedName>
    <definedName name="BFOLB" localSheetId="74">#REF!</definedName>
    <definedName name="BFOLB" localSheetId="79">#REF!</definedName>
    <definedName name="BFOLB" localSheetId="23">#REF!</definedName>
    <definedName name="BFOLB" localSheetId="14">[88]Q6!$E$56:$AH$56</definedName>
    <definedName name="BFOLB" localSheetId="15">#REF!</definedName>
    <definedName name="BFOLB" localSheetId="18">#REF!</definedName>
    <definedName name="BFOLB" localSheetId="12">#REF!</definedName>
    <definedName name="BFOLB" localSheetId="48">#REF!</definedName>
    <definedName name="BFOLB" localSheetId="72">#REF!</definedName>
    <definedName name="BFOLB">#REF!</definedName>
    <definedName name="BFOLG_L" localSheetId="39">#REF!</definedName>
    <definedName name="BFOLG_L" localSheetId="40">#REF!</definedName>
    <definedName name="BFOLG_L" localSheetId="45">#REF!</definedName>
    <definedName name="BFOLG_L" localSheetId="11">#REF!</definedName>
    <definedName name="BFOLG_L" localSheetId="46">#REF!</definedName>
    <definedName name="BFOLG_L" localSheetId="47">#REF!</definedName>
    <definedName name="BFOLG_L" localSheetId="52">#REF!</definedName>
    <definedName name="BFOLG_L" localSheetId="17">#REF!</definedName>
    <definedName name="BFOLG_L" localSheetId="58">#REF!</definedName>
    <definedName name="BFOLG_L" localSheetId="68">#REF!</definedName>
    <definedName name="BFOLG_L" localSheetId="69">#REF!</definedName>
    <definedName name="BFOLG_L" localSheetId="70">#REF!</definedName>
    <definedName name="BFOLG_L" localSheetId="71">#REF!</definedName>
    <definedName name="BFOLG_L" localSheetId="73">#REF!</definedName>
    <definedName name="BFOLG_L" localSheetId="74">#REF!</definedName>
    <definedName name="BFOLG_L" localSheetId="79">#REF!</definedName>
    <definedName name="BFOLG_L" localSheetId="23">#REF!</definedName>
    <definedName name="BFOLG_L" localSheetId="14">[88]Q6!$E$50:$AH$50</definedName>
    <definedName name="BFOLG_L" localSheetId="15">#REF!</definedName>
    <definedName name="BFOLG_L" localSheetId="18">#REF!</definedName>
    <definedName name="BFOLG_L" localSheetId="12">#REF!</definedName>
    <definedName name="BFOLG_L" localSheetId="48">#REF!</definedName>
    <definedName name="BFOLG_L" localSheetId="72">#REF!</definedName>
    <definedName name="BFOLG_L">#REF!</definedName>
    <definedName name="BFOTH" localSheetId="45">#REF!</definedName>
    <definedName name="BFOTH" localSheetId="11">#REF!</definedName>
    <definedName name="BFOTH" localSheetId="46">#REF!</definedName>
    <definedName name="BFOTH" localSheetId="47">#REF!</definedName>
    <definedName name="BFOTH" localSheetId="52">#REF!</definedName>
    <definedName name="BFOTH" localSheetId="17">#REF!</definedName>
    <definedName name="BFOTH" localSheetId="58">#REF!</definedName>
    <definedName name="BFOTH" localSheetId="74">#REF!</definedName>
    <definedName name="BFOTH" localSheetId="79">#REF!</definedName>
    <definedName name="BFOTH" localSheetId="15">#REF!</definedName>
    <definedName name="BFOTH" localSheetId="18">#REF!</definedName>
    <definedName name="BFOTH" localSheetId="12">#REF!</definedName>
    <definedName name="BFOTH" localSheetId="48">#REF!</definedName>
    <definedName name="BFOTH" localSheetId="72">#REF!</definedName>
    <definedName name="BFOTH">#REF!</definedName>
    <definedName name="BFP" localSheetId="39">#REF!</definedName>
    <definedName name="BFP" localSheetId="40">#REF!</definedName>
    <definedName name="BFP" localSheetId="45">#REF!</definedName>
    <definedName name="BFP" localSheetId="11">#REF!</definedName>
    <definedName name="BFP" localSheetId="46">#REF!</definedName>
    <definedName name="BFP" localSheetId="47">#REF!</definedName>
    <definedName name="BFP" localSheetId="52">#REF!</definedName>
    <definedName name="BFP" localSheetId="17">#REF!</definedName>
    <definedName name="BFP" localSheetId="58">#REF!</definedName>
    <definedName name="BFP" localSheetId="68">#REF!</definedName>
    <definedName name="BFP" localSheetId="69">#REF!</definedName>
    <definedName name="BFP" localSheetId="70">#REF!</definedName>
    <definedName name="BFP" localSheetId="71">#REF!</definedName>
    <definedName name="BFP" localSheetId="73">#REF!</definedName>
    <definedName name="BFP" localSheetId="74">#REF!</definedName>
    <definedName name="BFP" localSheetId="79">#REF!</definedName>
    <definedName name="BFP" localSheetId="23">#REF!</definedName>
    <definedName name="BFP" localSheetId="14">[88]Q6!$E$29:$AH$29</definedName>
    <definedName name="BFP" localSheetId="15">#REF!</definedName>
    <definedName name="BFP" localSheetId="18">#REF!</definedName>
    <definedName name="BFP" localSheetId="12">#REF!</definedName>
    <definedName name="BFP" localSheetId="48">#REF!</definedName>
    <definedName name="BFP" localSheetId="72">#REF!</definedName>
    <definedName name="BFP">#REF!</definedName>
    <definedName name="BFPA" localSheetId="39">#REF!</definedName>
    <definedName name="BFPA" localSheetId="40">#REF!</definedName>
    <definedName name="BFPA" localSheetId="45">#REF!</definedName>
    <definedName name="BFPA" localSheetId="11">#REF!</definedName>
    <definedName name="BFPA" localSheetId="46">#REF!</definedName>
    <definedName name="BFPA" localSheetId="47">#REF!</definedName>
    <definedName name="BFPA" localSheetId="52">#REF!</definedName>
    <definedName name="BFPA" localSheetId="17">#REF!</definedName>
    <definedName name="BFPA" localSheetId="58">#REF!</definedName>
    <definedName name="BFPA" localSheetId="71">#REF!</definedName>
    <definedName name="BFPA" localSheetId="74">#REF!</definedName>
    <definedName name="BFPA" localSheetId="79">#REF!</definedName>
    <definedName name="BFPA" localSheetId="23">#REF!</definedName>
    <definedName name="BFPA" localSheetId="14">#REF!</definedName>
    <definedName name="BFPA" localSheetId="15">#REF!</definedName>
    <definedName name="BFPA" localSheetId="18">#REF!</definedName>
    <definedName name="BFPA" localSheetId="12">#REF!</definedName>
    <definedName name="BFPA" localSheetId="48">#REF!</definedName>
    <definedName name="BFPA" localSheetId="72">#REF!</definedName>
    <definedName name="BFPA">#REF!</definedName>
    <definedName name="BFPAG" localSheetId="39">#REF!</definedName>
    <definedName name="BFPAG" localSheetId="40">#REF!</definedName>
    <definedName name="BFPAG" localSheetId="45">#REF!</definedName>
    <definedName name="BFPAG" localSheetId="11">#REF!</definedName>
    <definedName name="BFPAG" localSheetId="46">#REF!</definedName>
    <definedName name="BFPAG" localSheetId="47">#REF!</definedName>
    <definedName name="BFPAG" localSheetId="52">#REF!</definedName>
    <definedName name="BFPAG" localSheetId="17">#REF!</definedName>
    <definedName name="BFPAG" localSheetId="58">#REF!</definedName>
    <definedName name="BFPAG" localSheetId="68">#REF!</definedName>
    <definedName name="BFPAG" localSheetId="69">#REF!</definedName>
    <definedName name="BFPAG" localSheetId="70">#REF!</definedName>
    <definedName name="BFPAG" localSheetId="71">#REF!</definedName>
    <definedName name="BFPAG" localSheetId="73">#REF!</definedName>
    <definedName name="BFPAG" localSheetId="74">#REF!</definedName>
    <definedName name="BFPAG" localSheetId="79">#REF!</definedName>
    <definedName name="BFPAG" localSheetId="23">#REF!</definedName>
    <definedName name="BFPAG" localSheetId="14">[88]Q6!$E$32:$AH$32</definedName>
    <definedName name="BFPAG" localSheetId="15">#REF!</definedName>
    <definedName name="BFPAG" localSheetId="18">#REF!</definedName>
    <definedName name="BFPAG" localSheetId="12">#REF!</definedName>
    <definedName name="BFPAG" localSheetId="48">#REF!</definedName>
    <definedName name="BFPAG" localSheetId="72">#REF!</definedName>
    <definedName name="BFPAG">#REF!</definedName>
    <definedName name="BFPL" localSheetId="39">#REF!</definedName>
    <definedName name="BFPL" localSheetId="40">#REF!</definedName>
    <definedName name="BFPL" localSheetId="45">#REF!</definedName>
    <definedName name="BFPL" localSheetId="11">#REF!</definedName>
    <definedName name="BFPL" localSheetId="46">#REF!</definedName>
    <definedName name="BFPL" localSheetId="47">#REF!</definedName>
    <definedName name="BFPL" localSheetId="52">#REF!</definedName>
    <definedName name="BFPL" localSheetId="17">#REF!</definedName>
    <definedName name="BFPL" localSheetId="58">#REF!</definedName>
    <definedName name="BFPL" localSheetId="71">#REF!</definedName>
    <definedName name="BFPL" localSheetId="74">#REF!</definedName>
    <definedName name="BFPL" localSheetId="79">#REF!</definedName>
    <definedName name="BFPL" localSheetId="23">#REF!</definedName>
    <definedName name="BFPL" localSheetId="14">#REF!</definedName>
    <definedName name="BFPL" localSheetId="15">#REF!</definedName>
    <definedName name="BFPL" localSheetId="18">#REF!</definedName>
    <definedName name="BFPL" localSheetId="12">#REF!</definedName>
    <definedName name="BFPL" localSheetId="48">#REF!</definedName>
    <definedName name="BFPL" localSheetId="72">#REF!</definedName>
    <definedName name="BFPL">#REF!</definedName>
    <definedName name="BFPLBN" localSheetId="39">#REF!</definedName>
    <definedName name="BFPLBN" localSheetId="40">#REF!</definedName>
    <definedName name="BFPLBN" localSheetId="45">#REF!</definedName>
    <definedName name="BFPLBN" localSheetId="11">#REF!</definedName>
    <definedName name="BFPLBN" localSheetId="46">#REF!</definedName>
    <definedName name="BFPLBN" localSheetId="47">#REF!</definedName>
    <definedName name="BFPLBN" localSheetId="52">#REF!</definedName>
    <definedName name="BFPLBN" localSheetId="17">#REF!</definedName>
    <definedName name="BFPLBN" localSheetId="58">#REF!</definedName>
    <definedName name="BFPLBN" localSheetId="68">#REF!</definedName>
    <definedName name="BFPLBN" localSheetId="69">#REF!</definedName>
    <definedName name="BFPLBN" localSheetId="70">#REF!</definedName>
    <definedName name="BFPLBN" localSheetId="71">#REF!</definedName>
    <definedName name="BFPLBN" localSheetId="73">#REF!</definedName>
    <definedName name="BFPLBN" localSheetId="74">#REF!</definedName>
    <definedName name="BFPLBN" localSheetId="79">#REF!</definedName>
    <definedName name="BFPLBN" localSheetId="23">#REF!</definedName>
    <definedName name="BFPLBN" localSheetId="14">[88]Q6!$E$41:$AH$41</definedName>
    <definedName name="BFPLBN" localSheetId="15">#REF!</definedName>
    <definedName name="BFPLBN" localSheetId="18">#REF!</definedName>
    <definedName name="BFPLBN" localSheetId="12">#REF!</definedName>
    <definedName name="BFPLBN" localSheetId="48">#REF!</definedName>
    <definedName name="BFPLBN" localSheetId="72">#REF!</definedName>
    <definedName name="BFPLBN">#REF!</definedName>
    <definedName name="BFPLD" localSheetId="39">#REF!</definedName>
    <definedName name="BFPLD" localSheetId="40">#REF!</definedName>
    <definedName name="BFPLD" localSheetId="45">#REF!</definedName>
    <definedName name="BFPLD" localSheetId="11">#REF!</definedName>
    <definedName name="BFPLD" localSheetId="46">#REF!</definedName>
    <definedName name="BFPLD" localSheetId="47">#REF!</definedName>
    <definedName name="BFPLD" localSheetId="52">#REF!</definedName>
    <definedName name="BFPLD" localSheetId="17">#REF!</definedName>
    <definedName name="BFPLD" localSheetId="58">#REF!</definedName>
    <definedName name="BFPLD" localSheetId="68">#REF!</definedName>
    <definedName name="BFPLD" localSheetId="69">#REF!</definedName>
    <definedName name="BFPLD" localSheetId="70">#REF!</definedName>
    <definedName name="BFPLD" localSheetId="71">#REF!</definedName>
    <definedName name="BFPLD" localSheetId="73">#REF!</definedName>
    <definedName name="BFPLD" localSheetId="74">#REF!</definedName>
    <definedName name="BFPLD" localSheetId="79">#REF!</definedName>
    <definedName name="BFPLD" localSheetId="23">#REF!</definedName>
    <definedName name="BFPLD" localSheetId="14">[86]Q6!#REF!</definedName>
    <definedName name="BFPLD" localSheetId="15">#REF!</definedName>
    <definedName name="BFPLD" localSheetId="18">#REF!</definedName>
    <definedName name="BFPLD" localSheetId="12">#REF!</definedName>
    <definedName name="BFPLD" localSheetId="48">#REF!</definedName>
    <definedName name="BFPLD" localSheetId="72">#REF!</definedName>
    <definedName name="BFPLD">#REF!</definedName>
    <definedName name="BFPLD_G" localSheetId="39">#REF!</definedName>
    <definedName name="BFPLD_G" localSheetId="40">#REF!</definedName>
    <definedName name="BFPLD_G" localSheetId="45">#REF!</definedName>
    <definedName name="BFPLD_G" localSheetId="11">#REF!</definedName>
    <definedName name="BFPLD_G" localSheetId="46">#REF!</definedName>
    <definedName name="BFPLD_G" localSheetId="47">#REF!</definedName>
    <definedName name="BFPLD_G" localSheetId="52">#REF!</definedName>
    <definedName name="BFPLD_G" localSheetId="17">#REF!</definedName>
    <definedName name="BFPLD_G" localSheetId="58">#REF!</definedName>
    <definedName name="BFPLD_G" localSheetId="68">#REF!</definedName>
    <definedName name="BFPLD_G" localSheetId="69">#REF!</definedName>
    <definedName name="BFPLD_G" localSheetId="70">#REF!</definedName>
    <definedName name="BFPLD_G" localSheetId="71">#REF!</definedName>
    <definedName name="BFPLD_G" localSheetId="73">#REF!</definedName>
    <definedName name="BFPLD_G" localSheetId="74">#REF!</definedName>
    <definedName name="BFPLD_G" localSheetId="79">#REF!</definedName>
    <definedName name="BFPLD_G" localSheetId="23">#REF!</definedName>
    <definedName name="BFPLD_G" localSheetId="14">[88]Q6!$E$37:$AH$37</definedName>
    <definedName name="BFPLD_G" localSheetId="15">#REF!</definedName>
    <definedName name="BFPLD_G" localSheetId="18">#REF!</definedName>
    <definedName name="BFPLD_G" localSheetId="12">#REF!</definedName>
    <definedName name="BFPLD_G" localSheetId="48">#REF!</definedName>
    <definedName name="BFPLD_G" localSheetId="72">#REF!</definedName>
    <definedName name="BFPLD_G">#REF!</definedName>
    <definedName name="BFPLE" localSheetId="39">#REF!</definedName>
    <definedName name="BFPLE" localSheetId="40">#REF!</definedName>
    <definedName name="BFPLE" localSheetId="45">#REF!</definedName>
    <definedName name="BFPLE" localSheetId="11">#REF!</definedName>
    <definedName name="BFPLE" localSheetId="46">#REF!</definedName>
    <definedName name="BFPLE" localSheetId="47">#REF!</definedName>
    <definedName name="BFPLE" localSheetId="52">#REF!</definedName>
    <definedName name="BFPLE" localSheetId="17">#REF!</definedName>
    <definedName name="BFPLE" localSheetId="58">#REF!</definedName>
    <definedName name="BFPLE" localSheetId="68">#REF!</definedName>
    <definedName name="BFPLE" localSheetId="69">#REF!</definedName>
    <definedName name="BFPLE" localSheetId="70">#REF!</definedName>
    <definedName name="BFPLE" localSheetId="71">#REF!</definedName>
    <definedName name="BFPLE" localSheetId="73">#REF!</definedName>
    <definedName name="BFPLE" localSheetId="74">#REF!</definedName>
    <definedName name="BFPLE" localSheetId="79">#REF!</definedName>
    <definedName name="BFPLE" localSheetId="23">#REF!</definedName>
    <definedName name="BFPLE" localSheetId="14">[88]Q6!$E$33:$AH$33</definedName>
    <definedName name="BFPLE" localSheetId="15">#REF!</definedName>
    <definedName name="BFPLE" localSheetId="18">#REF!</definedName>
    <definedName name="BFPLE" localSheetId="12">#REF!</definedName>
    <definedName name="BFPLE" localSheetId="48">#REF!</definedName>
    <definedName name="BFPLE" localSheetId="72">#REF!</definedName>
    <definedName name="BFPLE">#REF!</definedName>
    <definedName name="BFPLE_G" localSheetId="39">#REF!</definedName>
    <definedName name="BFPLE_G" localSheetId="40">#REF!</definedName>
    <definedName name="BFPLE_G" localSheetId="45">#REF!</definedName>
    <definedName name="BFPLE_G" localSheetId="11">#REF!</definedName>
    <definedName name="BFPLE_G" localSheetId="46">#REF!</definedName>
    <definedName name="BFPLE_G" localSheetId="47">#REF!</definedName>
    <definedName name="BFPLE_G" localSheetId="52">#REF!</definedName>
    <definedName name="BFPLE_G" localSheetId="17">#REF!</definedName>
    <definedName name="BFPLE_G" localSheetId="58">#REF!</definedName>
    <definedName name="BFPLE_G" localSheetId="68">#REF!</definedName>
    <definedName name="BFPLE_G" localSheetId="69">#REF!</definedName>
    <definedName name="BFPLE_G" localSheetId="70">#REF!</definedName>
    <definedName name="BFPLE_G" localSheetId="71">#REF!</definedName>
    <definedName name="BFPLE_G" localSheetId="73">#REF!</definedName>
    <definedName name="BFPLE_G" localSheetId="74">#REF!</definedName>
    <definedName name="BFPLE_G" localSheetId="79">#REF!</definedName>
    <definedName name="BFPLE_G" localSheetId="23">#REF!</definedName>
    <definedName name="BFPLE_G" localSheetId="14">[88]Q6!$E$35:$AH$35</definedName>
    <definedName name="BFPLE_G" localSheetId="15">#REF!</definedName>
    <definedName name="BFPLE_G" localSheetId="18">#REF!</definedName>
    <definedName name="BFPLE_G" localSheetId="12">#REF!</definedName>
    <definedName name="BFPLE_G" localSheetId="48">#REF!</definedName>
    <definedName name="BFPLE_G" localSheetId="72">#REF!</definedName>
    <definedName name="BFPLE_G">#REF!</definedName>
    <definedName name="BFPLMM" localSheetId="39">#REF!</definedName>
    <definedName name="BFPLMM" localSheetId="40">#REF!</definedName>
    <definedName name="BFPLMM" localSheetId="45">#REF!</definedName>
    <definedName name="BFPLMM" localSheetId="11">#REF!</definedName>
    <definedName name="BFPLMM" localSheetId="46">#REF!</definedName>
    <definedName name="BFPLMM" localSheetId="47">#REF!</definedName>
    <definedName name="BFPLMM" localSheetId="52">#REF!</definedName>
    <definedName name="BFPLMM" localSheetId="17">#REF!</definedName>
    <definedName name="BFPLMM" localSheetId="58">#REF!</definedName>
    <definedName name="BFPLMM" localSheetId="68">#REF!</definedName>
    <definedName name="BFPLMM" localSheetId="69">#REF!</definedName>
    <definedName name="BFPLMM" localSheetId="70">#REF!</definedName>
    <definedName name="BFPLMM" localSheetId="71">#REF!</definedName>
    <definedName name="BFPLMM" localSheetId="73">#REF!</definedName>
    <definedName name="BFPLMM" localSheetId="74">#REF!</definedName>
    <definedName name="BFPLMM" localSheetId="79">#REF!</definedName>
    <definedName name="BFPLMM" localSheetId="23">#REF!</definedName>
    <definedName name="BFPLMM" localSheetId="14">[88]Q6!$E$43:$AH$43</definedName>
    <definedName name="BFPLMM" localSheetId="15">#REF!</definedName>
    <definedName name="BFPLMM" localSheetId="18">#REF!</definedName>
    <definedName name="BFPLMM" localSheetId="12">#REF!</definedName>
    <definedName name="BFPLMM" localSheetId="48">#REF!</definedName>
    <definedName name="BFPLMM" localSheetId="72">#REF!</definedName>
    <definedName name="BFPLMM">#REF!</definedName>
    <definedName name="BFRA" localSheetId="14">#REF!</definedName>
    <definedName name="BFRA">#N/A</definedName>
    <definedName name="BFUND" localSheetId="38">#REF!</definedName>
    <definedName name="BFUND" localSheetId="39">#REF!</definedName>
    <definedName name="BFUND" localSheetId="40">#REF!</definedName>
    <definedName name="BFUND" localSheetId="41">#REF!</definedName>
    <definedName name="BFUND" localSheetId="43">#REF!</definedName>
    <definedName name="BFUND" localSheetId="45">#REF!</definedName>
    <definedName name="BFUND" localSheetId="11">#REF!</definedName>
    <definedName name="BFUND" localSheetId="46">#REF!</definedName>
    <definedName name="BFUND" localSheetId="47">#REF!</definedName>
    <definedName name="BFUND" localSheetId="51">#REF!</definedName>
    <definedName name="BFUND" localSheetId="52">#REF!</definedName>
    <definedName name="BFUND" localSheetId="17">#REF!</definedName>
    <definedName name="BFUND" localSheetId="58">#REF!</definedName>
    <definedName name="BFUND" localSheetId="69">#REF!</definedName>
    <definedName name="BFUND" localSheetId="71">#REF!</definedName>
    <definedName name="BFUND" localSheetId="73">#REF!</definedName>
    <definedName name="BFUND" localSheetId="74">#REF!</definedName>
    <definedName name="BFUND" localSheetId="75">#REF!</definedName>
    <definedName name="BFUND" localSheetId="79">#REF!</definedName>
    <definedName name="BFUND" localSheetId="23">#REF!</definedName>
    <definedName name="BFUND" localSheetId="14">#REF!</definedName>
    <definedName name="BFUND" localSheetId="15">#REF!</definedName>
    <definedName name="BFUND" localSheetId="18">#REF!</definedName>
    <definedName name="BFUND" localSheetId="12">#REF!</definedName>
    <definedName name="BFUND" localSheetId="48">#REF!</definedName>
    <definedName name="BFUND" localSheetId="72">#REF!</definedName>
    <definedName name="BFUND">#REF!</definedName>
    <definedName name="BGS" localSheetId="38">#REF!</definedName>
    <definedName name="BGS" localSheetId="39">#REF!</definedName>
    <definedName name="BGS" localSheetId="40">#REF!</definedName>
    <definedName name="BGS" localSheetId="45">#REF!</definedName>
    <definedName name="BGS" localSheetId="11">#REF!</definedName>
    <definedName name="BGS" localSheetId="46">#REF!</definedName>
    <definedName name="BGS" localSheetId="47">#REF!</definedName>
    <definedName name="BGS" localSheetId="51">#REF!</definedName>
    <definedName name="BGS" localSheetId="52">#REF!</definedName>
    <definedName name="BGS" localSheetId="17">#REF!</definedName>
    <definedName name="BGS" localSheetId="58">#REF!</definedName>
    <definedName name="BGS" localSheetId="68">#REF!</definedName>
    <definedName name="BGS" localSheetId="69">#REF!</definedName>
    <definedName name="BGS" localSheetId="70">#REF!</definedName>
    <definedName name="BGS" localSheetId="71">#REF!</definedName>
    <definedName name="BGS" localSheetId="73">#REF!</definedName>
    <definedName name="BGS" localSheetId="74">#REF!</definedName>
    <definedName name="BGS" localSheetId="79">#REF!</definedName>
    <definedName name="BGS" localSheetId="23">#REF!</definedName>
    <definedName name="BGS" localSheetId="14">[86]Q6!#REF!</definedName>
    <definedName name="BGS" localSheetId="15">#REF!</definedName>
    <definedName name="BGS" localSheetId="18">#REF!</definedName>
    <definedName name="BGS" localSheetId="12">#REF!</definedName>
    <definedName name="BGS" localSheetId="48">#REF!</definedName>
    <definedName name="BGS" localSheetId="72">#REF!</definedName>
    <definedName name="BGS">#REF!</definedName>
    <definedName name="BI" localSheetId="14">[86]Q6!#REF!</definedName>
    <definedName name="BI">#N/A</definedName>
    <definedName name="BIO" localSheetId="38">[54]raw!#REF!</definedName>
    <definedName name="BIO" localSheetId="46">[54]raw!#REF!</definedName>
    <definedName name="BIO" localSheetId="47">[54]raw!#REF!</definedName>
    <definedName name="BIO" localSheetId="51">[54]raw!#REF!</definedName>
    <definedName name="BIO" localSheetId="17">#REF!</definedName>
    <definedName name="BIO" localSheetId="12">[54]raw!#REF!</definedName>
    <definedName name="BIO" localSheetId="48">[54]raw!#REF!</definedName>
    <definedName name="BIO" localSheetId="72">[54]raw!#REF!</definedName>
    <definedName name="BIO">[54]raw!#REF!</definedName>
    <definedName name="BIP" localSheetId="38">#REF!</definedName>
    <definedName name="BIP" localSheetId="39">#REF!</definedName>
    <definedName name="BIP" localSheetId="40">#REF!</definedName>
    <definedName name="BIP" localSheetId="41">#REF!</definedName>
    <definedName name="BIP" localSheetId="43">#REF!</definedName>
    <definedName name="BIP" localSheetId="45">#REF!</definedName>
    <definedName name="BIP" localSheetId="11">#REF!</definedName>
    <definedName name="BIP" localSheetId="46">#REF!</definedName>
    <definedName name="BIP" localSheetId="47">#REF!</definedName>
    <definedName name="BIP" localSheetId="51">#REF!</definedName>
    <definedName name="BIP" localSheetId="52">#REF!</definedName>
    <definedName name="BIP" localSheetId="17">#REF!</definedName>
    <definedName name="BIP" localSheetId="58">#REF!</definedName>
    <definedName name="BIP" localSheetId="68">#REF!</definedName>
    <definedName name="BIP" localSheetId="69">#REF!</definedName>
    <definedName name="BIP" localSheetId="70">#REF!</definedName>
    <definedName name="BIP" localSheetId="71">#REF!</definedName>
    <definedName name="BIP" localSheetId="73">#REF!</definedName>
    <definedName name="BIP" localSheetId="74">#REF!</definedName>
    <definedName name="BIP" localSheetId="75">#REF!</definedName>
    <definedName name="BIP" localSheetId="79">#REF!</definedName>
    <definedName name="BIP" localSheetId="23">#REF!</definedName>
    <definedName name="BIP" localSheetId="14">[88]Q6!$E$14:$AH$14</definedName>
    <definedName name="BIP" localSheetId="15">#REF!</definedName>
    <definedName name="BIP" localSheetId="18">#REF!</definedName>
    <definedName name="BIP" localSheetId="12">#REF!</definedName>
    <definedName name="BIP" localSheetId="48">#REF!</definedName>
    <definedName name="BIP" localSheetId="72">#REF!</definedName>
    <definedName name="BIP">#REF!</definedName>
    <definedName name="BK" localSheetId="14">#REF!</definedName>
    <definedName name="BK">#N/A</definedName>
    <definedName name="BKF" localSheetId="14">#REF!</definedName>
    <definedName name="BKF">#N/A</definedName>
    <definedName name="BKFA" localSheetId="38">#REF!</definedName>
    <definedName name="BKFA" localSheetId="39">#REF!</definedName>
    <definedName name="BKFA" localSheetId="40">#REF!</definedName>
    <definedName name="BKFA" localSheetId="41">#REF!</definedName>
    <definedName name="BKFA" localSheetId="43">#REF!</definedName>
    <definedName name="BKFA" localSheetId="45">#REF!</definedName>
    <definedName name="BKFA" localSheetId="11">#REF!</definedName>
    <definedName name="BKFA" localSheetId="46">#REF!</definedName>
    <definedName name="BKFA" localSheetId="47">#REF!</definedName>
    <definedName name="BKFA" localSheetId="51">#REF!</definedName>
    <definedName name="BKFA" localSheetId="52">#REF!</definedName>
    <definedName name="BKFA" localSheetId="17">#REF!</definedName>
    <definedName name="BKFA" localSheetId="58">#REF!</definedName>
    <definedName name="BKFA" localSheetId="68">#REF!</definedName>
    <definedName name="BKFA" localSheetId="69">#REF!</definedName>
    <definedName name="BKFA" localSheetId="70">#REF!</definedName>
    <definedName name="BKFA" localSheetId="71">#REF!</definedName>
    <definedName name="BKFA" localSheetId="73">#REF!</definedName>
    <definedName name="BKFA" localSheetId="74">#REF!</definedName>
    <definedName name="BKFA" localSheetId="75">#REF!</definedName>
    <definedName name="BKFA" localSheetId="79">#REF!</definedName>
    <definedName name="BKFA" localSheetId="23">#REF!</definedName>
    <definedName name="BKFA" localSheetId="14">[86]Q6!#REF!</definedName>
    <definedName name="BKFA" localSheetId="15">#REF!</definedName>
    <definedName name="BKFA" localSheetId="18">#REF!</definedName>
    <definedName name="BKFA" localSheetId="12">#REF!</definedName>
    <definedName name="BKFA" localSheetId="48">#REF!</definedName>
    <definedName name="BKFA" localSheetId="72">#REF!</definedName>
    <definedName name="BKFA">#REF!</definedName>
    <definedName name="BKFBA" localSheetId="38">#REF!</definedName>
    <definedName name="BKFBA" localSheetId="39">#REF!</definedName>
    <definedName name="BKFBA" localSheetId="45">#REF!</definedName>
    <definedName name="BKFBA" localSheetId="11">#REF!</definedName>
    <definedName name="BKFBA" localSheetId="46">#REF!</definedName>
    <definedName name="BKFBA" localSheetId="47">#REF!</definedName>
    <definedName name="BKFBA" localSheetId="51">#REF!</definedName>
    <definedName name="BKFBA" localSheetId="52">#REF!</definedName>
    <definedName name="BKFBA" localSheetId="17">#REF!</definedName>
    <definedName name="BKFBA" localSheetId="58">#REF!</definedName>
    <definedName name="BKFBA" localSheetId="74">#REF!</definedName>
    <definedName name="BKFBA" localSheetId="79">#REF!</definedName>
    <definedName name="BKFBA" localSheetId="15">#REF!</definedName>
    <definedName name="BKFBA" localSheetId="18">#REF!</definedName>
    <definedName name="BKFBA" localSheetId="12">#REF!</definedName>
    <definedName name="BKFBA" localSheetId="48">#REF!</definedName>
    <definedName name="BKFBA" localSheetId="72">#REF!</definedName>
    <definedName name="BKFBA">#REF!</definedName>
    <definedName name="BKFBI" localSheetId="38">#REF!</definedName>
    <definedName name="BKFBI" localSheetId="45">#REF!</definedName>
    <definedName name="BKFBI" localSheetId="11">#REF!</definedName>
    <definedName name="BKFBI" localSheetId="46">#REF!</definedName>
    <definedName name="BKFBI" localSheetId="47">#REF!</definedName>
    <definedName name="BKFBI" localSheetId="51">#REF!</definedName>
    <definedName name="BKFBI" localSheetId="52">#REF!</definedName>
    <definedName name="BKFBI" localSheetId="17">#REF!</definedName>
    <definedName name="BKFBI" localSheetId="58">#REF!</definedName>
    <definedName name="BKFBI" localSheetId="74">#REF!</definedName>
    <definedName name="BKFBI" localSheetId="79">#REF!</definedName>
    <definedName name="BKFBI" localSheetId="15">#REF!</definedName>
    <definedName name="BKFBI" localSheetId="18">#REF!</definedName>
    <definedName name="BKFBI" localSheetId="12">#REF!</definedName>
    <definedName name="BKFBI" localSheetId="48">#REF!</definedName>
    <definedName name="BKFBI" localSheetId="72">#REF!</definedName>
    <definedName name="BKFBI">#REF!</definedName>
    <definedName name="BKFMU" localSheetId="45">#REF!</definedName>
    <definedName name="BKFMU" localSheetId="11">#REF!</definedName>
    <definedName name="BKFMU" localSheetId="46">#REF!</definedName>
    <definedName name="BKFMU" localSheetId="47">#REF!</definedName>
    <definedName name="BKFMU" localSheetId="52">#REF!</definedName>
    <definedName name="BKFMU" localSheetId="17">#REF!</definedName>
    <definedName name="BKFMU" localSheetId="58">#REF!</definedName>
    <definedName name="BKFMU" localSheetId="74">#REF!</definedName>
    <definedName name="BKFMU" localSheetId="79">#REF!</definedName>
    <definedName name="BKFMU" localSheetId="15">#REF!</definedName>
    <definedName name="BKFMU" localSheetId="18">#REF!</definedName>
    <definedName name="BKFMU" localSheetId="48">#REF!</definedName>
    <definedName name="BKFMU" localSheetId="72">#REF!</definedName>
    <definedName name="BKFMU">#REF!</definedName>
    <definedName name="BKO" localSheetId="39">#REF!</definedName>
    <definedName name="BKO" localSheetId="40">#REF!</definedName>
    <definedName name="BKO" localSheetId="45">#REF!</definedName>
    <definedName name="BKO" localSheetId="11">#REF!</definedName>
    <definedName name="BKO" localSheetId="46">#REF!</definedName>
    <definedName name="BKO" localSheetId="47">#REF!</definedName>
    <definedName name="BKO" localSheetId="52">#REF!</definedName>
    <definedName name="BKO" localSheetId="17">#REF!</definedName>
    <definedName name="BKO" localSheetId="58">#REF!</definedName>
    <definedName name="BKO" localSheetId="68">#REF!</definedName>
    <definedName name="BKO" localSheetId="69">#REF!</definedName>
    <definedName name="BKO" localSheetId="70">#REF!</definedName>
    <definedName name="BKO" localSheetId="71">#REF!</definedName>
    <definedName name="BKO" localSheetId="73">#REF!</definedName>
    <definedName name="BKO" localSheetId="74">#REF!</definedName>
    <definedName name="BKO" localSheetId="79">#REF!</definedName>
    <definedName name="BKO" localSheetId="23">#REF!</definedName>
    <definedName name="BKO" localSheetId="14">[88]Q6!$E$22:$AH$22</definedName>
    <definedName name="BKO" localSheetId="15">#REF!</definedName>
    <definedName name="BKO" localSheetId="18">#REF!</definedName>
    <definedName name="BKO" localSheetId="12">#REF!</definedName>
    <definedName name="BKO" localSheetId="48">#REF!</definedName>
    <definedName name="BKO" localSheetId="72">#REF!</definedName>
    <definedName name="BKO">#REF!</definedName>
    <definedName name="bla" localSheetId="39" hidden="1">#REF!</definedName>
    <definedName name="bla" localSheetId="40" hidden="1">#REF!</definedName>
    <definedName name="bla" localSheetId="45" hidden="1">#REF!</definedName>
    <definedName name="bla" localSheetId="11" hidden="1">#REF!</definedName>
    <definedName name="bla" localSheetId="46" hidden="1">#REF!</definedName>
    <definedName name="bla" localSheetId="47" hidden="1">#REF!</definedName>
    <definedName name="bla" localSheetId="51" hidden="1">#REF!</definedName>
    <definedName name="bla" localSheetId="52" hidden="1">#REF!</definedName>
    <definedName name="bla" localSheetId="53" hidden="1">#REF!</definedName>
    <definedName name="bla" localSheetId="54" hidden="1">#REF!</definedName>
    <definedName name="bla" localSheetId="17" hidden="1">#REF!</definedName>
    <definedName name="bla" localSheetId="58" hidden="1">#REF!</definedName>
    <definedName name="bla" localSheetId="67" hidden="1">#REF!</definedName>
    <definedName name="bla" localSheetId="68" hidden="1">#REF!</definedName>
    <definedName name="bla" localSheetId="69" hidden="1">#REF!</definedName>
    <definedName name="bla" localSheetId="71" hidden="1">#REF!</definedName>
    <definedName name="bla" localSheetId="74" hidden="1">#REF!</definedName>
    <definedName name="bla" localSheetId="75" hidden="1">#REF!</definedName>
    <definedName name="bla" localSheetId="76" hidden="1">#REF!</definedName>
    <definedName name="bla" localSheetId="79" hidden="1">#REF!</definedName>
    <definedName name="bla" localSheetId="23" hidden="1">#REF!</definedName>
    <definedName name="bla" localSheetId="15" hidden="1">#REF!</definedName>
    <definedName name="bla" localSheetId="18" hidden="1">#REF!</definedName>
    <definedName name="bla" localSheetId="12" hidden="1">#REF!</definedName>
    <definedName name="bla" localSheetId="48" hidden="1">#REF!</definedName>
    <definedName name="bla" localSheetId="72" hidden="1">#REF!</definedName>
    <definedName name="bla" hidden="1">#REF!</definedName>
    <definedName name="bloco1" localSheetId="45">#REF!</definedName>
    <definedName name="bloco1" localSheetId="11">#REF!</definedName>
    <definedName name="bloco1" localSheetId="46">#REF!</definedName>
    <definedName name="bloco1" localSheetId="47">#REF!</definedName>
    <definedName name="bloco1" localSheetId="52">#REF!</definedName>
    <definedName name="bloco1" localSheetId="17">#REF!</definedName>
    <definedName name="bloco1" localSheetId="58">#REF!</definedName>
    <definedName name="bloco1" localSheetId="74">#REF!</definedName>
    <definedName name="bloco1" localSheetId="79">#REF!</definedName>
    <definedName name="bloco1" localSheetId="15">#REF!</definedName>
    <definedName name="bloco1" localSheetId="18">#REF!</definedName>
    <definedName name="bloco1" localSheetId="12">#REF!</definedName>
    <definedName name="bloco1" localSheetId="48">#REF!</definedName>
    <definedName name="bloco1" localSheetId="72">#REF!</definedName>
    <definedName name="bloco1">#REF!</definedName>
    <definedName name="BLOQUE1" localSheetId="51">[91]RECIMP99!$A$1:$Q$74</definedName>
    <definedName name="BLOQUE1" localSheetId="17">#REF!</definedName>
    <definedName name="BLOQUE1">[91]RECIMP99!$A$1:$Q$74</definedName>
    <definedName name="BLOQUE2" localSheetId="51">[91]RECIMP2000!$A$1:$Q$74</definedName>
    <definedName name="BLOQUE2" localSheetId="17">#REF!</definedName>
    <definedName name="BLOQUE2">[91]RECIMP2000!$A$1:$Q$74</definedName>
    <definedName name="BLOQUE3" localSheetId="51">[91]RECIMP99!$A$274:$Q$274</definedName>
    <definedName name="BLOQUE3" localSheetId="17">#REF!</definedName>
    <definedName name="BLOQUE3">[91]RECIMP99!$A$274:$Q$274</definedName>
    <definedName name="BLOQUE4" localSheetId="51">[91]RECIMP2000real!$A$1:$Q$74</definedName>
    <definedName name="BLOQUE4" localSheetId="17">#REF!</definedName>
    <definedName name="BLOQUE4">[91]RECIMP2000real!$A$1:$Q$74</definedName>
    <definedName name="BLOQUE5" localSheetId="51">[91]RECIMP99!$V$1:$AK$74</definedName>
    <definedName name="BLOQUE5" localSheetId="17">#REF!</definedName>
    <definedName name="BLOQUE5">[91]RECIMP99!$V$1:$AK$74</definedName>
    <definedName name="BLOQUE6" localSheetId="51">[91]RECIMP2000!$W$1:$AJ$75</definedName>
    <definedName name="BLOQUE6" localSheetId="17">#REF!</definedName>
    <definedName name="BLOQUE6">[91]RECIMP2000!$W$1:$AJ$75</definedName>
    <definedName name="BLOQUE7" localSheetId="51">[91]RECIMP99!$V$274:$AK$274</definedName>
    <definedName name="BLOQUE7" localSheetId="17">#REF!</definedName>
    <definedName name="BLOQUE7">[91]RECIMP99!$V$274:$AK$274</definedName>
    <definedName name="BLOQUE8" localSheetId="51">[91]RECIMP2000real!$V$1:$AK$74</definedName>
    <definedName name="BLOQUE8" localSheetId="17">#REF!</definedName>
    <definedName name="BLOQUE8">[91]RECIMP2000real!$V$1:$AK$74</definedName>
    <definedName name="BLPH1" localSheetId="51" hidden="1">'[92]Ex rate bloom'!$A$4</definedName>
    <definedName name="BLPH1" localSheetId="17" hidden="1">#REF!</definedName>
    <definedName name="BLPH1" localSheetId="14" hidden="1">'[93]Ex rate bloom'!$A$4</definedName>
    <definedName name="BLPH1" hidden="1">'[92]Ex rate bloom'!$A$4</definedName>
    <definedName name="BLPH2" localSheetId="51" hidden="1">'[92]Ex rate bloom'!$D$4</definedName>
    <definedName name="BLPH2" localSheetId="17" hidden="1">#REF!</definedName>
    <definedName name="BLPH2" localSheetId="14" hidden="1">'[93]Ex rate bloom'!$D$4</definedName>
    <definedName name="BLPH2" hidden="1">'[92]Ex rate bloom'!$D$4</definedName>
    <definedName name="BLPH3" localSheetId="51" hidden="1">'[92]Ex rate bloom'!$G$4</definedName>
    <definedName name="BLPH3" localSheetId="17" hidden="1">#REF!</definedName>
    <definedName name="BLPH3" localSheetId="14" hidden="1">'[93]Ex rate bloom'!$G$4</definedName>
    <definedName name="BLPH3" hidden="1">'[92]Ex rate bloom'!$G$4</definedName>
    <definedName name="BLPH4" localSheetId="51" hidden="1">'[92]Ex rate bloom'!$J$4</definedName>
    <definedName name="BLPH4" localSheetId="17" hidden="1">#REF!</definedName>
    <definedName name="BLPH4" localSheetId="14" hidden="1">'[93]Ex rate bloom'!$J$4</definedName>
    <definedName name="BLPH4" hidden="1">'[92]Ex rate bloom'!$J$4</definedName>
    <definedName name="BLPH5" localSheetId="51" hidden="1">'[92]Ex rate bloom'!$M$4</definedName>
    <definedName name="BLPH5" localSheetId="17" hidden="1">#REF!</definedName>
    <definedName name="BLPH5" localSheetId="14" hidden="1">'[93]Ex rate bloom'!$M$4</definedName>
    <definedName name="BLPH5" hidden="1">'[92]Ex rate bloom'!$M$4</definedName>
    <definedName name="BLPH6" localSheetId="51" hidden="1">'[92]Ex rate bloom'!$P$4</definedName>
    <definedName name="BLPH6" localSheetId="17" hidden="1">#REF!</definedName>
    <definedName name="BLPH6" localSheetId="14" hidden="1">'[93]Ex rate bloom'!$P$4</definedName>
    <definedName name="BLPH6" hidden="1">'[92]Ex rate bloom'!$P$4</definedName>
    <definedName name="BLPH7" localSheetId="51" hidden="1">'[92]Ex rate bloom'!$S$4</definedName>
    <definedName name="BLPH7" localSheetId="17" hidden="1">#REF!</definedName>
    <definedName name="BLPH7" localSheetId="14" hidden="1">'[93]Ex rate bloom'!$S$4</definedName>
    <definedName name="BLPH7" hidden="1">'[92]Ex rate bloom'!$S$4</definedName>
    <definedName name="BLPH8" localSheetId="51" hidden="1">'[92]Ex rate bloom'!$V$4</definedName>
    <definedName name="BLPH8" localSheetId="17" hidden="1">#REF!</definedName>
    <definedName name="BLPH8" localSheetId="14" hidden="1">'[93]Ex rate bloom'!$V$4</definedName>
    <definedName name="BLPH8" hidden="1">'[92]Ex rate bloom'!$V$4</definedName>
    <definedName name="BM" localSheetId="38">#REF!</definedName>
    <definedName name="BM" localSheetId="39">#REF!</definedName>
    <definedName name="BM" localSheetId="40">#REF!</definedName>
    <definedName name="BM" localSheetId="41">#REF!</definedName>
    <definedName name="BM" localSheetId="43">#REF!</definedName>
    <definedName name="BM" localSheetId="45">#REF!</definedName>
    <definedName name="BM" localSheetId="11">#REF!</definedName>
    <definedName name="BM" localSheetId="46">#REF!</definedName>
    <definedName name="BM" localSheetId="47">#REF!</definedName>
    <definedName name="BM" localSheetId="51">#REF!</definedName>
    <definedName name="BM" localSheetId="52">#REF!</definedName>
    <definedName name="BM" localSheetId="17">#REF!</definedName>
    <definedName name="BM" localSheetId="58">#REF!</definedName>
    <definedName name="BM" localSheetId="68">#REF!</definedName>
    <definedName name="BM" localSheetId="69">#REF!</definedName>
    <definedName name="BM" localSheetId="70">#REF!</definedName>
    <definedName name="BM" localSheetId="71">#REF!</definedName>
    <definedName name="BM" localSheetId="73">#REF!</definedName>
    <definedName name="BM" localSheetId="74">#REF!</definedName>
    <definedName name="BM" localSheetId="75">#REF!</definedName>
    <definedName name="BM" localSheetId="79">#REF!</definedName>
    <definedName name="BM" localSheetId="23">#REF!</definedName>
    <definedName name="BM" localSheetId="14">[86]Q6!#REF!</definedName>
    <definedName name="BM" localSheetId="15">#REF!</definedName>
    <definedName name="BM" localSheetId="18">#REF!</definedName>
    <definedName name="BM" localSheetId="12">#REF!</definedName>
    <definedName name="BM" localSheetId="48">#REF!</definedName>
    <definedName name="BM" localSheetId="72">#REF!</definedName>
    <definedName name="BM">#REF!</definedName>
    <definedName name="BMG" localSheetId="51">[94]Q6!$E$28:$AH$28</definedName>
    <definedName name="BMG" localSheetId="17">#REF!</definedName>
    <definedName name="BMG" localSheetId="14">#REF!</definedName>
    <definedName name="BMG">[94]Q6!$E$28:$AH$28</definedName>
    <definedName name="BMI" localSheetId="38">#REF!</definedName>
    <definedName name="BMI" localSheetId="39">#REF!</definedName>
    <definedName name="BMI" localSheetId="40">#REF!</definedName>
    <definedName name="BMI" localSheetId="41">#REF!</definedName>
    <definedName name="BMI" localSheetId="45">#REF!</definedName>
    <definedName name="BMI" localSheetId="11">#REF!</definedName>
    <definedName name="BMI" localSheetId="46">#REF!</definedName>
    <definedName name="BMI" localSheetId="47">#REF!</definedName>
    <definedName name="BMI" localSheetId="51">#REF!</definedName>
    <definedName name="BMI" localSheetId="52">#REF!</definedName>
    <definedName name="BMI" localSheetId="17">#REF!</definedName>
    <definedName name="BMI" localSheetId="58">#REF!</definedName>
    <definedName name="BMI" localSheetId="68">#REF!</definedName>
    <definedName name="BMI" localSheetId="69">#REF!</definedName>
    <definedName name="BMI" localSheetId="70">#REF!</definedName>
    <definedName name="BMI" localSheetId="74">#REF!</definedName>
    <definedName name="BMI" localSheetId="79">#REF!</definedName>
    <definedName name="BMI" localSheetId="15">#REF!</definedName>
    <definedName name="BMI" localSheetId="16">#REF!</definedName>
    <definedName name="BMI" localSheetId="18">#REF!</definedName>
    <definedName name="BMI" localSheetId="12">#REF!</definedName>
    <definedName name="BMI" localSheetId="48">#REF!</definedName>
    <definedName name="BMI" localSheetId="72">#REF!</definedName>
    <definedName name="BMI">#REF!</definedName>
    <definedName name="BMII" localSheetId="14">[88]Q6!$E$15:$AH$15</definedName>
    <definedName name="BMII">#N/A</definedName>
    <definedName name="BMII_7" localSheetId="38">#REF!</definedName>
    <definedName name="BMII_7" localSheetId="39">#REF!</definedName>
    <definedName name="BMII_7" localSheetId="40">#REF!</definedName>
    <definedName name="BMII_7" localSheetId="41">#REF!</definedName>
    <definedName name="BMII_7" localSheetId="45">#REF!</definedName>
    <definedName name="BMII_7" localSheetId="11">#REF!</definedName>
    <definedName name="BMII_7" localSheetId="46">#REF!</definedName>
    <definedName name="BMII_7" localSheetId="47">#REF!</definedName>
    <definedName name="BMII_7" localSheetId="51">#REF!</definedName>
    <definedName name="BMII_7" localSheetId="52">#REF!</definedName>
    <definedName name="BMII_7" localSheetId="17">#REF!</definedName>
    <definedName name="BMII_7" localSheetId="58">#REF!</definedName>
    <definedName name="BMII_7" localSheetId="68">#REF!</definedName>
    <definedName name="BMII_7" localSheetId="69">#REF!</definedName>
    <definedName name="BMII_7" localSheetId="70">#REF!</definedName>
    <definedName name="BMII_7" localSheetId="73">#REF!</definedName>
    <definedName name="BMII_7" localSheetId="74">#REF!</definedName>
    <definedName name="BMII_7" localSheetId="79">#REF!</definedName>
    <definedName name="BMII_7" localSheetId="23">#REF!</definedName>
    <definedName name="BMII_7" localSheetId="14">[86]Q7!#REF!</definedName>
    <definedName name="BMII_7" localSheetId="15">#REF!</definedName>
    <definedName name="BMII_7" localSheetId="18">#REF!</definedName>
    <definedName name="BMII_7" localSheetId="12">#REF!</definedName>
    <definedName name="BMII_7" localSheetId="48">#REF!</definedName>
    <definedName name="BMII_7" localSheetId="72">#REF!</definedName>
    <definedName name="BMII_7">#REF!</definedName>
    <definedName name="BMII_G" localSheetId="38">#REF!</definedName>
    <definedName name="BMII_G" localSheetId="39">#REF!</definedName>
    <definedName name="BMII_G" localSheetId="40">#REF!</definedName>
    <definedName name="BMII_G" localSheetId="41">#REF!</definedName>
    <definedName name="BMII_G" localSheetId="45">#REF!</definedName>
    <definedName name="BMII_G" localSheetId="11">#REF!</definedName>
    <definedName name="BMII_G" localSheetId="46">#REF!</definedName>
    <definedName name="BMII_G" localSheetId="47">#REF!</definedName>
    <definedName name="BMII_G" localSheetId="51">#REF!</definedName>
    <definedName name="BMII_G" localSheetId="52">#REF!</definedName>
    <definedName name="BMII_G" localSheetId="17">#REF!</definedName>
    <definedName name="BMII_G" localSheetId="58">#REF!</definedName>
    <definedName name="BMII_G" localSheetId="74">#REF!</definedName>
    <definedName name="BMII_G" localSheetId="79">#REF!</definedName>
    <definedName name="BMII_G" localSheetId="15">#REF!</definedName>
    <definedName name="BMII_G" localSheetId="18">#REF!</definedName>
    <definedName name="BMII_G" localSheetId="12">#REF!</definedName>
    <definedName name="BMII_G" localSheetId="48">#REF!</definedName>
    <definedName name="BMII_G" localSheetId="72">#REF!</definedName>
    <definedName name="BMII_G">#REF!</definedName>
    <definedName name="BMII_P" localSheetId="38">#REF!</definedName>
    <definedName name="BMII_P" localSheetId="45">#REF!</definedName>
    <definedName name="BMII_P" localSheetId="11">#REF!</definedName>
    <definedName name="BMII_P" localSheetId="46">#REF!</definedName>
    <definedName name="BMII_P" localSheetId="47">#REF!</definedName>
    <definedName name="BMII_P" localSheetId="51">#REF!</definedName>
    <definedName name="BMII_P" localSheetId="52">#REF!</definedName>
    <definedName name="BMII_P" localSheetId="17">#REF!</definedName>
    <definedName name="BMII_P" localSheetId="58">#REF!</definedName>
    <definedName name="BMII_P" localSheetId="74">#REF!</definedName>
    <definedName name="BMII_P" localSheetId="79">#REF!</definedName>
    <definedName name="BMII_P" localSheetId="15">#REF!</definedName>
    <definedName name="BMII_P" localSheetId="18">#REF!</definedName>
    <definedName name="BMII_P" localSheetId="12">#REF!</definedName>
    <definedName name="BMII_P" localSheetId="48">#REF!</definedName>
    <definedName name="BMII_P" localSheetId="72">#REF!</definedName>
    <definedName name="BMII_P">#REF!</definedName>
    <definedName name="BMIIB">#N/A</definedName>
    <definedName name="BMIIBA" localSheetId="38">#REF!</definedName>
    <definedName name="BMIIBA" localSheetId="39">#REF!</definedName>
    <definedName name="BMIIBA" localSheetId="45">#REF!</definedName>
    <definedName name="BMIIBA" localSheetId="11">#REF!</definedName>
    <definedName name="BMIIBA" localSheetId="46">#REF!</definedName>
    <definedName name="BMIIBA" localSheetId="47">#REF!</definedName>
    <definedName name="BMIIBA" localSheetId="52">#REF!</definedName>
    <definedName name="BMIIBA" localSheetId="17">#REF!</definedName>
    <definedName name="BMIIBA" localSheetId="58">#REF!</definedName>
    <definedName name="BMIIBA" localSheetId="73">#REF!</definedName>
    <definedName name="BMIIBA" localSheetId="74">#REF!</definedName>
    <definedName name="BMIIBA" localSheetId="79">#REF!</definedName>
    <definedName name="BMIIBA" localSheetId="15">#REF!</definedName>
    <definedName name="BMIIBA" localSheetId="16">#REF!</definedName>
    <definedName name="BMIIBA" localSheetId="18">#REF!</definedName>
    <definedName name="BMIIBA" localSheetId="48">#REF!</definedName>
    <definedName name="BMIIBA" localSheetId="72">#REF!</definedName>
    <definedName name="BMIIBA">#REF!</definedName>
    <definedName name="BMIIBI" localSheetId="38">#REF!</definedName>
    <definedName name="BMIIBI" localSheetId="39">#REF!</definedName>
    <definedName name="BMIIBI" localSheetId="45">#REF!</definedName>
    <definedName name="BMIIBI" localSheetId="11">#REF!</definedName>
    <definedName name="BMIIBI" localSheetId="46">#REF!</definedName>
    <definedName name="BMIIBI" localSheetId="47">#REF!</definedName>
    <definedName name="BMIIBI" localSheetId="52">#REF!</definedName>
    <definedName name="BMIIBI" localSheetId="17">#REF!</definedName>
    <definedName name="BMIIBI" localSheetId="58">#REF!</definedName>
    <definedName name="BMIIBI" localSheetId="73">#REF!</definedName>
    <definedName name="BMIIBI" localSheetId="74">#REF!</definedName>
    <definedName name="BMIIBI" localSheetId="79">#REF!</definedName>
    <definedName name="BMIIBI" localSheetId="15">#REF!</definedName>
    <definedName name="BMIIBI" localSheetId="16">#REF!</definedName>
    <definedName name="BMIIBI" localSheetId="18">#REF!</definedName>
    <definedName name="BMIIBI" localSheetId="48">#REF!</definedName>
    <definedName name="BMIIBI" localSheetId="72">#REF!</definedName>
    <definedName name="BMIIBI">#REF!</definedName>
    <definedName name="BMIIG">#N/A</definedName>
    <definedName name="BMIIMU" localSheetId="38">#REF!</definedName>
    <definedName name="BMIIMU" localSheetId="39">#REF!</definedName>
    <definedName name="BMIIMU" localSheetId="45">#REF!</definedName>
    <definedName name="BMIIMU" localSheetId="11">#REF!</definedName>
    <definedName name="BMIIMU" localSheetId="46">#REF!</definedName>
    <definedName name="BMIIMU" localSheetId="47">#REF!</definedName>
    <definedName name="BMIIMU" localSheetId="52">#REF!</definedName>
    <definedName name="BMIIMU" localSheetId="17">#REF!</definedName>
    <definedName name="BMIIMU" localSheetId="58">#REF!</definedName>
    <definedName name="BMIIMU" localSheetId="73">#REF!</definedName>
    <definedName name="BMIIMU" localSheetId="74">#REF!</definedName>
    <definedName name="BMIIMU" localSheetId="79">#REF!</definedName>
    <definedName name="BMIIMU" localSheetId="15">#REF!</definedName>
    <definedName name="BMIIMU" localSheetId="16">#REF!</definedName>
    <definedName name="BMIIMU" localSheetId="18">#REF!</definedName>
    <definedName name="BMIIMU" localSheetId="48">#REF!</definedName>
    <definedName name="BMIIMU" localSheetId="72">#REF!</definedName>
    <definedName name="BMIIMU">#REF!</definedName>
    <definedName name="BMS" localSheetId="38">#REF!</definedName>
    <definedName name="BMS" localSheetId="39">#REF!</definedName>
    <definedName name="BMS" localSheetId="40">#REF!</definedName>
    <definedName name="BMS" localSheetId="41">#REF!</definedName>
    <definedName name="BMS" localSheetId="45">#REF!</definedName>
    <definedName name="BMS" localSheetId="11">#REF!</definedName>
    <definedName name="BMS" localSheetId="46">#REF!</definedName>
    <definedName name="BMS" localSheetId="47">#REF!</definedName>
    <definedName name="BMS" localSheetId="51">#REF!</definedName>
    <definedName name="BMS" localSheetId="52">#REF!</definedName>
    <definedName name="BMS" localSheetId="17">#REF!</definedName>
    <definedName name="BMS" localSheetId="58">#REF!</definedName>
    <definedName name="BMS" localSheetId="73">#REF!</definedName>
    <definedName name="BMS" localSheetId="74">#REF!</definedName>
    <definedName name="BMS" localSheetId="79">#REF!</definedName>
    <definedName name="BMS" localSheetId="23">#REF!</definedName>
    <definedName name="BMS" localSheetId="14">#REF!</definedName>
    <definedName name="BMS" localSheetId="15">#REF!</definedName>
    <definedName name="BMS" localSheetId="18">#REF!</definedName>
    <definedName name="BMS" localSheetId="12">#REF!</definedName>
    <definedName name="BMS" localSheetId="48">#REF!</definedName>
    <definedName name="BMS" localSheetId="72">#REF!</definedName>
    <definedName name="BMS">#REF!</definedName>
    <definedName name="BNEO" localSheetId="38">#REF!</definedName>
    <definedName name="BNEO" localSheetId="45">#REF!</definedName>
    <definedName name="BNEO" localSheetId="11">#REF!</definedName>
    <definedName name="BNEO" localSheetId="46">#REF!</definedName>
    <definedName name="BNEO" localSheetId="47">#REF!</definedName>
    <definedName name="BNEO" localSheetId="51">#REF!</definedName>
    <definedName name="BNEO" localSheetId="52">#REF!</definedName>
    <definedName name="BNEO" localSheetId="17">#REF!</definedName>
    <definedName name="BNEO" localSheetId="58">#REF!</definedName>
    <definedName name="BNEO" localSheetId="73">#REF!</definedName>
    <definedName name="BNEO" localSheetId="74">#REF!</definedName>
    <definedName name="BNEO" localSheetId="79">#REF!</definedName>
    <definedName name="BNEO" localSheetId="15">#REF!</definedName>
    <definedName name="BNEO" localSheetId="18">#REF!</definedName>
    <definedName name="BNEO" localSheetId="48">#REF!</definedName>
    <definedName name="BNEO" localSheetId="72">#REF!</definedName>
    <definedName name="BNEO">#REF!</definedName>
    <definedName name="BNF">"CA"</definedName>
    <definedName name="BO" localSheetId="38">#REF!</definedName>
    <definedName name="BO" localSheetId="39">#REF!</definedName>
    <definedName name="BO" localSheetId="45">#REF!</definedName>
    <definedName name="BO" localSheetId="11">#REF!</definedName>
    <definedName name="BO" localSheetId="46">#REF!</definedName>
    <definedName name="BO" localSheetId="47">#REF!</definedName>
    <definedName name="BO" localSheetId="52">#REF!</definedName>
    <definedName name="BO" localSheetId="17">#REF!</definedName>
    <definedName name="BO" localSheetId="58">#REF!</definedName>
    <definedName name="BO" localSheetId="73">#REF!</definedName>
    <definedName name="BO" localSheetId="74">#REF!</definedName>
    <definedName name="BO" localSheetId="79">#REF!</definedName>
    <definedName name="BO" localSheetId="15">#REF!</definedName>
    <definedName name="BO" localSheetId="16">#REF!</definedName>
    <definedName name="BO" localSheetId="18">#REF!</definedName>
    <definedName name="BO" localSheetId="48">#REF!</definedName>
    <definedName name="BO" localSheetId="72">#REF!</definedName>
    <definedName name="BO">#REF!</definedName>
    <definedName name="BOG" localSheetId="38">#REF!</definedName>
    <definedName name="BOG" localSheetId="39">#REF!</definedName>
    <definedName name="BOG" localSheetId="40">#REF!</definedName>
    <definedName name="BOG" localSheetId="41">#REF!</definedName>
    <definedName name="BOG" localSheetId="45">#REF!</definedName>
    <definedName name="BOG" localSheetId="11">#REF!</definedName>
    <definedName name="BOG" localSheetId="46">#REF!</definedName>
    <definedName name="BOG" localSheetId="47">#REF!</definedName>
    <definedName name="BOG" localSheetId="51">#REF!</definedName>
    <definedName name="BOG" localSheetId="52">#REF!</definedName>
    <definedName name="BOG" localSheetId="53">#REF!</definedName>
    <definedName name="BOG" localSheetId="54">#REF!</definedName>
    <definedName name="BOG" localSheetId="17">#REF!</definedName>
    <definedName name="BOG" localSheetId="58">#REF!</definedName>
    <definedName name="BOG" localSheetId="67">#REF!</definedName>
    <definedName name="BOG" localSheetId="68">#REF!</definedName>
    <definedName name="BOG" localSheetId="69">#REF!</definedName>
    <definedName name="BOG" localSheetId="71">#REF!</definedName>
    <definedName name="BOG" localSheetId="74">#REF!</definedName>
    <definedName name="BOG" localSheetId="75">#REF!</definedName>
    <definedName name="BOG" localSheetId="76">#REF!</definedName>
    <definedName name="BOG" localSheetId="79">#REF!</definedName>
    <definedName name="BOG" localSheetId="23">#REF!</definedName>
    <definedName name="BOG" localSheetId="15">#REF!</definedName>
    <definedName name="BOG" localSheetId="16">#REF!</definedName>
    <definedName name="BOG" localSheetId="18">#REF!</definedName>
    <definedName name="BOG" localSheetId="12">#REF!</definedName>
    <definedName name="BOG" localSheetId="48">#REF!</definedName>
    <definedName name="BOG" localSheetId="72">#REF!</definedName>
    <definedName name="BOG">#REF!</definedName>
    <definedName name="BOLETIN" localSheetId="38">[75]BCP!#REF!</definedName>
    <definedName name="BOLETIN" localSheetId="39">[75]BCP!#REF!</definedName>
    <definedName name="BOLETIN" localSheetId="40">[75]BCP!#REF!</definedName>
    <definedName name="BOLETIN" localSheetId="41">[75]BCP!#REF!</definedName>
    <definedName name="BOLETIN" localSheetId="45">[75]BCP!#REF!</definedName>
    <definedName name="BOLETIN" localSheetId="46">[75]BCP!#REF!</definedName>
    <definedName name="BOLETIN" localSheetId="47">[75]BCP!#REF!</definedName>
    <definedName name="BOLETIN" localSheetId="51">#REF!</definedName>
    <definedName name="BOLETIN" localSheetId="52">[75]BCP!#REF!</definedName>
    <definedName name="BOLETIN" localSheetId="17">[75]BCP!#REF!</definedName>
    <definedName name="BOLETIN" localSheetId="71">[75]BCP!#REF!</definedName>
    <definedName name="BOLETIN" localSheetId="15">[75]BCP!#REF!</definedName>
    <definedName name="BOLETIN" localSheetId="16">[75]BCP!#REF!</definedName>
    <definedName name="BOLETIN" localSheetId="18">[75]BCP!#REF!</definedName>
    <definedName name="BOLETIN" localSheetId="12">[75]BCP!#REF!</definedName>
    <definedName name="BOLETIN" localSheetId="72">[75]BCP!#REF!</definedName>
    <definedName name="BOLETIN">[75]BCP!#REF!</definedName>
    <definedName name="Bolivia" localSheetId="38">#REF!</definedName>
    <definedName name="Bolivia" localSheetId="39">#REF!</definedName>
    <definedName name="Bolivia" localSheetId="40">#REF!</definedName>
    <definedName name="Bolivia" localSheetId="41">#REF!</definedName>
    <definedName name="Bolivia" localSheetId="45">#REF!</definedName>
    <definedName name="Bolivia" localSheetId="11">#REF!</definedName>
    <definedName name="Bolivia" localSheetId="46">#REF!</definedName>
    <definedName name="Bolivia" localSheetId="47">#REF!</definedName>
    <definedName name="Bolivia" localSheetId="51">#REF!</definedName>
    <definedName name="Bolivia" localSheetId="52">#REF!</definedName>
    <definedName name="Bolivia" localSheetId="17">#REF!</definedName>
    <definedName name="Bolivia" localSheetId="58">#REF!</definedName>
    <definedName name="Bolivia" localSheetId="68">#REF!</definedName>
    <definedName name="Bolivia" localSheetId="69">#REF!</definedName>
    <definedName name="Bolivia" localSheetId="70">#REF!</definedName>
    <definedName name="Bolivia" localSheetId="74">#REF!</definedName>
    <definedName name="Bolivia" localSheetId="79">#REF!</definedName>
    <definedName name="Bolivia" localSheetId="15">#REF!</definedName>
    <definedName name="Bolivia" localSheetId="16">#REF!</definedName>
    <definedName name="Bolivia" localSheetId="18">#REF!</definedName>
    <definedName name="Bolivia" localSheetId="12">#REF!</definedName>
    <definedName name="Bolivia" localSheetId="48">#REF!</definedName>
    <definedName name="Bolivia" localSheetId="72">#REF!</definedName>
    <definedName name="Bolivia">#REF!</definedName>
    <definedName name="BOP" localSheetId="14">#REF!</definedName>
    <definedName name="BOP">#N/A</definedName>
    <definedName name="BOPF" localSheetId="38">#REF!</definedName>
    <definedName name="BOPF" localSheetId="39">#REF!</definedName>
    <definedName name="BOPF" localSheetId="40">#REF!</definedName>
    <definedName name="BOPF" localSheetId="41">#REF!</definedName>
    <definedName name="BOPF" localSheetId="45">#REF!</definedName>
    <definedName name="BOPF" localSheetId="11">#REF!</definedName>
    <definedName name="BOPF" localSheetId="46">#REF!</definedName>
    <definedName name="BOPF" localSheetId="47">#REF!</definedName>
    <definedName name="BOPF" localSheetId="51">#REF!</definedName>
    <definedName name="BOPF" localSheetId="52">#REF!</definedName>
    <definedName name="BOPF" localSheetId="17">#REF!</definedName>
    <definedName name="BOPF" localSheetId="58">#REF!</definedName>
    <definedName name="BOPF" localSheetId="73">#REF!</definedName>
    <definedName name="BOPF" localSheetId="74">#REF!</definedName>
    <definedName name="BOPF" localSheetId="79">#REF!</definedName>
    <definedName name="BOPF" localSheetId="15">#REF!</definedName>
    <definedName name="BOPF" localSheetId="16">#REF!</definedName>
    <definedName name="BOPF" localSheetId="18">#REF!</definedName>
    <definedName name="BOPF" localSheetId="12">#REF!</definedName>
    <definedName name="BOPF" localSheetId="48">#REF!</definedName>
    <definedName name="BOPF" localSheetId="72">#REF!</definedName>
    <definedName name="BOPF">#REF!</definedName>
    <definedName name="BOPUSD" localSheetId="38">#REF!</definedName>
    <definedName name="BOPUSD" localSheetId="39">#REF!</definedName>
    <definedName name="BOPUSD" localSheetId="40">#REF!</definedName>
    <definedName name="BOPUSD" localSheetId="43">#REF!</definedName>
    <definedName name="BOPUSD" localSheetId="45">#REF!</definedName>
    <definedName name="BOPUSD" localSheetId="11">#REF!</definedName>
    <definedName name="BOPUSD" localSheetId="46">#REF!</definedName>
    <definedName name="BOPUSD" localSheetId="47">#REF!</definedName>
    <definedName name="BOPUSD" localSheetId="51">#REF!</definedName>
    <definedName name="BOPUSD" localSheetId="52">#REF!</definedName>
    <definedName name="BOPUSD" localSheetId="17">#REF!</definedName>
    <definedName name="BOPUSD" localSheetId="58">#REF!</definedName>
    <definedName name="BOPUSD" localSheetId="69">#REF!</definedName>
    <definedName name="BOPUSD" localSheetId="71">#REF!</definedName>
    <definedName name="BOPUSD" localSheetId="74">#REF!</definedName>
    <definedName name="BOPUSD" localSheetId="75">#REF!</definedName>
    <definedName name="BOPUSD" localSheetId="79">#REF!</definedName>
    <definedName name="BOPUSD" localSheetId="23">#REF!</definedName>
    <definedName name="BOPUSD" localSheetId="15">#REF!</definedName>
    <definedName name="BOPUSD" localSheetId="18">#REF!</definedName>
    <definedName name="BOPUSD" localSheetId="12">#REF!</definedName>
    <definedName name="BOPUSD" localSheetId="48">#REF!</definedName>
    <definedName name="BOPUSD" localSheetId="72">#REF!</definedName>
    <definedName name="BOPUSD">#REF!</definedName>
    <definedName name="BORRA_CUADROS" localSheetId="39">[95]!BORRA_CUADROS</definedName>
    <definedName name="BORRA_CUADROS" localSheetId="40">[95]!BORRA_CUADROS</definedName>
    <definedName name="BORRA_CUADROS" localSheetId="41">[95]!BORRA_CUADROS</definedName>
    <definedName name="BORRA_CUADROS" localSheetId="42">[95]!BORRA_CUADROS</definedName>
    <definedName name="BORRA_CUADROS" localSheetId="44">[95]!BORRA_CUADROS</definedName>
    <definedName name="BORRA_CUADROS" localSheetId="47">[95]!BORRA_CUADROS</definedName>
    <definedName name="BORRA_CUADROS" localSheetId="51">[95]!BORRA_CUADROS</definedName>
    <definedName name="BORRA_CUADROS" localSheetId="17">#REF!</definedName>
    <definedName name="BORRA_CUADROS" localSheetId="67">[95]!BORRA_CUADROS</definedName>
    <definedName name="BORRA_CUADROS" localSheetId="68">[95]!BORRA_CUADROS</definedName>
    <definedName name="BORRA_CUADROS" localSheetId="74">[95]!BORRA_CUADROS</definedName>
    <definedName name="BORRA_CUADROS" localSheetId="79">[95]!BORRA_CUADROS</definedName>
    <definedName name="BORRA_CUADROS" localSheetId="90">#REF!</definedName>
    <definedName name="BORRA_CUADROS" localSheetId="15">[95]!BORRA_CUADROS</definedName>
    <definedName name="BORRA_CUADROS" localSheetId="18">[95]!BORRA_CUADROS</definedName>
    <definedName name="BORRA_CUADROS" localSheetId="8">#REF!</definedName>
    <definedName name="BORRA_CUADROS" localSheetId="12">[95]!BORRA_CUADROS</definedName>
    <definedName name="BORRA_CUADROS">[95]!BORRA_CUADROS</definedName>
    <definedName name="BPBNF" localSheetId="38">#REF!</definedName>
    <definedName name="BPBNF" localSheetId="39">#REF!</definedName>
    <definedName name="BPBNF" localSheetId="40">#REF!</definedName>
    <definedName name="BPBNF" localSheetId="41">#REF!</definedName>
    <definedName name="BPBNF" localSheetId="45">#REF!</definedName>
    <definedName name="BPBNF" localSheetId="11">#REF!</definedName>
    <definedName name="BPBNF" localSheetId="46">#REF!</definedName>
    <definedName name="BPBNF" localSheetId="47">#REF!</definedName>
    <definedName name="BPBNF" localSheetId="51">#REF!</definedName>
    <definedName name="BPBNF" localSheetId="52">#REF!</definedName>
    <definedName name="BPBNF" localSheetId="17">#REF!</definedName>
    <definedName name="BPBNF" localSheetId="58">#REF!</definedName>
    <definedName name="BPBNF" localSheetId="68">#REF!</definedName>
    <definedName name="BPBNF" localSheetId="69">#REF!</definedName>
    <definedName name="BPBNF" localSheetId="70">#REF!</definedName>
    <definedName name="BPBNF" localSheetId="74">#REF!</definedName>
    <definedName name="BPBNF" localSheetId="79">#REF!</definedName>
    <definedName name="BPBNF" localSheetId="15">#REF!</definedName>
    <definedName name="BPBNF" localSheetId="16">#REF!</definedName>
    <definedName name="BPBNF" localSheetId="18">#REF!</definedName>
    <definedName name="BPBNF" localSheetId="12">#REF!</definedName>
    <definedName name="BPBNF" localSheetId="48">#REF!</definedName>
    <definedName name="BPBNF" localSheetId="72">#REF!</definedName>
    <definedName name="BPBNF">#REF!</definedName>
    <definedName name="BRASS" localSheetId="38">#REF!</definedName>
    <definedName name="BRASS" localSheetId="39">#REF!</definedName>
    <definedName name="BRASS" localSheetId="40">#REF!</definedName>
    <definedName name="BRASS" localSheetId="41">#REF!</definedName>
    <definedName name="BRASS" localSheetId="45">#REF!</definedName>
    <definedName name="BRASS" localSheetId="11">#REF!</definedName>
    <definedName name="BRASS" localSheetId="46">#REF!</definedName>
    <definedName name="BRASS" localSheetId="47">#REF!</definedName>
    <definedName name="BRASS" localSheetId="52">#REF!</definedName>
    <definedName name="BRASS" localSheetId="17">#REF!</definedName>
    <definedName name="BRASS" localSheetId="58">#REF!</definedName>
    <definedName name="BRASS" localSheetId="68">#REF!</definedName>
    <definedName name="BRASS" localSheetId="69">#REF!</definedName>
    <definedName name="BRASS" localSheetId="70">#REF!</definedName>
    <definedName name="BRASS" localSheetId="71">#REF!</definedName>
    <definedName name="BRASS" localSheetId="73">#REF!</definedName>
    <definedName name="BRASS" localSheetId="74">#REF!</definedName>
    <definedName name="BRASS" localSheetId="79">#REF!</definedName>
    <definedName name="BRASS" localSheetId="23">#REF!</definedName>
    <definedName name="BRASS" localSheetId="14">[86]Q6!#REF!</definedName>
    <definedName name="BRASS" localSheetId="15">#REF!</definedName>
    <definedName name="BRASS" localSheetId="16">#REF!</definedName>
    <definedName name="BRASS" localSheetId="18">#REF!</definedName>
    <definedName name="BRASS" localSheetId="12">#REF!</definedName>
    <definedName name="BRASS" localSheetId="48">#REF!</definedName>
    <definedName name="BRASS" localSheetId="72">#REF!</definedName>
    <definedName name="BRASS">#REF!</definedName>
    <definedName name="BRASS_1" localSheetId="38">#REF!</definedName>
    <definedName name="BRASS_1" localSheetId="39">#REF!</definedName>
    <definedName name="BRASS_1" localSheetId="40">#REF!</definedName>
    <definedName name="BRASS_1" localSheetId="45">#REF!</definedName>
    <definedName name="BRASS_1" localSheetId="11">#REF!</definedName>
    <definedName name="BRASS_1" localSheetId="46">#REF!</definedName>
    <definedName name="BRASS_1" localSheetId="47">#REF!</definedName>
    <definedName name="BRASS_1" localSheetId="52">#REF!</definedName>
    <definedName name="BRASS_1" localSheetId="17">#REF!</definedName>
    <definedName name="BRASS_1" localSheetId="58">#REF!</definedName>
    <definedName name="BRASS_1" localSheetId="68">#REF!</definedName>
    <definedName name="BRASS_1" localSheetId="69">#REF!</definedName>
    <definedName name="BRASS_1" localSheetId="70">#REF!</definedName>
    <definedName name="BRASS_1" localSheetId="71">#REF!</definedName>
    <definedName name="BRASS_1" localSheetId="73">#REF!</definedName>
    <definedName name="BRASS_1" localSheetId="74">#REF!</definedName>
    <definedName name="BRASS_1" localSheetId="79">#REF!</definedName>
    <definedName name="BRASS_1" localSheetId="23">#REF!</definedName>
    <definedName name="BRASS_1" localSheetId="14">[86]Q6!#REF!</definedName>
    <definedName name="BRASS_1" localSheetId="15">#REF!</definedName>
    <definedName name="BRASS_1" localSheetId="18">#REF!</definedName>
    <definedName name="BRASS_1" localSheetId="12">#REF!</definedName>
    <definedName name="BRASS_1" localSheetId="48">#REF!</definedName>
    <definedName name="BRASS_1" localSheetId="72">#REF!</definedName>
    <definedName name="BRASS_1">#REF!</definedName>
    <definedName name="BRASS_6" localSheetId="39">#REF!</definedName>
    <definedName name="BRASS_6" localSheetId="40">#REF!</definedName>
    <definedName name="BRASS_6" localSheetId="45">#REF!</definedName>
    <definedName name="BRASS_6" localSheetId="11">#REF!</definedName>
    <definedName name="BRASS_6" localSheetId="46">#REF!</definedName>
    <definedName name="BRASS_6" localSheetId="47">#REF!</definedName>
    <definedName name="BRASS_6" localSheetId="52">#REF!</definedName>
    <definedName name="BRASS_6" localSheetId="17">#REF!</definedName>
    <definedName name="BRASS_6" localSheetId="58">#REF!</definedName>
    <definedName name="BRASS_6" localSheetId="68">#REF!</definedName>
    <definedName name="BRASS_6" localSheetId="69">#REF!</definedName>
    <definedName name="BRASS_6" localSheetId="70">#REF!</definedName>
    <definedName name="BRASS_6" localSheetId="71">#REF!</definedName>
    <definedName name="BRASS_6" localSheetId="73">#REF!</definedName>
    <definedName name="BRASS_6" localSheetId="74">#REF!</definedName>
    <definedName name="BRASS_6" localSheetId="79">#REF!</definedName>
    <definedName name="BRASS_6" localSheetId="23">#REF!</definedName>
    <definedName name="BRASS_6" localSheetId="14">[86]Q6!#REF!</definedName>
    <definedName name="BRASS_6" localSheetId="15">#REF!</definedName>
    <definedName name="BRASS_6" localSheetId="18">#REF!</definedName>
    <definedName name="BRASS_6" localSheetId="12">#REF!</definedName>
    <definedName name="BRASS_6" localSheetId="48">#REF!</definedName>
    <definedName name="BRASS_6" localSheetId="72">#REF!</definedName>
    <definedName name="BRASS_6">#REF!</definedName>
    <definedName name="Brazil" localSheetId="45">#REF!</definedName>
    <definedName name="Brazil" localSheetId="11">#REF!</definedName>
    <definedName name="Brazil" localSheetId="46">#REF!</definedName>
    <definedName name="Brazil" localSheetId="47">#REF!</definedName>
    <definedName name="Brazil" localSheetId="52">#REF!</definedName>
    <definedName name="Brazil" localSheetId="17">#REF!</definedName>
    <definedName name="Brazil" localSheetId="58">#REF!</definedName>
    <definedName name="Brazil" localSheetId="74">#REF!</definedName>
    <definedName name="Brazil" localSheetId="79">#REF!</definedName>
    <definedName name="Brazil" localSheetId="15">#REF!</definedName>
    <definedName name="Brazil" localSheetId="18">#REF!</definedName>
    <definedName name="Brazil" localSheetId="12">#REF!</definedName>
    <definedName name="Brazil" localSheetId="48">#REF!</definedName>
    <definedName name="Brazil" localSheetId="72">#REF!</definedName>
    <definedName name="Brazil">#REF!</definedName>
    <definedName name="BRECHA" localSheetId="51">[77]BRECHA!$E$3</definedName>
    <definedName name="BRECHA" localSheetId="17">#REF!</definedName>
    <definedName name="BRECHA">[77]BRECHA!$E$3</definedName>
    <definedName name="BS" localSheetId="38">#REF!</definedName>
    <definedName name="BS" localSheetId="39">#REF!</definedName>
    <definedName name="BS" localSheetId="40">#REF!</definedName>
    <definedName name="BS" localSheetId="41">#REF!</definedName>
    <definedName name="BS" localSheetId="45">#REF!</definedName>
    <definedName name="BS" localSheetId="11">#REF!</definedName>
    <definedName name="BS" localSheetId="46">#REF!</definedName>
    <definedName name="BS" localSheetId="47">#REF!</definedName>
    <definedName name="BS" localSheetId="51">#REF!</definedName>
    <definedName name="BS" localSheetId="52">#REF!</definedName>
    <definedName name="BS" localSheetId="53">#REF!</definedName>
    <definedName name="BS" localSheetId="54">#REF!</definedName>
    <definedName name="BS" localSheetId="17">#REF!</definedName>
    <definedName name="BS" localSheetId="58">#REF!</definedName>
    <definedName name="BS" localSheetId="67">#REF!</definedName>
    <definedName name="BS" localSheetId="68">#REF!</definedName>
    <definedName name="BS" localSheetId="69">#REF!</definedName>
    <definedName name="BS" localSheetId="71">#REF!</definedName>
    <definedName name="BS" localSheetId="74">#REF!</definedName>
    <definedName name="BS" localSheetId="75">#REF!</definedName>
    <definedName name="BS" localSheetId="76">#REF!</definedName>
    <definedName name="BS" localSheetId="79">#REF!</definedName>
    <definedName name="BS" localSheetId="23">#REF!</definedName>
    <definedName name="BS" localSheetId="14">#REF!</definedName>
    <definedName name="BS" localSheetId="15">#REF!</definedName>
    <definedName name="BS" localSheetId="16">#REF!</definedName>
    <definedName name="BS" localSheetId="18">#REF!</definedName>
    <definedName name="BS" localSheetId="12">#REF!</definedName>
    <definedName name="BS" localSheetId="48">#REF!</definedName>
    <definedName name="BS" localSheetId="72">#REF!</definedName>
    <definedName name="BS">#REF!</definedName>
    <definedName name="BS1A" localSheetId="38">#REF!</definedName>
    <definedName name="BS1A" localSheetId="39">#REF!</definedName>
    <definedName name="BS1A" localSheetId="40">#REF!</definedName>
    <definedName name="BS1A" localSheetId="45">#REF!</definedName>
    <definedName name="BS1A" localSheetId="11">#REF!</definedName>
    <definedName name="BS1A" localSheetId="46">#REF!</definedName>
    <definedName name="BS1A" localSheetId="47">#REF!</definedName>
    <definedName name="BS1A" localSheetId="51">#REF!</definedName>
    <definedName name="BS1A" localSheetId="52">#REF!</definedName>
    <definedName name="BS1A" localSheetId="53">#REF!</definedName>
    <definedName name="BS1A" localSheetId="54">#REF!</definedName>
    <definedName name="BS1A" localSheetId="17">#REF!</definedName>
    <definedName name="BS1A" localSheetId="58">#REF!</definedName>
    <definedName name="BS1A" localSheetId="67">#REF!</definedName>
    <definedName name="BS1A" localSheetId="68">#REF!</definedName>
    <definedName name="BS1A" localSheetId="69">#REF!</definedName>
    <definedName name="BS1A" localSheetId="71">#REF!</definedName>
    <definedName name="BS1A" localSheetId="74">#REF!</definedName>
    <definedName name="BS1A" localSheetId="75">#REF!</definedName>
    <definedName name="BS1A" localSheetId="76">#REF!</definedName>
    <definedName name="BS1A" localSheetId="79">#REF!</definedName>
    <definedName name="BS1A" localSheetId="23">#REF!</definedName>
    <definedName name="BS1A" localSheetId="14">#REF!</definedName>
    <definedName name="BS1A" localSheetId="15">#REF!</definedName>
    <definedName name="BS1A" localSheetId="18">#REF!</definedName>
    <definedName name="BS1A" localSheetId="48">#REF!</definedName>
    <definedName name="BS1A" localSheetId="72">#REF!</definedName>
    <definedName name="BS1A">#REF!</definedName>
    <definedName name="Bstd" localSheetId="38">#REF!</definedName>
    <definedName name="Bstd" localSheetId="45">#REF!</definedName>
    <definedName name="Bstd" localSheetId="11">#REF!</definedName>
    <definedName name="Bstd" localSheetId="46">#REF!</definedName>
    <definedName name="Bstd" localSheetId="47">#REF!</definedName>
    <definedName name="Bstd" localSheetId="51">#REF!</definedName>
    <definedName name="Bstd" localSheetId="52">#REF!</definedName>
    <definedName name="Bstd" localSheetId="17">#REF!</definedName>
    <definedName name="Bstd" localSheetId="58">#REF!</definedName>
    <definedName name="Bstd" localSheetId="74">#REF!</definedName>
    <definedName name="Bstd" localSheetId="79">#REF!</definedName>
    <definedName name="Bstd" localSheetId="15">#REF!</definedName>
    <definedName name="Bstd" localSheetId="18">#REF!</definedName>
    <definedName name="Bstd" localSheetId="48">#REF!</definedName>
    <definedName name="Bstd" localSheetId="72">#REF!</definedName>
    <definedName name="Bstd">#REF!</definedName>
    <definedName name="BTO" localSheetId="45">#REF!</definedName>
    <definedName name="BTO" localSheetId="11">#REF!</definedName>
    <definedName name="BTO" localSheetId="46">#REF!</definedName>
    <definedName name="BTO" localSheetId="47">#REF!</definedName>
    <definedName name="BTO" localSheetId="51">#REF!</definedName>
    <definedName name="BTO" localSheetId="52">#REF!</definedName>
    <definedName name="BTO" localSheetId="17">#REF!</definedName>
    <definedName name="BTO" localSheetId="58">#REF!</definedName>
    <definedName name="BTO" localSheetId="74">#REF!</definedName>
    <definedName name="BTO" localSheetId="79">#REF!</definedName>
    <definedName name="BTO" localSheetId="15">#REF!</definedName>
    <definedName name="BTO" localSheetId="18">#REF!</definedName>
    <definedName name="BTO" localSheetId="48">#REF!</definedName>
    <definedName name="BTO" localSheetId="72">#REF!</definedName>
    <definedName name="BTO">#REF!</definedName>
    <definedName name="BTR" localSheetId="39">#REF!</definedName>
    <definedName name="BTR" localSheetId="40">#REF!</definedName>
    <definedName name="BTR" localSheetId="45">#REF!</definedName>
    <definedName name="BTR" localSheetId="11">#REF!</definedName>
    <definedName name="BTR" localSheetId="46">#REF!</definedName>
    <definedName name="BTR" localSheetId="47">#REF!</definedName>
    <definedName name="BTR" localSheetId="51">#REF!</definedName>
    <definedName name="BTR" localSheetId="52">#REF!</definedName>
    <definedName name="BTR" localSheetId="17">#REF!</definedName>
    <definedName name="BTR" localSheetId="58">#REF!</definedName>
    <definedName name="BTR" localSheetId="68">#REF!</definedName>
    <definedName name="BTR" localSheetId="69">#REF!</definedName>
    <definedName name="BTR" localSheetId="70">#REF!</definedName>
    <definedName name="BTR" localSheetId="71">#REF!</definedName>
    <definedName name="BTR" localSheetId="73">#REF!</definedName>
    <definedName name="BTR" localSheetId="74">#REF!</definedName>
    <definedName name="BTR" localSheetId="79">#REF!</definedName>
    <definedName name="BTR" localSheetId="23">#REF!</definedName>
    <definedName name="BTR" localSheetId="14">[88]Q6!$E$16:$AH$16</definedName>
    <definedName name="BTR" localSheetId="15">#REF!</definedName>
    <definedName name="BTR" localSheetId="18">#REF!</definedName>
    <definedName name="BTR" localSheetId="12">#REF!</definedName>
    <definedName name="BTR" localSheetId="48">#REF!</definedName>
    <definedName name="BTR" localSheetId="72">#REF!</definedName>
    <definedName name="BTR">#REF!</definedName>
    <definedName name="BTRG" localSheetId="39">#REF!</definedName>
    <definedName name="BTRG" localSheetId="40">#REF!</definedName>
    <definedName name="BTRG" localSheetId="45">#REF!</definedName>
    <definedName name="BTRG" localSheetId="11">#REF!</definedName>
    <definedName name="BTRG" localSheetId="46">#REF!</definedName>
    <definedName name="BTRG" localSheetId="47">#REF!</definedName>
    <definedName name="BTRG" localSheetId="52">#REF!</definedName>
    <definedName name="BTRG" localSheetId="17">#REF!</definedName>
    <definedName name="BTRG" localSheetId="58">#REF!</definedName>
    <definedName name="BTRG" localSheetId="71">#REF!</definedName>
    <definedName name="BTRG" localSheetId="74">#REF!</definedName>
    <definedName name="BTRG" localSheetId="79">#REF!</definedName>
    <definedName name="BTRG" localSheetId="23">#REF!</definedName>
    <definedName name="BTRG" localSheetId="14">#REF!</definedName>
    <definedName name="BTRG" localSheetId="15">#REF!</definedName>
    <definedName name="BTRG" localSheetId="18">#REF!</definedName>
    <definedName name="BTRG" localSheetId="12">#REF!</definedName>
    <definedName name="BTRG" localSheetId="48">#REF!</definedName>
    <definedName name="BTRG" localSheetId="72">#REF!</definedName>
    <definedName name="BTRG">#REF!</definedName>
    <definedName name="BTRP" localSheetId="45">#REF!</definedName>
    <definedName name="BTRP" localSheetId="11">#REF!</definedName>
    <definedName name="BTRP" localSheetId="46">#REF!</definedName>
    <definedName name="BTRP" localSheetId="47">#REF!</definedName>
    <definedName name="BTRP" localSheetId="52">#REF!</definedName>
    <definedName name="BTRP" localSheetId="17">#REF!</definedName>
    <definedName name="BTRP" localSheetId="58">#REF!</definedName>
    <definedName name="BTRP" localSheetId="74">#REF!</definedName>
    <definedName name="BTRP" localSheetId="79">#REF!</definedName>
    <definedName name="BTRP" localSheetId="15">#REF!</definedName>
    <definedName name="BTRP" localSheetId="18">#REF!</definedName>
    <definedName name="BTRP" localSheetId="48">#REF!</definedName>
    <definedName name="BTRP" localSheetId="72">#REF!</definedName>
    <definedName name="BTRP">#REF!</definedName>
    <definedName name="Budget" localSheetId="39">#REF!</definedName>
    <definedName name="Budget" localSheetId="40">#REF!</definedName>
    <definedName name="Budget" localSheetId="45">#REF!</definedName>
    <definedName name="Budget" localSheetId="11">#REF!</definedName>
    <definedName name="Budget" localSheetId="46">#REF!</definedName>
    <definedName name="Budget" localSheetId="47">#REF!</definedName>
    <definedName name="Budget" localSheetId="51">#REF!</definedName>
    <definedName name="Budget" localSheetId="52">#REF!</definedName>
    <definedName name="Budget" localSheetId="53">#REF!</definedName>
    <definedName name="Budget" localSheetId="54">#REF!</definedName>
    <definedName name="Budget" localSheetId="17">#REF!</definedName>
    <definedName name="Budget" localSheetId="58">#REF!</definedName>
    <definedName name="Budget" localSheetId="67">#REF!</definedName>
    <definedName name="Budget" localSheetId="68">#REF!</definedName>
    <definedName name="Budget" localSheetId="69">#REF!</definedName>
    <definedName name="Budget" localSheetId="71">#REF!</definedName>
    <definedName name="Budget" localSheetId="74">#REF!</definedName>
    <definedName name="Budget" localSheetId="75">#REF!</definedName>
    <definedName name="Budget" localSheetId="76">#REF!</definedName>
    <definedName name="Budget" localSheetId="79">#REF!</definedName>
    <definedName name="Budget" localSheetId="23">#REF!</definedName>
    <definedName name="Budget" localSheetId="15">#REF!</definedName>
    <definedName name="Budget" localSheetId="18">#REF!</definedName>
    <definedName name="Budget" localSheetId="48">#REF!</definedName>
    <definedName name="Budget" localSheetId="72">#REF!</definedName>
    <definedName name="Budget">#REF!</definedName>
    <definedName name="Budget_expenditure" localSheetId="45">#REF!</definedName>
    <definedName name="Budget_expenditure" localSheetId="11">#REF!</definedName>
    <definedName name="Budget_expenditure" localSheetId="46">#REF!</definedName>
    <definedName name="Budget_expenditure" localSheetId="47">#REF!</definedName>
    <definedName name="Budget_expenditure" localSheetId="52">#REF!</definedName>
    <definedName name="Budget_expenditure" localSheetId="17">#REF!</definedName>
    <definedName name="Budget_expenditure" localSheetId="58">#REF!</definedName>
    <definedName name="Budget_expenditure" localSheetId="74">#REF!</definedName>
    <definedName name="Budget_expenditure" localSheetId="79">#REF!</definedName>
    <definedName name="Budget_expenditure" localSheetId="15">#REF!</definedName>
    <definedName name="Budget_expenditure" localSheetId="18">#REF!</definedName>
    <definedName name="Budget_expenditure" localSheetId="48">#REF!</definedName>
    <definedName name="Budget_expenditure" localSheetId="72">#REF!</definedName>
    <definedName name="Budget_expenditure">#REF!</definedName>
    <definedName name="Budget_revenue" localSheetId="45">#REF!</definedName>
    <definedName name="Budget_revenue" localSheetId="11">#REF!</definedName>
    <definedName name="Budget_revenue" localSheetId="46">#REF!</definedName>
    <definedName name="Budget_revenue" localSheetId="47">#REF!</definedName>
    <definedName name="Budget_revenue" localSheetId="52">#REF!</definedName>
    <definedName name="Budget_revenue" localSheetId="17">#REF!</definedName>
    <definedName name="Budget_revenue" localSheetId="58">#REF!</definedName>
    <definedName name="Budget_revenue" localSheetId="74">#REF!</definedName>
    <definedName name="Budget_revenue" localSheetId="79">#REF!</definedName>
    <definedName name="Budget_revenue" localSheetId="15">#REF!</definedName>
    <definedName name="Budget_revenue" localSheetId="18">#REF!</definedName>
    <definedName name="Budget_revenue" localSheetId="48">#REF!</definedName>
    <definedName name="Budget_revenue" localSheetId="72">#REF!</definedName>
    <definedName name="Budget_revenue">#REF!</definedName>
    <definedName name="BURACO" localSheetId="45">#REF!</definedName>
    <definedName name="BURACO" localSheetId="11">#REF!</definedName>
    <definedName name="BURACO" localSheetId="46">#REF!</definedName>
    <definedName name="BURACO" localSheetId="47">#REF!</definedName>
    <definedName name="BURACO" localSheetId="52">#REF!</definedName>
    <definedName name="BURACO" localSheetId="17">#REF!</definedName>
    <definedName name="BURACO" localSheetId="58">#REF!</definedName>
    <definedName name="BURACO" localSheetId="74">#REF!</definedName>
    <definedName name="BURACO" localSheetId="79">#REF!</definedName>
    <definedName name="BURACO" localSheetId="15">#REF!</definedName>
    <definedName name="BURACO" localSheetId="18">#REF!</definedName>
    <definedName name="BURACO" localSheetId="48">#REF!</definedName>
    <definedName name="BURACO" localSheetId="72">#REF!</definedName>
    <definedName name="BURACO">#REF!</definedName>
    <definedName name="Button_13">"CLAGA2000_Consolidado_2001_List"</definedName>
    <definedName name="BX" localSheetId="38">#REF!</definedName>
    <definedName name="BX" localSheetId="39">#REF!</definedName>
    <definedName name="BX" localSheetId="40">#REF!</definedName>
    <definedName name="BX" localSheetId="41">#REF!</definedName>
    <definedName name="BX" localSheetId="45">#REF!</definedName>
    <definedName name="BX" localSheetId="11">#REF!</definedName>
    <definedName name="BX" localSheetId="46">#REF!</definedName>
    <definedName name="BX" localSheetId="47">#REF!</definedName>
    <definedName name="BX" localSheetId="51">#REF!</definedName>
    <definedName name="BX" localSheetId="52">#REF!</definedName>
    <definedName name="BX" localSheetId="17">#REF!</definedName>
    <definedName name="BX" localSheetId="58">#REF!</definedName>
    <definedName name="BX" localSheetId="68">#REF!</definedName>
    <definedName name="BX" localSheetId="69">#REF!</definedName>
    <definedName name="BX" localSheetId="70">#REF!</definedName>
    <definedName name="BX" localSheetId="73">#REF!</definedName>
    <definedName name="BX" localSheetId="74">#REF!</definedName>
    <definedName name="BX" localSheetId="79">#REF!</definedName>
    <definedName name="BX" localSheetId="23">#REF!</definedName>
    <definedName name="BX" localSheetId="14">[86]Q6!#REF!</definedName>
    <definedName name="BX" localSheetId="15">#REF!</definedName>
    <definedName name="BX" localSheetId="18">#REF!</definedName>
    <definedName name="BX" localSheetId="12">#REF!</definedName>
    <definedName name="BX" localSheetId="48">#REF!</definedName>
    <definedName name="BX" localSheetId="72">#REF!</definedName>
    <definedName name="BX">#REF!</definedName>
    <definedName name="BXG" localSheetId="51">[94]Q6!$E$26:$AH$26</definedName>
    <definedName name="BXG" localSheetId="17">#REF!</definedName>
    <definedName name="BXG" localSheetId="14">#REF!</definedName>
    <definedName name="BXG">[94]Q6!$E$26:$AH$26</definedName>
    <definedName name="BXI" localSheetId="38">#REF!</definedName>
    <definedName name="BXI" localSheetId="39">#REF!</definedName>
    <definedName name="BXI" localSheetId="40">#REF!</definedName>
    <definedName name="BXI" localSheetId="41">#REF!</definedName>
    <definedName name="BXI" localSheetId="45">#REF!</definedName>
    <definedName name="BXI" localSheetId="11">#REF!</definedName>
    <definedName name="BXI" localSheetId="46">#REF!</definedName>
    <definedName name="BXI" localSheetId="47">#REF!</definedName>
    <definedName name="BXI" localSheetId="51">#REF!</definedName>
    <definedName name="BXI" localSheetId="52">#REF!</definedName>
    <definedName name="BXI" localSheetId="17">#REF!</definedName>
    <definedName name="BXI" localSheetId="58">#REF!</definedName>
    <definedName name="BXI" localSheetId="68">#REF!</definedName>
    <definedName name="BXI" localSheetId="69">#REF!</definedName>
    <definedName name="BXI" localSheetId="70">#REF!</definedName>
    <definedName name="BXI" localSheetId="74">#REF!</definedName>
    <definedName name="BXI" localSheetId="79">#REF!</definedName>
    <definedName name="BXI" localSheetId="15">#REF!</definedName>
    <definedName name="BXI" localSheetId="16">#REF!</definedName>
    <definedName name="BXI" localSheetId="18">#REF!</definedName>
    <definedName name="BXI" localSheetId="12">#REF!</definedName>
    <definedName name="BXI" localSheetId="48">#REF!</definedName>
    <definedName name="BXI" localSheetId="72">#REF!</definedName>
    <definedName name="BXI">#REF!</definedName>
    <definedName name="BXS" localSheetId="38">#REF!</definedName>
    <definedName name="BXS" localSheetId="39">#REF!</definedName>
    <definedName name="BXS" localSheetId="40">#REF!</definedName>
    <definedName name="BXS" localSheetId="43">#REF!</definedName>
    <definedName name="BXS" localSheetId="45">#REF!</definedName>
    <definedName name="BXS" localSheetId="11">#REF!</definedName>
    <definedName name="BXS" localSheetId="46">#REF!</definedName>
    <definedName name="BXS" localSheetId="47">#REF!</definedName>
    <definedName name="BXS" localSheetId="52">#REF!</definedName>
    <definedName name="BXS" localSheetId="17">#REF!</definedName>
    <definedName name="BXS" localSheetId="58">#REF!</definedName>
    <definedName name="BXS" localSheetId="69">#REF!</definedName>
    <definedName name="BXS" localSheetId="71">#REF!</definedName>
    <definedName name="BXS" localSheetId="74">#REF!</definedName>
    <definedName name="BXS" localSheetId="75">#REF!</definedName>
    <definedName name="BXS" localSheetId="79">#REF!</definedName>
    <definedName name="BXS" localSheetId="23">#REF!</definedName>
    <definedName name="BXS" localSheetId="14">#REF!</definedName>
    <definedName name="BXS" localSheetId="15">#REF!</definedName>
    <definedName name="BXS" localSheetId="18">#REF!</definedName>
    <definedName name="BXS" localSheetId="12">#REF!</definedName>
    <definedName name="BXS" localSheetId="48">#REF!</definedName>
    <definedName name="BXS" localSheetId="72">#REF!</definedName>
    <definedName name="BXS">#REF!</definedName>
    <definedName name="C.2" localSheetId="38">#REF!</definedName>
    <definedName name="C.2" localSheetId="39">#REF!</definedName>
    <definedName name="C.2" localSheetId="40">#REF!</definedName>
    <definedName name="C.2" localSheetId="45">#REF!</definedName>
    <definedName name="C.2" localSheetId="11">#REF!</definedName>
    <definedName name="C.2" localSheetId="46">#REF!</definedName>
    <definedName name="C.2" localSheetId="47">#REF!</definedName>
    <definedName name="C.2" localSheetId="52">#REF!</definedName>
    <definedName name="C.2" localSheetId="17">#REF!</definedName>
    <definedName name="C.2" localSheetId="58">#REF!</definedName>
    <definedName name="C.2" localSheetId="71">#REF!</definedName>
    <definedName name="C.2" localSheetId="74">#REF!</definedName>
    <definedName name="C.2" localSheetId="79">#REF!</definedName>
    <definedName name="C.2" localSheetId="23">#REF!</definedName>
    <definedName name="C.2" localSheetId="15">#REF!</definedName>
    <definedName name="C.2" localSheetId="18">#REF!</definedName>
    <definedName name="C.2" localSheetId="48">#REF!</definedName>
    <definedName name="C.2" localSheetId="72">#REF!</definedName>
    <definedName name="C.2">#REF!</definedName>
    <definedName name="C_" localSheetId="39">#REF!</definedName>
    <definedName name="C_" localSheetId="40">#REF!</definedName>
    <definedName name="C_" localSheetId="45">#REF!</definedName>
    <definedName name="C_" localSheetId="11">#REF!</definedName>
    <definedName name="C_" localSheetId="46">#REF!</definedName>
    <definedName name="C_" localSheetId="47">#REF!</definedName>
    <definedName name="C_" localSheetId="51">#REF!</definedName>
    <definedName name="C_" localSheetId="52">#REF!</definedName>
    <definedName name="C_" localSheetId="53">#REF!</definedName>
    <definedName name="C_" localSheetId="54">#REF!</definedName>
    <definedName name="C_" localSheetId="17">#REF!</definedName>
    <definedName name="C_" localSheetId="58">#REF!</definedName>
    <definedName name="C_" localSheetId="67">#REF!</definedName>
    <definedName name="C_" localSheetId="68">#REF!</definedName>
    <definedName name="C_" localSheetId="69">#REF!</definedName>
    <definedName name="C_" localSheetId="71">#REF!</definedName>
    <definedName name="C_" localSheetId="74">#REF!</definedName>
    <definedName name="C_" localSheetId="75">#REF!</definedName>
    <definedName name="C_" localSheetId="76">#REF!</definedName>
    <definedName name="C_" localSheetId="79">#REF!</definedName>
    <definedName name="C_" localSheetId="23">#REF!</definedName>
    <definedName name="C_" localSheetId="14">#REF!</definedName>
    <definedName name="C_" localSheetId="15">#REF!</definedName>
    <definedName name="C_" localSheetId="18">#REF!</definedName>
    <definedName name="C_" localSheetId="48">#REF!</definedName>
    <definedName name="C_" localSheetId="72">#REF!</definedName>
    <definedName name="C_">#REF!</definedName>
    <definedName name="C_1" localSheetId="38">OFFSET(#REF!,0,0,COUNT(#REF!),1)</definedName>
    <definedName name="C_1" localSheetId="39">OFFSET(#REF!,0,0,COUNT(#REF!),1)</definedName>
    <definedName name="C_1" localSheetId="40">OFFSET(#REF!,0,0,COUNT(#REF!),1)</definedName>
    <definedName name="C_1" localSheetId="45">OFFSET(#REF!,0,0,COUNT(#REF!),1)</definedName>
    <definedName name="C_1" localSheetId="11">OFFSET(#REF!,0,0,COUNT(#REF!),1)</definedName>
    <definedName name="C_1" localSheetId="46">OFFSET(#REF!,0,0,COUNT(#REF!),1)</definedName>
    <definedName name="C_1" localSheetId="47">OFFSET(#REF!,0,0,COUNT(#REF!),1)</definedName>
    <definedName name="C_1" localSheetId="51">OFFSET(#REF!,0,0,COUNT(#REF!),1)</definedName>
    <definedName name="C_1" localSheetId="52">OFFSET(#REF!,0,0,COUNT(#REF!),1)</definedName>
    <definedName name="C_1" localSheetId="53">OFFSET(#REF!,0,0,COUNT(#REF!),1)</definedName>
    <definedName name="C_1" localSheetId="54">OFFSET(#REF!,0,0,COUNT(#REF!),1)</definedName>
    <definedName name="C_1" localSheetId="17">OFFSET(#REF!,0,0,COUNT(#REF!),1)</definedName>
    <definedName name="C_1" localSheetId="58">OFFSET(#REF!,0,0,COUNT(#REF!),1)</definedName>
    <definedName name="C_1" localSheetId="71">OFFSET(#REF!,0,0,COUNT(#REF!),1)</definedName>
    <definedName name="C_1" localSheetId="74">OFFSET(#REF!,0,0,COUNT(#REF!),1)</definedName>
    <definedName name="C_1" localSheetId="79">OFFSET(#REF!,0,0,COUNT(#REF!),1)</definedName>
    <definedName name="C_1" localSheetId="23">OFFSET(#REF!,0,0,COUNT(#REF!),1)</definedName>
    <definedName name="C_1" localSheetId="15">OFFSET(#REF!,0,0,COUNT(#REF!),1)</definedName>
    <definedName name="C_1" localSheetId="18">OFFSET(#REF!,0,0,COUNT(#REF!),1)</definedName>
    <definedName name="C_1" localSheetId="12">OFFSET(#REF!,0,0,COUNT(#REF!),1)</definedName>
    <definedName name="C_1" localSheetId="48">OFFSET(#REF!,0,0,COUNT(#REF!),1)</definedName>
    <definedName name="C_1" localSheetId="72">OFFSET(#REF!,0,0,COUNT(#REF!),1)</definedName>
    <definedName name="C_1">OFFSET(#REF!,0,0,COUNT(#REF!),1)</definedName>
    <definedName name="C_2" localSheetId="39">OFFSET(#REF!,0,0,COUNT(#REF!),1)</definedName>
    <definedName name="C_2" localSheetId="40">OFFSET(#REF!,0,0,COUNT(#REF!),1)</definedName>
    <definedName name="C_2" localSheetId="45">OFFSET(#REF!,0,0,COUNT(#REF!),1)</definedName>
    <definedName name="C_2" localSheetId="11">OFFSET(#REF!,0,0,COUNT(#REF!),1)</definedName>
    <definedName name="C_2" localSheetId="46">OFFSET(#REF!,0,0,COUNT(#REF!),1)</definedName>
    <definedName name="C_2" localSheetId="47">OFFSET(#REF!,0,0,COUNT(#REF!),1)</definedName>
    <definedName name="C_2" localSheetId="51">OFFSET(#REF!,0,0,COUNT(#REF!),1)</definedName>
    <definedName name="C_2" localSheetId="52">OFFSET(#REF!,0,0,COUNT(#REF!),1)</definedName>
    <definedName name="C_2" localSheetId="53">OFFSET(#REF!,0,0,COUNT(#REF!),1)</definedName>
    <definedName name="C_2" localSheetId="54">OFFSET(#REF!,0,0,COUNT(#REF!),1)</definedName>
    <definedName name="C_2" localSheetId="17">OFFSET(#REF!,0,0,COUNT(#REF!),1)</definedName>
    <definedName name="C_2" localSheetId="58">OFFSET(#REF!,0,0,COUNT(#REF!),1)</definedName>
    <definedName name="C_2" localSheetId="71">OFFSET(#REF!,0,0,COUNT(#REF!),1)</definedName>
    <definedName name="C_2" localSheetId="74">OFFSET(#REF!,0,0,COUNT(#REF!),1)</definedName>
    <definedName name="C_2" localSheetId="79">OFFSET(#REF!,0,0,COUNT(#REF!),1)</definedName>
    <definedName name="C_2" localSheetId="23">OFFSET(#REF!,0,0,COUNT(#REF!),1)</definedName>
    <definedName name="C_2" localSheetId="15">OFFSET(#REF!,0,0,COUNT(#REF!),1)</definedName>
    <definedName name="C_2" localSheetId="18">OFFSET(#REF!,0,0,COUNT(#REF!),1)</definedName>
    <definedName name="C_2" localSheetId="48">OFFSET(#REF!,0,0,COUNT(#REF!),1)</definedName>
    <definedName name="C_2" localSheetId="72">OFFSET(#REF!,0,0,COUNT(#REF!),1)</definedName>
    <definedName name="C_2">OFFSET(#REF!,0,0,COUNT(#REF!),1)</definedName>
    <definedName name="CA" localSheetId="38">#REF!</definedName>
    <definedName name="CA" localSheetId="39">#REF!</definedName>
    <definedName name="CA" localSheetId="45">#REF!</definedName>
    <definedName name="CA" localSheetId="11">#REF!</definedName>
    <definedName name="CA" localSheetId="46">#REF!</definedName>
    <definedName name="CA" localSheetId="47">#REF!</definedName>
    <definedName name="CA" localSheetId="52">#REF!</definedName>
    <definedName name="CA" localSheetId="17">#REF!</definedName>
    <definedName name="CA" localSheetId="58">#REF!</definedName>
    <definedName name="CA" localSheetId="73">#REF!</definedName>
    <definedName name="CA" localSheetId="74">#REF!</definedName>
    <definedName name="CA" localSheetId="79">#REF!</definedName>
    <definedName name="CA" localSheetId="15">#REF!</definedName>
    <definedName name="CA" localSheetId="16">#REF!</definedName>
    <definedName name="CA" localSheetId="18">#REF!</definedName>
    <definedName name="CA" localSheetId="48">#REF!</definedName>
    <definedName name="CA" localSheetId="72">#REF!</definedName>
    <definedName name="CA">#REF!</definedName>
    <definedName name="CAD" localSheetId="38">#REF!</definedName>
    <definedName name="CAD" localSheetId="39">#REF!</definedName>
    <definedName name="CAD" localSheetId="40">#REF!</definedName>
    <definedName name="CAD" localSheetId="43">#REF!</definedName>
    <definedName name="CAD" localSheetId="45">#REF!</definedName>
    <definedName name="CAD" localSheetId="11">#REF!</definedName>
    <definedName name="CAD" localSheetId="46">#REF!</definedName>
    <definedName name="CAD" localSheetId="47">#REF!</definedName>
    <definedName name="CAD" localSheetId="51">#REF!</definedName>
    <definedName name="CAD" localSheetId="52">#REF!</definedName>
    <definedName name="CAD" localSheetId="53">#REF!</definedName>
    <definedName name="CAD" localSheetId="54">#REF!</definedName>
    <definedName name="CAD" localSheetId="17">#REF!</definedName>
    <definedName name="CAD" localSheetId="58">#REF!</definedName>
    <definedName name="CAD" localSheetId="67">#REF!</definedName>
    <definedName name="CAD" localSheetId="68">#REF!</definedName>
    <definedName name="CAD" localSheetId="69">#REF!</definedName>
    <definedName name="CAD" localSheetId="71">#REF!</definedName>
    <definedName name="CAD" localSheetId="74">#REF!</definedName>
    <definedName name="CAD" localSheetId="75">#REF!</definedName>
    <definedName name="CAD" localSheetId="76">#REF!</definedName>
    <definedName name="CAD" localSheetId="79">#REF!</definedName>
    <definedName name="CAD" localSheetId="23">#REF!</definedName>
    <definedName name="CAD" localSheetId="14">#REF!</definedName>
    <definedName name="CAD" localSheetId="15">#REF!</definedName>
    <definedName name="CAD" localSheetId="18">#REF!</definedName>
    <definedName name="CAD" localSheetId="12">#REF!</definedName>
    <definedName name="CAD" localSheetId="48">#REF!</definedName>
    <definedName name="CAD" localSheetId="72">#REF!</definedName>
    <definedName name="CAD">#REF!</definedName>
    <definedName name="CAe" localSheetId="38">#REF!</definedName>
    <definedName name="CAe" localSheetId="45">#REF!</definedName>
    <definedName name="CAe" localSheetId="11">#REF!</definedName>
    <definedName name="CAe" localSheetId="46">#REF!</definedName>
    <definedName name="CAe" localSheetId="47">#REF!</definedName>
    <definedName name="CAe" localSheetId="51">#REF!</definedName>
    <definedName name="CAe" localSheetId="52">#REF!</definedName>
    <definedName name="CAe" localSheetId="17">#REF!</definedName>
    <definedName name="CAe" localSheetId="58">#REF!</definedName>
    <definedName name="CAe" localSheetId="74">#REF!</definedName>
    <definedName name="CAe" localSheetId="79">#REF!</definedName>
    <definedName name="CAe" localSheetId="15">#REF!</definedName>
    <definedName name="CAe" localSheetId="18">#REF!</definedName>
    <definedName name="CAe" localSheetId="48">#REF!</definedName>
    <definedName name="CAe" localSheetId="72">#REF!</definedName>
    <definedName name="CAe">#REF!</definedName>
    <definedName name="caja" localSheetId="24" hidden="1">{FALSE,FALSE,-1.25,-15.5,484.5,276.75,FALSE,FALSE,TRUE,TRUE,0,12,#N/A,46,#N/A,2.93460490463215,15.35,1,FALSE,FALSE,3,TRUE,1,FALSE,100,"Swvu.PLA1.","ACwvu.PLA1.",#N/A,FALSE,FALSE,0,0,0,0,2,"","",TRUE,TRUE,FALSE,FALSE,1,60,#N/A,#N/A,FALSE,FALSE,FALSE,FALSE,FALSE,FALSE,FALSE,9,65532,65532,FALSE,FALSE,TRUE,TRUE,TRUE}</definedName>
    <definedName name="caja" localSheetId="25" hidden="1">{FALSE,FALSE,-1.25,-15.5,484.5,276.75,FALSE,FALSE,TRUE,TRUE,0,12,#N/A,46,#N/A,2.93460490463215,15.35,1,FALSE,FALSE,3,TRUE,1,FALSE,100,"Swvu.PLA1.","ACwvu.PLA1.",#N/A,FALSE,FALSE,0,0,0,0,2,"","",TRUE,TRUE,FALSE,FALSE,1,60,#N/A,#N/A,FALSE,FALSE,FALSE,FALSE,FALSE,FALSE,FALSE,9,65532,65532,FALSE,FALSE,TRUE,TRUE,TRUE}</definedName>
    <definedName name="caja" localSheetId="26" hidden="1">{FALSE,FALSE,-1.25,-15.5,484.5,276.75,FALSE,FALSE,TRUE,TRUE,0,12,#N/A,46,#N/A,2.93460490463215,15.35,1,FALSE,FALSE,3,TRUE,1,FALSE,100,"Swvu.PLA1.","ACwvu.PLA1.",#N/A,FALSE,FALSE,0,0,0,0,2,"","",TRUE,TRUE,FALSE,FALSE,1,60,#N/A,#N/A,FALSE,FALSE,FALSE,FALSE,FALSE,FALSE,FALSE,9,65532,65532,FALSE,FALSE,TRUE,TRUE,TRUE}</definedName>
    <definedName name="caja" localSheetId="27" hidden="1">{FALSE,FALSE,-1.25,-15.5,484.5,276.75,FALSE,FALSE,TRUE,TRUE,0,12,#N/A,46,#N/A,2.93460490463215,15.35,1,FALSE,FALSE,3,TRUE,1,FALSE,100,"Swvu.PLA1.","ACwvu.PLA1.",#N/A,FALSE,FALSE,0,0,0,0,2,"","",TRUE,TRUE,FALSE,FALSE,1,60,#N/A,#N/A,FALSE,FALSE,FALSE,FALSE,FALSE,FALSE,FALSE,9,65532,65532,FALSE,FALSE,TRUE,TRUE,TRUE}</definedName>
    <definedName name="caja" localSheetId="28" hidden="1">{FALSE,FALSE,-1.25,-15.5,484.5,276.75,FALSE,FALSE,TRUE,TRUE,0,12,#N/A,46,#N/A,2.93460490463215,15.35,1,FALSE,FALSE,3,TRUE,1,FALSE,100,"Swvu.PLA1.","ACwvu.PLA1.",#N/A,FALSE,FALSE,0,0,0,0,2,"","",TRUE,TRUE,FALSE,FALSE,1,60,#N/A,#N/A,FALSE,FALSE,FALSE,FALSE,FALSE,FALSE,FALSE,9,65532,65532,FALSE,FALSE,TRUE,TRUE,TRUE}</definedName>
    <definedName name="caja" localSheetId="29" hidden="1">{FALSE,FALSE,-1.25,-15.5,484.5,276.75,FALSE,FALSE,TRUE,TRUE,0,12,#N/A,46,#N/A,2.93460490463215,15.35,1,FALSE,FALSE,3,TRUE,1,FALSE,100,"Swvu.PLA1.","ACwvu.PLA1.",#N/A,FALSE,FALSE,0,0,0,0,2,"","",TRUE,TRUE,FALSE,FALSE,1,60,#N/A,#N/A,FALSE,FALSE,FALSE,FALSE,FALSE,FALSE,FALSE,9,65532,65532,FALSE,FALSE,TRUE,TRUE,TRUE}</definedName>
    <definedName name="caja" localSheetId="30" hidden="1">{FALSE,FALSE,-1.25,-15.5,484.5,276.75,FALSE,FALSE,TRUE,TRUE,0,12,#N/A,46,#N/A,2.93460490463215,15.35,1,FALSE,FALSE,3,TRUE,1,FALSE,100,"Swvu.PLA1.","ACwvu.PLA1.",#N/A,FALSE,FALSE,0,0,0,0,2,"","",TRUE,TRUE,FALSE,FALSE,1,60,#N/A,#N/A,FALSE,FALSE,FALSE,FALSE,FALSE,FALSE,FALSE,9,65532,65532,FALSE,FALSE,TRUE,TRUE,TRUE}</definedName>
    <definedName name="caja" localSheetId="31" hidden="1">{FALSE,FALSE,-1.25,-15.5,484.5,276.75,FALSE,FALSE,TRUE,TRUE,0,12,#N/A,46,#N/A,2.93460490463215,15.35,1,FALSE,FALSE,3,TRUE,1,FALSE,100,"Swvu.PLA1.","ACwvu.PLA1.",#N/A,FALSE,FALSE,0,0,0,0,2,"","",TRUE,TRUE,FALSE,FALSE,1,60,#N/A,#N/A,FALSE,FALSE,FALSE,FALSE,FALSE,FALSE,FALSE,9,65532,65532,FALSE,FALSE,TRUE,TRUE,TRUE}</definedName>
    <definedName name="caja" localSheetId="32" hidden="1">{FALSE,FALSE,-1.25,-15.5,484.5,276.75,FALSE,FALSE,TRUE,TRUE,0,12,#N/A,46,#N/A,2.93460490463215,15.35,1,FALSE,FALSE,3,TRUE,1,FALSE,100,"Swvu.PLA1.","ACwvu.PLA1.",#N/A,FALSE,FALSE,0,0,0,0,2,"","",TRUE,TRUE,FALSE,FALSE,1,60,#N/A,#N/A,FALSE,FALSE,FALSE,FALSE,FALSE,FALSE,FALSE,9,65532,65532,FALSE,FALSE,TRUE,TRUE,TRUE}</definedName>
    <definedName name="caja" localSheetId="35" hidden="1">{FALSE,FALSE,-1.25,-15.5,484.5,276.75,FALSE,FALSE,TRUE,TRUE,0,12,#N/A,46,#N/A,2.93460490463215,15.35,1,FALSE,FALSE,3,TRUE,1,FALSE,100,"Swvu.PLA1.","ACwvu.PLA1.",#N/A,FALSE,FALSE,0,0,0,0,2,"","",TRUE,TRUE,FALSE,FALSE,1,60,#N/A,#N/A,FALSE,FALSE,FALSE,FALSE,FALSE,FALSE,FALSE,9,65532,65532,FALSE,FALSE,TRUE,TRUE,TRUE}</definedName>
    <definedName name="caja" localSheetId="37" hidden="1">{FALSE,FALSE,-1.25,-15.5,484.5,276.75,FALSE,FALSE,TRUE,TRUE,0,12,#N/A,46,#N/A,2.93460490463215,15.35,1,FALSE,FALSE,3,TRUE,1,FALSE,100,"Swvu.PLA1.","ACwvu.PLA1.",#N/A,FALSE,FALSE,0,0,0,0,2,"","",TRUE,TRUE,FALSE,FALSE,1,60,#N/A,#N/A,FALSE,FALSE,FALSE,FALSE,FALSE,FALSE,FALSE,9,65532,65532,FALSE,FALSE,TRUE,TRUE,TRUE}</definedName>
    <definedName name="caja" localSheetId="38" hidden="1">{FALSE,FALSE,-1.25,-15.5,484.5,276.75,FALSE,FALSE,TRUE,TRUE,0,12,#N/A,46,#N/A,2.93460490463215,15.35,1,FALSE,FALSE,3,TRUE,1,FALSE,100,"Swvu.PLA1.","ACwvu.PLA1.",#N/A,FALSE,FALSE,0,0,0,0,2,"","",TRUE,TRUE,FALSE,FALSE,1,60,#N/A,#N/A,FALSE,FALSE,FALSE,FALSE,FALSE,FALSE,FALSE,9,65532,65532,FALSE,FALSE,TRUE,TRUE,TRUE}</definedName>
    <definedName name="caja" localSheetId="39" hidden="1">{FALSE,FALSE,-1.25,-15.5,484.5,276.75,FALSE,FALSE,TRUE,TRUE,0,12,#N/A,46,#N/A,2.93460490463215,15.35,1,FALSE,FALSE,3,TRUE,1,FALSE,100,"Swvu.PLA1.","ACwvu.PLA1.",#N/A,FALSE,FALSE,0,0,0,0,2,"","",TRUE,TRUE,FALSE,FALSE,1,60,#N/A,#N/A,FALSE,FALSE,FALSE,FALSE,FALSE,FALSE,FALSE,9,65532,65532,FALSE,FALSE,TRUE,TRUE,TRUE}</definedName>
    <definedName name="caja" localSheetId="40" hidden="1">{FALSE,FALSE,-1.25,-15.5,484.5,276.75,FALSE,FALSE,TRUE,TRUE,0,12,#N/A,46,#N/A,2.93460490463215,15.35,1,FALSE,FALSE,3,TRUE,1,FALSE,100,"Swvu.PLA1.","ACwvu.PLA1.",#N/A,FALSE,FALSE,0,0,0,0,2,"","",TRUE,TRUE,FALSE,FALSE,1,60,#N/A,#N/A,FALSE,FALSE,FALSE,FALSE,FALSE,FALSE,FALSE,9,65532,65532,FALSE,FALSE,TRUE,TRUE,TRUE}</definedName>
    <definedName name="caja" localSheetId="41" hidden="1">{FALSE,FALSE,-1.25,-15.5,484.5,276.75,FALSE,FALSE,TRUE,TRUE,0,12,#N/A,46,#N/A,2.93460490463215,15.35,1,FALSE,FALSE,3,TRUE,1,FALSE,100,"Swvu.PLA1.","ACwvu.PLA1.",#N/A,FALSE,FALSE,0,0,0,0,2,"","",TRUE,TRUE,FALSE,FALSE,1,60,#N/A,#N/A,FALSE,FALSE,FALSE,FALSE,FALSE,FALSE,FALSE,9,65532,65532,FALSE,FALSE,TRUE,TRUE,TRUE}</definedName>
    <definedName name="caja" localSheetId="42" hidden="1">{FALSE,FALSE,-1.25,-15.5,484.5,276.75,FALSE,FALSE,TRUE,TRUE,0,12,#N/A,46,#N/A,2.93460490463215,15.35,1,FALSE,FALSE,3,TRUE,1,FALSE,100,"Swvu.PLA1.","ACwvu.PLA1.",#N/A,FALSE,FALSE,0,0,0,0,2,"","",TRUE,TRUE,FALSE,FALSE,1,60,#N/A,#N/A,FALSE,FALSE,FALSE,FALSE,FALSE,FALSE,FALSE,9,65532,65532,FALSE,FALSE,TRUE,TRUE,TRUE}</definedName>
    <definedName name="caja" localSheetId="43" hidden="1">{FALSE,FALSE,-1.25,-15.5,484.5,276.75,FALSE,FALSE,TRUE,TRUE,0,12,#N/A,46,#N/A,2.93460490463215,15.35,1,FALSE,FALSE,3,TRUE,1,FALSE,100,"Swvu.PLA1.","ACwvu.PLA1.",#N/A,FALSE,FALSE,0,0,0,0,2,"","",TRUE,TRUE,FALSE,FALSE,1,60,#N/A,#N/A,FALSE,FALSE,FALSE,FALSE,FALSE,FALSE,FALSE,9,65532,65532,FALSE,FALSE,TRUE,TRUE,TRUE}</definedName>
    <definedName name="caja" localSheetId="44" hidden="1">{FALSE,FALSE,-1.25,-15.5,484.5,276.75,FALSE,FALSE,TRUE,TRUE,0,12,#N/A,46,#N/A,2.93460490463215,15.35,1,FALSE,FALSE,3,TRUE,1,FALSE,100,"Swvu.PLA1.","ACwvu.PLA1.",#N/A,FALSE,FALSE,0,0,0,0,2,"","",TRUE,TRUE,FALSE,FALSE,1,60,#N/A,#N/A,FALSE,FALSE,FALSE,FALSE,FALSE,FALSE,FALSE,9,65532,65532,FALSE,FALSE,TRUE,TRUE,TRUE}</definedName>
    <definedName name="caja" localSheetId="45" hidden="1">{FALSE,FALSE,-1.25,-15.5,484.5,276.75,FALSE,FALSE,TRUE,TRUE,0,12,#N/A,46,#N/A,2.93460490463215,15.35,1,FALSE,FALSE,3,TRUE,1,FALSE,100,"Swvu.PLA1.","ACwvu.PLA1.",#N/A,FALSE,FALSE,0,0,0,0,2,"","",TRUE,TRUE,FALSE,FALSE,1,60,#N/A,#N/A,FALSE,FALSE,FALSE,FALSE,FALSE,FALSE,FALSE,9,65532,65532,FALSE,FALSE,TRUE,TRUE,TRUE}</definedName>
    <definedName name="caja" localSheetId="11" hidden="1">{FALSE,FALSE,-1.25,-15.5,484.5,276.75,FALSE,FALSE,TRUE,TRUE,0,12,#N/A,46,#N/A,2.93460490463215,15.35,1,FALSE,FALSE,3,TRUE,1,FALSE,100,"Swvu.PLA1.","ACwvu.PLA1.",#N/A,FALSE,FALSE,0,0,0,0,2,"","",TRUE,TRUE,FALSE,FALSE,1,60,#N/A,#N/A,FALSE,FALSE,FALSE,FALSE,FALSE,FALSE,FALSE,9,65532,65532,FALSE,FALSE,TRUE,TRUE,TRUE}</definedName>
    <definedName name="caja" localSheetId="46" hidden="1">{FALSE,FALSE,-1.25,-15.5,484.5,276.75,FALSE,FALSE,TRUE,TRUE,0,12,#N/A,46,#N/A,2.93460490463215,15.35,1,FALSE,FALSE,3,TRUE,1,FALSE,100,"Swvu.PLA1.","ACwvu.PLA1.",#N/A,FALSE,FALSE,0,0,0,0,2,"","",TRUE,TRUE,FALSE,FALSE,1,60,#N/A,#N/A,FALSE,FALSE,FALSE,FALSE,FALSE,FALSE,FALSE,9,65532,65532,FALSE,FALSE,TRUE,TRUE,TRUE}</definedName>
    <definedName name="caja" localSheetId="47" hidden="1">{FALSE,FALSE,-1.25,-15.5,484.5,276.75,FALSE,FALSE,TRUE,TRUE,0,12,#N/A,46,#N/A,2.93460490463215,15.35,1,FALSE,FALSE,3,TRUE,1,FALSE,100,"Swvu.PLA1.","ACwvu.PLA1.",#N/A,FALSE,FALSE,0,0,0,0,2,"","",TRUE,TRUE,FALSE,FALSE,1,60,#N/A,#N/A,FALSE,FALSE,FALSE,FALSE,FALSE,FALSE,FALSE,9,65532,65532,FALSE,FALSE,TRUE,TRUE,TRUE}</definedName>
    <definedName name="caja" localSheetId="51" hidden="1">{FALSE,FALSE,-1.25,-15.5,484.5,276.75,FALSE,FALSE,TRUE,TRUE,0,12,#N/A,46,#N/A,2.93460490463215,15.35,1,FALSE,FALSE,3,TRUE,1,FALSE,100,"Swvu.PLA1.","ACwvu.PLA1.",#N/A,FALSE,FALSE,0,0,0,0,2,"","",TRUE,TRUE,FALSE,FALSE,1,60,#N/A,#N/A,FALSE,FALSE,FALSE,FALSE,FALSE,FALSE,FALSE,9,65532,65532,FALSE,FALSE,TRUE,TRUE,TRUE}</definedName>
    <definedName name="caja" localSheetId="52" hidden="1">{FALSE,FALSE,-1.25,-15.5,484.5,276.75,FALSE,FALSE,TRUE,TRUE,0,12,#N/A,46,#N/A,2.93460490463215,15.35,1,FALSE,FALSE,3,TRUE,1,FALSE,100,"Swvu.PLA1.","ACwvu.PLA1.",#N/A,FALSE,FALSE,0,0,0,0,2,"","",TRUE,TRUE,FALSE,FALSE,1,60,#N/A,#N/A,FALSE,FALSE,FALSE,FALSE,FALSE,FALSE,FALSE,9,65532,65532,FALSE,FALSE,TRUE,TRUE,TRUE}</definedName>
    <definedName name="caja" localSheetId="53" hidden="1">{FALSE,FALSE,-1.25,-15.5,484.5,276.75,FALSE,FALSE,TRUE,TRUE,0,12,#N/A,46,#N/A,2.93460490463215,15.35,1,FALSE,FALSE,3,TRUE,1,FALSE,100,"Swvu.PLA1.","ACwvu.PLA1.",#N/A,FALSE,FALSE,0,0,0,0,2,"","",TRUE,TRUE,FALSE,FALSE,1,60,#N/A,#N/A,FALSE,FALSE,FALSE,FALSE,FALSE,FALSE,FALSE,9,65532,65532,FALSE,FALSE,TRUE,TRUE,TRUE}</definedName>
    <definedName name="caja" localSheetId="54" hidden="1">{FALSE,FALSE,-1.25,-15.5,484.5,276.75,FALSE,FALSE,TRUE,TRUE,0,12,#N/A,46,#N/A,2.93460490463215,15.35,1,FALSE,FALSE,3,TRUE,1,FALSE,100,"Swvu.PLA1.","ACwvu.PLA1.",#N/A,FALSE,FALSE,0,0,0,0,2,"","",TRUE,TRUE,FALSE,FALSE,1,60,#N/A,#N/A,FALSE,FALSE,FALSE,FALSE,FALSE,FALSE,FALSE,9,65532,65532,FALSE,FALSE,TRUE,TRUE,TRUE}</definedName>
    <definedName name="caja" localSheetId="55" hidden="1">{FALSE,FALSE,-1.25,-15.5,484.5,276.75,FALSE,FALSE,TRUE,TRUE,0,12,#N/A,46,#N/A,2.93460490463215,15.35,1,FALSE,FALSE,3,TRUE,1,FALSE,100,"Swvu.PLA1.","ACwvu.PLA1.",#N/A,FALSE,FALSE,0,0,0,0,2,"","",TRUE,TRUE,FALSE,FALSE,1,60,#N/A,#N/A,FALSE,FALSE,FALSE,FALSE,FALSE,FALSE,FALSE,9,65532,65532,FALSE,FALSE,TRUE,TRUE,TRUE}</definedName>
    <definedName name="caja" localSheetId="56" hidden="1">{FALSE,FALSE,-1.25,-15.5,484.5,276.75,FALSE,FALSE,TRUE,TRUE,0,12,#N/A,46,#N/A,2.93460490463215,15.35,1,FALSE,FALSE,3,TRUE,1,FALSE,100,"Swvu.PLA1.","ACwvu.PLA1.",#N/A,FALSE,FALSE,0,0,0,0,2,"","",TRUE,TRUE,FALSE,FALSE,1,60,#N/A,#N/A,FALSE,FALSE,FALSE,FALSE,FALSE,FALSE,FALSE,9,65532,65532,FALSE,FALSE,TRUE,TRUE,TRUE}</definedName>
    <definedName name="caja" localSheetId="17" hidden="1">{FALSE,FALSE,-1.25,-15.5,484.5,276.75,FALSE,FALSE,TRUE,TRUE,0,12,#N/A,46,#N/A,2.93460490463215,15.35,1,FALSE,FALSE,3,TRUE,1,FALSE,100,"Swvu.PLA1.","ACwvu.PLA1.",#N/A,FALSE,FALSE,0,0,0,0,2,"","",TRUE,TRUE,FALSE,FALSE,1,60,#N/A,#N/A,FALSE,FALSE,FALSE,FALSE,FALSE,FALSE,FALSE,9,65532,65532,FALSE,FALSE,TRUE,TRUE,TRUE}</definedName>
    <definedName name="caja" localSheetId="57" hidden="1">{FALSE,FALSE,-1.25,-15.5,484.5,276.75,FALSE,FALSE,TRUE,TRUE,0,12,#N/A,46,#N/A,2.93460490463215,15.35,1,FALSE,FALSE,3,TRUE,1,FALSE,100,"Swvu.PLA1.","ACwvu.PLA1.",#N/A,FALSE,FALSE,0,0,0,0,2,"","",TRUE,TRUE,FALSE,FALSE,1,60,#N/A,#N/A,FALSE,FALSE,FALSE,FALSE,FALSE,FALSE,FALSE,9,65532,65532,FALSE,FALSE,TRUE,TRUE,TRUE}</definedName>
    <definedName name="caja" localSheetId="58" hidden="1">{FALSE,FALSE,-1.25,-15.5,484.5,276.75,FALSE,FALSE,TRUE,TRUE,0,12,#N/A,46,#N/A,2.93460490463215,15.35,1,FALSE,FALSE,3,TRUE,1,FALSE,100,"Swvu.PLA1.","ACwvu.PLA1.",#N/A,FALSE,FALSE,0,0,0,0,2,"","",TRUE,TRUE,FALSE,FALSE,1,60,#N/A,#N/A,FALSE,FALSE,FALSE,FALSE,FALSE,FALSE,FALSE,9,65532,65532,FALSE,FALSE,TRUE,TRUE,TRUE}</definedName>
    <definedName name="caja" localSheetId="59" hidden="1">{FALSE,FALSE,-1.25,-15.5,484.5,276.75,FALSE,FALSE,TRUE,TRUE,0,12,#N/A,46,#N/A,2.93460490463215,15.35,1,FALSE,FALSE,3,TRUE,1,FALSE,100,"Swvu.PLA1.","ACwvu.PLA1.",#N/A,FALSE,FALSE,0,0,0,0,2,"","",TRUE,TRUE,FALSE,FALSE,1,60,#N/A,#N/A,FALSE,FALSE,FALSE,FALSE,FALSE,FALSE,FALSE,9,65532,65532,FALSE,FALSE,TRUE,TRUE,TRUE}</definedName>
    <definedName name="caja" localSheetId="61" hidden="1">{FALSE,FALSE,-1.25,-15.5,484.5,276.75,FALSE,FALSE,TRUE,TRUE,0,12,#N/A,46,#N/A,2.93460490463215,15.35,1,FALSE,FALSE,3,TRUE,1,FALSE,100,"Swvu.PLA1.","ACwvu.PLA1.",#N/A,FALSE,FALSE,0,0,0,0,2,"","",TRUE,TRUE,FALSE,FALSE,1,60,#N/A,#N/A,FALSE,FALSE,FALSE,FALSE,FALSE,FALSE,FALSE,9,65532,65532,FALSE,FALSE,TRUE,TRUE,TRUE}</definedName>
    <definedName name="caja" localSheetId="62" hidden="1">{FALSE,FALSE,-1.25,-15.5,484.5,276.75,FALSE,FALSE,TRUE,TRUE,0,12,#N/A,46,#N/A,2.93460490463215,15.35,1,FALSE,FALSE,3,TRUE,1,FALSE,100,"Swvu.PLA1.","ACwvu.PLA1.",#N/A,FALSE,FALSE,0,0,0,0,2,"","",TRUE,TRUE,FALSE,FALSE,1,60,#N/A,#N/A,FALSE,FALSE,FALSE,FALSE,FALSE,FALSE,FALSE,9,65532,65532,FALSE,FALSE,TRUE,TRUE,TRUE}</definedName>
    <definedName name="caja" localSheetId="64" hidden="1">{FALSE,FALSE,-1.25,-15.5,484.5,276.75,FALSE,FALSE,TRUE,TRUE,0,12,#N/A,46,#N/A,2.93460490463215,15.35,1,FALSE,FALSE,3,TRUE,1,FALSE,100,"Swvu.PLA1.","ACwvu.PLA1.",#N/A,FALSE,FALSE,0,0,0,0,2,"","",TRUE,TRUE,FALSE,FALSE,1,60,#N/A,#N/A,FALSE,FALSE,FALSE,FALSE,FALSE,FALSE,FALSE,9,65532,65532,FALSE,FALSE,TRUE,TRUE,TRUE}</definedName>
    <definedName name="caja" localSheetId="66" hidden="1">{FALSE,FALSE,-1.25,-15.5,484.5,276.75,FALSE,FALSE,TRUE,TRUE,0,12,#N/A,46,#N/A,2.93460490463215,15.35,1,FALSE,FALSE,3,TRUE,1,FALSE,100,"Swvu.PLA1.","ACwvu.PLA1.",#N/A,FALSE,FALSE,0,0,0,0,2,"","",TRUE,TRUE,FALSE,FALSE,1,60,#N/A,#N/A,FALSE,FALSE,FALSE,FALSE,FALSE,FALSE,FALSE,9,65532,65532,FALSE,FALSE,TRUE,TRUE,TRUE}</definedName>
    <definedName name="caja" localSheetId="67" hidden="1">{FALSE,FALSE,-1.25,-15.5,484.5,276.75,FALSE,FALSE,TRUE,TRUE,0,12,#N/A,46,#N/A,2.93460490463215,15.35,1,FALSE,FALSE,3,TRUE,1,FALSE,100,"Swvu.PLA1.","ACwvu.PLA1.",#N/A,FALSE,FALSE,0,0,0,0,2,"","",TRUE,TRUE,FALSE,FALSE,1,60,#N/A,#N/A,FALSE,FALSE,FALSE,FALSE,FALSE,FALSE,FALSE,9,65532,65532,FALSE,FALSE,TRUE,TRUE,TRUE}</definedName>
    <definedName name="caja" localSheetId="68" hidden="1">{FALSE,FALSE,-1.25,-15.5,484.5,276.75,FALSE,FALSE,TRUE,TRUE,0,12,#N/A,46,#N/A,2.93460490463215,15.35,1,FALSE,FALSE,3,TRUE,1,FALSE,100,"Swvu.PLA1.","ACwvu.PLA1.",#N/A,FALSE,FALSE,0,0,0,0,2,"","",TRUE,TRUE,FALSE,FALSE,1,60,#N/A,#N/A,FALSE,FALSE,FALSE,FALSE,FALSE,FALSE,FALSE,9,65532,65532,FALSE,FALSE,TRUE,TRUE,TRUE}</definedName>
    <definedName name="caja" localSheetId="69" hidden="1">{FALSE,FALSE,-1.25,-15.5,484.5,276.75,FALSE,FALSE,TRUE,TRUE,0,12,#N/A,46,#N/A,2.93460490463215,15.35,1,FALSE,FALSE,3,TRUE,1,FALSE,100,"Swvu.PLA1.","ACwvu.PLA1.",#N/A,FALSE,FALSE,0,0,0,0,2,"","",TRUE,TRUE,FALSE,FALSE,1,60,#N/A,#N/A,FALSE,FALSE,FALSE,FALSE,FALSE,FALSE,FALSE,9,65532,65532,FALSE,FALSE,TRUE,TRUE,TRUE}</definedName>
    <definedName name="caja" localSheetId="70" hidden="1">{FALSE,FALSE,-1.25,-15.5,484.5,276.75,FALSE,FALSE,TRUE,TRUE,0,12,#N/A,46,#N/A,2.93460490463215,15.35,1,FALSE,FALSE,3,TRUE,1,FALSE,100,"Swvu.PLA1.","ACwvu.PLA1.",#N/A,FALSE,FALSE,0,0,0,0,2,"","",TRUE,TRUE,FALSE,FALSE,1,60,#N/A,#N/A,FALSE,FALSE,FALSE,FALSE,FALSE,FALSE,FALSE,9,65532,65532,FALSE,FALSE,TRUE,TRUE,TRUE}</definedName>
    <definedName name="caja" localSheetId="71" hidden="1">{FALSE,FALSE,-1.25,-15.5,484.5,276.75,FALSE,FALSE,TRUE,TRUE,0,12,#N/A,46,#N/A,2.93460490463215,15.35,1,FALSE,FALSE,3,TRUE,1,FALSE,100,"Swvu.PLA1.","ACwvu.PLA1.",#N/A,FALSE,FALSE,0,0,0,0,2,"","",TRUE,TRUE,FALSE,FALSE,1,60,#N/A,#N/A,FALSE,FALSE,FALSE,FALSE,FALSE,FALSE,FALSE,9,65532,65532,FALSE,FALSE,TRUE,TRUE,TRUE}</definedName>
    <definedName name="caja" localSheetId="73" hidden="1">{FALSE,FALSE,-1.25,-15.5,484.5,276.75,FALSE,FALSE,TRUE,TRUE,0,12,#N/A,46,#N/A,2.93460490463215,15.35,1,FALSE,FALSE,3,TRUE,1,FALSE,100,"Swvu.PLA1.","ACwvu.PLA1.",#N/A,FALSE,FALSE,0,0,0,0,2,"","",TRUE,TRUE,FALSE,FALSE,1,60,#N/A,#N/A,FALSE,FALSE,FALSE,FALSE,FALSE,FALSE,FALSE,9,65532,65532,FALSE,FALSE,TRUE,TRUE,TRUE}</definedName>
    <definedName name="caja" localSheetId="74" hidden="1">{FALSE,FALSE,-1.25,-15.5,484.5,276.75,FALSE,FALSE,TRUE,TRUE,0,12,#N/A,46,#N/A,2.93460490463215,15.35,1,FALSE,FALSE,3,TRUE,1,FALSE,100,"Swvu.PLA1.","ACwvu.PLA1.",#N/A,FALSE,FALSE,0,0,0,0,2,"","",TRUE,TRUE,FALSE,FALSE,1,60,#N/A,#N/A,FALSE,FALSE,FALSE,FALSE,FALSE,FALSE,FALSE,9,65532,65532,FALSE,FALSE,TRUE,TRUE,TRUE}</definedName>
    <definedName name="caja" localSheetId="75" hidden="1">{FALSE,FALSE,-1.25,-15.5,484.5,276.75,FALSE,FALSE,TRUE,TRUE,0,12,#N/A,46,#N/A,2.93460490463215,15.35,1,FALSE,FALSE,3,TRUE,1,FALSE,100,"Swvu.PLA1.","ACwvu.PLA1.",#N/A,FALSE,FALSE,0,0,0,0,2,"","",TRUE,TRUE,FALSE,FALSE,1,60,#N/A,#N/A,FALSE,FALSE,FALSE,FALSE,FALSE,FALSE,FALSE,9,65532,65532,FALSE,FALSE,TRUE,TRUE,TRUE}</definedName>
    <definedName name="caja" localSheetId="76" hidden="1">{FALSE,FALSE,-1.25,-15.5,484.5,276.75,FALSE,FALSE,TRUE,TRUE,0,12,#N/A,46,#N/A,2.93460490463215,15.35,1,FALSE,FALSE,3,TRUE,1,FALSE,100,"Swvu.PLA1.","ACwvu.PLA1.",#N/A,FALSE,FALSE,0,0,0,0,2,"","",TRUE,TRUE,FALSE,FALSE,1,60,#N/A,#N/A,FALSE,FALSE,FALSE,FALSE,FALSE,FALSE,FALSE,9,65532,65532,FALSE,FALSE,TRUE,TRUE,TRUE}</definedName>
    <definedName name="caja" localSheetId="79" hidden="1">{FALSE,FALSE,-1.25,-15.5,484.5,276.75,FALSE,FALSE,TRUE,TRUE,0,12,#N/A,46,#N/A,2.93460490463215,15.35,1,FALSE,FALSE,3,TRUE,1,FALSE,100,"Swvu.PLA1.","ACwvu.PLA1.",#N/A,FALSE,FALSE,0,0,0,0,2,"","",TRUE,TRUE,FALSE,FALSE,1,60,#N/A,#N/A,FALSE,FALSE,FALSE,FALSE,FALSE,FALSE,FALSE,9,65532,65532,FALSE,FALSE,TRUE,TRUE,TRUE}</definedName>
    <definedName name="caja" localSheetId="91" hidden="1">{FALSE,FALSE,-1.25,-15.5,484.5,276.75,FALSE,FALSE,TRUE,TRUE,0,12,#N/A,46,#N/A,2.93460490463215,15.35,1,FALSE,FALSE,3,TRUE,1,FALSE,100,"Swvu.PLA1.","ACwvu.PLA1.",#N/A,FALSE,FALSE,0,0,0,0,2,"","",TRUE,TRUE,FALSE,FALSE,1,60,#N/A,#N/A,FALSE,FALSE,FALSE,FALSE,FALSE,FALSE,FALSE,9,65532,65532,FALSE,FALSE,TRUE,TRUE,TRUE}</definedName>
    <definedName name="caja" localSheetId="92" hidden="1">{FALSE,FALSE,-1.25,-15.5,484.5,276.75,FALSE,FALSE,TRUE,TRUE,0,12,#N/A,46,#N/A,2.93460490463215,15.35,1,FALSE,FALSE,3,TRUE,1,FALSE,100,"Swvu.PLA1.","ACwvu.PLA1.",#N/A,FALSE,FALSE,0,0,0,0,2,"","",TRUE,TRUE,FALSE,FALSE,1,60,#N/A,#N/A,FALSE,FALSE,FALSE,FALSE,FALSE,FALSE,FALSE,9,65532,65532,FALSE,FALSE,TRUE,TRUE,TRUE}</definedName>
    <definedName name="caja" localSheetId="22" hidden="1">{FALSE,FALSE,-1.25,-15.5,484.5,276.75,FALSE,FALSE,TRUE,TRUE,0,12,#N/A,46,#N/A,2.93460490463215,15.35,1,FALSE,FALSE,3,TRUE,1,FALSE,100,"Swvu.PLA1.","ACwvu.PLA1.",#N/A,FALSE,FALSE,0,0,0,0,2,"","",TRUE,TRUE,FALSE,FALSE,1,60,#N/A,#N/A,FALSE,FALSE,FALSE,FALSE,FALSE,FALSE,FALSE,9,65532,65532,FALSE,FALSE,TRUE,TRUE,TRUE}</definedName>
    <definedName name="caja" localSheetId="23" hidden="1">{FALSE,FALSE,-1.25,-15.5,484.5,276.75,FALSE,FALSE,TRUE,TRUE,0,12,#N/A,46,#N/A,2.93460490463215,15.35,1,FALSE,FALSE,3,TRUE,1,FALSE,100,"Swvu.PLA1.","ACwvu.PLA1.",#N/A,FALSE,FALSE,0,0,0,0,2,"","",TRUE,TRUE,FALSE,FALSE,1,60,#N/A,#N/A,FALSE,FALSE,FALSE,FALSE,FALSE,FALSE,FALSE,9,65532,65532,FALSE,FALSE,TRUE,TRUE,TRUE}</definedName>
    <definedName name="caja" localSheetId="14">'[77]FLUJO DE CAJA'!$B$2</definedName>
    <definedName name="caja" localSheetId="15" hidden="1">{FALSE,FALSE,-1.25,-15.5,484.5,276.75,FALSE,FALSE,TRUE,TRUE,0,12,#N/A,46,#N/A,2.93460490463215,15.35,1,FALSE,FALSE,3,TRUE,1,FALSE,100,"Swvu.PLA1.","ACwvu.PLA1.",#N/A,FALSE,FALSE,0,0,0,0,2,"","",TRUE,TRUE,FALSE,FALSE,1,60,#N/A,#N/A,FALSE,FALSE,FALSE,FALSE,FALSE,FALSE,FALSE,9,65532,65532,FALSE,FALSE,TRUE,TRUE,TRUE}</definedName>
    <definedName name="caja" localSheetId="16" hidden="1">{FALSE,FALSE,-1.25,-15.5,484.5,276.75,FALSE,FALSE,TRUE,TRUE,0,12,#N/A,46,#N/A,2.93460490463215,15.35,1,FALSE,FALSE,3,TRUE,1,FALSE,100,"Swvu.PLA1.","ACwvu.PLA1.",#N/A,FALSE,FALSE,0,0,0,0,2,"","",TRUE,TRUE,FALSE,FALSE,1,60,#N/A,#N/A,FALSE,FALSE,FALSE,FALSE,FALSE,FALSE,FALSE,9,65532,65532,FALSE,FALSE,TRUE,TRUE,TRUE}</definedName>
    <definedName name="caja" localSheetId="18" hidden="1">{FALSE,FALSE,-1.25,-15.5,484.5,276.75,FALSE,FALSE,TRUE,TRUE,0,12,#N/A,46,#N/A,2.93460490463215,15.35,1,FALSE,FALSE,3,TRUE,1,FALSE,100,"Swvu.PLA1.","ACwvu.PLA1.",#N/A,FALSE,FALSE,0,0,0,0,2,"","",TRUE,TRUE,FALSE,FALSE,1,60,#N/A,#N/A,FALSE,FALSE,FALSE,FALSE,FALSE,FALSE,FALSE,9,65532,65532,FALSE,FALSE,TRUE,TRUE,TRUE}</definedName>
    <definedName name="caja" localSheetId="36" hidden="1">{FALSE,FALSE,-1.25,-15.5,484.5,276.75,FALSE,FALSE,TRUE,TRUE,0,12,#N/A,46,#N/A,2.93460490463215,15.35,1,FALSE,FALSE,3,TRUE,1,FALSE,100,"Swvu.PLA1.","ACwvu.PLA1.",#N/A,FALSE,FALSE,0,0,0,0,2,"","",TRUE,TRUE,FALSE,FALSE,1,60,#N/A,#N/A,FALSE,FALSE,FALSE,FALSE,FALSE,FALSE,FALSE,9,65532,65532,FALSE,FALSE,TRUE,TRUE,TRUE}</definedName>
    <definedName name="caja" localSheetId="60" hidden="1">{FALSE,FALSE,-1.25,-15.5,484.5,276.75,FALSE,FALSE,TRUE,TRUE,0,12,#N/A,46,#N/A,2.93460490463215,15.35,1,FALSE,FALSE,3,TRUE,1,FALSE,100,"Swvu.PLA1.","ACwvu.PLA1.",#N/A,FALSE,FALSE,0,0,0,0,2,"","",TRUE,TRUE,FALSE,FALSE,1,60,#N/A,#N/A,FALSE,FALSE,FALSE,FALSE,FALSE,FALSE,FALSE,9,65532,65532,FALSE,FALSE,TRUE,TRUE,TRUE}</definedName>
    <definedName name="caja" localSheetId="63" hidden="1">{FALSE,FALSE,-1.25,-15.5,484.5,276.75,FALSE,FALSE,TRUE,TRUE,0,12,#N/A,46,#N/A,2.93460490463215,15.35,1,FALSE,FALSE,3,TRUE,1,FALSE,100,"Swvu.PLA1.","ACwvu.PLA1.",#N/A,FALSE,FALSE,0,0,0,0,2,"","",TRUE,TRUE,FALSE,FALSE,1,60,#N/A,#N/A,FALSE,FALSE,FALSE,FALSE,FALSE,FALSE,FALSE,9,65532,65532,FALSE,FALSE,TRUE,TRUE,TRUE}</definedName>
    <definedName name="caja" localSheetId="65" hidden="1">{FALSE,FALSE,-1.25,-15.5,484.5,276.75,FALSE,FALSE,TRUE,TRUE,0,12,#N/A,46,#N/A,2.93460490463215,15.35,1,FALSE,FALSE,3,TRUE,1,FALSE,100,"Swvu.PLA1.","ACwvu.PLA1.",#N/A,FALSE,FALSE,0,0,0,0,2,"","",TRUE,TRUE,FALSE,FALSE,1,60,#N/A,#N/A,FALSE,FALSE,FALSE,FALSE,FALSE,FALSE,FALSE,9,65532,65532,FALSE,FALSE,TRUE,TRUE,TRUE}</definedName>
    <definedName name="caja" localSheetId="7"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12" hidden="1">{FALSE,FALSE,-1.25,-15.5,484.5,276.75,FALSE,FALSE,TRUE,TRUE,0,12,#N/A,46,#N/A,2.93460490463215,15.35,1,FALSE,FALSE,3,TRUE,1,FALSE,100,"Swvu.PLA1.","ACwvu.PLA1.",#N/A,FALSE,FALSE,0,0,0,0,2,"","",TRUE,TRUE,FALSE,FALSE,1,60,#N/A,#N/A,FALSE,FALSE,FALSE,FALSE,FALSE,FALSE,FALSE,9,65532,65532,FALSE,FALSE,TRUE,TRUE,TRUE}</definedName>
    <definedName name="caja" localSheetId="48" hidden="1">{FALSE,FALSE,-1.25,-15.5,484.5,276.75,FALSE,FALSE,TRUE,TRUE,0,12,#N/A,46,#N/A,2.93460490463215,15.35,1,FALSE,FALSE,3,TRUE,1,FALSE,100,"Swvu.PLA1.","ACwvu.PLA1.",#N/A,FALSE,FALSE,0,0,0,0,2,"","",TRUE,TRUE,FALSE,FALSE,1,60,#N/A,#N/A,FALSE,FALSE,FALSE,FALSE,FALSE,FALSE,FALSE,9,65532,65532,FALSE,FALSE,TRUE,TRUE,TRUE}</definedName>
    <definedName name="caja" localSheetId="72"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24" hidden="1">{FALSE,FALSE,-1.25,-15.5,484.5,276.75,FALSE,FALSE,TRUE,TRUE,0,12,#N/A,46,#N/A,2.93460490463215,15.35,1,FALSE,FALSE,3,TRUE,1,FALSE,100,"Swvu.PLA1.","ACwvu.PLA1.",#N/A,FALSE,FALSE,0,0,0,0,2,"","",TRUE,TRUE,FALSE,FALSE,1,60,#N/A,#N/A,FALSE,FALSE,FALSE,FALSE,FALSE,FALSE,FALSE,9,65532,65532,FALSE,FALSE,TRUE,TRUE,TRUE}</definedName>
    <definedName name="Caja1" localSheetId="25" hidden="1">{FALSE,FALSE,-1.25,-15.5,484.5,276.75,FALSE,FALSE,TRUE,TRUE,0,12,#N/A,46,#N/A,2.93460490463215,15.35,1,FALSE,FALSE,3,TRUE,1,FALSE,100,"Swvu.PLA1.","ACwvu.PLA1.",#N/A,FALSE,FALSE,0,0,0,0,2,"","",TRUE,TRUE,FALSE,FALSE,1,60,#N/A,#N/A,FALSE,FALSE,FALSE,FALSE,FALSE,FALSE,FALSE,9,65532,65532,FALSE,FALSE,TRUE,TRUE,TRUE}</definedName>
    <definedName name="Caja1" localSheetId="26" hidden="1">{FALSE,FALSE,-1.25,-15.5,484.5,276.75,FALSE,FALSE,TRUE,TRUE,0,12,#N/A,46,#N/A,2.93460490463215,15.35,1,FALSE,FALSE,3,TRUE,1,FALSE,100,"Swvu.PLA1.","ACwvu.PLA1.",#N/A,FALSE,FALSE,0,0,0,0,2,"","",TRUE,TRUE,FALSE,FALSE,1,60,#N/A,#N/A,FALSE,FALSE,FALSE,FALSE,FALSE,FALSE,FALSE,9,65532,65532,FALSE,FALSE,TRUE,TRUE,TRUE}</definedName>
    <definedName name="Caja1" localSheetId="27" hidden="1">{FALSE,FALSE,-1.25,-15.5,484.5,276.75,FALSE,FALSE,TRUE,TRUE,0,12,#N/A,46,#N/A,2.93460490463215,15.35,1,FALSE,FALSE,3,TRUE,1,FALSE,100,"Swvu.PLA1.","ACwvu.PLA1.",#N/A,FALSE,FALSE,0,0,0,0,2,"","",TRUE,TRUE,FALSE,FALSE,1,60,#N/A,#N/A,FALSE,FALSE,FALSE,FALSE,FALSE,FALSE,FALSE,9,65532,65532,FALSE,FALSE,TRUE,TRUE,TRUE}</definedName>
    <definedName name="Caja1" localSheetId="28" hidden="1">{FALSE,FALSE,-1.25,-15.5,484.5,276.75,FALSE,FALSE,TRUE,TRUE,0,12,#N/A,46,#N/A,2.93460490463215,15.35,1,FALSE,FALSE,3,TRUE,1,FALSE,100,"Swvu.PLA1.","ACwvu.PLA1.",#N/A,FALSE,FALSE,0,0,0,0,2,"","",TRUE,TRUE,FALSE,FALSE,1,60,#N/A,#N/A,FALSE,FALSE,FALSE,FALSE,FALSE,FALSE,FALSE,9,65532,65532,FALSE,FALSE,TRUE,TRUE,TRUE}</definedName>
    <definedName name="Caja1" localSheetId="29" hidden="1">{FALSE,FALSE,-1.25,-15.5,484.5,276.75,FALSE,FALSE,TRUE,TRUE,0,12,#N/A,46,#N/A,2.93460490463215,15.35,1,FALSE,FALSE,3,TRUE,1,FALSE,100,"Swvu.PLA1.","ACwvu.PLA1.",#N/A,FALSE,FALSE,0,0,0,0,2,"","",TRUE,TRUE,FALSE,FALSE,1,60,#N/A,#N/A,FALSE,FALSE,FALSE,FALSE,FALSE,FALSE,FALSE,9,65532,65532,FALSE,FALSE,TRUE,TRUE,TRUE}</definedName>
    <definedName name="Caja1" localSheetId="30" hidden="1">{FALSE,FALSE,-1.25,-15.5,484.5,276.75,FALSE,FALSE,TRUE,TRUE,0,12,#N/A,46,#N/A,2.93460490463215,15.35,1,FALSE,FALSE,3,TRUE,1,FALSE,100,"Swvu.PLA1.","ACwvu.PLA1.",#N/A,FALSE,FALSE,0,0,0,0,2,"","",TRUE,TRUE,FALSE,FALSE,1,60,#N/A,#N/A,FALSE,FALSE,FALSE,FALSE,FALSE,FALSE,FALSE,9,65532,65532,FALSE,FALSE,TRUE,TRUE,TRUE}</definedName>
    <definedName name="Caja1" localSheetId="31" hidden="1">{FALSE,FALSE,-1.25,-15.5,484.5,276.75,FALSE,FALSE,TRUE,TRUE,0,12,#N/A,46,#N/A,2.93460490463215,15.35,1,FALSE,FALSE,3,TRUE,1,FALSE,100,"Swvu.PLA1.","ACwvu.PLA1.",#N/A,FALSE,FALSE,0,0,0,0,2,"","",TRUE,TRUE,FALSE,FALSE,1,60,#N/A,#N/A,FALSE,FALSE,FALSE,FALSE,FALSE,FALSE,FALSE,9,65532,65532,FALSE,FALSE,TRUE,TRUE,TRUE}</definedName>
    <definedName name="Caja1" localSheetId="32" hidden="1">{FALSE,FALSE,-1.25,-15.5,484.5,276.75,FALSE,FALSE,TRUE,TRUE,0,12,#N/A,46,#N/A,2.93460490463215,15.35,1,FALSE,FALSE,3,TRUE,1,FALSE,100,"Swvu.PLA1.","ACwvu.PLA1.",#N/A,FALSE,FALSE,0,0,0,0,2,"","",TRUE,TRUE,FALSE,FALSE,1,60,#N/A,#N/A,FALSE,FALSE,FALSE,FALSE,FALSE,FALSE,FALSE,9,65532,65532,FALSE,FALSE,TRUE,TRUE,TRUE}</definedName>
    <definedName name="Caja1" localSheetId="35" hidden="1">{FALSE,FALSE,-1.25,-15.5,484.5,276.75,FALSE,FALSE,TRUE,TRUE,0,12,#N/A,46,#N/A,2.93460490463215,15.35,1,FALSE,FALSE,3,TRUE,1,FALSE,100,"Swvu.PLA1.","ACwvu.PLA1.",#N/A,FALSE,FALSE,0,0,0,0,2,"","",TRUE,TRUE,FALSE,FALSE,1,60,#N/A,#N/A,FALSE,FALSE,FALSE,FALSE,FALSE,FALSE,FALSE,9,65532,65532,FALSE,FALSE,TRUE,TRUE,TRUE}</definedName>
    <definedName name="Caja1" localSheetId="37" hidden="1">{FALSE,FALSE,-1.25,-15.5,484.5,276.75,FALSE,FALSE,TRUE,TRUE,0,12,#N/A,46,#N/A,2.93460490463215,15.35,1,FALSE,FALSE,3,TRUE,1,FALSE,100,"Swvu.PLA1.","ACwvu.PLA1.",#N/A,FALSE,FALSE,0,0,0,0,2,"","",TRUE,TRUE,FALSE,FALSE,1,60,#N/A,#N/A,FALSE,FALSE,FALSE,FALSE,FALSE,FALSE,FALSE,9,65532,65532,FALSE,FALSE,TRUE,TRUE,TRUE}</definedName>
    <definedName name="Caja1" localSheetId="38" hidden="1">{FALSE,FALSE,-1.25,-15.5,484.5,276.75,FALSE,FALSE,TRUE,TRUE,0,12,#N/A,46,#N/A,2.93460490463215,15.35,1,FALSE,FALSE,3,TRUE,1,FALSE,100,"Swvu.PLA1.","ACwvu.PLA1.",#N/A,FALSE,FALSE,0,0,0,0,2,"","",TRUE,TRUE,FALSE,FALSE,1,60,#N/A,#N/A,FALSE,FALSE,FALSE,FALSE,FALSE,FALSE,FALSE,9,65532,65532,FALSE,FALSE,TRUE,TRUE,TRUE}</definedName>
    <definedName name="Caja1" localSheetId="39" hidden="1">{FALSE,FALSE,-1.25,-15.5,484.5,276.75,FALSE,FALSE,TRUE,TRUE,0,12,#N/A,46,#N/A,2.93460490463215,15.35,1,FALSE,FALSE,3,TRUE,1,FALSE,100,"Swvu.PLA1.","ACwvu.PLA1.",#N/A,FALSE,FALSE,0,0,0,0,2,"","",TRUE,TRUE,FALSE,FALSE,1,60,#N/A,#N/A,FALSE,FALSE,FALSE,FALSE,FALSE,FALSE,FALSE,9,65532,65532,FALSE,FALSE,TRUE,TRUE,TRUE}</definedName>
    <definedName name="Caja1" localSheetId="40" hidden="1">{FALSE,FALSE,-1.25,-15.5,484.5,276.75,FALSE,FALSE,TRUE,TRUE,0,12,#N/A,46,#N/A,2.93460490463215,15.35,1,FALSE,FALSE,3,TRUE,1,FALSE,100,"Swvu.PLA1.","ACwvu.PLA1.",#N/A,FALSE,FALSE,0,0,0,0,2,"","",TRUE,TRUE,FALSE,FALSE,1,60,#N/A,#N/A,FALSE,FALSE,FALSE,FALSE,FALSE,FALSE,FALSE,9,65532,65532,FALSE,FALSE,TRUE,TRUE,TRUE}</definedName>
    <definedName name="Caja1" localSheetId="41" hidden="1">{FALSE,FALSE,-1.25,-15.5,484.5,276.75,FALSE,FALSE,TRUE,TRUE,0,12,#N/A,46,#N/A,2.93460490463215,15.35,1,FALSE,FALSE,3,TRUE,1,FALSE,100,"Swvu.PLA1.","ACwvu.PLA1.",#N/A,FALSE,FALSE,0,0,0,0,2,"","",TRUE,TRUE,FALSE,FALSE,1,60,#N/A,#N/A,FALSE,FALSE,FALSE,FALSE,FALSE,FALSE,FALSE,9,65532,65532,FALSE,FALSE,TRUE,TRUE,TRUE}</definedName>
    <definedName name="Caja1" localSheetId="42" hidden="1">{FALSE,FALSE,-1.25,-15.5,484.5,276.75,FALSE,FALSE,TRUE,TRUE,0,12,#N/A,46,#N/A,2.93460490463215,15.35,1,FALSE,FALSE,3,TRUE,1,FALSE,100,"Swvu.PLA1.","ACwvu.PLA1.",#N/A,FALSE,FALSE,0,0,0,0,2,"","",TRUE,TRUE,FALSE,FALSE,1,60,#N/A,#N/A,FALSE,FALSE,FALSE,FALSE,FALSE,FALSE,FALSE,9,65532,65532,FALSE,FALSE,TRUE,TRUE,TRUE}</definedName>
    <definedName name="Caja1" localSheetId="43" hidden="1">{FALSE,FALSE,-1.25,-15.5,484.5,276.75,FALSE,FALSE,TRUE,TRUE,0,12,#N/A,46,#N/A,2.93460490463215,15.35,1,FALSE,FALSE,3,TRUE,1,FALSE,100,"Swvu.PLA1.","ACwvu.PLA1.",#N/A,FALSE,FALSE,0,0,0,0,2,"","",TRUE,TRUE,FALSE,FALSE,1,60,#N/A,#N/A,FALSE,FALSE,FALSE,FALSE,FALSE,FALSE,FALSE,9,65532,65532,FALSE,FALSE,TRUE,TRUE,TRUE}</definedName>
    <definedName name="Caja1" localSheetId="44" hidden="1">{FALSE,FALSE,-1.25,-15.5,484.5,276.75,FALSE,FALSE,TRUE,TRUE,0,12,#N/A,46,#N/A,2.93460490463215,15.35,1,FALSE,FALSE,3,TRUE,1,FALSE,100,"Swvu.PLA1.","ACwvu.PLA1.",#N/A,FALSE,FALSE,0,0,0,0,2,"","",TRUE,TRUE,FALSE,FALSE,1,60,#N/A,#N/A,FALSE,FALSE,FALSE,FALSE,FALSE,FALSE,FALSE,9,65532,65532,FALSE,FALSE,TRUE,TRUE,TRUE}</definedName>
    <definedName name="Caja1" localSheetId="45" hidden="1">{FALSE,FALSE,-1.25,-15.5,484.5,276.75,FALSE,FALSE,TRUE,TRUE,0,12,#N/A,46,#N/A,2.93460490463215,15.35,1,FALSE,FALSE,3,TRUE,1,FALSE,100,"Swvu.PLA1.","ACwvu.PLA1.",#N/A,FALSE,FALSE,0,0,0,0,2,"","",TRUE,TRUE,FALSE,FALSE,1,60,#N/A,#N/A,FALSE,FALSE,FALSE,FALSE,FALSE,FALSE,FALSE,9,65532,65532,FALSE,FALSE,TRUE,TRUE,TRUE}</definedName>
    <definedName name="Caja1" localSheetId="11" hidden="1">{FALSE,FALSE,-1.25,-15.5,484.5,276.75,FALSE,FALSE,TRUE,TRUE,0,12,#N/A,46,#N/A,2.93460490463215,15.35,1,FALSE,FALSE,3,TRUE,1,FALSE,100,"Swvu.PLA1.","ACwvu.PLA1.",#N/A,FALSE,FALSE,0,0,0,0,2,"","",TRUE,TRUE,FALSE,FALSE,1,60,#N/A,#N/A,FALSE,FALSE,FALSE,FALSE,FALSE,FALSE,FALSE,9,65532,65532,FALSE,FALSE,TRUE,TRUE,TRUE}</definedName>
    <definedName name="Caja1" localSheetId="46" hidden="1">{FALSE,FALSE,-1.25,-15.5,484.5,276.75,FALSE,FALSE,TRUE,TRUE,0,12,#N/A,46,#N/A,2.93460490463215,15.35,1,FALSE,FALSE,3,TRUE,1,FALSE,100,"Swvu.PLA1.","ACwvu.PLA1.",#N/A,FALSE,FALSE,0,0,0,0,2,"","",TRUE,TRUE,FALSE,FALSE,1,60,#N/A,#N/A,FALSE,FALSE,FALSE,FALSE,FALSE,FALSE,FALSE,9,65532,65532,FALSE,FALSE,TRUE,TRUE,TRUE}</definedName>
    <definedName name="Caja1" localSheetId="47" hidden="1">{FALSE,FALSE,-1.25,-15.5,484.5,276.75,FALSE,FALSE,TRUE,TRUE,0,12,#N/A,46,#N/A,2.93460490463215,15.35,1,FALSE,FALSE,3,TRUE,1,FALSE,100,"Swvu.PLA1.","ACwvu.PLA1.",#N/A,FALSE,FALSE,0,0,0,0,2,"","",TRUE,TRUE,FALSE,FALSE,1,60,#N/A,#N/A,FALSE,FALSE,FALSE,FALSE,FALSE,FALSE,FALSE,9,65532,65532,FALSE,FALSE,TRUE,TRUE,TRUE}</definedName>
    <definedName name="Caja1" localSheetId="51" hidden="1">{FALSE,FALSE,-1.25,-15.5,484.5,276.75,FALSE,FALSE,TRUE,TRUE,0,12,#N/A,46,#N/A,2.93460490463215,15.35,1,FALSE,FALSE,3,TRUE,1,FALSE,100,"Swvu.PLA1.","ACwvu.PLA1.",#N/A,FALSE,FALSE,0,0,0,0,2,"","",TRUE,TRUE,FALSE,FALSE,1,60,#N/A,#N/A,FALSE,FALSE,FALSE,FALSE,FALSE,FALSE,FALSE,9,65532,65532,FALSE,FALSE,TRUE,TRUE,TRUE}</definedName>
    <definedName name="Caja1" localSheetId="52" hidden="1">{FALSE,FALSE,-1.25,-15.5,484.5,276.75,FALSE,FALSE,TRUE,TRUE,0,12,#N/A,46,#N/A,2.93460490463215,15.35,1,FALSE,FALSE,3,TRUE,1,FALSE,100,"Swvu.PLA1.","ACwvu.PLA1.",#N/A,FALSE,FALSE,0,0,0,0,2,"","",TRUE,TRUE,FALSE,FALSE,1,60,#N/A,#N/A,FALSE,FALSE,FALSE,FALSE,FALSE,FALSE,FALSE,9,65532,65532,FALSE,FALSE,TRUE,TRUE,TRUE}</definedName>
    <definedName name="Caja1" localSheetId="53" hidden="1">{FALSE,FALSE,-1.25,-15.5,484.5,276.75,FALSE,FALSE,TRUE,TRUE,0,12,#N/A,46,#N/A,2.93460490463215,15.35,1,FALSE,FALSE,3,TRUE,1,FALSE,100,"Swvu.PLA1.","ACwvu.PLA1.",#N/A,FALSE,FALSE,0,0,0,0,2,"","",TRUE,TRUE,FALSE,FALSE,1,60,#N/A,#N/A,FALSE,FALSE,FALSE,FALSE,FALSE,FALSE,FALSE,9,65532,65532,FALSE,FALSE,TRUE,TRUE,TRUE}</definedName>
    <definedName name="Caja1" localSheetId="54" hidden="1">{FALSE,FALSE,-1.25,-15.5,484.5,276.75,FALSE,FALSE,TRUE,TRUE,0,12,#N/A,46,#N/A,2.93460490463215,15.35,1,FALSE,FALSE,3,TRUE,1,FALSE,100,"Swvu.PLA1.","ACwvu.PLA1.",#N/A,FALSE,FALSE,0,0,0,0,2,"","",TRUE,TRUE,FALSE,FALSE,1,60,#N/A,#N/A,FALSE,FALSE,FALSE,FALSE,FALSE,FALSE,FALSE,9,65532,65532,FALSE,FALSE,TRUE,TRUE,TRUE}</definedName>
    <definedName name="Caja1" localSheetId="55" hidden="1">{FALSE,FALSE,-1.25,-15.5,484.5,276.75,FALSE,FALSE,TRUE,TRUE,0,12,#N/A,46,#N/A,2.93460490463215,15.35,1,FALSE,FALSE,3,TRUE,1,FALSE,100,"Swvu.PLA1.","ACwvu.PLA1.",#N/A,FALSE,FALSE,0,0,0,0,2,"","",TRUE,TRUE,FALSE,FALSE,1,60,#N/A,#N/A,FALSE,FALSE,FALSE,FALSE,FALSE,FALSE,FALSE,9,65532,65532,FALSE,FALSE,TRUE,TRUE,TRUE}</definedName>
    <definedName name="Caja1" localSheetId="56" hidden="1">{FALSE,FALSE,-1.25,-15.5,484.5,276.75,FALSE,FALSE,TRUE,TRUE,0,12,#N/A,46,#N/A,2.93460490463215,15.35,1,FALSE,FALSE,3,TRUE,1,FALSE,100,"Swvu.PLA1.","ACwvu.PLA1.",#N/A,FALSE,FALSE,0,0,0,0,2,"","",TRUE,TRUE,FALSE,FALSE,1,60,#N/A,#N/A,FALSE,FALSE,FALSE,FALSE,FALSE,FALSE,FALSE,9,65532,65532,FALSE,FALSE,TRUE,TRUE,TRUE}</definedName>
    <definedName name="Caja1" localSheetId="17" hidden="1">{FALSE,FALSE,-1.25,-15.5,484.5,276.75,FALSE,FALSE,TRUE,TRUE,0,12,#N/A,46,#N/A,2.93460490463215,15.35,1,FALSE,FALSE,3,TRUE,1,FALSE,100,"Swvu.PLA1.","ACwvu.PLA1.",#N/A,FALSE,FALSE,0,0,0,0,2,"","",TRUE,TRUE,FALSE,FALSE,1,60,#N/A,#N/A,FALSE,FALSE,FALSE,FALSE,FALSE,FALSE,FALSE,9,65532,65532,FALSE,FALSE,TRUE,TRUE,TRUE}</definedName>
    <definedName name="Caja1" localSheetId="57" hidden="1">{FALSE,FALSE,-1.25,-15.5,484.5,276.75,FALSE,FALSE,TRUE,TRUE,0,12,#N/A,46,#N/A,2.93460490463215,15.35,1,FALSE,FALSE,3,TRUE,1,FALSE,100,"Swvu.PLA1.","ACwvu.PLA1.",#N/A,FALSE,FALSE,0,0,0,0,2,"","",TRUE,TRUE,FALSE,FALSE,1,60,#N/A,#N/A,FALSE,FALSE,FALSE,FALSE,FALSE,FALSE,FALSE,9,65532,65532,FALSE,FALSE,TRUE,TRUE,TRUE}</definedName>
    <definedName name="Caja1" localSheetId="58" hidden="1">{FALSE,FALSE,-1.25,-15.5,484.5,276.75,FALSE,FALSE,TRUE,TRUE,0,12,#N/A,46,#N/A,2.93460490463215,15.35,1,FALSE,FALSE,3,TRUE,1,FALSE,100,"Swvu.PLA1.","ACwvu.PLA1.",#N/A,FALSE,FALSE,0,0,0,0,2,"","",TRUE,TRUE,FALSE,FALSE,1,60,#N/A,#N/A,FALSE,FALSE,FALSE,FALSE,FALSE,FALSE,FALSE,9,65532,65532,FALSE,FALSE,TRUE,TRUE,TRUE}</definedName>
    <definedName name="Caja1" localSheetId="59" hidden="1">{FALSE,FALSE,-1.25,-15.5,484.5,276.75,FALSE,FALSE,TRUE,TRUE,0,12,#N/A,46,#N/A,2.93460490463215,15.35,1,FALSE,FALSE,3,TRUE,1,FALSE,100,"Swvu.PLA1.","ACwvu.PLA1.",#N/A,FALSE,FALSE,0,0,0,0,2,"","",TRUE,TRUE,FALSE,FALSE,1,60,#N/A,#N/A,FALSE,FALSE,FALSE,FALSE,FALSE,FALSE,FALSE,9,65532,65532,FALSE,FALSE,TRUE,TRUE,TRUE}</definedName>
    <definedName name="Caja1" localSheetId="61" hidden="1">{FALSE,FALSE,-1.25,-15.5,484.5,276.75,FALSE,FALSE,TRUE,TRUE,0,12,#N/A,46,#N/A,2.93460490463215,15.35,1,FALSE,FALSE,3,TRUE,1,FALSE,100,"Swvu.PLA1.","ACwvu.PLA1.",#N/A,FALSE,FALSE,0,0,0,0,2,"","",TRUE,TRUE,FALSE,FALSE,1,60,#N/A,#N/A,FALSE,FALSE,FALSE,FALSE,FALSE,FALSE,FALSE,9,65532,65532,FALSE,FALSE,TRUE,TRUE,TRUE}</definedName>
    <definedName name="Caja1" localSheetId="62" hidden="1">{FALSE,FALSE,-1.25,-15.5,484.5,276.75,FALSE,FALSE,TRUE,TRUE,0,12,#N/A,46,#N/A,2.93460490463215,15.35,1,FALSE,FALSE,3,TRUE,1,FALSE,100,"Swvu.PLA1.","ACwvu.PLA1.",#N/A,FALSE,FALSE,0,0,0,0,2,"","",TRUE,TRUE,FALSE,FALSE,1,60,#N/A,#N/A,FALSE,FALSE,FALSE,FALSE,FALSE,FALSE,FALSE,9,65532,65532,FALSE,FALSE,TRUE,TRUE,TRUE}</definedName>
    <definedName name="Caja1" localSheetId="64" hidden="1">{FALSE,FALSE,-1.25,-15.5,484.5,276.75,FALSE,FALSE,TRUE,TRUE,0,12,#N/A,46,#N/A,2.93460490463215,15.35,1,FALSE,FALSE,3,TRUE,1,FALSE,100,"Swvu.PLA1.","ACwvu.PLA1.",#N/A,FALSE,FALSE,0,0,0,0,2,"","",TRUE,TRUE,FALSE,FALSE,1,60,#N/A,#N/A,FALSE,FALSE,FALSE,FALSE,FALSE,FALSE,FALSE,9,65532,65532,FALSE,FALSE,TRUE,TRUE,TRUE}</definedName>
    <definedName name="Caja1" localSheetId="66" hidden="1">{FALSE,FALSE,-1.25,-15.5,484.5,276.75,FALSE,FALSE,TRUE,TRUE,0,12,#N/A,46,#N/A,2.93460490463215,15.35,1,FALSE,FALSE,3,TRUE,1,FALSE,100,"Swvu.PLA1.","ACwvu.PLA1.",#N/A,FALSE,FALSE,0,0,0,0,2,"","",TRUE,TRUE,FALSE,FALSE,1,60,#N/A,#N/A,FALSE,FALSE,FALSE,FALSE,FALSE,FALSE,FALSE,9,65532,65532,FALSE,FALSE,TRUE,TRUE,TRUE}</definedName>
    <definedName name="Caja1" localSheetId="67" hidden="1">{FALSE,FALSE,-1.25,-15.5,484.5,276.75,FALSE,FALSE,TRUE,TRUE,0,12,#N/A,46,#N/A,2.93460490463215,15.35,1,FALSE,FALSE,3,TRUE,1,FALSE,100,"Swvu.PLA1.","ACwvu.PLA1.",#N/A,FALSE,FALSE,0,0,0,0,2,"","",TRUE,TRUE,FALSE,FALSE,1,60,#N/A,#N/A,FALSE,FALSE,FALSE,FALSE,FALSE,FALSE,FALSE,9,65532,65532,FALSE,FALSE,TRUE,TRUE,TRUE}</definedName>
    <definedName name="Caja1" localSheetId="68" hidden="1">{FALSE,FALSE,-1.25,-15.5,484.5,276.75,FALSE,FALSE,TRUE,TRUE,0,12,#N/A,46,#N/A,2.93460490463215,15.35,1,FALSE,FALSE,3,TRUE,1,FALSE,100,"Swvu.PLA1.","ACwvu.PLA1.",#N/A,FALSE,FALSE,0,0,0,0,2,"","",TRUE,TRUE,FALSE,FALSE,1,60,#N/A,#N/A,FALSE,FALSE,FALSE,FALSE,FALSE,FALSE,FALSE,9,65532,65532,FALSE,FALSE,TRUE,TRUE,TRUE}</definedName>
    <definedName name="Caja1" localSheetId="69" hidden="1">{FALSE,FALSE,-1.25,-15.5,484.5,276.75,FALSE,FALSE,TRUE,TRUE,0,12,#N/A,46,#N/A,2.93460490463215,15.35,1,FALSE,FALSE,3,TRUE,1,FALSE,100,"Swvu.PLA1.","ACwvu.PLA1.",#N/A,FALSE,FALSE,0,0,0,0,2,"","",TRUE,TRUE,FALSE,FALSE,1,60,#N/A,#N/A,FALSE,FALSE,FALSE,FALSE,FALSE,FALSE,FALSE,9,65532,65532,FALSE,FALSE,TRUE,TRUE,TRUE}</definedName>
    <definedName name="Caja1" localSheetId="70" hidden="1">{FALSE,FALSE,-1.25,-15.5,484.5,276.75,FALSE,FALSE,TRUE,TRUE,0,12,#N/A,46,#N/A,2.93460490463215,15.35,1,FALSE,FALSE,3,TRUE,1,FALSE,100,"Swvu.PLA1.","ACwvu.PLA1.",#N/A,FALSE,FALSE,0,0,0,0,2,"","",TRUE,TRUE,FALSE,FALSE,1,60,#N/A,#N/A,FALSE,FALSE,FALSE,FALSE,FALSE,FALSE,FALSE,9,65532,65532,FALSE,FALSE,TRUE,TRUE,TRUE}</definedName>
    <definedName name="Caja1" localSheetId="71" hidden="1">{FALSE,FALSE,-1.25,-15.5,484.5,276.75,FALSE,FALSE,TRUE,TRUE,0,12,#N/A,46,#N/A,2.93460490463215,15.35,1,FALSE,FALSE,3,TRUE,1,FALSE,100,"Swvu.PLA1.","ACwvu.PLA1.",#N/A,FALSE,FALSE,0,0,0,0,2,"","",TRUE,TRUE,FALSE,FALSE,1,60,#N/A,#N/A,FALSE,FALSE,FALSE,FALSE,FALSE,FALSE,FALSE,9,65532,65532,FALSE,FALSE,TRUE,TRUE,TRUE}</definedName>
    <definedName name="Caja1" localSheetId="73" hidden="1">{FALSE,FALSE,-1.25,-15.5,484.5,276.75,FALSE,FALSE,TRUE,TRUE,0,12,#N/A,46,#N/A,2.93460490463215,15.35,1,FALSE,FALSE,3,TRUE,1,FALSE,100,"Swvu.PLA1.","ACwvu.PLA1.",#N/A,FALSE,FALSE,0,0,0,0,2,"","",TRUE,TRUE,FALSE,FALSE,1,60,#N/A,#N/A,FALSE,FALSE,FALSE,FALSE,FALSE,FALSE,FALSE,9,65532,65532,FALSE,FALSE,TRUE,TRUE,TRUE}</definedName>
    <definedName name="Caja1" localSheetId="74" hidden="1">{FALSE,FALSE,-1.25,-15.5,484.5,276.75,FALSE,FALSE,TRUE,TRUE,0,12,#N/A,46,#N/A,2.93460490463215,15.35,1,FALSE,FALSE,3,TRUE,1,FALSE,100,"Swvu.PLA1.","ACwvu.PLA1.",#N/A,FALSE,FALSE,0,0,0,0,2,"","",TRUE,TRUE,FALSE,FALSE,1,60,#N/A,#N/A,FALSE,FALSE,FALSE,FALSE,FALSE,FALSE,FALSE,9,65532,65532,FALSE,FALSE,TRUE,TRUE,TRUE}</definedName>
    <definedName name="Caja1" localSheetId="75" hidden="1">{FALSE,FALSE,-1.25,-15.5,484.5,276.75,FALSE,FALSE,TRUE,TRUE,0,12,#N/A,46,#N/A,2.93460490463215,15.35,1,FALSE,FALSE,3,TRUE,1,FALSE,100,"Swvu.PLA1.","ACwvu.PLA1.",#N/A,FALSE,FALSE,0,0,0,0,2,"","",TRUE,TRUE,FALSE,FALSE,1,60,#N/A,#N/A,FALSE,FALSE,FALSE,FALSE,FALSE,FALSE,FALSE,9,65532,65532,FALSE,FALSE,TRUE,TRUE,TRUE}</definedName>
    <definedName name="Caja1" localSheetId="76" hidden="1">{FALSE,FALSE,-1.25,-15.5,484.5,276.75,FALSE,FALSE,TRUE,TRUE,0,12,#N/A,46,#N/A,2.93460490463215,15.35,1,FALSE,FALSE,3,TRUE,1,FALSE,100,"Swvu.PLA1.","ACwvu.PLA1.",#N/A,FALSE,FALSE,0,0,0,0,2,"","",TRUE,TRUE,FALSE,FALSE,1,60,#N/A,#N/A,FALSE,FALSE,FALSE,FALSE,FALSE,FALSE,FALSE,9,65532,65532,FALSE,FALSE,TRUE,TRUE,TRUE}</definedName>
    <definedName name="Caja1" localSheetId="79" hidden="1">{FALSE,FALSE,-1.25,-15.5,484.5,276.75,FALSE,FALSE,TRUE,TRUE,0,12,#N/A,46,#N/A,2.93460490463215,15.35,1,FALSE,FALSE,3,TRUE,1,FALSE,100,"Swvu.PLA1.","ACwvu.PLA1.",#N/A,FALSE,FALSE,0,0,0,0,2,"","",TRUE,TRUE,FALSE,FALSE,1,60,#N/A,#N/A,FALSE,FALSE,FALSE,FALSE,FALSE,FALSE,FALSE,9,65532,65532,FALSE,FALSE,TRUE,TRUE,TRUE}</definedName>
    <definedName name="Caja1" localSheetId="91" hidden="1">{FALSE,FALSE,-1.25,-15.5,484.5,276.75,FALSE,FALSE,TRUE,TRUE,0,12,#N/A,46,#N/A,2.93460490463215,15.35,1,FALSE,FALSE,3,TRUE,1,FALSE,100,"Swvu.PLA1.","ACwvu.PLA1.",#N/A,FALSE,FALSE,0,0,0,0,2,"","",TRUE,TRUE,FALSE,FALSE,1,60,#N/A,#N/A,FALSE,FALSE,FALSE,FALSE,FALSE,FALSE,FALSE,9,65532,65532,FALSE,FALSE,TRUE,TRUE,TRUE}</definedName>
    <definedName name="Caja1" localSheetId="92" hidden="1">{FALSE,FALSE,-1.25,-15.5,484.5,276.75,FALSE,FALSE,TRUE,TRUE,0,12,#N/A,46,#N/A,2.93460490463215,15.35,1,FALSE,FALSE,3,TRUE,1,FALSE,100,"Swvu.PLA1.","ACwvu.PLA1.",#N/A,FALSE,FALSE,0,0,0,0,2,"","",TRUE,TRUE,FALSE,FALSE,1,60,#N/A,#N/A,FALSE,FALSE,FALSE,FALSE,FALSE,FALSE,FALSE,9,65532,65532,FALSE,FALSE,TRUE,TRUE,TRUE}</definedName>
    <definedName name="Caja1" localSheetId="22" hidden="1">{FALSE,FALSE,-1.25,-15.5,484.5,276.75,FALSE,FALSE,TRUE,TRUE,0,12,#N/A,46,#N/A,2.93460490463215,15.35,1,FALSE,FALSE,3,TRUE,1,FALSE,100,"Swvu.PLA1.","ACwvu.PLA1.",#N/A,FALSE,FALSE,0,0,0,0,2,"","",TRUE,TRUE,FALSE,FALSE,1,60,#N/A,#N/A,FALSE,FALSE,FALSE,FALSE,FALSE,FALSE,FALSE,9,65532,65532,FALSE,FALSE,TRUE,TRUE,TRUE}</definedName>
    <definedName name="Caja1" localSheetId="23" hidden="1">{FALSE,FALSE,-1.25,-15.5,484.5,276.75,FALSE,FALSE,TRUE,TRUE,0,12,#N/A,46,#N/A,2.93460490463215,15.35,1,FALSE,FALSE,3,TRUE,1,FALSE,100,"Swvu.PLA1.","ACwvu.PLA1.",#N/A,FALSE,FALSE,0,0,0,0,2,"","",TRUE,TRUE,FALSE,FALSE,1,60,#N/A,#N/A,FALSE,FALSE,FALSE,FALSE,FALSE,FALSE,FALSE,9,65532,65532,FALSE,FALSE,TRUE,TRUE,TRUE}</definedName>
    <definedName name="Caja1" localSheetId="14" hidden="1">{FALSE,FALSE,-1.25,-15.5,484.5,276.75,FALSE,FALSE,TRUE,TRUE,0,12,#N/A,46,#N/A,2.93460490463215,15.35,1,FALSE,FALSE,3,TRUE,1,FALSE,100,"Swvu.PLA1.","ACwvu.PLA1.",#N/A,FALSE,FALSE,0,0,0,0,2,"","",TRUE,TRUE,FALSE,FALSE,1,60,#N/A,#N/A,FALSE,FALSE,FALSE,FALSE,FALSE,FALSE,FALSE,9,65532,65532,FALSE,FALSE,TRUE,TRUE,TRUE}</definedName>
    <definedName name="Caja1" localSheetId="15" hidden="1">{FALSE,FALSE,-1.25,-15.5,484.5,276.75,FALSE,FALSE,TRUE,TRUE,0,12,#N/A,46,#N/A,2.93460490463215,15.35,1,FALSE,FALSE,3,TRUE,1,FALSE,100,"Swvu.PLA1.","ACwvu.PLA1.",#N/A,FALSE,FALSE,0,0,0,0,2,"","",TRUE,TRUE,FALSE,FALSE,1,60,#N/A,#N/A,FALSE,FALSE,FALSE,FALSE,FALSE,FALSE,FALSE,9,65532,65532,FALSE,FALSE,TRUE,TRUE,TRUE}</definedName>
    <definedName name="Caja1" localSheetId="16" hidden="1">{FALSE,FALSE,-1.25,-15.5,484.5,276.75,FALSE,FALSE,TRUE,TRUE,0,12,#N/A,46,#N/A,2.93460490463215,15.35,1,FALSE,FALSE,3,TRUE,1,FALSE,100,"Swvu.PLA1.","ACwvu.PLA1.",#N/A,FALSE,FALSE,0,0,0,0,2,"","",TRUE,TRUE,FALSE,FALSE,1,60,#N/A,#N/A,FALSE,FALSE,FALSE,FALSE,FALSE,FALSE,FALSE,9,65532,65532,FALSE,FALSE,TRUE,TRUE,TRUE}</definedName>
    <definedName name="Caja1" localSheetId="18" hidden="1">{FALSE,FALSE,-1.25,-15.5,484.5,276.75,FALSE,FALSE,TRUE,TRUE,0,12,#N/A,46,#N/A,2.93460490463215,15.35,1,FALSE,FALSE,3,TRUE,1,FALSE,100,"Swvu.PLA1.","ACwvu.PLA1.",#N/A,FALSE,FALSE,0,0,0,0,2,"","",TRUE,TRUE,FALSE,FALSE,1,60,#N/A,#N/A,FALSE,FALSE,FALSE,FALSE,FALSE,FALSE,FALSE,9,65532,65532,FALSE,FALSE,TRUE,TRUE,TRUE}</definedName>
    <definedName name="Caja1" localSheetId="36" hidden="1">{FALSE,FALSE,-1.25,-15.5,484.5,276.75,FALSE,FALSE,TRUE,TRUE,0,12,#N/A,46,#N/A,2.93460490463215,15.35,1,FALSE,FALSE,3,TRUE,1,FALSE,100,"Swvu.PLA1.","ACwvu.PLA1.",#N/A,FALSE,FALSE,0,0,0,0,2,"","",TRUE,TRUE,FALSE,FALSE,1,60,#N/A,#N/A,FALSE,FALSE,FALSE,FALSE,FALSE,FALSE,FALSE,9,65532,65532,FALSE,FALSE,TRUE,TRUE,TRUE}</definedName>
    <definedName name="Caja1" localSheetId="60" hidden="1">{FALSE,FALSE,-1.25,-15.5,484.5,276.75,FALSE,FALSE,TRUE,TRUE,0,12,#N/A,46,#N/A,2.93460490463215,15.35,1,FALSE,FALSE,3,TRUE,1,FALSE,100,"Swvu.PLA1.","ACwvu.PLA1.",#N/A,FALSE,FALSE,0,0,0,0,2,"","",TRUE,TRUE,FALSE,FALSE,1,60,#N/A,#N/A,FALSE,FALSE,FALSE,FALSE,FALSE,FALSE,FALSE,9,65532,65532,FALSE,FALSE,TRUE,TRUE,TRUE}</definedName>
    <definedName name="Caja1" localSheetId="63" hidden="1">{FALSE,FALSE,-1.25,-15.5,484.5,276.75,FALSE,FALSE,TRUE,TRUE,0,12,#N/A,46,#N/A,2.93460490463215,15.35,1,FALSE,FALSE,3,TRUE,1,FALSE,100,"Swvu.PLA1.","ACwvu.PLA1.",#N/A,FALSE,FALSE,0,0,0,0,2,"","",TRUE,TRUE,FALSE,FALSE,1,60,#N/A,#N/A,FALSE,FALSE,FALSE,FALSE,FALSE,FALSE,FALSE,9,65532,65532,FALSE,FALSE,TRUE,TRUE,TRUE}</definedName>
    <definedName name="Caja1" localSheetId="65" hidden="1">{FALSE,FALSE,-1.25,-15.5,484.5,276.75,FALSE,FALSE,TRUE,TRUE,0,12,#N/A,46,#N/A,2.93460490463215,15.35,1,FALSE,FALSE,3,TRUE,1,FALSE,100,"Swvu.PLA1.","ACwvu.PLA1.",#N/A,FALSE,FALSE,0,0,0,0,2,"","",TRUE,TRUE,FALSE,FALSE,1,60,#N/A,#N/A,FALSE,FALSE,FALSE,FALSE,FALSE,FALSE,FALSE,9,65532,65532,FALSE,FALSE,TRUE,TRUE,TRUE}</definedName>
    <definedName name="Caja1" localSheetId="7" hidden="1">{FALSE,FALSE,-1.25,-15.5,484.5,276.75,FALSE,FALSE,TRUE,TRUE,0,12,#N/A,46,#N/A,2.93460490463215,15.35,1,FALSE,FALSE,3,TRUE,1,FALSE,100,"Swvu.PLA1.","ACwvu.PLA1.",#N/A,FALSE,FALSE,0,0,0,0,2,"","",TRUE,TRUE,FALSE,FALSE,1,60,#N/A,#N/A,FALSE,FALSE,FALSE,FALSE,FALSE,FALSE,FALSE,9,65532,65532,FALSE,FALSE,TRUE,TRUE,TRUE}</definedName>
    <definedName name="Caja1" localSheetId="8" hidden="1">{FALSE,FALSE,-1.25,-15.5,484.5,276.75,FALSE,FALSE,TRUE,TRUE,0,12,#N/A,46,#N/A,2.93460490463215,15.35,1,FALSE,FALSE,3,TRUE,1,FALSE,100,"Swvu.PLA1.","ACwvu.PLA1.",#N/A,FALSE,FALSE,0,0,0,0,2,"","",TRUE,TRUE,FALSE,FALSE,1,60,#N/A,#N/A,FALSE,FALSE,FALSE,FALSE,FALSE,FALSE,FALSE,9,65532,65532,FALSE,FALSE,TRUE,TRUE,TRUE}</definedName>
    <definedName name="Caja1" localSheetId="12" hidden="1">{FALSE,FALSE,-1.25,-15.5,484.5,276.75,FALSE,FALSE,TRUE,TRUE,0,12,#N/A,46,#N/A,2.93460490463215,15.35,1,FALSE,FALSE,3,TRUE,1,FALSE,100,"Swvu.PLA1.","ACwvu.PLA1.",#N/A,FALSE,FALSE,0,0,0,0,2,"","",TRUE,TRUE,FALSE,FALSE,1,60,#N/A,#N/A,FALSE,FALSE,FALSE,FALSE,FALSE,FALSE,FALSE,9,65532,65532,FALSE,FALSE,TRUE,TRUE,TRUE}</definedName>
    <definedName name="Caja1" localSheetId="48" hidden="1">{FALSE,FALSE,-1.25,-15.5,484.5,276.75,FALSE,FALSE,TRUE,TRUE,0,12,#N/A,46,#N/A,2.93460490463215,15.35,1,FALSE,FALSE,3,TRUE,1,FALSE,100,"Swvu.PLA1.","ACwvu.PLA1.",#N/A,FALSE,FALSE,0,0,0,0,2,"","",TRUE,TRUE,FALSE,FALSE,1,60,#N/A,#N/A,FALSE,FALSE,FALSE,FALSE,FALSE,FALSE,FALSE,9,65532,65532,FALSE,FALSE,TRUE,TRUE,TRUE}</definedName>
    <definedName name="Caja1" localSheetId="72"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24" hidden="1">{FALSE,FALSE,-1.25,-15.5,484.5,276.75,FALSE,FALSE,TRUE,TRUE,0,12,#N/A,46,#N/A,2.93460490463215,15.35,1,FALSE,FALSE,3,TRUE,1,FALSE,100,"Swvu.PLA1.","ACwvu.PLA1.",#N/A,FALSE,FALSE,0,0,0,0,2,"","",TRUE,TRUE,FALSE,FALSE,1,60,#N/A,#N/A,FALSE,FALSE,FALSE,FALSE,FALSE,FALSE,FALSE,9,65532,65532,FALSE,FALSE,TRUE,TRUE,TRUE}</definedName>
    <definedName name="caja2" localSheetId="25" hidden="1">{FALSE,FALSE,-1.25,-15.5,484.5,276.75,FALSE,FALSE,TRUE,TRUE,0,12,#N/A,46,#N/A,2.93460490463215,15.35,1,FALSE,FALSE,3,TRUE,1,FALSE,100,"Swvu.PLA1.","ACwvu.PLA1.",#N/A,FALSE,FALSE,0,0,0,0,2,"","",TRUE,TRUE,FALSE,FALSE,1,60,#N/A,#N/A,FALSE,FALSE,FALSE,FALSE,FALSE,FALSE,FALSE,9,65532,65532,FALSE,FALSE,TRUE,TRUE,TRUE}</definedName>
    <definedName name="caja2" localSheetId="26" hidden="1">{FALSE,FALSE,-1.25,-15.5,484.5,276.75,FALSE,FALSE,TRUE,TRUE,0,12,#N/A,46,#N/A,2.93460490463215,15.35,1,FALSE,FALSE,3,TRUE,1,FALSE,100,"Swvu.PLA1.","ACwvu.PLA1.",#N/A,FALSE,FALSE,0,0,0,0,2,"","",TRUE,TRUE,FALSE,FALSE,1,60,#N/A,#N/A,FALSE,FALSE,FALSE,FALSE,FALSE,FALSE,FALSE,9,65532,65532,FALSE,FALSE,TRUE,TRUE,TRUE}</definedName>
    <definedName name="caja2" localSheetId="27" hidden="1">{FALSE,FALSE,-1.25,-15.5,484.5,276.75,FALSE,FALSE,TRUE,TRUE,0,12,#N/A,46,#N/A,2.93460490463215,15.35,1,FALSE,FALSE,3,TRUE,1,FALSE,100,"Swvu.PLA1.","ACwvu.PLA1.",#N/A,FALSE,FALSE,0,0,0,0,2,"","",TRUE,TRUE,FALSE,FALSE,1,60,#N/A,#N/A,FALSE,FALSE,FALSE,FALSE,FALSE,FALSE,FALSE,9,65532,65532,FALSE,FALSE,TRUE,TRUE,TRUE}</definedName>
    <definedName name="caja2" localSheetId="28" hidden="1">{FALSE,FALSE,-1.25,-15.5,484.5,276.75,FALSE,FALSE,TRUE,TRUE,0,12,#N/A,46,#N/A,2.93460490463215,15.35,1,FALSE,FALSE,3,TRUE,1,FALSE,100,"Swvu.PLA1.","ACwvu.PLA1.",#N/A,FALSE,FALSE,0,0,0,0,2,"","",TRUE,TRUE,FALSE,FALSE,1,60,#N/A,#N/A,FALSE,FALSE,FALSE,FALSE,FALSE,FALSE,FALSE,9,65532,65532,FALSE,FALSE,TRUE,TRUE,TRUE}</definedName>
    <definedName name="caja2" localSheetId="29" hidden="1">{FALSE,FALSE,-1.25,-15.5,484.5,276.75,FALSE,FALSE,TRUE,TRUE,0,12,#N/A,46,#N/A,2.93460490463215,15.35,1,FALSE,FALSE,3,TRUE,1,FALSE,100,"Swvu.PLA1.","ACwvu.PLA1.",#N/A,FALSE,FALSE,0,0,0,0,2,"","",TRUE,TRUE,FALSE,FALSE,1,60,#N/A,#N/A,FALSE,FALSE,FALSE,FALSE,FALSE,FALSE,FALSE,9,65532,65532,FALSE,FALSE,TRUE,TRUE,TRUE}</definedName>
    <definedName name="caja2" localSheetId="30" hidden="1">{FALSE,FALSE,-1.25,-15.5,484.5,276.75,FALSE,FALSE,TRUE,TRUE,0,12,#N/A,46,#N/A,2.93460490463215,15.35,1,FALSE,FALSE,3,TRUE,1,FALSE,100,"Swvu.PLA1.","ACwvu.PLA1.",#N/A,FALSE,FALSE,0,0,0,0,2,"","",TRUE,TRUE,FALSE,FALSE,1,60,#N/A,#N/A,FALSE,FALSE,FALSE,FALSE,FALSE,FALSE,FALSE,9,65532,65532,FALSE,FALSE,TRUE,TRUE,TRUE}</definedName>
    <definedName name="caja2" localSheetId="31" hidden="1">{FALSE,FALSE,-1.25,-15.5,484.5,276.75,FALSE,FALSE,TRUE,TRUE,0,12,#N/A,46,#N/A,2.93460490463215,15.35,1,FALSE,FALSE,3,TRUE,1,FALSE,100,"Swvu.PLA1.","ACwvu.PLA1.",#N/A,FALSE,FALSE,0,0,0,0,2,"","",TRUE,TRUE,FALSE,FALSE,1,60,#N/A,#N/A,FALSE,FALSE,FALSE,FALSE,FALSE,FALSE,FALSE,9,65532,65532,FALSE,FALSE,TRUE,TRUE,TRUE}</definedName>
    <definedName name="caja2" localSheetId="32" hidden="1">{FALSE,FALSE,-1.25,-15.5,484.5,276.75,FALSE,FALSE,TRUE,TRUE,0,12,#N/A,46,#N/A,2.93460490463215,15.35,1,FALSE,FALSE,3,TRUE,1,FALSE,100,"Swvu.PLA1.","ACwvu.PLA1.",#N/A,FALSE,FALSE,0,0,0,0,2,"","",TRUE,TRUE,FALSE,FALSE,1,60,#N/A,#N/A,FALSE,FALSE,FALSE,FALSE,FALSE,FALSE,FALSE,9,65532,65532,FALSE,FALSE,TRUE,TRUE,TRUE}</definedName>
    <definedName name="caja2" localSheetId="35" hidden="1">{FALSE,FALSE,-1.25,-15.5,484.5,276.75,FALSE,FALSE,TRUE,TRUE,0,12,#N/A,46,#N/A,2.93460490463215,15.35,1,FALSE,FALSE,3,TRUE,1,FALSE,100,"Swvu.PLA1.","ACwvu.PLA1.",#N/A,FALSE,FALSE,0,0,0,0,2,"","",TRUE,TRUE,FALSE,FALSE,1,60,#N/A,#N/A,FALSE,FALSE,FALSE,FALSE,FALSE,FALSE,FALSE,9,65532,65532,FALSE,FALSE,TRUE,TRUE,TRUE}</definedName>
    <definedName name="caja2" localSheetId="37" hidden="1">{FALSE,FALSE,-1.25,-15.5,484.5,276.75,FALSE,FALSE,TRUE,TRUE,0,12,#N/A,46,#N/A,2.93460490463215,15.35,1,FALSE,FALSE,3,TRUE,1,FALSE,100,"Swvu.PLA1.","ACwvu.PLA1.",#N/A,FALSE,FALSE,0,0,0,0,2,"","",TRUE,TRUE,FALSE,FALSE,1,60,#N/A,#N/A,FALSE,FALSE,FALSE,FALSE,FALSE,FALSE,FALSE,9,65532,65532,FALSE,FALSE,TRUE,TRUE,TRUE}</definedName>
    <definedName name="caja2" localSheetId="38" hidden="1">{FALSE,FALSE,-1.25,-15.5,484.5,276.75,FALSE,FALSE,TRUE,TRUE,0,12,#N/A,46,#N/A,2.93460490463215,15.35,1,FALSE,FALSE,3,TRUE,1,FALSE,100,"Swvu.PLA1.","ACwvu.PLA1.",#N/A,FALSE,FALSE,0,0,0,0,2,"","",TRUE,TRUE,FALSE,FALSE,1,60,#N/A,#N/A,FALSE,FALSE,FALSE,FALSE,FALSE,FALSE,FALSE,9,65532,65532,FALSE,FALSE,TRUE,TRUE,TRUE}</definedName>
    <definedName name="caja2" localSheetId="39" hidden="1">{FALSE,FALSE,-1.25,-15.5,484.5,276.75,FALSE,FALSE,TRUE,TRUE,0,12,#N/A,46,#N/A,2.93460490463215,15.35,1,FALSE,FALSE,3,TRUE,1,FALSE,100,"Swvu.PLA1.","ACwvu.PLA1.",#N/A,FALSE,FALSE,0,0,0,0,2,"","",TRUE,TRUE,FALSE,FALSE,1,60,#N/A,#N/A,FALSE,FALSE,FALSE,FALSE,FALSE,FALSE,FALSE,9,65532,65532,FALSE,FALSE,TRUE,TRUE,TRUE}</definedName>
    <definedName name="caja2" localSheetId="40" hidden="1">{FALSE,FALSE,-1.25,-15.5,484.5,276.75,FALSE,FALSE,TRUE,TRUE,0,12,#N/A,46,#N/A,2.93460490463215,15.35,1,FALSE,FALSE,3,TRUE,1,FALSE,100,"Swvu.PLA1.","ACwvu.PLA1.",#N/A,FALSE,FALSE,0,0,0,0,2,"","",TRUE,TRUE,FALSE,FALSE,1,60,#N/A,#N/A,FALSE,FALSE,FALSE,FALSE,FALSE,FALSE,FALSE,9,65532,65532,FALSE,FALSE,TRUE,TRUE,TRUE}</definedName>
    <definedName name="caja2" localSheetId="41" hidden="1">{FALSE,FALSE,-1.25,-15.5,484.5,276.75,FALSE,FALSE,TRUE,TRUE,0,12,#N/A,46,#N/A,2.93460490463215,15.35,1,FALSE,FALSE,3,TRUE,1,FALSE,100,"Swvu.PLA1.","ACwvu.PLA1.",#N/A,FALSE,FALSE,0,0,0,0,2,"","",TRUE,TRUE,FALSE,FALSE,1,60,#N/A,#N/A,FALSE,FALSE,FALSE,FALSE,FALSE,FALSE,FALSE,9,65532,65532,FALSE,FALSE,TRUE,TRUE,TRUE}</definedName>
    <definedName name="caja2" localSheetId="42" hidden="1">{FALSE,FALSE,-1.25,-15.5,484.5,276.75,FALSE,FALSE,TRUE,TRUE,0,12,#N/A,46,#N/A,2.93460490463215,15.35,1,FALSE,FALSE,3,TRUE,1,FALSE,100,"Swvu.PLA1.","ACwvu.PLA1.",#N/A,FALSE,FALSE,0,0,0,0,2,"","",TRUE,TRUE,FALSE,FALSE,1,60,#N/A,#N/A,FALSE,FALSE,FALSE,FALSE,FALSE,FALSE,FALSE,9,65532,65532,FALSE,FALSE,TRUE,TRUE,TRUE}</definedName>
    <definedName name="caja2" localSheetId="43" hidden="1">{FALSE,FALSE,-1.25,-15.5,484.5,276.75,FALSE,FALSE,TRUE,TRUE,0,12,#N/A,46,#N/A,2.93460490463215,15.35,1,FALSE,FALSE,3,TRUE,1,FALSE,100,"Swvu.PLA1.","ACwvu.PLA1.",#N/A,FALSE,FALSE,0,0,0,0,2,"","",TRUE,TRUE,FALSE,FALSE,1,60,#N/A,#N/A,FALSE,FALSE,FALSE,FALSE,FALSE,FALSE,FALSE,9,65532,65532,FALSE,FALSE,TRUE,TRUE,TRUE}</definedName>
    <definedName name="caja2" localSheetId="44" hidden="1">{FALSE,FALSE,-1.25,-15.5,484.5,276.75,FALSE,FALSE,TRUE,TRUE,0,12,#N/A,46,#N/A,2.93460490463215,15.35,1,FALSE,FALSE,3,TRUE,1,FALSE,100,"Swvu.PLA1.","ACwvu.PLA1.",#N/A,FALSE,FALSE,0,0,0,0,2,"","",TRUE,TRUE,FALSE,FALSE,1,60,#N/A,#N/A,FALSE,FALSE,FALSE,FALSE,FALSE,FALSE,FALSE,9,65532,65532,FALSE,FALSE,TRUE,TRUE,TRUE}</definedName>
    <definedName name="caja2" localSheetId="45" hidden="1">{FALSE,FALSE,-1.25,-15.5,484.5,276.75,FALSE,FALSE,TRUE,TRUE,0,12,#N/A,46,#N/A,2.93460490463215,15.35,1,FALSE,FALSE,3,TRUE,1,FALSE,100,"Swvu.PLA1.","ACwvu.PLA1.",#N/A,FALSE,FALSE,0,0,0,0,2,"","",TRUE,TRUE,FALSE,FALSE,1,60,#N/A,#N/A,FALSE,FALSE,FALSE,FALSE,FALSE,FALSE,FALSE,9,65532,65532,FALSE,FALSE,TRUE,TRUE,TRUE}</definedName>
    <definedName name="caja2" localSheetId="11" hidden="1">{FALSE,FALSE,-1.25,-15.5,484.5,276.75,FALSE,FALSE,TRUE,TRUE,0,12,#N/A,46,#N/A,2.93460490463215,15.35,1,FALSE,FALSE,3,TRUE,1,FALSE,100,"Swvu.PLA1.","ACwvu.PLA1.",#N/A,FALSE,FALSE,0,0,0,0,2,"","",TRUE,TRUE,FALSE,FALSE,1,60,#N/A,#N/A,FALSE,FALSE,FALSE,FALSE,FALSE,FALSE,FALSE,9,65532,65532,FALSE,FALSE,TRUE,TRUE,TRUE}</definedName>
    <definedName name="caja2" localSheetId="46" hidden="1">{FALSE,FALSE,-1.25,-15.5,484.5,276.75,FALSE,FALSE,TRUE,TRUE,0,12,#N/A,46,#N/A,2.93460490463215,15.35,1,FALSE,FALSE,3,TRUE,1,FALSE,100,"Swvu.PLA1.","ACwvu.PLA1.",#N/A,FALSE,FALSE,0,0,0,0,2,"","",TRUE,TRUE,FALSE,FALSE,1,60,#N/A,#N/A,FALSE,FALSE,FALSE,FALSE,FALSE,FALSE,FALSE,9,65532,65532,FALSE,FALSE,TRUE,TRUE,TRUE}</definedName>
    <definedName name="caja2" localSheetId="47" hidden="1">{FALSE,FALSE,-1.25,-15.5,484.5,276.75,FALSE,FALSE,TRUE,TRUE,0,12,#N/A,46,#N/A,2.93460490463215,15.35,1,FALSE,FALSE,3,TRUE,1,FALSE,100,"Swvu.PLA1.","ACwvu.PLA1.",#N/A,FALSE,FALSE,0,0,0,0,2,"","",TRUE,TRUE,FALSE,FALSE,1,60,#N/A,#N/A,FALSE,FALSE,FALSE,FALSE,FALSE,FALSE,FALSE,9,65532,65532,FALSE,FALSE,TRUE,TRUE,TRUE}</definedName>
    <definedName name="caja2" localSheetId="51" hidden="1">{FALSE,FALSE,-1.25,-15.5,484.5,276.75,FALSE,FALSE,TRUE,TRUE,0,12,#N/A,46,#N/A,2.93460490463215,15.35,1,FALSE,FALSE,3,TRUE,1,FALSE,100,"Swvu.PLA1.","ACwvu.PLA1.",#N/A,FALSE,FALSE,0,0,0,0,2,"","",TRUE,TRUE,FALSE,FALSE,1,60,#N/A,#N/A,FALSE,FALSE,FALSE,FALSE,FALSE,FALSE,FALSE,9,65532,65532,FALSE,FALSE,TRUE,TRUE,TRUE}</definedName>
    <definedName name="caja2" localSheetId="52" hidden="1">{FALSE,FALSE,-1.25,-15.5,484.5,276.75,FALSE,FALSE,TRUE,TRUE,0,12,#N/A,46,#N/A,2.93460490463215,15.35,1,FALSE,FALSE,3,TRUE,1,FALSE,100,"Swvu.PLA1.","ACwvu.PLA1.",#N/A,FALSE,FALSE,0,0,0,0,2,"","",TRUE,TRUE,FALSE,FALSE,1,60,#N/A,#N/A,FALSE,FALSE,FALSE,FALSE,FALSE,FALSE,FALSE,9,65532,65532,FALSE,FALSE,TRUE,TRUE,TRUE}</definedName>
    <definedName name="caja2" localSheetId="53" hidden="1">{FALSE,FALSE,-1.25,-15.5,484.5,276.75,FALSE,FALSE,TRUE,TRUE,0,12,#N/A,46,#N/A,2.93460490463215,15.35,1,FALSE,FALSE,3,TRUE,1,FALSE,100,"Swvu.PLA1.","ACwvu.PLA1.",#N/A,FALSE,FALSE,0,0,0,0,2,"","",TRUE,TRUE,FALSE,FALSE,1,60,#N/A,#N/A,FALSE,FALSE,FALSE,FALSE,FALSE,FALSE,FALSE,9,65532,65532,FALSE,FALSE,TRUE,TRUE,TRUE}</definedName>
    <definedName name="caja2" localSheetId="54" hidden="1">{FALSE,FALSE,-1.25,-15.5,484.5,276.75,FALSE,FALSE,TRUE,TRUE,0,12,#N/A,46,#N/A,2.93460490463215,15.35,1,FALSE,FALSE,3,TRUE,1,FALSE,100,"Swvu.PLA1.","ACwvu.PLA1.",#N/A,FALSE,FALSE,0,0,0,0,2,"","",TRUE,TRUE,FALSE,FALSE,1,60,#N/A,#N/A,FALSE,FALSE,FALSE,FALSE,FALSE,FALSE,FALSE,9,65532,65532,FALSE,FALSE,TRUE,TRUE,TRUE}</definedName>
    <definedName name="caja2" localSheetId="55" hidden="1">{FALSE,FALSE,-1.25,-15.5,484.5,276.75,FALSE,FALSE,TRUE,TRUE,0,12,#N/A,46,#N/A,2.93460490463215,15.35,1,FALSE,FALSE,3,TRUE,1,FALSE,100,"Swvu.PLA1.","ACwvu.PLA1.",#N/A,FALSE,FALSE,0,0,0,0,2,"","",TRUE,TRUE,FALSE,FALSE,1,60,#N/A,#N/A,FALSE,FALSE,FALSE,FALSE,FALSE,FALSE,FALSE,9,65532,65532,FALSE,FALSE,TRUE,TRUE,TRUE}</definedName>
    <definedName name="caja2" localSheetId="56" hidden="1">{FALSE,FALSE,-1.25,-15.5,484.5,276.75,FALSE,FALSE,TRUE,TRUE,0,12,#N/A,46,#N/A,2.93460490463215,15.35,1,FALSE,FALSE,3,TRUE,1,FALSE,100,"Swvu.PLA1.","ACwvu.PLA1.",#N/A,FALSE,FALSE,0,0,0,0,2,"","",TRUE,TRUE,FALSE,FALSE,1,60,#N/A,#N/A,FALSE,FALSE,FALSE,FALSE,FALSE,FALSE,FALSE,9,65532,65532,FALSE,FALSE,TRUE,TRUE,TRUE}</definedName>
    <definedName name="caja2" localSheetId="17" hidden="1">{FALSE,FALSE,-1.25,-15.5,484.5,276.75,FALSE,FALSE,TRUE,TRUE,0,12,#N/A,46,#N/A,2.93460490463215,15.35,1,FALSE,FALSE,3,TRUE,1,FALSE,100,"Swvu.PLA1.","ACwvu.PLA1.",#N/A,FALSE,FALSE,0,0,0,0,2,"","",TRUE,TRUE,FALSE,FALSE,1,60,#N/A,#N/A,FALSE,FALSE,FALSE,FALSE,FALSE,FALSE,FALSE,9,65532,65532,FALSE,FALSE,TRUE,TRUE,TRUE}</definedName>
    <definedName name="caja2" localSheetId="57" hidden="1">{FALSE,FALSE,-1.25,-15.5,484.5,276.75,FALSE,FALSE,TRUE,TRUE,0,12,#N/A,46,#N/A,2.93460490463215,15.35,1,FALSE,FALSE,3,TRUE,1,FALSE,100,"Swvu.PLA1.","ACwvu.PLA1.",#N/A,FALSE,FALSE,0,0,0,0,2,"","",TRUE,TRUE,FALSE,FALSE,1,60,#N/A,#N/A,FALSE,FALSE,FALSE,FALSE,FALSE,FALSE,FALSE,9,65532,65532,FALSE,FALSE,TRUE,TRUE,TRUE}</definedName>
    <definedName name="caja2" localSheetId="58" hidden="1">{FALSE,FALSE,-1.25,-15.5,484.5,276.75,FALSE,FALSE,TRUE,TRUE,0,12,#N/A,46,#N/A,2.93460490463215,15.35,1,FALSE,FALSE,3,TRUE,1,FALSE,100,"Swvu.PLA1.","ACwvu.PLA1.",#N/A,FALSE,FALSE,0,0,0,0,2,"","",TRUE,TRUE,FALSE,FALSE,1,60,#N/A,#N/A,FALSE,FALSE,FALSE,FALSE,FALSE,FALSE,FALSE,9,65532,65532,FALSE,FALSE,TRUE,TRUE,TRUE}</definedName>
    <definedName name="caja2" localSheetId="59" hidden="1">{FALSE,FALSE,-1.25,-15.5,484.5,276.75,FALSE,FALSE,TRUE,TRUE,0,12,#N/A,46,#N/A,2.93460490463215,15.35,1,FALSE,FALSE,3,TRUE,1,FALSE,100,"Swvu.PLA1.","ACwvu.PLA1.",#N/A,FALSE,FALSE,0,0,0,0,2,"","",TRUE,TRUE,FALSE,FALSE,1,60,#N/A,#N/A,FALSE,FALSE,FALSE,FALSE,FALSE,FALSE,FALSE,9,65532,65532,FALSE,FALSE,TRUE,TRUE,TRUE}</definedName>
    <definedName name="caja2" localSheetId="61" hidden="1">{FALSE,FALSE,-1.25,-15.5,484.5,276.75,FALSE,FALSE,TRUE,TRUE,0,12,#N/A,46,#N/A,2.93460490463215,15.35,1,FALSE,FALSE,3,TRUE,1,FALSE,100,"Swvu.PLA1.","ACwvu.PLA1.",#N/A,FALSE,FALSE,0,0,0,0,2,"","",TRUE,TRUE,FALSE,FALSE,1,60,#N/A,#N/A,FALSE,FALSE,FALSE,FALSE,FALSE,FALSE,FALSE,9,65532,65532,FALSE,FALSE,TRUE,TRUE,TRUE}</definedName>
    <definedName name="caja2" localSheetId="62" hidden="1">{FALSE,FALSE,-1.25,-15.5,484.5,276.75,FALSE,FALSE,TRUE,TRUE,0,12,#N/A,46,#N/A,2.93460490463215,15.35,1,FALSE,FALSE,3,TRUE,1,FALSE,100,"Swvu.PLA1.","ACwvu.PLA1.",#N/A,FALSE,FALSE,0,0,0,0,2,"","",TRUE,TRUE,FALSE,FALSE,1,60,#N/A,#N/A,FALSE,FALSE,FALSE,FALSE,FALSE,FALSE,FALSE,9,65532,65532,FALSE,FALSE,TRUE,TRUE,TRUE}</definedName>
    <definedName name="caja2" localSheetId="64" hidden="1">{FALSE,FALSE,-1.25,-15.5,484.5,276.75,FALSE,FALSE,TRUE,TRUE,0,12,#N/A,46,#N/A,2.93460490463215,15.35,1,FALSE,FALSE,3,TRUE,1,FALSE,100,"Swvu.PLA1.","ACwvu.PLA1.",#N/A,FALSE,FALSE,0,0,0,0,2,"","",TRUE,TRUE,FALSE,FALSE,1,60,#N/A,#N/A,FALSE,FALSE,FALSE,FALSE,FALSE,FALSE,FALSE,9,65532,65532,FALSE,FALSE,TRUE,TRUE,TRUE}</definedName>
    <definedName name="caja2" localSheetId="66" hidden="1">{FALSE,FALSE,-1.25,-15.5,484.5,276.75,FALSE,FALSE,TRUE,TRUE,0,12,#N/A,46,#N/A,2.93460490463215,15.35,1,FALSE,FALSE,3,TRUE,1,FALSE,100,"Swvu.PLA1.","ACwvu.PLA1.",#N/A,FALSE,FALSE,0,0,0,0,2,"","",TRUE,TRUE,FALSE,FALSE,1,60,#N/A,#N/A,FALSE,FALSE,FALSE,FALSE,FALSE,FALSE,FALSE,9,65532,65532,FALSE,FALSE,TRUE,TRUE,TRUE}</definedName>
    <definedName name="caja2" localSheetId="67" hidden="1">{FALSE,FALSE,-1.25,-15.5,484.5,276.75,FALSE,FALSE,TRUE,TRUE,0,12,#N/A,46,#N/A,2.93460490463215,15.35,1,FALSE,FALSE,3,TRUE,1,FALSE,100,"Swvu.PLA1.","ACwvu.PLA1.",#N/A,FALSE,FALSE,0,0,0,0,2,"","",TRUE,TRUE,FALSE,FALSE,1,60,#N/A,#N/A,FALSE,FALSE,FALSE,FALSE,FALSE,FALSE,FALSE,9,65532,65532,FALSE,FALSE,TRUE,TRUE,TRUE}</definedName>
    <definedName name="caja2" localSheetId="68" hidden="1">{FALSE,FALSE,-1.25,-15.5,484.5,276.75,FALSE,FALSE,TRUE,TRUE,0,12,#N/A,46,#N/A,2.93460490463215,15.35,1,FALSE,FALSE,3,TRUE,1,FALSE,100,"Swvu.PLA1.","ACwvu.PLA1.",#N/A,FALSE,FALSE,0,0,0,0,2,"","",TRUE,TRUE,FALSE,FALSE,1,60,#N/A,#N/A,FALSE,FALSE,FALSE,FALSE,FALSE,FALSE,FALSE,9,65532,65532,FALSE,FALSE,TRUE,TRUE,TRUE}</definedName>
    <definedName name="caja2" localSheetId="69" hidden="1">{FALSE,FALSE,-1.25,-15.5,484.5,276.75,FALSE,FALSE,TRUE,TRUE,0,12,#N/A,46,#N/A,2.93460490463215,15.35,1,FALSE,FALSE,3,TRUE,1,FALSE,100,"Swvu.PLA1.","ACwvu.PLA1.",#N/A,FALSE,FALSE,0,0,0,0,2,"","",TRUE,TRUE,FALSE,FALSE,1,60,#N/A,#N/A,FALSE,FALSE,FALSE,FALSE,FALSE,FALSE,FALSE,9,65532,65532,FALSE,FALSE,TRUE,TRUE,TRUE}</definedName>
    <definedName name="caja2" localSheetId="70" hidden="1">{FALSE,FALSE,-1.25,-15.5,484.5,276.75,FALSE,FALSE,TRUE,TRUE,0,12,#N/A,46,#N/A,2.93460490463215,15.35,1,FALSE,FALSE,3,TRUE,1,FALSE,100,"Swvu.PLA1.","ACwvu.PLA1.",#N/A,FALSE,FALSE,0,0,0,0,2,"","",TRUE,TRUE,FALSE,FALSE,1,60,#N/A,#N/A,FALSE,FALSE,FALSE,FALSE,FALSE,FALSE,FALSE,9,65532,65532,FALSE,FALSE,TRUE,TRUE,TRUE}</definedName>
    <definedName name="caja2" localSheetId="71" hidden="1">{FALSE,FALSE,-1.25,-15.5,484.5,276.75,FALSE,FALSE,TRUE,TRUE,0,12,#N/A,46,#N/A,2.93460490463215,15.35,1,FALSE,FALSE,3,TRUE,1,FALSE,100,"Swvu.PLA1.","ACwvu.PLA1.",#N/A,FALSE,FALSE,0,0,0,0,2,"","",TRUE,TRUE,FALSE,FALSE,1,60,#N/A,#N/A,FALSE,FALSE,FALSE,FALSE,FALSE,FALSE,FALSE,9,65532,65532,FALSE,FALSE,TRUE,TRUE,TRUE}</definedName>
    <definedName name="caja2" localSheetId="73" hidden="1">{FALSE,FALSE,-1.25,-15.5,484.5,276.75,FALSE,FALSE,TRUE,TRUE,0,12,#N/A,46,#N/A,2.93460490463215,15.35,1,FALSE,FALSE,3,TRUE,1,FALSE,100,"Swvu.PLA1.","ACwvu.PLA1.",#N/A,FALSE,FALSE,0,0,0,0,2,"","",TRUE,TRUE,FALSE,FALSE,1,60,#N/A,#N/A,FALSE,FALSE,FALSE,FALSE,FALSE,FALSE,FALSE,9,65532,65532,FALSE,FALSE,TRUE,TRUE,TRUE}</definedName>
    <definedName name="caja2" localSheetId="74" hidden="1">{FALSE,FALSE,-1.25,-15.5,484.5,276.75,FALSE,FALSE,TRUE,TRUE,0,12,#N/A,46,#N/A,2.93460490463215,15.35,1,FALSE,FALSE,3,TRUE,1,FALSE,100,"Swvu.PLA1.","ACwvu.PLA1.",#N/A,FALSE,FALSE,0,0,0,0,2,"","",TRUE,TRUE,FALSE,FALSE,1,60,#N/A,#N/A,FALSE,FALSE,FALSE,FALSE,FALSE,FALSE,FALSE,9,65532,65532,FALSE,FALSE,TRUE,TRUE,TRUE}</definedName>
    <definedName name="caja2" localSheetId="75" hidden="1">{FALSE,FALSE,-1.25,-15.5,484.5,276.75,FALSE,FALSE,TRUE,TRUE,0,12,#N/A,46,#N/A,2.93460490463215,15.35,1,FALSE,FALSE,3,TRUE,1,FALSE,100,"Swvu.PLA1.","ACwvu.PLA1.",#N/A,FALSE,FALSE,0,0,0,0,2,"","",TRUE,TRUE,FALSE,FALSE,1,60,#N/A,#N/A,FALSE,FALSE,FALSE,FALSE,FALSE,FALSE,FALSE,9,65532,65532,FALSE,FALSE,TRUE,TRUE,TRUE}</definedName>
    <definedName name="caja2" localSheetId="76" hidden="1">{FALSE,FALSE,-1.25,-15.5,484.5,276.75,FALSE,FALSE,TRUE,TRUE,0,12,#N/A,46,#N/A,2.93460490463215,15.35,1,FALSE,FALSE,3,TRUE,1,FALSE,100,"Swvu.PLA1.","ACwvu.PLA1.",#N/A,FALSE,FALSE,0,0,0,0,2,"","",TRUE,TRUE,FALSE,FALSE,1,60,#N/A,#N/A,FALSE,FALSE,FALSE,FALSE,FALSE,FALSE,FALSE,9,65532,65532,FALSE,FALSE,TRUE,TRUE,TRUE}</definedName>
    <definedName name="caja2" localSheetId="79" hidden="1">{FALSE,FALSE,-1.25,-15.5,484.5,276.75,FALSE,FALSE,TRUE,TRUE,0,12,#N/A,46,#N/A,2.93460490463215,15.35,1,FALSE,FALSE,3,TRUE,1,FALSE,100,"Swvu.PLA1.","ACwvu.PLA1.",#N/A,FALSE,FALSE,0,0,0,0,2,"","",TRUE,TRUE,FALSE,FALSE,1,60,#N/A,#N/A,FALSE,FALSE,FALSE,FALSE,FALSE,FALSE,FALSE,9,65532,65532,FALSE,FALSE,TRUE,TRUE,TRUE}</definedName>
    <definedName name="caja2" localSheetId="91" hidden="1">{FALSE,FALSE,-1.25,-15.5,484.5,276.75,FALSE,FALSE,TRUE,TRUE,0,12,#N/A,46,#N/A,2.93460490463215,15.35,1,FALSE,FALSE,3,TRUE,1,FALSE,100,"Swvu.PLA1.","ACwvu.PLA1.",#N/A,FALSE,FALSE,0,0,0,0,2,"","",TRUE,TRUE,FALSE,FALSE,1,60,#N/A,#N/A,FALSE,FALSE,FALSE,FALSE,FALSE,FALSE,FALSE,9,65532,65532,FALSE,FALSE,TRUE,TRUE,TRUE}</definedName>
    <definedName name="caja2" localSheetId="92" hidden="1">{FALSE,FALSE,-1.25,-15.5,484.5,276.75,FALSE,FALSE,TRUE,TRUE,0,12,#N/A,46,#N/A,2.93460490463215,15.35,1,FALSE,FALSE,3,TRUE,1,FALSE,100,"Swvu.PLA1.","ACwvu.PLA1.",#N/A,FALSE,FALSE,0,0,0,0,2,"","",TRUE,TRUE,FALSE,FALSE,1,60,#N/A,#N/A,FALSE,FALSE,FALSE,FALSE,FALSE,FALSE,FALSE,9,65532,65532,FALSE,FALSE,TRUE,TRUE,TRUE}</definedName>
    <definedName name="caja2" localSheetId="22" hidden="1">{FALSE,FALSE,-1.25,-15.5,484.5,276.75,FALSE,FALSE,TRUE,TRUE,0,12,#N/A,46,#N/A,2.93460490463215,15.35,1,FALSE,FALSE,3,TRUE,1,FALSE,100,"Swvu.PLA1.","ACwvu.PLA1.",#N/A,FALSE,FALSE,0,0,0,0,2,"","",TRUE,TRUE,FALSE,FALSE,1,60,#N/A,#N/A,FALSE,FALSE,FALSE,FALSE,FALSE,FALSE,FALSE,9,65532,65532,FALSE,FALSE,TRUE,TRUE,TRUE}</definedName>
    <definedName name="caja2" localSheetId="23" hidden="1">{FALSE,FALSE,-1.25,-15.5,484.5,276.75,FALSE,FALSE,TRUE,TRUE,0,12,#N/A,46,#N/A,2.93460490463215,15.35,1,FALSE,FALSE,3,TRUE,1,FALSE,100,"Swvu.PLA1.","ACwvu.PLA1.",#N/A,FALSE,FALSE,0,0,0,0,2,"","",TRUE,TRUE,FALSE,FALSE,1,60,#N/A,#N/A,FALSE,FALSE,FALSE,FALSE,FALSE,FALSE,FALSE,9,65532,65532,FALSE,FALSE,TRUE,TRUE,TRUE}</definedName>
    <definedName name="caja2" localSheetId="14" hidden="1">{FALSE,FALSE,-1.25,-15.5,484.5,276.75,FALSE,FALSE,TRUE,TRUE,0,12,#N/A,46,#N/A,2.93460490463215,15.35,1,FALSE,FALSE,3,TRUE,1,FALSE,100,"Swvu.PLA1.","ACwvu.PLA1.",#N/A,FALSE,FALSE,0,0,0,0,2,"","",TRUE,TRUE,FALSE,FALSE,1,60,#N/A,#N/A,FALSE,FALSE,FALSE,FALSE,FALSE,FALSE,FALSE,9,65532,65532,FALSE,FALSE,TRUE,TRUE,TRUE}</definedName>
    <definedName name="caja2" localSheetId="15" hidden="1">{FALSE,FALSE,-1.25,-15.5,484.5,276.75,FALSE,FALSE,TRUE,TRUE,0,12,#N/A,46,#N/A,2.93460490463215,15.35,1,FALSE,FALSE,3,TRUE,1,FALSE,100,"Swvu.PLA1.","ACwvu.PLA1.",#N/A,FALSE,FALSE,0,0,0,0,2,"","",TRUE,TRUE,FALSE,FALSE,1,60,#N/A,#N/A,FALSE,FALSE,FALSE,FALSE,FALSE,FALSE,FALSE,9,65532,65532,FALSE,FALSE,TRUE,TRUE,TRUE}</definedName>
    <definedName name="caja2" localSheetId="16" hidden="1">{FALSE,FALSE,-1.25,-15.5,484.5,276.75,FALSE,FALSE,TRUE,TRUE,0,12,#N/A,46,#N/A,2.93460490463215,15.35,1,FALSE,FALSE,3,TRUE,1,FALSE,100,"Swvu.PLA1.","ACwvu.PLA1.",#N/A,FALSE,FALSE,0,0,0,0,2,"","",TRUE,TRUE,FALSE,FALSE,1,60,#N/A,#N/A,FALSE,FALSE,FALSE,FALSE,FALSE,FALSE,FALSE,9,65532,65532,FALSE,FALSE,TRUE,TRUE,TRUE}</definedName>
    <definedName name="caja2" localSheetId="18" hidden="1">{FALSE,FALSE,-1.25,-15.5,484.5,276.75,FALSE,FALSE,TRUE,TRUE,0,12,#N/A,46,#N/A,2.93460490463215,15.35,1,FALSE,FALSE,3,TRUE,1,FALSE,100,"Swvu.PLA1.","ACwvu.PLA1.",#N/A,FALSE,FALSE,0,0,0,0,2,"","",TRUE,TRUE,FALSE,FALSE,1,60,#N/A,#N/A,FALSE,FALSE,FALSE,FALSE,FALSE,FALSE,FALSE,9,65532,65532,FALSE,FALSE,TRUE,TRUE,TRUE}</definedName>
    <definedName name="caja2" localSheetId="36" hidden="1">{FALSE,FALSE,-1.25,-15.5,484.5,276.75,FALSE,FALSE,TRUE,TRUE,0,12,#N/A,46,#N/A,2.93460490463215,15.35,1,FALSE,FALSE,3,TRUE,1,FALSE,100,"Swvu.PLA1.","ACwvu.PLA1.",#N/A,FALSE,FALSE,0,0,0,0,2,"","",TRUE,TRUE,FALSE,FALSE,1,60,#N/A,#N/A,FALSE,FALSE,FALSE,FALSE,FALSE,FALSE,FALSE,9,65532,65532,FALSE,FALSE,TRUE,TRUE,TRUE}</definedName>
    <definedName name="caja2" localSheetId="60" hidden="1">{FALSE,FALSE,-1.25,-15.5,484.5,276.75,FALSE,FALSE,TRUE,TRUE,0,12,#N/A,46,#N/A,2.93460490463215,15.35,1,FALSE,FALSE,3,TRUE,1,FALSE,100,"Swvu.PLA1.","ACwvu.PLA1.",#N/A,FALSE,FALSE,0,0,0,0,2,"","",TRUE,TRUE,FALSE,FALSE,1,60,#N/A,#N/A,FALSE,FALSE,FALSE,FALSE,FALSE,FALSE,FALSE,9,65532,65532,FALSE,FALSE,TRUE,TRUE,TRUE}</definedName>
    <definedName name="caja2" localSheetId="63" hidden="1">{FALSE,FALSE,-1.25,-15.5,484.5,276.75,FALSE,FALSE,TRUE,TRUE,0,12,#N/A,46,#N/A,2.93460490463215,15.35,1,FALSE,FALSE,3,TRUE,1,FALSE,100,"Swvu.PLA1.","ACwvu.PLA1.",#N/A,FALSE,FALSE,0,0,0,0,2,"","",TRUE,TRUE,FALSE,FALSE,1,60,#N/A,#N/A,FALSE,FALSE,FALSE,FALSE,FALSE,FALSE,FALSE,9,65532,65532,FALSE,FALSE,TRUE,TRUE,TRUE}</definedName>
    <definedName name="caja2" localSheetId="65" hidden="1">{FALSE,FALSE,-1.25,-15.5,484.5,276.75,FALSE,FALSE,TRUE,TRUE,0,12,#N/A,46,#N/A,2.93460490463215,15.35,1,FALSE,FALSE,3,TRUE,1,FALSE,100,"Swvu.PLA1.","ACwvu.PLA1.",#N/A,FALSE,FALSE,0,0,0,0,2,"","",TRUE,TRUE,FALSE,FALSE,1,60,#N/A,#N/A,FALSE,FALSE,FALSE,FALSE,FALSE,FALSE,FALSE,9,65532,65532,FALSE,FALSE,TRUE,TRUE,TRUE}</definedName>
    <definedName name="caja2" localSheetId="7" hidden="1">{FALSE,FALSE,-1.25,-15.5,484.5,276.75,FALSE,FALSE,TRUE,TRUE,0,12,#N/A,46,#N/A,2.93460490463215,15.35,1,FALSE,FALSE,3,TRUE,1,FALSE,100,"Swvu.PLA1.","ACwvu.PLA1.",#N/A,FALSE,FALSE,0,0,0,0,2,"","",TRUE,TRUE,FALSE,FALSE,1,60,#N/A,#N/A,FALSE,FALSE,FALSE,FALSE,FALSE,FALSE,FALSE,9,65532,65532,FALSE,FALSE,TRUE,TRUE,TRUE}</definedName>
    <definedName name="caja2" localSheetId="8" hidden="1">{FALSE,FALSE,-1.25,-15.5,484.5,276.75,FALSE,FALSE,TRUE,TRUE,0,12,#N/A,46,#N/A,2.93460490463215,15.35,1,FALSE,FALSE,3,TRUE,1,FALSE,100,"Swvu.PLA1.","ACwvu.PLA1.",#N/A,FALSE,FALSE,0,0,0,0,2,"","",TRUE,TRUE,FALSE,FALSE,1,60,#N/A,#N/A,FALSE,FALSE,FALSE,FALSE,FALSE,FALSE,FALSE,9,65532,65532,FALSE,FALSE,TRUE,TRUE,TRUE}</definedName>
    <definedName name="caja2" localSheetId="12" hidden="1">{FALSE,FALSE,-1.25,-15.5,484.5,276.75,FALSE,FALSE,TRUE,TRUE,0,12,#N/A,46,#N/A,2.93460490463215,15.35,1,FALSE,FALSE,3,TRUE,1,FALSE,100,"Swvu.PLA1.","ACwvu.PLA1.",#N/A,FALSE,FALSE,0,0,0,0,2,"","",TRUE,TRUE,FALSE,FALSE,1,60,#N/A,#N/A,FALSE,FALSE,FALSE,FALSE,FALSE,FALSE,FALSE,9,65532,65532,FALSE,FALSE,TRUE,TRUE,TRUE}</definedName>
    <definedName name="caja2" localSheetId="48" hidden="1">{FALSE,FALSE,-1.25,-15.5,484.5,276.75,FALSE,FALSE,TRUE,TRUE,0,12,#N/A,46,#N/A,2.93460490463215,15.35,1,FALSE,FALSE,3,TRUE,1,FALSE,100,"Swvu.PLA1.","ACwvu.PLA1.",#N/A,FALSE,FALSE,0,0,0,0,2,"","",TRUE,TRUE,FALSE,FALSE,1,60,#N/A,#N/A,FALSE,FALSE,FALSE,FALSE,FALSE,FALSE,FALSE,9,65532,65532,FALSE,FALSE,TRUE,TRUE,TRUE}</definedName>
    <definedName name="caja2" localSheetId="72"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24" hidden="1">{FALSE,FALSE,-1.25,-15.5,484.5,276.75,FALSE,FALSE,TRUE,TRUE,0,12,#N/A,46,#N/A,2.93460490463215,15.35,1,FALSE,FALSE,3,TRUE,1,FALSE,100,"Swvu.PLA1.","ACwvu.PLA1.",#N/A,FALSE,FALSE,0,0,0,0,2,"","",TRUE,TRUE,FALSE,FALSE,1,60,#N/A,#N/A,FALSE,FALSE,FALSE,FALSE,FALSE,FALSE,FALSE,9,65532,65532,FALSE,FALSE,TRUE,TRUE,TRUE}</definedName>
    <definedName name="caja3" localSheetId="25" hidden="1">{FALSE,FALSE,-1.25,-15.5,484.5,276.75,FALSE,FALSE,TRUE,TRUE,0,12,#N/A,46,#N/A,2.93460490463215,15.35,1,FALSE,FALSE,3,TRUE,1,FALSE,100,"Swvu.PLA1.","ACwvu.PLA1.",#N/A,FALSE,FALSE,0,0,0,0,2,"","",TRUE,TRUE,FALSE,FALSE,1,60,#N/A,#N/A,FALSE,FALSE,FALSE,FALSE,FALSE,FALSE,FALSE,9,65532,65532,FALSE,FALSE,TRUE,TRUE,TRUE}</definedName>
    <definedName name="caja3" localSheetId="26" hidden="1">{FALSE,FALSE,-1.25,-15.5,484.5,276.75,FALSE,FALSE,TRUE,TRUE,0,12,#N/A,46,#N/A,2.93460490463215,15.35,1,FALSE,FALSE,3,TRUE,1,FALSE,100,"Swvu.PLA1.","ACwvu.PLA1.",#N/A,FALSE,FALSE,0,0,0,0,2,"","",TRUE,TRUE,FALSE,FALSE,1,60,#N/A,#N/A,FALSE,FALSE,FALSE,FALSE,FALSE,FALSE,FALSE,9,65532,65532,FALSE,FALSE,TRUE,TRUE,TRUE}</definedName>
    <definedName name="caja3" localSheetId="27" hidden="1">{FALSE,FALSE,-1.25,-15.5,484.5,276.75,FALSE,FALSE,TRUE,TRUE,0,12,#N/A,46,#N/A,2.93460490463215,15.35,1,FALSE,FALSE,3,TRUE,1,FALSE,100,"Swvu.PLA1.","ACwvu.PLA1.",#N/A,FALSE,FALSE,0,0,0,0,2,"","",TRUE,TRUE,FALSE,FALSE,1,60,#N/A,#N/A,FALSE,FALSE,FALSE,FALSE,FALSE,FALSE,FALSE,9,65532,65532,FALSE,FALSE,TRUE,TRUE,TRUE}</definedName>
    <definedName name="caja3" localSheetId="28" hidden="1">{FALSE,FALSE,-1.25,-15.5,484.5,276.75,FALSE,FALSE,TRUE,TRUE,0,12,#N/A,46,#N/A,2.93460490463215,15.35,1,FALSE,FALSE,3,TRUE,1,FALSE,100,"Swvu.PLA1.","ACwvu.PLA1.",#N/A,FALSE,FALSE,0,0,0,0,2,"","",TRUE,TRUE,FALSE,FALSE,1,60,#N/A,#N/A,FALSE,FALSE,FALSE,FALSE,FALSE,FALSE,FALSE,9,65532,65532,FALSE,FALSE,TRUE,TRUE,TRUE}</definedName>
    <definedName name="caja3" localSheetId="29" hidden="1">{FALSE,FALSE,-1.25,-15.5,484.5,276.75,FALSE,FALSE,TRUE,TRUE,0,12,#N/A,46,#N/A,2.93460490463215,15.35,1,FALSE,FALSE,3,TRUE,1,FALSE,100,"Swvu.PLA1.","ACwvu.PLA1.",#N/A,FALSE,FALSE,0,0,0,0,2,"","",TRUE,TRUE,FALSE,FALSE,1,60,#N/A,#N/A,FALSE,FALSE,FALSE,FALSE,FALSE,FALSE,FALSE,9,65532,65532,FALSE,FALSE,TRUE,TRUE,TRUE}</definedName>
    <definedName name="caja3" localSheetId="30" hidden="1">{FALSE,FALSE,-1.25,-15.5,484.5,276.75,FALSE,FALSE,TRUE,TRUE,0,12,#N/A,46,#N/A,2.93460490463215,15.35,1,FALSE,FALSE,3,TRUE,1,FALSE,100,"Swvu.PLA1.","ACwvu.PLA1.",#N/A,FALSE,FALSE,0,0,0,0,2,"","",TRUE,TRUE,FALSE,FALSE,1,60,#N/A,#N/A,FALSE,FALSE,FALSE,FALSE,FALSE,FALSE,FALSE,9,65532,65532,FALSE,FALSE,TRUE,TRUE,TRUE}</definedName>
    <definedName name="caja3" localSheetId="31" hidden="1">{FALSE,FALSE,-1.25,-15.5,484.5,276.75,FALSE,FALSE,TRUE,TRUE,0,12,#N/A,46,#N/A,2.93460490463215,15.35,1,FALSE,FALSE,3,TRUE,1,FALSE,100,"Swvu.PLA1.","ACwvu.PLA1.",#N/A,FALSE,FALSE,0,0,0,0,2,"","",TRUE,TRUE,FALSE,FALSE,1,60,#N/A,#N/A,FALSE,FALSE,FALSE,FALSE,FALSE,FALSE,FALSE,9,65532,65532,FALSE,FALSE,TRUE,TRUE,TRUE}</definedName>
    <definedName name="caja3" localSheetId="32" hidden="1">{FALSE,FALSE,-1.25,-15.5,484.5,276.75,FALSE,FALSE,TRUE,TRUE,0,12,#N/A,46,#N/A,2.93460490463215,15.35,1,FALSE,FALSE,3,TRUE,1,FALSE,100,"Swvu.PLA1.","ACwvu.PLA1.",#N/A,FALSE,FALSE,0,0,0,0,2,"","",TRUE,TRUE,FALSE,FALSE,1,60,#N/A,#N/A,FALSE,FALSE,FALSE,FALSE,FALSE,FALSE,FALSE,9,65532,65532,FALSE,FALSE,TRUE,TRUE,TRUE}</definedName>
    <definedName name="caja3" localSheetId="35" hidden="1">{FALSE,FALSE,-1.25,-15.5,484.5,276.75,FALSE,FALSE,TRUE,TRUE,0,12,#N/A,46,#N/A,2.93460490463215,15.35,1,FALSE,FALSE,3,TRUE,1,FALSE,100,"Swvu.PLA1.","ACwvu.PLA1.",#N/A,FALSE,FALSE,0,0,0,0,2,"","",TRUE,TRUE,FALSE,FALSE,1,60,#N/A,#N/A,FALSE,FALSE,FALSE,FALSE,FALSE,FALSE,FALSE,9,65532,65532,FALSE,FALSE,TRUE,TRUE,TRUE}</definedName>
    <definedName name="caja3" localSheetId="37" hidden="1">{FALSE,FALSE,-1.25,-15.5,484.5,276.75,FALSE,FALSE,TRUE,TRUE,0,12,#N/A,46,#N/A,2.93460490463215,15.35,1,FALSE,FALSE,3,TRUE,1,FALSE,100,"Swvu.PLA1.","ACwvu.PLA1.",#N/A,FALSE,FALSE,0,0,0,0,2,"","",TRUE,TRUE,FALSE,FALSE,1,60,#N/A,#N/A,FALSE,FALSE,FALSE,FALSE,FALSE,FALSE,FALSE,9,65532,65532,FALSE,FALSE,TRUE,TRUE,TRUE}</definedName>
    <definedName name="caja3" localSheetId="38" hidden="1">{FALSE,FALSE,-1.25,-15.5,484.5,276.75,FALSE,FALSE,TRUE,TRUE,0,12,#N/A,46,#N/A,2.93460490463215,15.35,1,FALSE,FALSE,3,TRUE,1,FALSE,100,"Swvu.PLA1.","ACwvu.PLA1.",#N/A,FALSE,FALSE,0,0,0,0,2,"","",TRUE,TRUE,FALSE,FALSE,1,60,#N/A,#N/A,FALSE,FALSE,FALSE,FALSE,FALSE,FALSE,FALSE,9,65532,65532,FALSE,FALSE,TRUE,TRUE,TRUE}</definedName>
    <definedName name="caja3" localSheetId="39" hidden="1">{FALSE,FALSE,-1.25,-15.5,484.5,276.75,FALSE,FALSE,TRUE,TRUE,0,12,#N/A,46,#N/A,2.93460490463215,15.35,1,FALSE,FALSE,3,TRUE,1,FALSE,100,"Swvu.PLA1.","ACwvu.PLA1.",#N/A,FALSE,FALSE,0,0,0,0,2,"","",TRUE,TRUE,FALSE,FALSE,1,60,#N/A,#N/A,FALSE,FALSE,FALSE,FALSE,FALSE,FALSE,FALSE,9,65532,65532,FALSE,FALSE,TRUE,TRUE,TRUE}</definedName>
    <definedName name="caja3" localSheetId="40" hidden="1">{FALSE,FALSE,-1.25,-15.5,484.5,276.75,FALSE,FALSE,TRUE,TRUE,0,12,#N/A,46,#N/A,2.93460490463215,15.35,1,FALSE,FALSE,3,TRUE,1,FALSE,100,"Swvu.PLA1.","ACwvu.PLA1.",#N/A,FALSE,FALSE,0,0,0,0,2,"","",TRUE,TRUE,FALSE,FALSE,1,60,#N/A,#N/A,FALSE,FALSE,FALSE,FALSE,FALSE,FALSE,FALSE,9,65532,65532,FALSE,FALSE,TRUE,TRUE,TRUE}</definedName>
    <definedName name="caja3" localSheetId="41" hidden="1">{FALSE,FALSE,-1.25,-15.5,484.5,276.75,FALSE,FALSE,TRUE,TRUE,0,12,#N/A,46,#N/A,2.93460490463215,15.35,1,FALSE,FALSE,3,TRUE,1,FALSE,100,"Swvu.PLA1.","ACwvu.PLA1.",#N/A,FALSE,FALSE,0,0,0,0,2,"","",TRUE,TRUE,FALSE,FALSE,1,60,#N/A,#N/A,FALSE,FALSE,FALSE,FALSE,FALSE,FALSE,FALSE,9,65532,65532,FALSE,FALSE,TRUE,TRUE,TRUE}</definedName>
    <definedName name="caja3" localSheetId="42" hidden="1">{FALSE,FALSE,-1.25,-15.5,484.5,276.75,FALSE,FALSE,TRUE,TRUE,0,12,#N/A,46,#N/A,2.93460490463215,15.35,1,FALSE,FALSE,3,TRUE,1,FALSE,100,"Swvu.PLA1.","ACwvu.PLA1.",#N/A,FALSE,FALSE,0,0,0,0,2,"","",TRUE,TRUE,FALSE,FALSE,1,60,#N/A,#N/A,FALSE,FALSE,FALSE,FALSE,FALSE,FALSE,FALSE,9,65532,65532,FALSE,FALSE,TRUE,TRUE,TRUE}</definedName>
    <definedName name="caja3" localSheetId="43" hidden="1">{FALSE,FALSE,-1.25,-15.5,484.5,276.75,FALSE,FALSE,TRUE,TRUE,0,12,#N/A,46,#N/A,2.93460490463215,15.35,1,FALSE,FALSE,3,TRUE,1,FALSE,100,"Swvu.PLA1.","ACwvu.PLA1.",#N/A,FALSE,FALSE,0,0,0,0,2,"","",TRUE,TRUE,FALSE,FALSE,1,60,#N/A,#N/A,FALSE,FALSE,FALSE,FALSE,FALSE,FALSE,FALSE,9,65532,65532,FALSE,FALSE,TRUE,TRUE,TRUE}</definedName>
    <definedName name="caja3" localSheetId="44" hidden="1">{FALSE,FALSE,-1.25,-15.5,484.5,276.75,FALSE,FALSE,TRUE,TRUE,0,12,#N/A,46,#N/A,2.93460490463215,15.35,1,FALSE,FALSE,3,TRUE,1,FALSE,100,"Swvu.PLA1.","ACwvu.PLA1.",#N/A,FALSE,FALSE,0,0,0,0,2,"","",TRUE,TRUE,FALSE,FALSE,1,60,#N/A,#N/A,FALSE,FALSE,FALSE,FALSE,FALSE,FALSE,FALSE,9,65532,65532,FALSE,FALSE,TRUE,TRUE,TRUE}</definedName>
    <definedName name="caja3" localSheetId="45" hidden="1">{FALSE,FALSE,-1.25,-15.5,484.5,276.75,FALSE,FALSE,TRUE,TRUE,0,12,#N/A,46,#N/A,2.93460490463215,15.35,1,FALSE,FALSE,3,TRUE,1,FALSE,100,"Swvu.PLA1.","ACwvu.PLA1.",#N/A,FALSE,FALSE,0,0,0,0,2,"","",TRUE,TRUE,FALSE,FALSE,1,60,#N/A,#N/A,FALSE,FALSE,FALSE,FALSE,FALSE,FALSE,FALSE,9,65532,65532,FALSE,FALSE,TRUE,TRUE,TRUE}</definedName>
    <definedName name="caja3" localSheetId="11" hidden="1">{FALSE,FALSE,-1.25,-15.5,484.5,276.75,FALSE,FALSE,TRUE,TRUE,0,12,#N/A,46,#N/A,2.93460490463215,15.35,1,FALSE,FALSE,3,TRUE,1,FALSE,100,"Swvu.PLA1.","ACwvu.PLA1.",#N/A,FALSE,FALSE,0,0,0,0,2,"","",TRUE,TRUE,FALSE,FALSE,1,60,#N/A,#N/A,FALSE,FALSE,FALSE,FALSE,FALSE,FALSE,FALSE,9,65532,65532,FALSE,FALSE,TRUE,TRUE,TRUE}</definedName>
    <definedName name="caja3" localSheetId="46" hidden="1">{FALSE,FALSE,-1.25,-15.5,484.5,276.75,FALSE,FALSE,TRUE,TRUE,0,12,#N/A,46,#N/A,2.93460490463215,15.35,1,FALSE,FALSE,3,TRUE,1,FALSE,100,"Swvu.PLA1.","ACwvu.PLA1.",#N/A,FALSE,FALSE,0,0,0,0,2,"","",TRUE,TRUE,FALSE,FALSE,1,60,#N/A,#N/A,FALSE,FALSE,FALSE,FALSE,FALSE,FALSE,FALSE,9,65532,65532,FALSE,FALSE,TRUE,TRUE,TRUE}</definedName>
    <definedName name="caja3" localSheetId="47" hidden="1">{FALSE,FALSE,-1.25,-15.5,484.5,276.75,FALSE,FALSE,TRUE,TRUE,0,12,#N/A,46,#N/A,2.93460490463215,15.35,1,FALSE,FALSE,3,TRUE,1,FALSE,100,"Swvu.PLA1.","ACwvu.PLA1.",#N/A,FALSE,FALSE,0,0,0,0,2,"","",TRUE,TRUE,FALSE,FALSE,1,60,#N/A,#N/A,FALSE,FALSE,FALSE,FALSE,FALSE,FALSE,FALSE,9,65532,65532,FALSE,FALSE,TRUE,TRUE,TRUE}</definedName>
    <definedName name="caja3" localSheetId="51" hidden="1">{FALSE,FALSE,-1.25,-15.5,484.5,276.75,FALSE,FALSE,TRUE,TRUE,0,12,#N/A,46,#N/A,2.93460490463215,15.35,1,FALSE,FALSE,3,TRUE,1,FALSE,100,"Swvu.PLA1.","ACwvu.PLA1.",#N/A,FALSE,FALSE,0,0,0,0,2,"","",TRUE,TRUE,FALSE,FALSE,1,60,#N/A,#N/A,FALSE,FALSE,FALSE,FALSE,FALSE,FALSE,FALSE,9,65532,65532,FALSE,FALSE,TRUE,TRUE,TRUE}</definedName>
    <definedName name="caja3" localSheetId="52" hidden="1">{FALSE,FALSE,-1.25,-15.5,484.5,276.75,FALSE,FALSE,TRUE,TRUE,0,12,#N/A,46,#N/A,2.93460490463215,15.35,1,FALSE,FALSE,3,TRUE,1,FALSE,100,"Swvu.PLA1.","ACwvu.PLA1.",#N/A,FALSE,FALSE,0,0,0,0,2,"","",TRUE,TRUE,FALSE,FALSE,1,60,#N/A,#N/A,FALSE,FALSE,FALSE,FALSE,FALSE,FALSE,FALSE,9,65532,65532,FALSE,FALSE,TRUE,TRUE,TRUE}</definedName>
    <definedName name="caja3" localSheetId="53" hidden="1">{FALSE,FALSE,-1.25,-15.5,484.5,276.75,FALSE,FALSE,TRUE,TRUE,0,12,#N/A,46,#N/A,2.93460490463215,15.35,1,FALSE,FALSE,3,TRUE,1,FALSE,100,"Swvu.PLA1.","ACwvu.PLA1.",#N/A,FALSE,FALSE,0,0,0,0,2,"","",TRUE,TRUE,FALSE,FALSE,1,60,#N/A,#N/A,FALSE,FALSE,FALSE,FALSE,FALSE,FALSE,FALSE,9,65532,65532,FALSE,FALSE,TRUE,TRUE,TRUE}</definedName>
    <definedName name="caja3" localSheetId="54" hidden="1">{FALSE,FALSE,-1.25,-15.5,484.5,276.75,FALSE,FALSE,TRUE,TRUE,0,12,#N/A,46,#N/A,2.93460490463215,15.35,1,FALSE,FALSE,3,TRUE,1,FALSE,100,"Swvu.PLA1.","ACwvu.PLA1.",#N/A,FALSE,FALSE,0,0,0,0,2,"","",TRUE,TRUE,FALSE,FALSE,1,60,#N/A,#N/A,FALSE,FALSE,FALSE,FALSE,FALSE,FALSE,FALSE,9,65532,65532,FALSE,FALSE,TRUE,TRUE,TRUE}</definedName>
    <definedName name="caja3" localSheetId="55" hidden="1">{FALSE,FALSE,-1.25,-15.5,484.5,276.75,FALSE,FALSE,TRUE,TRUE,0,12,#N/A,46,#N/A,2.93460490463215,15.35,1,FALSE,FALSE,3,TRUE,1,FALSE,100,"Swvu.PLA1.","ACwvu.PLA1.",#N/A,FALSE,FALSE,0,0,0,0,2,"","",TRUE,TRUE,FALSE,FALSE,1,60,#N/A,#N/A,FALSE,FALSE,FALSE,FALSE,FALSE,FALSE,FALSE,9,65532,65532,FALSE,FALSE,TRUE,TRUE,TRUE}</definedName>
    <definedName name="caja3" localSheetId="56" hidden="1">{FALSE,FALSE,-1.25,-15.5,484.5,276.75,FALSE,FALSE,TRUE,TRUE,0,12,#N/A,46,#N/A,2.93460490463215,15.35,1,FALSE,FALSE,3,TRUE,1,FALSE,100,"Swvu.PLA1.","ACwvu.PLA1.",#N/A,FALSE,FALSE,0,0,0,0,2,"","",TRUE,TRUE,FALSE,FALSE,1,60,#N/A,#N/A,FALSE,FALSE,FALSE,FALSE,FALSE,FALSE,FALSE,9,65532,65532,FALSE,FALSE,TRUE,TRUE,TRUE}</definedName>
    <definedName name="caja3" localSheetId="17" hidden="1">{FALSE,FALSE,-1.25,-15.5,484.5,276.75,FALSE,FALSE,TRUE,TRUE,0,12,#N/A,46,#N/A,2.93460490463215,15.35,1,FALSE,FALSE,3,TRUE,1,FALSE,100,"Swvu.PLA1.","ACwvu.PLA1.",#N/A,FALSE,FALSE,0,0,0,0,2,"","",TRUE,TRUE,FALSE,FALSE,1,60,#N/A,#N/A,FALSE,FALSE,FALSE,FALSE,FALSE,FALSE,FALSE,9,65532,65532,FALSE,FALSE,TRUE,TRUE,TRUE}</definedName>
    <definedName name="caja3" localSheetId="57" hidden="1">{FALSE,FALSE,-1.25,-15.5,484.5,276.75,FALSE,FALSE,TRUE,TRUE,0,12,#N/A,46,#N/A,2.93460490463215,15.35,1,FALSE,FALSE,3,TRUE,1,FALSE,100,"Swvu.PLA1.","ACwvu.PLA1.",#N/A,FALSE,FALSE,0,0,0,0,2,"","",TRUE,TRUE,FALSE,FALSE,1,60,#N/A,#N/A,FALSE,FALSE,FALSE,FALSE,FALSE,FALSE,FALSE,9,65532,65532,FALSE,FALSE,TRUE,TRUE,TRUE}</definedName>
    <definedName name="caja3" localSheetId="58" hidden="1">{FALSE,FALSE,-1.25,-15.5,484.5,276.75,FALSE,FALSE,TRUE,TRUE,0,12,#N/A,46,#N/A,2.93460490463215,15.35,1,FALSE,FALSE,3,TRUE,1,FALSE,100,"Swvu.PLA1.","ACwvu.PLA1.",#N/A,FALSE,FALSE,0,0,0,0,2,"","",TRUE,TRUE,FALSE,FALSE,1,60,#N/A,#N/A,FALSE,FALSE,FALSE,FALSE,FALSE,FALSE,FALSE,9,65532,65532,FALSE,FALSE,TRUE,TRUE,TRUE}</definedName>
    <definedName name="caja3" localSheetId="59" hidden="1">{FALSE,FALSE,-1.25,-15.5,484.5,276.75,FALSE,FALSE,TRUE,TRUE,0,12,#N/A,46,#N/A,2.93460490463215,15.35,1,FALSE,FALSE,3,TRUE,1,FALSE,100,"Swvu.PLA1.","ACwvu.PLA1.",#N/A,FALSE,FALSE,0,0,0,0,2,"","",TRUE,TRUE,FALSE,FALSE,1,60,#N/A,#N/A,FALSE,FALSE,FALSE,FALSE,FALSE,FALSE,FALSE,9,65532,65532,FALSE,FALSE,TRUE,TRUE,TRUE}</definedName>
    <definedName name="caja3" localSheetId="61" hidden="1">{FALSE,FALSE,-1.25,-15.5,484.5,276.75,FALSE,FALSE,TRUE,TRUE,0,12,#N/A,46,#N/A,2.93460490463215,15.35,1,FALSE,FALSE,3,TRUE,1,FALSE,100,"Swvu.PLA1.","ACwvu.PLA1.",#N/A,FALSE,FALSE,0,0,0,0,2,"","",TRUE,TRUE,FALSE,FALSE,1,60,#N/A,#N/A,FALSE,FALSE,FALSE,FALSE,FALSE,FALSE,FALSE,9,65532,65532,FALSE,FALSE,TRUE,TRUE,TRUE}</definedName>
    <definedName name="caja3" localSheetId="62" hidden="1">{FALSE,FALSE,-1.25,-15.5,484.5,276.75,FALSE,FALSE,TRUE,TRUE,0,12,#N/A,46,#N/A,2.93460490463215,15.35,1,FALSE,FALSE,3,TRUE,1,FALSE,100,"Swvu.PLA1.","ACwvu.PLA1.",#N/A,FALSE,FALSE,0,0,0,0,2,"","",TRUE,TRUE,FALSE,FALSE,1,60,#N/A,#N/A,FALSE,FALSE,FALSE,FALSE,FALSE,FALSE,FALSE,9,65532,65532,FALSE,FALSE,TRUE,TRUE,TRUE}</definedName>
    <definedName name="caja3" localSheetId="64" hidden="1">{FALSE,FALSE,-1.25,-15.5,484.5,276.75,FALSE,FALSE,TRUE,TRUE,0,12,#N/A,46,#N/A,2.93460490463215,15.35,1,FALSE,FALSE,3,TRUE,1,FALSE,100,"Swvu.PLA1.","ACwvu.PLA1.",#N/A,FALSE,FALSE,0,0,0,0,2,"","",TRUE,TRUE,FALSE,FALSE,1,60,#N/A,#N/A,FALSE,FALSE,FALSE,FALSE,FALSE,FALSE,FALSE,9,65532,65532,FALSE,FALSE,TRUE,TRUE,TRUE}</definedName>
    <definedName name="caja3" localSheetId="66" hidden="1">{FALSE,FALSE,-1.25,-15.5,484.5,276.75,FALSE,FALSE,TRUE,TRUE,0,12,#N/A,46,#N/A,2.93460490463215,15.35,1,FALSE,FALSE,3,TRUE,1,FALSE,100,"Swvu.PLA1.","ACwvu.PLA1.",#N/A,FALSE,FALSE,0,0,0,0,2,"","",TRUE,TRUE,FALSE,FALSE,1,60,#N/A,#N/A,FALSE,FALSE,FALSE,FALSE,FALSE,FALSE,FALSE,9,65532,65532,FALSE,FALSE,TRUE,TRUE,TRUE}</definedName>
    <definedName name="caja3" localSheetId="67" hidden="1">{FALSE,FALSE,-1.25,-15.5,484.5,276.75,FALSE,FALSE,TRUE,TRUE,0,12,#N/A,46,#N/A,2.93460490463215,15.35,1,FALSE,FALSE,3,TRUE,1,FALSE,100,"Swvu.PLA1.","ACwvu.PLA1.",#N/A,FALSE,FALSE,0,0,0,0,2,"","",TRUE,TRUE,FALSE,FALSE,1,60,#N/A,#N/A,FALSE,FALSE,FALSE,FALSE,FALSE,FALSE,FALSE,9,65532,65532,FALSE,FALSE,TRUE,TRUE,TRUE}</definedName>
    <definedName name="caja3" localSheetId="68" hidden="1">{FALSE,FALSE,-1.25,-15.5,484.5,276.75,FALSE,FALSE,TRUE,TRUE,0,12,#N/A,46,#N/A,2.93460490463215,15.35,1,FALSE,FALSE,3,TRUE,1,FALSE,100,"Swvu.PLA1.","ACwvu.PLA1.",#N/A,FALSE,FALSE,0,0,0,0,2,"","",TRUE,TRUE,FALSE,FALSE,1,60,#N/A,#N/A,FALSE,FALSE,FALSE,FALSE,FALSE,FALSE,FALSE,9,65532,65532,FALSE,FALSE,TRUE,TRUE,TRUE}</definedName>
    <definedName name="caja3" localSheetId="69" hidden="1">{FALSE,FALSE,-1.25,-15.5,484.5,276.75,FALSE,FALSE,TRUE,TRUE,0,12,#N/A,46,#N/A,2.93460490463215,15.35,1,FALSE,FALSE,3,TRUE,1,FALSE,100,"Swvu.PLA1.","ACwvu.PLA1.",#N/A,FALSE,FALSE,0,0,0,0,2,"","",TRUE,TRUE,FALSE,FALSE,1,60,#N/A,#N/A,FALSE,FALSE,FALSE,FALSE,FALSE,FALSE,FALSE,9,65532,65532,FALSE,FALSE,TRUE,TRUE,TRUE}</definedName>
    <definedName name="caja3" localSheetId="70" hidden="1">{FALSE,FALSE,-1.25,-15.5,484.5,276.75,FALSE,FALSE,TRUE,TRUE,0,12,#N/A,46,#N/A,2.93460490463215,15.35,1,FALSE,FALSE,3,TRUE,1,FALSE,100,"Swvu.PLA1.","ACwvu.PLA1.",#N/A,FALSE,FALSE,0,0,0,0,2,"","",TRUE,TRUE,FALSE,FALSE,1,60,#N/A,#N/A,FALSE,FALSE,FALSE,FALSE,FALSE,FALSE,FALSE,9,65532,65532,FALSE,FALSE,TRUE,TRUE,TRUE}</definedName>
    <definedName name="caja3" localSheetId="71" hidden="1">{FALSE,FALSE,-1.25,-15.5,484.5,276.75,FALSE,FALSE,TRUE,TRUE,0,12,#N/A,46,#N/A,2.93460490463215,15.35,1,FALSE,FALSE,3,TRUE,1,FALSE,100,"Swvu.PLA1.","ACwvu.PLA1.",#N/A,FALSE,FALSE,0,0,0,0,2,"","",TRUE,TRUE,FALSE,FALSE,1,60,#N/A,#N/A,FALSE,FALSE,FALSE,FALSE,FALSE,FALSE,FALSE,9,65532,65532,FALSE,FALSE,TRUE,TRUE,TRUE}</definedName>
    <definedName name="caja3" localSheetId="73" hidden="1">{FALSE,FALSE,-1.25,-15.5,484.5,276.75,FALSE,FALSE,TRUE,TRUE,0,12,#N/A,46,#N/A,2.93460490463215,15.35,1,FALSE,FALSE,3,TRUE,1,FALSE,100,"Swvu.PLA1.","ACwvu.PLA1.",#N/A,FALSE,FALSE,0,0,0,0,2,"","",TRUE,TRUE,FALSE,FALSE,1,60,#N/A,#N/A,FALSE,FALSE,FALSE,FALSE,FALSE,FALSE,FALSE,9,65532,65532,FALSE,FALSE,TRUE,TRUE,TRUE}</definedName>
    <definedName name="caja3" localSheetId="74" hidden="1">{FALSE,FALSE,-1.25,-15.5,484.5,276.75,FALSE,FALSE,TRUE,TRUE,0,12,#N/A,46,#N/A,2.93460490463215,15.35,1,FALSE,FALSE,3,TRUE,1,FALSE,100,"Swvu.PLA1.","ACwvu.PLA1.",#N/A,FALSE,FALSE,0,0,0,0,2,"","",TRUE,TRUE,FALSE,FALSE,1,60,#N/A,#N/A,FALSE,FALSE,FALSE,FALSE,FALSE,FALSE,FALSE,9,65532,65532,FALSE,FALSE,TRUE,TRUE,TRUE}</definedName>
    <definedName name="caja3" localSheetId="75" hidden="1">{FALSE,FALSE,-1.25,-15.5,484.5,276.75,FALSE,FALSE,TRUE,TRUE,0,12,#N/A,46,#N/A,2.93460490463215,15.35,1,FALSE,FALSE,3,TRUE,1,FALSE,100,"Swvu.PLA1.","ACwvu.PLA1.",#N/A,FALSE,FALSE,0,0,0,0,2,"","",TRUE,TRUE,FALSE,FALSE,1,60,#N/A,#N/A,FALSE,FALSE,FALSE,FALSE,FALSE,FALSE,FALSE,9,65532,65532,FALSE,FALSE,TRUE,TRUE,TRUE}</definedName>
    <definedName name="caja3" localSheetId="76" hidden="1">{FALSE,FALSE,-1.25,-15.5,484.5,276.75,FALSE,FALSE,TRUE,TRUE,0,12,#N/A,46,#N/A,2.93460490463215,15.35,1,FALSE,FALSE,3,TRUE,1,FALSE,100,"Swvu.PLA1.","ACwvu.PLA1.",#N/A,FALSE,FALSE,0,0,0,0,2,"","",TRUE,TRUE,FALSE,FALSE,1,60,#N/A,#N/A,FALSE,FALSE,FALSE,FALSE,FALSE,FALSE,FALSE,9,65532,65532,FALSE,FALSE,TRUE,TRUE,TRUE}</definedName>
    <definedName name="caja3" localSheetId="79" hidden="1">{FALSE,FALSE,-1.25,-15.5,484.5,276.75,FALSE,FALSE,TRUE,TRUE,0,12,#N/A,46,#N/A,2.93460490463215,15.35,1,FALSE,FALSE,3,TRUE,1,FALSE,100,"Swvu.PLA1.","ACwvu.PLA1.",#N/A,FALSE,FALSE,0,0,0,0,2,"","",TRUE,TRUE,FALSE,FALSE,1,60,#N/A,#N/A,FALSE,FALSE,FALSE,FALSE,FALSE,FALSE,FALSE,9,65532,65532,FALSE,FALSE,TRUE,TRUE,TRUE}</definedName>
    <definedName name="caja3" localSheetId="91" hidden="1">{FALSE,FALSE,-1.25,-15.5,484.5,276.75,FALSE,FALSE,TRUE,TRUE,0,12,#N/A,46,#N/A,2.93460490463215,15.35,1,FALSE,FALSE,3,TRUE,1,FALSE,100,"Swvu.PLA1.","ACwvu.PLA1.",#N/A,FALSE,FALSE,0,0,0,0,2,"","",TRUE,TRUE,FALSE,FALSE,1,60,#N/A,#N/A,FALSE,FALSE,FALSE,FALSE,FALSE,FALSE,FALSE,9,65532,65532,FALSE,FALSE,TRUE,TRUE,TRUE}</definedName>
    <definedName name="caja3" localSheetId="92" hidden="1">{FALSE,FALSE,-1.25,-15.5,484.5,276.75,FALSE,FALSE,TRUE,TRUE,0,12,#N/A,46,#N/A,2.93460490463215,15.35,1,FALSE,FALSE,3,TRUE,1,FALSE,100,"Swvu.PLA1.","ACwvu.PLA1.",#N/A,FALSE,FALSE,0,0,0,0,2,"","",TRUE,TRUE,FALSE,FALSE,1,60,#N/A,#N/A,FALSE,FALSE,FALSE,FALSE,FALSE,FALSE,FALSE,9,65532,65532,FALSE,FALSE,TRUE,TRUE,TRUE}</definedName>
    <definedName name="caja3" localSheetId="22" hidden="1">{FALSE,FALSE,-1.25,-15.5,484.5,276.75,FALSE,FALSE,TRUE,TRUE,0,12,#N/A,46,#N/A,2.93460490463215,15.35,1,FALSE,FALSE,3,TRUE,1,FALSE,100,"Swvu.PLA1.","ACwvu.PLA1.",#N/A,FALSE,FALSE,0,0,0,0,2,"","",TRUE,TRUE,FALSE,FALSE,1,60,#N/A,#N/A,FALSE,FALSE,FALSE,FALSE,FALSE,FALSE,FALSE,9,65532,65532,FALSE,FALSE,TRUE,TRUE,TRUE}</definedName>
    <definedName name="caja3" localSheetId="23" hidden="1">{FALSE,FALSE,-1.25,-15.5,484.5,276.75,FALSE,FALSE,TRUE,TRUE,0,12,#N/A,46,#N/A,2.93460490463215,15.35,1,FALSE,FALSE,3,TRUE,1,FALSE,100,"Swvu.PLA1.","ACwvu.PLA1.",#N/A,FALSE,FALSE,0,0,0,0,2,"","",TRUE,TRUE,FALSE,FALSE,1,60,#N/A,#N/A,FALSE,FALSE,FALSE,FALSE,FALSE,FALSE,FALSE,9,65532,65532,FALSE,FALSE,TRUE,TRUE,TRUE}</definedName>
    <definedName name="caja3" localSheetId="14" hidden="1">{FALSE,FALSE,-1.25,-15.5,484.5,276.75,FALSE,FALSE,TRUE,TRUE,0,12,#N/A,46,#N/A,2.93460490463215,15.35,1,FALSE,FALSE,3,TRUE,1,FALSE,100,"Swvu.PLA1.","ACwvu.PLA1.",#N/A,FALSE,FALSE,0,0,0,0,2,"","",TRUE,TRUE,FALSE,FALSE,1,60,#N/A,#N/A,FALSE,FALSE,FALSE,FALSE,FALSE,FALSE,FALSE,9,65532,65532,FALSE,FALSE,TRUE,TRUE,TRUE}</definedName>
    <definedName name="caja3" localSheetId="15" hidden="1">{FALSE,FALSE,-1.25,-15.5,484.5,276.75,FALSE,FALSE,TRUE,TRUE,0,12,#N/A,46,#N/A,2.93460490463215,15.35,1,FALSE,FALSE,3,TRUE,1,FALSE,100,"Swvu.PLA1.","ACwvu.PLA1.",#N/A,FALSE,FALSE,0,0,0,0,2,"","",TRUE,TRUE,FALSE,FALSE,1,60,#N/A,#N/A,FALSE,FALSE,FALSE,FALSE,FALSE,FALSE,FALSE,9,65532,65532,FALSE,FALSE,TRUE,TRUE,TRUE}</definedName>
    <definedName name="caja3" localSheetId="16" hidden="1">{FALSE,FALSE,-1.25,-15.5,484.5,276.75,FALSE,FALSE,TRUE,TRUE,0,12,#N/A,46,#N/A,2.93460490463215,15.35,1,FALSE,FALSE,3,TRUE,1,FALSE,100,"Swvu.PLA1.","ACwvu.PLA1.",#N/A,FALSE,FALSE,0,0,0,0,2,"","",TRUE,TRUE,FALSE,FALSE,1,60,#N/A,#N/A,FALSE,FALSE,FALSE,FALSE,FALSE,FALSE,FALSE,9,65532,65532,FALSE,FALSE,TRUE,TRUE,TRUE}</definedName>
    <definedName name="caja3" localSheetId="18" hidden="1">{FALSE,FALSE,-1.25,-15.5,484.5,276.75,FALSE,FALSE,TRUE,TRUE,0,12,#N/A,46,#N/A,2.93460490463215,15.35,1,FALSE,FALSE,3,TRUE,1,FALSE,100,"Swvu.PLA1.","ACwvu.PLA1.",#N/A,FALSE,FALSE,0,0,0,0,2,"","",TRUE,TRUE,FALSE,FALSE,1,60,#N/A,#N/A,FALSE,FALSE,FALSE,FALSE,FALSE,FALSE,FALSE,9,65532,65532,FALSE,FALSE,TRUE,TRUE,TRUE}</definedName>
    <definedName name="caja3" localSheetId="36" hidden="1">{FALSE,FALSE,-1.25,-15.5,484.5,276.75,FALSE,FALSE,TRUE,TRUE,0,12,#N/A,46,#N/A,2.93460490463215,15.35,1,FALSE,FALSE,3,TRUE,1,FALSE,100,"Swvu.PLA1.","ACwvu.PLA1.",#N/A,FALSE,FALSE,0,0,0,0,2,"","",TRUE,TRUE,FALSE,FALSE,1,60,#N/A,#N/A,FALSE,FALSE,FALSE,FALSE,FALSE,FALSE,FALSE,9,65532,65532,FALSE,FALSE,TRUE,TRUE,TRUE}</definedName>
    <definedName name="caja3" localSheetId="60" hidden="1">{FALSE,FALSE,-1.25,-15.5,484.5,276.75,FALSE,FALSE,TRUE,TRUE,0,12,#N/A,46,#N/A,2.93460490463215,15.35,1,FALSE,FALSE,3,TRUE,1,FALSE,100,"Swvu.PLA1.","ACwvu.PLA1.",#N/A,FALSE,FALSE,0,0,0,0,2,"","",TRUE,TRUE,FALSE,FALSE,1,60,#N/A,#N/A,FALSE,FALSE,FALSE,FALSE,FALSE,FALSE,FALSE,9,65532,65532,FALSE,FALSE,TRUE,TRUE,TRUE}</definedName>
    <definedName name="caja3" localSheetId="63" hidden="1">{FALSE,FALSE,-1.25,-15.5,484.5,276.75,FALSE,FALSE,TRUE,TRUE,0,12,#N/A,46,#N/A,2.93460490463215,15.35,1,FALSE,FALSE,3,TRUE,1,FALSE,100,"Swvu.PLA1.","ACwvu.PLA1.",#N/A,FALSE,FALSE,0,0,0,0,2,"","",TRUE,TRUE,FALSE,FALSE,1,60,#N/A,#N/A,FALSE,FALSE,FALSE,FALSE,FALSE,FALSE,FALSE,9,65532,65532,FALSE,FALSE,TRUE,TRUE,TRUE}</definedName>
    <definedName name="caja3" localSheetId="65" hidden="1">{FALSE,FALSE,-1.25,-15.5,484.5,276.75,FALSE,FALSE,TRUE,TRUE,0,12,#N/A,46,#N/A,2.93460490463215,15.35,1,FALSE,FALSE,3,TRUE,1,FALSE,100,"Swvu.PLA1.","ACwvu.PLA1.",#N/A,FALSE,FALSE,0,0,0,0,2,"","",TRUE,TRUE,FALSE,FALSE,1,60,#N/A,#N/A,FALSE,FALSE,FALSE,FALSE,FALSE,FALSE,FALSE,9,65532,65532,FALSE,FALSE,TRUE,TRUE,TRUE}</definedName>
    <definedName name="caja3" localSheetId="7" hidden="1">{FALSE,FALSE,-1.25,-15.5,484.5,276.75,FALSE,FALSE,TRUE,TRUE,0,12,#N/A,46,#N/A,2.93460490463215,15.35,1,FALSE,FALSE,3,TRUE,1,FALSE,100,"Swvu.PLA1.","ACwvu.PLA1.",#N/A,FALSE,FALSE,0,0,0,0,2,"","",TRUE,TRUE,FALSE,FALSE,1,60,#N/A,#N/A,FALSE,FALSE,FALSE,FALSE,FALSE,FALSE,FALSE,9,65532,65532,FALSE,FALSE,TRUE,TRUE,TRUE}</definedName>
    <definedName name="caja3" localSheetId="8" hidden="1">{FALSE,FALSE,-1.25,-15.5,484.5,276.75,FALSE,FALSE,TRUE,TRUE,0,12,#N/A,46,#N/A,2.93460490463215,15.35,1,FALSE,FALSE,3,TRUE,1,FALSE,100,"Swvu.PLA1.","ACwvu.PLA1.",#N/A,FALSE,FALSE,0,0,0,0,2,"","",TRUE,TRUE,FALSE,FALSE,1,60,#N/A,#N/A,FALSE,FALSE,FALSE,FALSE,FALSE,FALSE,FALSE,9,65532,65532,FALSE,FALSE,TRUE,TRUE,TRUE}</definedName>
    <definedName name="caja3" localSheetId="12" hidden="1">{FALSE,FALSE,-1.25,-15.5,484.5,276.75,FALSE,FALSE,TRUE,TRUE,0,12,#N/A,46,#N/A,2.93460490463215,15.35,1,FALSE,FALSE,3,TRUE,1,FALSE,100,"Swvu.PLA1.","ACwvu.PLA1.",#N/A,FALSE,FALSE,0,0,0,0,2,"","",TRUE,TRUE,FALSE,FALSE,1,60,#N/A,#N/A,FALSE,FALSE,FALSE,FALSE,FALSE,FALSE,FALSE,9,65532,65532,FALSE,FALSE,TRUE,TRUE,TRUE}</definedName>
    <definedName name="caja3" localSheetId="48" hidden="1">{FALSE,FALSE,-1.25,-15.5,484.5,276.75,FALSE,FALSE,TRUE,TRUE,0,12,#N/A,46,#N/A,2.93460490463215,15.35,1,FALSE,FALSE,3,TRUE,1,FALSE,100,"Swvu.PLA1.","ACwvu.PLA1.",#N/A,FALSE,FALSE,0,0,0,0,2,"","",TRUE,TRUE,FALSE,FALSE,1,60,#N/A,#N/A,FALSE,FALSE,FALSE,FALSE,FALSE,FALSE,FALSE,9,65532,65532,FALSE,FALSE,TRUE,TRUE,TRUE}</definedName>
    <definedName name="caja3" localSheetId="72"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cNGS_NGDP">#N/A</definedName>
    <definedName name="calculo" localSheetId="38" hidden="1">#REF!</definedName>
    <definedName name="calculo" localSheetId="39" hidden="1">#REF!</definedName>
    <definedName name="calculo" localSheetId="45" hidden="1">#REF!</definedName>
    <definedName name="calculo" localSheetId="11" hidden="1">#REF!</definedName>
    <definedName name="calculo" localSheetId="46" hidden="1">#REF!</definedName>
    <definedName name="calculo" localSheetId="47" hidden="1">#REF!</definedName>
    <definedName name="calculo" localSheetId="52" hidden="1">#REF!</definedName>
    <definedName name="calculo" localSheetId="17" hidden="1">#REF!</definedName>
    <definedName name="calculo" localSheetId="58" hidden="1">#REF!</definedName>
    <definedName name="calculo" localSheetId="73" hidden="1">#REF!</definedName>
    <definedName name="calculo" localSheetId="74" hidden="1">#REF!</definedName>
    <definedName name="calculo" localSheetId="79" hidden="1">#REF!</definedName>
    <definedName name="calculo" localSheetId="15" hidden="1">#REF!</definedName>
    <definedName name="calculo" localSheetId="16" hidden="1">#REF!</definedName>
    <definedName name="calculo" localSheetId="18" hidden="1">#REF!</definedName>
    <definedName name="calculo" localSheetId="48" hidden="1">#REF!</definedName>
    <definedName name="calculo" localSheetId="72" hidden="1">#REF!</definedName>
    <definedName name="calculo" hidden="1">#REF!</definedName>
    <definedName name="CalificaciónFinal" localSheetId="51">'[64]base de datos MODULO I'!$B$4:$E$49</definedName>
    <definedName name="CalificaciónFinal" localSheetId="17">#REF!</definedName>
    <definedName name="CalificaciónFinal">'[64]base de datos MODULO I'!$B$4:$E$49</definedName>
    <definedName name="CalificIndica" localSheetId="51">'[64]base de datos MODULO I'!$F$5:$AM$50</definedName>
    <definedName name="CalificIndica" localSheetId="17">#REF!</definedName>
    <definedName name="CalificIndica">'[64]base de datos MODULO I'!$F$5:$AM$50</definedName>
    <definedName name="CAMARON" localSheetId="38">#REF!</definedName>
    <definedName name="CAMARON" localSheetId="39">#REF!</definedName>
    <definedName name="CAMARON" localSheetId="40">#REF!</definedName>
    <definedName name="CAMARON" localSheetId="41">#REF!</definedName>
    <definedName name="CAMARON" localSheetId="45">#REF!</definedName>
    <definedName name="CAMARON" localSheetId="11">#REF!</definedName>
    <definedName name="CAMARON" localSheetId="46">#REF!</definedName>
    <definedName name="CAMARON" localSheetId="47">#REF!</definedName>
    <definedName name="CAMARON" localSheetId="51">#REF!</definedName>
    <definedName name="CAMARON" localSheetId="52">#REF!</definedName>
    <definedName name="CAMARON" localSheetId="17">#REF!</definedName>
    <definedName name="CAMARON" localSheetId="58">#REF!</definedName>
    <definedName name="CAMARON" localSheetId="73">#REF!</definedName>
    <definedName name="CAMARON" localSheetId="74">#REF!</definedName>
    <definedName name="CAMARON" localSheetId="79">#REF!</definedName>
    <definedName name="CAMARON" localSheetId="23">#REF!</definedName>
    <definedName name="CAMARON" localSheetId="15">#REF!</definedName>
    <definedName name="CAMARON" localSheetId="18">#REF!</definedName>
    <definedName name="CAMARON" localSheetId="12">#REF!</definedName>
    <definedName name="CAMARON" localSheetId="48">#REF!</definedName>
    <definedName name="CAMARON" localSheetId="72">#REF!</definedName>
    <definedName name="CAMARON">#REF!</definedName>
    <definedName name="Canada_wt" localSheetId="51">'[83]OECD wgt'!$B$10</definedName>
    <definedName name="Canada_wt" localSheetId="17">#REF!</definedName>
    <definedName name="Canada_wt">'[83]OECD wgt'!$B$10</definedName>
    <definedName name="CAPA" localSheetId="38">#REF!</definedName>
    <definedName name="CAPA" localSheetId="39">#REF!</definedName>
    <definedName name="CAPA" localSheetId="40">#REF!</definedName>
    <definedName name="CAPA" localSheetId="41">#REF!</definedName>
    <definedName name="CAPA" localSheetId="45">#REF!</definedName>
    <definedName name="CAPA" localSheetId="11">#REF!</definedName>
    <definedName name="CAPA" localSheetId="46">#REF!</definedName>
    <definedName name="CAPA" localSheetId="47">#REF!</definedName>
    <definedName name="CAPA" localSheetId="51">#REF!</definedName>
    <definedName name="CAPA" localSheetId="52">#REF!</definedName>
    <definedName name="CAPA" localSheetId="17">#REF!</definedName>
    <definedName name="CAPA" localSheetId="58">#REF!</definedName>
    <definedName name="CAPA" localSheetId="68">#REF!</definedName>
    <definedName name="CAPA" localSheetId="69">#REF!</definedName>
    <definedName name="CAPA" localSheetId="70">#REF!</definedName>
    <definedName name="CAPA" localSheetId="74">#REF!</definedName>
    <definedName name="CAPA" localSheetId="79">#REF!</definedName>
    <definedName name="CAPA" localSheetId="15">#REF!</definedName>
    <definedName name="CAPA" localSheetId="16">#REF!</definedName>
    <definedName name="CAPA" localSheetId="18">#REF!</definedName>
    <definedName name="CAPA" localSheetId="12">#REF!</definedName>
    <definedName name="CAPA" localSheetId="48">#REF!</definedName>
    <definedName name="CAPA" localSheetId="72">#REF!</definedName>
    <definedName name="CAPA">#REF!</definedName>
    <definedName name="CAperc" localSheetId="38">#REF!</definedName>
    <definedName name="CAperc" localSheetId="39">#REF!</definedName>
    <definedName name="CAperc" localSheetId="40">#REF!</definedName>
    <definedName name="CAperc" localSheetId="41">#REF!</definedName>
    <definedName name="CAperc" localSheetId="45">#REF!</definedName>
    <definedName name="CAperc" localSheetId="11">#REF!</definedName>
    <definedName name="CAperc" localSheetId="46">#REF!</definedName>
    <definedName name="CAperc" localSheetId="47">#REF!</definedName>
    <definedName name="CAperc" localSheetId="51">#REF!</definedName>
    <definedName name="CAperc" localSheetId="52">#REF!</definedName>
    <definedName name="CAperc" localSheetId="17">#REF!</definedName>
    <definedName name="CAperc" localSheetId="58">#REF!</definedName>
    <definedName name="CAperc" localSheetId="74">#REF!</definedName>
    <definedName name="CAperc" localSheetId="79">#REF!</definedName>
    <definedName name="CAperc" localSheetId="15">#REF!</definedName>
    <definedName name="CAperc" localSheetId="16">#REF!</definedName>
    <definedName name="CAperc" localSheetId="18">#REF!</definedName>
    <definedName name="CAperc" localSheetId="12">#REF!</definedName>
    <definedName name="CAperc" localSheetId="48">#REF!</definedName>
    <definedName name="CAperc" localSheetId="72">#REF!</definedName>
    <definedName name="CAperc">#REF!</definedName>
    <definedName name="Capit.Neto" localSheetId="51">'[64]Ranking Bancario'!$J$4:$N$54</definedName>
    <definedName name="Capit.Neto" localSheetId="17">#REF!</definedName>
    <definedName name="Capit.Neto">'[64]Ranking Bancario'!$J$4:$N$54</definedName>
    <definedName name="Capitalizacion" localSheetId="51">'[64]Calidad del Activo'!$A$5:$K$24</definedName>
    <definedName name="Capitalizacion" localSheetId="17">#REF!</definedName>
    <definedName name="Capitalizacion">'[64]Calidad del Activo'!$A$5:$K$24</definedName>
    <definedName name="CAr" localSheetId="38">#REF!</definedName>
    <definedName name="CAr" localSheetId="39">#REF!</definedName>
    <definedName name="CAr" localSheetId="40">#REF!</definedName>
    <definedName name="CAr" localSheetId="41">#REF!</definedName>
    <definedName name="CAr" localSheetId="45">#REF!</definedName>
    <definedName name="CAr" localSheetId="11">#REF!</definedName>
    <definedName name="CAr" localSheetId="46">#REF!</definedName>
    <definedName name="CAr" localSheetId="47">#REF!</definedName>
    <definedName name="CAr" localSheetId="51">#REF!</definedName>
    <definedName name="CAr" localSheetId="52">#REF!</definedName>
    <definedName name="CAr" localSheetId="17">#REF!</definedName>
    <definedName name="CAr" localSheetId="58">#REF!</definedName>
    <definedName name="CAr" localSheetId="68">#REF!</definedName>
    <definedName name="CAr" localSheetId="69">#REF!</definedName>
    <definedName name="CAr" localSheetId="70">#REF!</definedName>
    <definedName name="CAr" localSheetId="74">#REF!</definedName>
    <definedName name="CAr" localSheetId="79">#REF!</definedName>
    <definedName name="CAr" localSheetId="15">#REF!</definedName>
    <definedName name="CAr" localSheetId="16">#REF!</definedName>
    <definedName name="CAr" localSheetId="18">#REF!</definedName>
    <definedName name="CAr" localSheetId="12">#REF!</definedName>
    <definedName name="CAr" localSheetId="48">#REF!</definedName>
    <definedName name="CAr" localSheetId="72">#REF!</definedName>
    <definedName name="CAr">#REF!</definedName>
    <definedName name="CAS" localSheetId="51">[77]CASCADA!$C$4</definedName>
    <definedName name="CAS" localSheetId="17">#REF!</definedName>
    <definedName name="CAS">[77]CASCADA!$C$4</definedName>
    <definedName name="Cascada" localSheetId="51">[96]Hoja3!$B$1:$L$98</definedName>
    <definedName name="Cascada" localSheetId="17">#REF!</definedName>
    <definedName name="Cascada">[96]Hoja3!$B$1:$L$98</definedName>
    <definedName name="Cavg" localSheetId="38">OFFSET(#REF!,0,0,COUNT(#REF!),1)</definedName>
    <definedName name="Cavg" localSheetId="39">OFFSET(#REF!,0,0,COUNT(#REF!),1)</definedName>
    <definedName name="Cavg" localSheetId="40">OFFSET(#REF!,0,0,COUNT(#REF!),1)</definedName>
    <definedName name="Cavg" localSheetId="45">OFFSET(#REF!,0,0,COUNT(#REF!),1)</definedName>
    <definedName name="Cavg" localSheetId="11">OFFSET(#REF!,0,0,COUNT(#REF!),1)</definedName>
    <definedName name="Cavg" localSheetId="46">OFFSET(#REF!,0,0,COUNT(#REF!),1)</definedName>
    <definedName name="Cavg" localSheetId="47">OFFSET(#REF!,0,0,COUNT(#REF!),1)</definedName>
    <definedName name="Cavg" localSheetId="51">OFFSET(#REF!,0,0,COUNT(#REF!),1)</definedName>
    <definedName name="Cavg" localSheetId="52">OFFSET(#REF!,0,0,COUNT(#REF!),1)</definedName>
    <definedName name="Cavg" localSheetId="53">OFFSET(#REF!,0,0,COUNT(#REF!),1)</definedName>
    <definedName name="Cavg" localSheetId="54">OFFSET(#REF!,0,0,COUNT(#REF!),1)</definedName>
    <definedName name="Cavg" localSheetId="17">OFFSET(#REF!,0,0,COUNT(#REF!),1)</definedName>
    <definedName name="Cavg" localSheetId="58">OFFSET(#REF!,0,0,COUNT(#REF!),1)</definedName>
    <definedName name="Cavg" localSheetId="71">OFFSET(#REF!,0,0,COUNT(#REF!),1)</definedName>
    <definedName name="Cavg" localSheetId="74">OFFSET(#REF!,0,0,COUNT(#REF!),1)</definedName>
    <definedName name="Cavg" localSheetId="79">OFFSET(#REF!,0,0,COUNT(#REF!),1)</definedName>
    <definedName name="Cavg" localSheetId="23">OFFSET(#REF!,0,0,COUNT(#REF!),1)</definedName>
    <definedName name="Cavg" localSheetId="15">OFFSET(#REF!,0,0,COUNT(#REF!),1)</definedName>
    <definedName name="Cavg" localSheetId="18">OFFSET(#REF!,0,0,COUNT(#REF!),1)</definedName>
    <definedName name="Cavg" localSheetId="12">OFFSET(#REF!,0,0,COUNT(#REF!),1)</definedName>
    <definedName name="Cavg" localSheetId="48">OFFSET(#REF!,0,0,COUNT(#REF!),1)</definedName>
    <definedName name="Cavg" localSheetId="72">OFFSET(#REF!,0,0,COUNT(#REF!),1)</definedName>
    <definedName name="Cavg">OFFSET(#REF!,0,0,COUNT(#REF!),1)</definedName>
    <definedName name="cc" localSheetId="24" hidden="1">{"Riqfin97",#N/A,FALSE,"Tran";"Riqfinpro",#N/A,FALSE,"Tran"}</definedName>
    <definedName name="cc" localSheetId="25" hidden="1">{"Riqfin97",#N/A,FALSE,"Tran";"Riqfinpro",#N/A,FALSE,"Tran"}</definedName>
    <definedName name="cc" localSheetId="26" hidden="1">{"Riqfin97",#N/A,FALSE,"Tran";"Riqfinpro",#N/A,FALSE,"Tran"}</definedName>
    <definedName name="cc" localSheetId="27" hidden="1">{"Riqfin97",#N/A,FALSE,"Tran";"Riqfinpro",#N/A,FALSE,"Tran"}</definedName>
    <definedName name="cc" localSheetId="28" hidden="1">{"Riqfin97",#N/A,FALSE,"Tran";"Riqfinpro",#N/A,FALSE,"Tran"}</definedName>
    <definedName name="cc" localSheetId="29" hidden="1">{"Riqfin97",#N/A,FALSE,"Tran";"Riqfinpro",#N/A,FALSE,"Tran"}</definedName>
    <definedName name="cc" localSheetId="30" hidden="1">{"Riqfin97",#N/A,FALSE,"Tran";"Riqfinpro",#N/A,FALSE,"Tran"}</definedName>
    <definedName name="cc" localSheetId="31" hidden="1">{"Riqfin97",#N/A,FALSE,"Tran";"Riqfinpro",#N/A,FALSE,"Tran"}</definedName>
    <definedName name="cc" localSheetId="32" hidden="1">{"Riqfin97",#N/A,FALSE,"Tran";"Riqfinpro",#N/A,FALSE,"Tran"}</definedName>
    <definedName name="cc" localSheetId="35" hidden="1">{"Riqfin97",#N/A,FALSE,"Tran";"Riqfinpro",#N/A,FALSE,"Tran"}</definedName>
    <definedName name="cc" localSheetId="37" hidden="1">{"Riqfin97",#N/A,FALSE,"Tran";"Riqfinpro",#N/A,FALSE,"Tran"}</definedName>
    <definedName name="cc" localSheetId="38" hidden="1">{"Riqfin97",#N/A,FALSE,"Tran";"Riqfinpro",#N/A,FALSE,"Tran"}</definedName>
    <definedName name="cc" localSheetId="39" hidden="1">{"Riqfin97",#N/A,FALSE,"Tran";"Riqfinpro",#N/A,FALSE,"Tran"}</definedName>
    <definedName name="cc" localSheetId="40" hidden="1">{"Riqfin97",#N/A,FALSE,"Tran";"Riqfinpro",#N/A,FALSE,"Tran"}</definedName>
    <definedName name="cc" localSheetId="41" hidden="1">{"Riqfin97",#N/A,FALSE,"Tran";"Riqfinpro",#N/A,FALSE,"Tran"}</definedName>
    <definedName name="cc" localSheetId="42" hidden="1">{"Riqfin97",#N/A,FALSE,"Tran";"Riqfinpro",#N/A,FALSE,"Tran"}</definedName>
    <definedName name="cc" localSheetId="43" hidden="1">{"Riqfin97",#N/A,FALSE,"Tran";"Riqfinpro",#N/A,FALSE,"Tran"}</definedName>
    <definedName name="cc" localSheetId="44" hidden="1">{"Riqfin97",#N/A,FALSE,"Tran";"Riqfinpro",#N/A,FALSE,"Tran"}</definedName>
    <definedName name="cc" localSheetId="45" hidden="1">{"Riqfin97",#N/A,FALSE,"Tran";"Riqfinpro",#N/A,FALSE,"Tran"}</definedName>
    <definedName name="cc" localSheetId="11" hidden="1">{"Riqfin97",#N/A,FALSE,"Tran";"Riqfinpro",#N/A,FALSE,"Tran"}</definedName>
    <definedName name="cc" localSheetId="46" hidden="1">{"Riqfin97",#N/A,FALSE,"Tran";"Riqfinpro",#N/A,FALSE,"Tran"}</definedName>
    <definedName name="cc" localSheetId="47" hidden="1">{"Riqfin97",#N/A,FALSE,"Tran";"Riqfinpro",#N/A,FALSE,"Tran"}</definedName>
    <definedName name="cc" localSheetId="51" hidden="1">{"Riqfin97",#N/A,FALSE,"Tran";"Riqfinpro",#N/A,FALSE,"Tran"}</definedName>
    <definedName name="cc" localSheetId="52" hidden="1">{"Riqfin97",#N/A,FALSE,"Tran";"Riqfinpro",#N/A,FALSE,"Tran"}</definedName>
    <definedName name="cc" localSheetId="53" hidden="1">{"Riqfin97",#N/A,FALSE,"Tran";"Riqfinpro",#N/A,FALSE,"Tran"}</definedName>
    <definedName name="cc" localSheetId="54" hidden="1">{"Riqfin97",#N/A,FALSE,"Tran";"Riqfinpro",#N/A,FALSE,"Tran"}</definedName>
    <definedName name="cc" localSheetId="55" hidden="1">{"Riqfin97",#N/A,FALSE,"Tran";"Riqfinpro",#N/A,FALSE,"Tran"}</definedName>
    <definedName name="cc" localSheetId="56" hidden="1">{"Riqfin97",#N/A,FALSE,"Tran";"Riqfinpro",#N/A,FALSE,"Tran"}</definedName>
    <definedName name="cc" localSheetId="17" hidden="1">{"Riqfin97",#N/A,FALSE,"Tran";"Riqfinpro",#N/A,FALSE,"Tran"}</definedName>
    <definedName name="cc" localSheetId="57" hidden="1">{"Riqfin97",#N/A,FALSE,"Tran";"Riqfinpro",#N/A,FALSE,"Tran"}</definedName>
    <definedName name="cc" localSheetId="58" hidden="1">{"Riqfin97",#N/A,FALSE,"Tran";"Riqfinpro",#N/A,FALSE,"Tran"}</definedName>
    <definedName name="cc" localSheetId="59" hidden="1">{"Riqfin97",#N/A,FALSE,"Tran";"Riqfinpro",#N/A,FALSE,"Tran"}</definedName>
    <definedName name="cc" localSheetId="61" hidden="1">{"Riqfin97",#N/A,FALSE,"Tran";"Riqfinpro",#N/A,FALSE,"Tran"}</definedName>
    <definedName name="cc" localSheetId="62" hidden="1">{"Riqfin97",#N/A,FALSE,"Tran";"Riqfinpro",#N/A,FALSE,"Tran"}</definedName>
    <definedName name="cc" localSheetId="64" hidden="1">{"Riqfin97",#N/A,FALSE,"Tran";"Riqfinpro",#N/A,FALSE,"Tran"}</definedName>
    <definedName name="cc" localSheetId="66" hidden="1">{"Riqfin97",#N/A,FALSE,"Tran";"Riqfinpro",#N/A,FALSE,"Tran"}</definedName>
    <definedName name="cc" localSheetId="67" hidden="1">{"Riqfin97",#N/A,FALSE,"Tran";"Riqfinpro",#N/A,FALSE,"Tran"}</definedName>
    <definedName name="cc" localSheetId="68" hidden="1">{"Riqfin97",#N/A,FALSE,"Tran";"Riqfinpro",#N/A,FALSE,"Tran"}</definedName>
    <definedName name="cc" localSheetId="69" hidden="1">{"Riqfin97",#N/A,FALSE,"Tran";"Riqfinpro",#N/A,FALSE,"Tran"}</definedName>
    <definedName name="cc" localSheetId="70" hidden="1">{"Riqfin97",#N/A,FALSE,"Tran";"Riqfinpro",#N/A,FALSE,"Tran"}</definedName>
    <definedName name="cc" localSheetId="71" hidden="1">{"Riqfin97",#N/A,FALSE,"Tran";"Riqfinpro",#N/A,FALSE,"Tran"}</definedName>
    <definedName name="cc" localSheetId="73" hidden="1">{"Riqfin97",#N/A,FALSE,"Tran";"Riqfinpro",#N/A,FALSE,"Tran"}</definedName>
    <definedName name="cc" localSheetId="74" hidden="1">{"Riqfin97",#N/A,FALSE,"Tran";"Riqfinpro",#N/A,FALSE,"Tran"}</definedName>
    <definedName name="cc" localSheetId="75" hidden="1">{"Riqfin97",#N/A,FALSE,"Tran";"Riqfinpro",#N/A,FALSE,"Tran"}</definedName>
    <definedName name="cc" localSheetId="76" hidden="1">{"Riqfin97",#N/A,FALSE,"Tran";"Riqfinpro",#N/A,FALSE,"Tran"}</definedName>
    <definedName name="cc" localSheetId="79" hidden="1">{"Riqfin97",#N/A,FALSE,"Tran";"Riqfinpro",#N/A,FALSE,"Tran"}</definedName>
    <definedName name="cc" localSheetId="91" hidden="1">{"Riqfin97",#N/A,FALSE,"Tran";"Riqfinpro",#N/A,FALSE,"Tran"}</definedName>
    <definedName name="cc" localSheetId="92" hidden="1">{"Riqfin97",#N/A,FALSE,"Tran";"Riqfinpro",#N/A,FALSE,"Tran"}</definedName>
    <definedName name="cc" localSheetId="22" hidden="1">{"Riqfin97",#N/A,FALSE,"Tran";"Riqfinpro",#N/A,FALSE,"Tran"}</definedName>
    <definedName name="cc" localSheetId="23" hidden="1">{"Riqfin97",#N/A,FALSE,"Tran";"Riqfinpro",#N/A,FALSE,"Tran"}</definedName>
    <definedName name="cc" localSheetId="14" hidden="1">{"Riqfin97",#N/A,FALSE,"Tran";"Riqfinpro",#N/A,FALSE,"Tran"}</definedName>
    <definedName name="cc" localSheetId="15" hidden="1">{"Riqfin97",#N/A,FALSE,"Tran";"Riqfinpro",#N/A,FALSE,"Tran"}</definedName>
    <definedName name="cc" localSheetId="16" hidden="1">{"Riqfin97",#N/A,FALSE,"Tran";"Riqfinpro",#N/A,FALSE,"Tran"}</definedName>
    <definedName name="cc" localSheetId="18" hidden="1">{"Riqfin97",#N/A,FALSE,"Tran";"Riqfinpro",#N/A,FALSE,"Tran"}</definedName>
    <definedName name="cc" localSheetId="36" hidden="1">{"Riqfin97",#N/A,FALSE,"Tran";"Riqfinpro",#N/A,FALSE,"Tran"}</definedName>
    <definedName name="cc" localSheetId="60" hidden="1">{"Riqfin97",#N/A,FALSE,"Tran";"Riqfinpro",#N/A,FALSE,"Tran"}</definedName>
    <definedName name="cc" localSheetId="63" hidden="1">{"Riqfin97",#N/A,FALSE,"Tran";"Riqfinpro",#N/A,FALSE,"Tran"}</definedName>
    <definedName name="cc" localSheetId="65" hidden="1">{"Riqfin97",#N/A,FALSE,"Tran";"Riqfinpro",#N/A,FALSE,"Tran"}</definedName>
    <definedName name="cc" localSheetId="7" hidden="1">{"Riqfin97",#N/A,FALSE,"Tran";"Riqfinpro",#N/A,FALSE,"Tran"}</definedName>
    <definedName name="cc" localSheetId="8" hidden="1">{"Riqfin97",#N/A,FALSE,"Tran";"Riqfinpro",#N/A,FALSE,"Tran"}</definedName>
    <definedName name="cc" localSheetId="12" hidden="1">{"Riqfin97",#N/A,FALSE,"Tran";"Riqfinpro",#N/A,FALSE,"Tran"}</definedName>
    <definedName name="cc" localSheetId="48" hidden="1">{"Riqfin97",#N/A,FALSE,"Tran";"Riqfinpro",#N/A,FALSE,"Tran"}</definedName>
    <definedName name="cc" localSheetId="72" hidden="1">{"Riqfin97",#N/A,FALSE,"Tran";"Riqfinpro",#N/A,FALSE,"Tran"}</definedName>
    <definedName name="cc" hidden="1">{"Riqfin97",#N/A,FALSE,"Tran";"Riqfinpro",#N/A,FALSE,"Tran"}</definedName>
    <definedName name="ccc">#N/A</definedName>
    <definedName name="cccc">#N/A</definedName>
    <definedName name="ccccc" localSheetId="24" hidden="1">{"Minpmon",#N/A,FALSE,"Monthinput"}</definedName>
    <definedName name="ccccc" localSheetId="25" hidden="1">{"Minpmon",#N/A,FALSE,"Monthinput"}</definedName>
    <definedName name="ccccc" localSheetId="26" hidden="1">{"Minpmon",#N/A,FALSE,"Monthinput"}</definedName>
    <definedName name="ccccc" localSheetId="27" hidden="1">{"Minpmon",#N/A,FALSE,"Monthinput"}</definedName>
    <definedName name="ccccc" localSheetId="28" hidden="1">{"Minpmon",#N/A,FALSE,"Monthinput"}</definedName>
    <definedName name="ccccc" localSheetId="29" hidden="1">{"Minpmon",#N/A,FALSE,"Monthinput"}</definedName>
    <definedName name="ccccc" localSheetId="30" hidden="1">{"Minpmon",#N/A,FALSE,"Monthinput"}</definedName>
    <definedName name="ccccc" localSheetId="31" hidden="1">{"Minpmon",#N/A,FALSE,"Monthinput"}</definedName>
    <definedName name="ccccc" localSheetId="32" hidden="1">{"Minpmon",#N/A,FALSE,"Monthinput"}</definedName>
    <definedName name="ccccc" localSheetId="35" hidden="1">{"Minpmon",#N/A,FALSE,"Monthinput"}</definedName>
    <definedName name="ccccc" localSheetId="37" hidden="1">{"Minpmon",#N/A,FALSE,"Monthinput"}</definedName>
    <definedName name="ccccc" localSheetId="38" hidden="1">{"Minpmon",#N/A,FALSE,"Monthinput"}</definedName>
    <definedName name="ccccc" localSheetId="39" hidden="1">{"Minpmon",#N/A,FALSE,"Monthinput"}</definedName>
    <definedName name="ccccc" localSheetId="40" hidden="1">{"Minpmon",#N/A,FALSE,"Monthinput"}</definedName>
    <definedName name="ccccc" localSheetId="41" hidden="1">{"Minpmon",#N/A,FALSE,"Monthinput"}</definedName>
    <definedName name="ccccc" localSheetId="42" hidden="1">{"Minpmon",#N/A,FALSE,"Monthinput"}</definedName>
    <definedName name="ccccc" localSheetId="43" hidden="1">{"Minpmon",#N/A,FALSE,"Monthinput"}</definedName>
    <definedName name="ccccc" localSheetId="44" hidden="1">{"Minpmon",#N/A,FALSE,"Monthinput"}</definedName>
    <definedName name="ccccc" localSheetId="45" hidden="1">{"Minpmon",#N/A,FALSE,"Monthinput"}</definedName>
    <definedName name="ccccc" localSheetId="11" hidden="1">{"Minpmon",#N/A,FALSE,"Monthinput"}</definedName>
    <definedName name="ccccc" localSheetId="46" hidden="1">{"Minpmon",#N/A,FALSE,"Monthinput"}</definedName>
    <definedName name="ccccc" localSheetId="47" hidden="1">{"Minpmon",#N/A,FALSE,"Monthinput"}</definedName>
    <definedName name="ccccc" localSheetId="51" hidden="1">{"Minpmon",#N/A,FALSE,"Monthinput"}</definedName>
    <definedName name="ccccc" localSheetId="52" hidden="1">{"Minpmon",#N/A,FALSE,"Monthinput"}</definedName>
    <definedName name="ccccc" localSheetId="53" hidden="1">{"Minpmon",#N/A,FALSE,"Monthinput"}</definedName>
    <definedName name="ccccc" localSheetId="54" hidden="1">{"Minpmon",#N/A,FALSE,"Monthinput"}</definedName>
    <definedName name="ccccc" localSheetId="55" hidden="1">{"Minpmon",#N/A,FALSE,"Monthinput"}</definedName>
    <definedName name="ccccc" localSheetId="56" hidden="1">{"Minpmon",#N/A,FALSE,"Monthinput"}</definedName>
    <definedName name="ccccc" localSheetId="17" hidden="1">{"Minpmon",#N/A,FALSE,"Monthinput"}</definedName>
    <definedName name="ccccc" localSheetId="57" hidden="1">{"Minpmon",#N/A,FALSE,"Monthinput"}</definedName>
    <definedName name="ccccc" localSheetId="58" hidden="1">{"Minpmon",#N/A,FALSE,"Monthinput"}</definedName>
    <definedName name="ccccc" localSheetId="59" hidden="1">{"Minpmon",#N/A,FALSE,"Monthinput"}</definedName>
    <definedName name="ccccc" localSheetId="61" hidden="1">{"Minpmon",#N/A,FALSE,"Monthinput"}</definedName>
    <definedName name="ccccc" localSheetId="62" hidden="1">{"Minpmon",#N/A,FALSE,"Monthinput"}</definedName>
    <definedName name="ccccc" localSheetId="64" hidden="1">{"Minpmon",#N/A,FALSE,"Monthinput"}</definedName>
    <definedName name="ccccc" localSheetId="66" hidden="1">{"Minpmon",#N/A,FALSE,"Monthinput"}</definedName>
    <definedName name="ccccc" localSheetId="67" hidden="1">{"Minpmon",#N/A,FALSE,"Monthinput"}</definedName>
    <definedName name="ccccc" localSheetId="68" hidden="1">{"Minpmon",#N/A,FALSE,"Monthinput"}</definedName>
    <definedName name="ccccc" localSheetId="69" hidden="1">{"Minpmon",#N/A,FALSE,"Monthinput"}</definedName>
    <definedName name="ccccc" localSheetId="70" hidden="1">{"Minpmon",#N/A,FALSE,"Monthinput"}</definedName>
    <definedName name="ccccc" localSheetId="71" hidden="1">{"Minpmon",#N/A,FALSE,"Monthinput"}</definedName>
    <definedName name="ccccc" localSheetId="73" hidden="1">{"Minpmon",#N/A,FALSE,"Monthinput"}</definedName>
    <definedName name="ccccc" localSheetId="74" hidden="1">{"Minpmon",#N/A,FALSE,"Monthinput"}</definedName>
    <definedName name="ccccc" localSheetId="75" hidden="1">{"Minpmon",#N/A,FALSE,"Monthinput"}</definedName>
    <definedName name="ccccc" localSheetId="76" hidden="1">{"Minpmon",#N/A,FALSE,"Monthinput"}</definedName>
    <definedName name="ccccc" localSheetId="79" hidden="1">{"Minpmon",#N/A,FALSE,"Monthinput"}</definedName>
    <definedName name="ccccc" localSheetId="91" hidden="1">{"Minpmon",#N/A,FALSE,"Monthinput"}</definedName>
    <definedName name="ccccc" localSheetId="92" hidden="1">{"Minpmon",#N/A,FALSE,"Monthinput"}</definedName>
    <definedName name="ccccc" localSheetId="22" hidden="1">{"Minpmon",#N/A,FALSE,"Monthinput"}</definedName>
    <definedName name="ccccc" localSheetId="23" hidden="1">{"Minpmon",#N/A,FALSE,"Monthinput"}</definedName>
    <definedName name="ccccc" localSheetId="14" hidden="1">{"Minpmon",#N/A,FALSE,"Monthinput"}</definedName>
    <definedName name="ccccc" localSheetId="15" hidden="1">{"Minpmon",#N/A,FALSE,"Monthinput"}</definedName>
    <definedName name="ccccc" localSheetId="16" hidden="1">{"Minpmon",#N/A,FALSE,"Monthinput"}</definedName>
    <definedName name="ccccc" localSheetId="18" hidden="1">{"Minpmon",#N/A,FALSE,"Monthinput"}</definedName>
    <definedName name="ccccc" localSheetId="36" hidden="1">{"Minpmon",#N/A,FALSE,"Monthinput"}</definedName>
    <definedName name="ccccc" localSheetId="60" hidden="1">{"Minpmon",#N/A,FALSE,"Monthinput"}</definedName>
    <definedName name="ccccc" localSheetId="63" hidden="1">{"Minpmon",#N/A,FALSE,"Monthinput"}</definedName>
    <definedName name="ccccc" localSheetId="65" hidden="1">{"Minpmon",#N/A,FALSE,"Monthinput"}</definedName>
    <definedName name="ccccc" localSheetId="7" hidden="1">{"Minpmon",#N/A,FALSE,"Monthinput"}</definedName>
    <definedName name="ccccc" localSheetId="8" hidden="1">{"Minpmon",#N/A,FALSE,"Monthinput"}</definedName>
    <definedName name="ccccc" localSheetId="12" hidden="1">{"Minpmon",#N/A,FALSE,"Monthinput"}</definedName>
    <definedName name="ccccc" localSheetId="48" hidden="1">{"Minpmon",#N/A,FALSE,"Monthinput"}</definedName>
    <definedName name="ccccc" localSheetId="72" hidden="1">{"Minpmon",#N/A,FALSE,"Monthinput"}</definedName>
    <definedName name="ccccc" hidden="1">{"Minpmon",#N/A,FALSE,"Monthinput"}</definedName>
    <definedName name="cccccccccccccc" localSheetId="24" hidden="1">{"Tab1",#N/A,FALSE,"P";"Tab2",#N/A,FALSE,"P"}</definedName>
    <definedName name="cccccccccccccc" localSheetId="25" hidden="1">{"Tab1",#N/A,FALSE,"P";"Tab2",#N/A,FALSE,"P"}</definedName>
    <definedName name="cccccccccccccc" localSheetId="26" hidden="1">{"Tab1",#N/A,FALSE,"P";"Tab2",#N/A,FALSE,"P"}</definedName>
    <definedName name="cccccccccccccc" localSheetId="27" hidden="1">{"Tab1",#N/A,FALSE,"P";"Tab2",#N/A,FALSE,"P"}</definedName>
    <definedName name="cccccccccccccc" localSheetId="28" hidden="1">{"Tab1",#N/A,FALSE,"P";"Tab2",#N/A,FALSE,"P"}</definedName>
    <definedName name="cccccccccccccc" localSheetId="29" hidden="1">{"Tab1",#N/A,FALSE,"P";"Tab2",#N/A,FALSE,"P"}</definedName>
    <definedName name="cccccccccccccc" localSheetId="30" hidden="1">{"Tab1",#N/A,FALSE,"P";"Tab2",#N/A,FALSE,"P"}</definedName>
    <definedName name="cccccccccccccc" localSheetId="31" hidden="1">{"Tab1",#N/A,FALSE,"P";"Tab2",#N/A,FALSE,"P"}</definedName>
    <definedName name="cccccccccccccc" localSheetId="32" hidden="1">{"Tab1",#N/A,FALSE,"P";"Tab2",#N/A,FALSE,"P"}</definedName>
    <definedName name="cccccccccccccc" localSheetId="35" hidden="1">{"Tab1",#N/A,FALSE,"P";"Tab2",#N/A,FALSE,"P"}</definedName>
    <definedName name="cccccccccccccc" localSheetId="37" hidden="1">{"Tab1",#N/A,FALSE,"P";"Tab2",#N/A,FALSE,"P"}</definedName>
    <definedName name="cccccccccccccc" localSheetId="38" hidden="1">{"Tab1",#N/A,FALSE,"P";"Tab2",#N/A,FALSE,"P"}</definedName>
    <definedName name="cccccccccccccc" localSheetId="39" hidden="1">{"Tab1",#N/A,FALSE,"P";"Tab2",#N/A,FALSE,"P"}</definedName>
    <definedName name="cccccccccccccc" localSheetId="40" hidden="1">{"Tab1",#N/A,FALSE,"P";"Tab2",#N/A,FALSE,"P"}</definedName>
    <definedName name="cccccccccccccc" localSheetId="41" hidden="1">{"Tab1",#N/A,FALSE,"P";"Tab2",#N/A,FALSE,"P"}</definedName>
    <definedName name="cccccccccccccc" localSheetId="42" hidden="1">{"Tab1",#N/A,FALSE,"P";"Tab2",#N/A,FALSE,"P"}</definedName>
    <definedName name="cccccccccccccc" localSheetId="43" hidden="1">{"Tab1",#N/A,FALSE,"P";"Tab2",#N/A,FALSE,"P"}</definedName>
    <definedName name="cccccccccccccc" localSheetId="44" hidden="1">{"Tab1",#N/A,FALSE,"P";"Tab2",#N/A,FALSE,"P"}</definedName>
    <definedName name="cccccccccccccc" localSheetId="45" hidden="1">{"Tab1",#N/A,FALSE,"P";"Tab2",#N/A,FALSE,"P"}</definedName>
    <definedName name="cccccccccccccc" localSheetId="11" hidden="1">{"Tab1",#N/A,FALSE,"P";"Tab2",#N/A,FALSE,"P"}</definedName>
    <definedName name="cccccccccccccc" localSheetId="46" hidden="1">{"Tab1",#N/A,FALSE,"P";"Tab2",#N/A,FALSE,"P"}</definedName>
    <definedName name="cccccccccccccc" localSheetId="47" hidden="1">{"Tab1",#N/A,FALSE,"P";"Tab2",#N/A,FALSE,"P"}</definedName>
    <definedName name="cccccccccccccc" localSheetId="51" hidden="1">{"Tab1",#N/A,FALSE,"P";"Tab2",#N/A,FALSE,"P"}</definedName>
    <definedName name="cccccccccccccc" localSheetId="52" hidden="1">{"Tab1",#N/A,FALSE,"P";"Tab2",#N/A,FALSE,"P"}</definedName>
    <definedName name="cccccccccccccc" localSheetId="53" hidden="1">{"Tab1",#N/A,FALSE,"P";"Tab2",#N/A,FALSE,"P"}</definedName>
    <definedName name="cccccccccccccc" localSheetId="54" hidden="1">{"Tab1",#N/A,FALSE,"P";"Tab2",#N/A,FALSE,"P"}</definedName>
    <definedName name="cccccccccccccc" localSheetId="55" hidden="1">{"Tab1",#N/A,FALSE,"P";"Tab2",#N/A,FALSE,"P"}</definedName>
    <definedName name="cccccccccccccc" localSheetId="56" hidden="1">{"Tab1",#N/A,FALSE,"P";"Tab2",#N/A,FALSE,"P"}</definedName>
    <definedName name="cccccccccccccc" localSheetId="17" hidden="1">{"Tab1",#N/A,FALSE,"P";"Tab2",#N/A,FALSE,"P"}</definedName>
    <definedName name="cccccccccccccc" localSheetId="57" hidden="1">{"Tab1",#N/A,FALSE,"P";"Tab2",#N/A,FALSE,"P"}</definedName>
    <definedName name="cccccccccccccc" localSheetId="58" hidden="1">{"Tab1",#N/A,FALSE,"P";"Tab2",#N/A,FALSE,"P"}</definedName>
    <definedName name="cccccccccccccc" localSheetId="59" hidden="1">{"Tab1",#N/A,FALSE,"P";"Tab2",#N/A,FALSE,"P"}</definedName>
    <definedName name="cccccccccccccc" localSheetId="61" hidden="1">{"Tab1",#N/A,FALSE,"P";"Tab2",#N/A,FALSE,"P"}</definedName>
    <definedName name="cccccccccccccc" localSheetId="62" hidden="1">{"Tab1",#N/A,FALSE,"P";"Tab2",#N/A,FALSE,"P"}</definedName>
    <definedName name="cccccccccccccc" localSheetId="64" hidden="1">{"Tab1",#N/A,FALSE,"P";"Tab2",#N/A,FALSE,"P"}</definedName>
    <definedName name="cccccccccccccc" localSheetId="66" hidden="1">{"Tab1",#N/A,FALSE,"P";"Tab2",#N/A,FALSE,"P"}</definedName>
    <definedName name="cccccccccccccc" localSheetId="67" hidden="1">{"Tab1",#N/A,FALSE,"P";"Tab2",#N/A,FALSE,"P"}</definedName>
    <definedName name="cccccccccccccc" localSheetId="68" hidden="1">{"Tab1",#N/A,FALSE,"P";"Tab2",#N/A,FALSE,"P"}</definedName>
    <definedName name="cccccccccccccc" localSheetId="69" hidden="1">{"Tab1",#N/A,FALSE,"P";"Tab2",#N/A,FALSE,"P"}</definedName>
    <definedName name="cccccccccccccc" localSheetId="70" hidden="1">{"Tab1",#N/A,FALSE,"P";"Tab2",#N/A,FALSE,"P"}</definedName>
    <definedName name="cccccccccccccc" localSheetId="71" hidden="1">{"Tab1",#N/A,FALSE,"P";"Tab2",#N/A,FALSE,"P"}</definedName>
    <definedName name="cccccccccccccc" localSheetId="73" hidden="1">{"Tab1",#N/A,FALSE,"P";"Tab2",#N/A,FALSE,"P"}</definedName>
    <definedName name="cccccccccccccc" localSheetId="74" hidden="1">{"Tab1",#N/A,FALSE,"P";"Tab2",#N/A,FALSE,"P"}</definedName>
    <definedName name="cccccccccccccc" localSheetId="75" hidden="1">{"Tab1",#N/A,FALSE,"P";"Tab2",#N/A,FALSE,"P"}</definedName>
    <definedName name="cccccccccccccc" localSheetId="76" hidden="1">{"Tab1",#N/A,FALSE,"P";"Tab2",#N/A,FALSE,"P"}</definedName>
    <definedName name="cccccccccccccc" localSheetId="79" hidden="1">{"Tab1",#N/A,FALSE,"P";"Tab2",#N/A,FALSE,"P"}</definedName>
    <definedName name="cccccccccccccc" localSheetId="91" hidden="1">{"Tab1",#N/A,FALSE,"P";"Tab2",#N/A,FALSE,"P"}</definedName>
    <definedName name="cccccccccccccc" localSheetId="92" hidden="1">{"Tab1",#N/A,FALSE,"P";"Tab2",#N/A,FALSE,"P"}</definedName>
    <definedName name="cccccccccccccc" localSheetId="22" hidden="1">{"Tab1",#N/A,FALSE,"P";"Tab2",#N/A,FALSE,"P"}</definedName>
    <definedName name="cccccccccccccc" localSheetId="23" hidden="1">{"Tab1",#N/A,FALSE,"P";"Tab2",#N/A,FALSE,"P"}</definedName>
    <definedName name="cccccccccccccc" localSheetId="14" hidden="1">{"Tab1",#N/A,FALSE,"P";"Tab2",#N/A,FALSE,"P"}</definedName>
    <definedName name="cccccccccccccc" localSheetId="15" hidden="1">{"Tab1",#N/A,FALSE,"P";"Tab2",#N/A,FALSE,"P"}</definedName>
    <definedName name="cccccccccccccc" localSheetId="16" hidden="1">{"Tab1",#N/A,FALSE,"P";"Tab2",#N/A,FALSE,"P"}</definedName>
    <definedName name="cccccccccccccc" localSheetId="18" hidden="1">{"Tab1",#N/A,FALSE,"P";"Tab2",#N/A,FALSE,"P"}</definedName>
    <definedName name="cccccccccccccc" localSheetId="36" hidden="1">{"Tab1",#N/A,FALSE,"P";"Tab2",#N/A,FALSE,"P"}</definedName>
    <definedName name="cccccccccccccc" localSheetId="60" hidden="1">{"Tab1",#N/A,FALSE,"P";"Tab2",#N/A,FALSE,"P"}</definedName>
    <definedName name="cccccccccccccc" localSheetId="63" hidden="1">{"Tab1",#N/A,FALSE,"P";"Tab2",#N/A,FALSE,"P"}</definedName>
    <definedName name="cccccccccccccc" localSheetId="65" hidden="1">{"Tab1",#N/A,FALSE,"P";"Tab2",#N/A,FALSE,"P"}</definedName>
    <definedName name="cccccccccccccc" localSheetId="7" hidden="1">{"Tab1",#N/A,FALSE,"P";"Tab2",#N/A,FALSE,"P"}</definedName>
    <definedName name="cccccccccccccc" localSheetId="8" hidden="1">{"Tab1",#N/A,FALSE,"P";"Tab2",#N/A,FALSE,"P"}</definedName>
    <definedName name="cccccccccccccc" localSheetId="12" hidden="1">{"Tab1",#N/A,FALSE,"P";"Tab2",#N/A,FALSE,"P"}</definedName>
    <definedName name="cccccccccccccc" localSheetId="48" hidden="1">{"Tab1",#N/A,FALSE,"P";"Tab2",#N/A,FALSE,"P"}</definedName>
    <definedName name="cccccccccccccc" localSheetId="72" hidden="1">{"Tab1",#N/A,FALSE,"P";"Tab2",#N/A,FALSE,"P"}</definedName>
    <definedName name="cccccccccccccc" hidden="1">{"Tab1",#N/A,FALSE,"P";"Tab2",#N/A,FALSE,"P"}</definedName>
    <definedName name="cccm" localSheetId="24" hidden="1">{"Riqfin97",#N/A,FALSE,"Tran";"Riqfinpro",#N/A,FALSE,"Tran"}</definedName>
    <definedName name="cccm" localSheetId="25" hidden="1">{"Riqfin97",#N/A,FALSE,"Tran";"Riqfinpro",#N/A,FALSE,"Tran"}</definedName>
    <definedName name="cccm" localSheetId="26" hidden="1">{"Riqfin97",#N/A,FALSE,"Tran";"Riqfinpro",#N/A,FALSE,"Tran"}</definedName>
    <definedName name="cccm" localSheetId="27" hidden="1">{"Riqfin97",#N/A,FALSE,"Tran";"Riqfinpro",#N/A,FALSE,"Tran"}</definedName>
    <definedName name="cccm" localSheetId="28" hidden="1">{"Riqfin97",#N/A,FALSE,"Tran";"Riqfinpro",#N/A,FALSE,"Tran"}</definedName>
    <definedName name="cccm" localSheetId="29" hidden="1">{"Riqfin97",#N/A,FALSE,"Tran";"Riqfinpro",#N/A,FALSE,"Tran"}</definedName>
    <definedName name="cccm" localSheetId="30" hidden="1">{"Riqfin97",#N/A,FALSE,"Tran";"Riqfinpro",#N/A,FALSE,"Tran"}</definedName>
    <definedName name="cccm" localSheetId="31" hidden="1">{"Riqfin97",#N/A,FALSE,"Tran";"Riqfinpro",#N/A,FALSE,"Tran"}</definedName>
    <definedName name="cccm" localSheetId="32" hidden="1">{"Riqfin97",#N/A,FALSE,"Tran";"Riqfinpro",#N/A,FALSE,"Tran"}</definedName>
    <definedName name="cccm" localSheetId="35" hidden="1">{"Riqfin97",#N/A,FALSE,"Tran";"Riqfinpro",#N/A,FALSE,"Tran"}</definedName>
    <definedName name="cccm" localSheetId="37" hidden="1">{"Riqfin97",#N/A,FALSE,"Tran";"Riqfinpro",#N/A,FALSE,"Tran"}</definedName>
    <definedName name="cccm" localSheetId="38" hidden="1">{"Riqfin97",#N/A,FALSE,"Tran";"Riqfinpro",#N/A,FALSE,"Tran"}</definedName>
    <definedName name="cccm" localSheetId="39" hidden="1">{"Riqfin97",#N/A,FALSE,"Tran";"Riqfinpro",#N/A,FALSE,"Tran"}</definedName>
    <definedName name="cccm" localSheetId="40" hidden="1">{"Riqfin97",#N/A,FALSE,"Tran";"Riqfinpro",#N/A,FALSE,"Tran"}</definedName>
    <definedName name="cccm" localSheetId="41" hidden="1">{"Riqfin97",#N/A,FALSE,"Tran";"Riqfinpro",#N/A,FALSE,"Tran"}</definedName>
    <definedName name="cccm" localSheetId="42" hidden="1">{"Riqfin97",#N/A,FALSE,"Tran";"Riqfinpro",#N/A,FALSE,"Tran"}</definedName>
    <definedName name="cccm" localSheetId="43" hidden="1">{"Riqfin97",#N/A,FALSE,"Tran";"Riqfinpro",#N/A,FALSE,"Tran"}</definedName>
    <definedName name="cccm" localSheetId="44" hidden="1">{"Riqfin97",#N/A,FALSE,"Tran";"Riqfinpro",#N/A,FALSE,"Tran"}</definedName>
    <definedName name="cccm" localSheetId="45" hidden="1">{"Riqfin97",#N/A,FALSE,"Tran";"Riqfinpro",#N/A,FALSE,"Tran"}</definedName>
    <definedName name="cccm" localSheetId="11" hidden="1">{"Riqfin97",#N/A,FALSE,"Tran";"Riqfinpro",#N/A,FALSE,"Tran"}</definedName>
    <definedName name="cccm" localSheetId="46" hidden="1">{"Riqfin97",#N/A,FALSE,"Tran";"Riqfinpro",#N/A,FALSE,"Tran"}</definedName>
    <definedName name="cccm" localSheetId="47" hidden="1">{"Riqfin97",#N/A,FALSE,"Tran";"Riqfinpro",#N/A,FALSE,"Tran"}</definedName>
    <definedName name="cccm" localSheetId="51" hidden="1">{"Riqfin97",#N/A,FALSE,"Tran";"Riqfinpro",#N/A,FALSE,"Tran"}</definedName>
    <definedName name="cccm" localSheetId="52" hidden="1">{"Riqfin97",#N/A,FALSE,"Tran";"Riqfinpro",#N/A,FALSE,"Tran"}</definedName>
    <definedName name="cccm" localSheetId="53" hidden="1">{"Riqfin97",#N/A,FALSE,"Tran";"Riqfinpro",#N/A,FALSE,"Tran"}</definedName>
    <definedName name="cccm" localSheetId="54" hidden="1">{"Riqfin97",#N/A,FALSE,"Tran";"Riqfinpro",#N/A,FALSE,"Tran"}</definedName>
    <definedName name="cccm" localSheetId="55" hidden="1">{"Riqfin97",#N/A,FALSE,"Tran";"Riqfinpro",#N/A,FALSE,"Tran"}</definedName>
    <definedName name="cccm" localSheetId="56" hidden="1">{"Riqfin97",#N/A,FALSE,"Tran";"Riqfinpro",#N/A,FALSE,"Tran"}</definedName>
    <definedName name="cccm" localSheetId="17" hidden="1">{"Riqfin97",#N/A,FALSE,"Tran";"Riqfinpro",#N/A,FALSE,"Tran"}</definedName>
    <definedName name="cccm" localSheetId="57" hidden="1">{"Riqfin97",#N/A,FALSE,"Tran";"Riqfinpro",#N/A,FALSE,"Tran"}</definedName>
    <definedName name="cccm" localSheetId="58" hidden="1">{"Riqfin97",#N/A,FALSE,"Tran";"Riqfinpro",#N/A,FALSE,"Tran"}</definedName>
    <definedName name="cccm" localSheetId="59" hidden="1">{"Riqfin97",#N/A,FALSE,"Tran";"Riqfinpro",#N/A,FALSE,"Tran"}</definedName>
    <definedName name="cccm" localSheetId="61" hidden="1">{"Riqfin97",#N/A,FALSE,"Tran";"Riqfinpro",#N/A,FALSE,"Tran"}</definedName>
    <definedName name="cccm" localSheetId="62" hidden="1">{"Riqfin97",#N/A,FALSE,"Tran";"Riqfinpro",#N/A,FALSE,"Tran"}</definedName>
    <definedName name="cccm" localSheetId="64" hidden="1">{"Riqfin97",#N/A,FALSE,"Tran";"Riqfinpro",#N/A,FALSE,"Tran"}</definedName>
    <definedName name="cccm" localSheetId="66" hidden="1">{"Riqfin97",#N/A,FALSE,"Tran";"Riqfinpro",#N/A,FALSE,"Tran"}</definedName>
    <definedName name="cccm" localSheetId="67" hidden="1">{"Riqfin97",#N/A,FALSE,"Tran";"Riqfinpro",#N/A,FALSE,"Tran"}</definedName>
    <definedName name="cccm" localSheetId="68" hidden="1">{"Riqfin97",#N/A,FALSE,"Tran";"Riqfinpro",#N/A,FALSE,"Tran"}</definedName>
    <definedName name="cccm" localSheetId="69" hidden="1">{"Riqfin97",#N/A,FALSE,"Tran";"Riqfinpro",#N/A,FALSE,"Tran"}</definedName>
    <definedName name="cccm" localSheetId="70" hidden="1">{"Riqfin97",#N/A,FALSE,"Tran";"Riqfinpro",#N/A,FALSE,"Tran"}</definedName>
    <definedName name="cccm" localSheetId="71" hidden="1">{"Riqfin97",#N/A,FALSE,"Tran";"Riqfinpro",#N/A,FALSE,"Tran"}</definedName>
    <definedName name="cccm" localSheetId="73" hidden="1">{"Riqfin97",#N/A,FALSE,"Tran";"Riqfinpro",#N/A,FALSE,"Tran"}</definedName>
    <definedName name="cccm" localSheetId="74" hidden="1">{"Riqfin97",#N/A,FALSE,"Tran";"Riqfinpro",#N/A,FALSE,"Tran"}</definedName>
    <definedName name="cccm" localSheetId="75" hidden="1">{"Riqfin97",#N/A,FALSE,"Tran";"Riqfinpro",#N/A,FALSE,"Tran"}</definedName>
    <definedName name="cccm" localSheetId="76" hidden="1">{"Riqfin97",#N/A,FALSE,"Tran";"Riqfinpro",#N/A,FALSE,"Tran"}</definedName>
    <definedName name="cccm" localSheetId="79" hidden="1">{"Riqfin97",#N/A,FALSE,"Tran";"Riqfinpro",#N/A,FALSE,"Tran"}</definedName>
    <definedName name="cccm" localSheetId="91" hidden="1">{"Riqfin97",#N/A,FALSE,"Tran";"Riqfinpro",#N/A,FALSE,"Tran"}</definedName>
    <definedName name="cccm" localSheetId="92" hidden="1">{"Riqfin97",#N/A,FALSE,"Tran";"Riqfinpro",#N/A,FALSE,"Tran"}</definedName>
    <definedName name="cccm" localSheetId="22" hidden="1">{"Riqfin97",#N/A,FALSE,"Tran";"Riqfinpro",#N/A,FALSE,"Tran"}</definedName>
    <definedName name="cccm" localSheetId="23" hidden="1">{"Riqfin97",#N/A,FALSE,"Tran";"Riqfinpro",#N/A,FALSE,"Tran"}</definedName>
    <definedName name="cccm" localSheetId="14" hidden="1">{"Riqfin97",#N/A,FALSE,"Tran";"Riqfinpro",#N/A,FALSE,"Tran"}</definedName>
    <definedName name="cccm" localSheetId="15" hidden="1">{"Riqfin97",#N/A,FALSE,"Tran";"Riqfinpro",#N/A,FALSE,"Tran"}</definedName>
    <definedName name="cccm" localSheetId="16" hidden="1">{"Riqfin97",#N/A,FALSE,"Tran";"Riqfinpro",#N/A,FALSE,"Tran"}</definedName>
    <definedName name="cccm" localSheetId="18" hidden="1">{"Riqfin97",#N/A,FALSE,"Tran";"Riqfinpro",#N/A,FALSE,"Tran"}</definedName>
    <definedName name="cccm" localSheetId="36" hidden="1">{"Riqfin97",#N/A,FALSE,"Tran";"Riqfinpro",#N/A,FALSE,"Tran"}</definedName>
    <definedName name="cccm" localSheetId="60" hidden="1">{"Riqfin97",#N/A,FALSE,"Tran";"Riqfinpro",#N/A,FALSE,"Tran"}</definedName>
    <definedName name="cccm" localSheetId="63" hidden="1">{"Riqfin97",#N/A,FALSE,"Tran";"Riqfinpro",#N/A,FALSE,"Tran"}</definedName>
    <definedName name="cccm" localSheetId="65" hidden="1">{"Riqfin97",#N/A,FALSE,"Tran";"Riqfinpro",#N/A,FALSE,"Tran"}</definedName>
    <definedName name="cccm" localSheetId="7" hidden="1">{"Riqfin97",#N/A,FALSE,"Tran";"Riqfinpro",#N/A,FALSE,"Tran"}</definedName>
    <definedName name="cccm" localSheetId="8" hidden="1">{"Riqfin97",#N/A,FALSE,"Tran";"Riqfinpro",#N/A,FALSE,"Tran"}</definedName>
    <definedName name="cccm" localSheetId="12" hidden="1">{"Riqfin97",#N/A,FALSE,"Tran";"Riqfinpro",#N/A,FALSE,"Tran"}</definedName>
    <definedName name="cccm" localSheetId="48" hidden="1">{"Riqfin97",#N/A,FALSE,"Tran";"Riqfinpro",#N/A,FALSE,"Tran"}</definedName>
    <definedName name="cccm" localSheetId="72" hidden="1">{"Riqfin97",#N/A,FALSE,"Tran";"Riqfinpro",#N/A,FALSE,"Tran"}</definedName>
    <definedName name="cccm" hidden="1">{"Riqfin97",#N/A,FALSE,"Tran";"Riqfinpro",#N/A,FALSE,"Tran"}</definedName>
    <definedName name="ccme" localSheetId="38">#REF!</definedName>
    <definedName name="ccme" localSheetId="39">#REF!</definedName>
    <definedName name="ccme" localSheetId="45">#REF!</definedName>
    <definedName name="ccme" localSheetId="11">#REF!</definedName>
    <definedName name="ccme" localSheetId="46">#REF!</definedName>
    <definedName name="ccme" localSheetId="47">#REF!</definedName>
    <definedName name="ccme" localSheetId="52">#REF!</definedName>
    <definedName name="ccme" localSheetId="17">#REF!</definedName>
    <definedName name="ccme" localSheetId="58">#REF!</definedName>
    <definedName name="ccme" localSheetId="73">#REF!</definedName>
    <definedName name="ccme" localSheetId="74">#REF!</definedName>
    <definedName name="ccme" localSheetId="79">#REF!</definedName>
    <definedName name="ccme" localSheetId="15">#REF!</definedName>
    <definedName name="ccme" localSheetId="16">#REF!</definedName>
    <definedName name="ccme" localSheetId="18">#REF!</definedName>
    <definedName name="ccme" localSheetId="48">#REF!</definedName>
    <definedName name="ccme" localSheetId="72">#REF!</definedName>
    <definedName name="ccme">#REF!</definedName>
    <definedName name="ccme2000" localSheetId="38">#REF!</definedName>
    <definedName name="ccme2000" localSheetId="39">#REF!</definedName>
    <definedName name="ccme2000" localSheetId="45">#REF!</definedName>
    <definedName name="ccme2000" localSheetId="11">#REF!</definedName>
    <definedName name="ccme2000" localSheetId="46">#REF!</definedName>
    <definedName name="ccme2000" localSheetId="47">#REF!</definedName>
    <definedName name="ccme2000" localSheetId="52">#REF!</definedName>
    <definedName name="ccme2000" localSheetId="17">#REF!</definedName>
    <definedName name="ccme2000" localSheetId="58">#REF!</definedName>
    <definedName name="ccme2000" localSheetId="73">#REF!</definedName>
    <definedName name="ccme2000" localSheetId="74">#REF!</definedName>
    <definedName name="ccme2000" localSheetId="79">#REF!</definedName>
    <definedName name="ccme2000" localSheetId="15">#REF!</definedName>
    <definedName name="ccme2000" localSheetId="16">#REF!</definedName>
    <definedName name="ccme2000" localSheetId="18">#REF!</definedName>
    <definedName name="ccme2000" localSheetId="48">#REF!</definedName>
    <definedName name="ccme2000" localSheetId="72">#REF!</definedName>
    <definedName name="ccme2000">#REF!</definedName>
    <definedName name="ccme2001" localSheetId="38">#REF!</definedName>
    <definedName name="ccme2001" localSheetId="39">#REF!</definedName>
    <definedName name="ccme2001" localSheetId="45">#REF!</definedName>
    <definedName name="ccme2001" localSheetId="11">#REF!</definedName>
    <definedName name="ccme2001" localSheetId="46">#REF!</definedName>
    <definedName name="ccme2001" localSheetId="47">#REF!</definedName>
    <definedName name="ccme2001" localSheetId="52">#REF!</definedName>
    <definedName name="ccme2001" localSheetId="17">#REF!</definedName>
    <definedName name="ccme2001" localSheetId="58">#REF!</definedName>
    <definedName name="ccme2001" localSheetId="73">#REF!</definedName>
    <definedName name="ccme2001" localSheetId="74">#REF!</definedName>
    <definedName name="ccme2001" localSheetId="79">#REF!</definedName>
    <definedName name="ccme2001" localSheetId="15">#REF!</definedName>
    <definedName name="ccme2001" localSheetId="16">#REF!</definedName>
    <definedName name="ccme2001" localSheetId="18">#REF!</definedName>
    <definedName name="ccme2001" localSheetId="48">#REF!</definedName>
    <definedName name="ccme2001" localSheetId="72">#REF!</definedName>
    <definedName name="ccme2001">#REF!</definedName>
    <definedName name="ccme2002" localSheetId="45">#REF!</definedName>
    <definedName name="ccme2002" localSheetId="11">#REF!</definedName>
    <definedName name="ccme2002" localSheetId="46">#REF!</definedName>
    <definedName name="ccme2002" localSheetId="47">#REF!</definedName>
    <definedName name="ccme2002" localSheetId="52">#REF!</definedName>
    <definedName name="ccme2002" localSheetId="17">#REF!</definedName>
    <definedName name="ccme2002" localSheetId="58">#REF!</definedName>
    <definedName name="ccme2002" localSheetId="74">#REF!</definedName>
    <definedName name="ccme2002" localSheetId="79">#REF!</definedName>
    <definedName name="ccme2002" localSheetId="15">#REF!</definedName>
    <definedName name="ccme2002" localSheetId="18">#REF!</definedName>
    <definedName name="ccme2002" localSheetId="48">#REF!</definedName>
    <definedName name="ccme2002" localSheetId="72">#REF!</definedName>
    <definedName name="ccme2002">#REF!</definedName>
    <definedName name="ccme2003" localSheetId="45">#REF!</definedName>
    <definedName name="ccme2003" localSheetId="11">#REF!</definedName>
    <definedName name="ccme2003" localSheetId="46">#REF!</definedName>
    <definedName name="ccme2003" localSheetId="47">#REF!</definedName>
    <definedName name="ccme2003" localSheetId="52">#REF!</definedName>
    <definedName name="ccme2003" localSheetId="17">#REF!</definedName>
    <definedName name="ccme2003" localSheetId="58">#REF!</definedName>
    <definedName name="ccme2003" localSheetId="74">#REF!</definedName>
    <definedName name="ccme2003" localSheetId="79">#REF!</definedName>
    <definedName name="ccme2003" localSheetId="15">#REF!</definedName>
    <definedName name="ccme2003" localSheetId="18">#REF!</definedName>
    <definedName name="ccme2003" localSheetId="48">#REF!</definedName>
    <definedName name="ccme2003" localSheetId="72">#REF!</definedName>
    <definedName name="ccme2003">#REF!</definedName>
    <definedName name="ccme98" localSheetId="40">[32]Programa!#REF!</definedName>
    <definedName name="ccme98" localSheetId="41">[32]Programa!#REF!</definedName>
    <definedName name="ccme98" localSheetId="46">[32]Programa!#REF!</definedName>
    <definedName name="ccme98" localSheetId="47">[32]Programa!#REF!</definedName>
    <definedName name="ccme98" localSheetId="51">[32]Programa!#REF!</definedName>
    <definedName name="ccme98" localSheetId="17">#REF!</definedName>
    <definedName name="ccme98" localSheetId="79">[32]Programa!#REF!</definedName>
    <definedName name="ccme98" localSheetId="15">[32]Programa!#REF!</definedName>
    <definedName name="ccme98" localSheetId="18">[32]Programa!#REF!</definedName>
    <definedName name="ccme98" localSheetId="12">[32]Programa!#REF!</definedName>
    <definedName name="ccme98" localSheetId="72">[32]Programa!#REF!</definedName>
    <definedName name="ccme98">[32]Programa!#REF!</definedName>
    <definedName name="ccme98j" localSheetId="40">[32]Programa!#REF!</definedName>
    <definedName name="ccme98j" localSheetId="41">[32]Programa!#REF!</definedName>
    <definedName name="ccme98j" localSheetId="46">[32]Programa!#REF!</definedName>
    <definedName name="ccme98j" localSheetId="47">[32]Programa!#REF!</definedName>
    <definedName name="ccme98j" localSheetId="51">[32]Programa!#REF!</definedName>
    <definedName name="ccme98j" localSheetId="17">#REF!</definedName>
    <definedName name="ccme98j" localSheetId="79">[32]Programa!#REF!</definedName>
    <definedName name="ccme98j" localSheetId="15">[32]Programa!#REF!</definedName>
    <definedName name="ccme98j" localSheetId="18">[32]Programa!#REF!</definedName>
    <definedName name="ccme98j" localSheetId="12">[32]Programa!#REF!</definedName>
    <definedName name="ccme98j" localSheetId="48">[32]Programa!#REF!</definedName>
    <definedName name="ccme98j" localSheetId="72">[32]Programa!#REF!</definedName>
    <definedName name="ccme98j">[32]Programa!#REF!</definedName>
    <definedName name="ccme98s" localSheetId="38">#REF!</definedName>
    <definedName name="ccme98s" localSheetId="39">#REF!</definedName>
    <definedName name="ccme98s" localSheetId="40">#REF!</definedName>
    <definedName name="ccme98s" localSheetId="41">#REF!</definedName>
    <definedName name="ccme98s" localSheetId="45">#REF!</definedName>
    <definedName name="ccme98s" localSheetId="11">#REF!</definedName>
    <definedName name="ccme98s" localSheetId="46">#REF!</definedName>
    <definedName name="ccme98s" localSheetId="47">#REF!</definedName>
    <definedName name="ccme98s" localSheetId="51">#REF!</definedName>
    <definedName name="ccme98s" localSheetId="52">#REF!</definedName>
    <definedName name="ccme98s" localSheetId="17">#REF!</definedName>
    <definedName name="ccme98s" localSheetId="58">#REF!</definedName>
    <definedName name="ccme98s" localSheetId="73">#REF!</definedName>
    <definedName name="ccme98s" localSheetId="74">#REF!</definedName>
    <definedName name="ccme98s" localSheetId="79">#REF!</definedName>
    <definedName name="ccme98s" localSheetId="15">#REF!</definedName>
    <definedName name="ccme98s" localSheetId="16">#REF!</definedName>
    <definedName name="ccme98s" localSheetId="18">#REF!</definedName>
    <definedName name="ccme98s" localSheetId="12">#REF!</definedName>
    <definedName name="ccme98s" localSheetId="48">#REF!</definedName>
    <definedName name="ccme98s" localSheetId="72">#REF!</definedName>
    <definedName name="ccme98s">#REF!</definedName>
    <definedName name="ccme99" localSheetId="38">#REF!</definedName>
    <definedName name="ccme99" localSheetId="39">#REF!</definedName>
    <definedName name="ccme99" localSheetId="40">#REF!</definedName>
    <definedName name="ccme99" localSheetId="41">#REF!</definedName>
    <definedName name="ccme99" localSheetId="45">#REF!</definedName>
    <definedName name="ccme99" localSheetId="11">#REF!</definedName>
    <definedName name="ccme99" localSheetId="46">#REF!</definedName>
    <definedName name="ccme99" localSheetId="47">#REF!</definedName>
    <definedName name="ccme99" localSheetId="51">#REF!</definedName>
    <definedName name="ccme99" localSheetId="52">#REF!</definedName>
    <definedName name="ccme99" localSheetId="17">#REF!</definedName>
    <definedName name="ccme99" localSheetId="58">#REF!</definedName>
    <definedName name="ccme99" localSheetId="74">#REF!</definedName>
    <definedName name="ccme99" localSheetId="79">#REF!</definedName>
    <definedName name="ccme99" localSheetId="15">#REF!</definedName>
    <definedName name="ccme99" localSheetId="16">#REF!</definedName>
    <definedName name="ccme99" localSheetId="18">#REF!</definedName>
    <definedName name="ccme99" localSheetId="12">#REF!</definedName>
    <definedName name="ccme99" localSheetId="48">#REF!</definedName>
    <definedName name="ccme99" localSheetId="72">#REF!</definedName>
    <definedName name="ccme99">#REF!</definedName>
    <definedName name="ccode">273</definedName>
    <definedName name="CD" localSheetId="38">#REF!</definedName>
    <definedName name="CD" localSheetId="39">#REF!</definedName>
    <definedName name="CD" localSheetId="40">#REF!</definedName>
    <definedName name="CD" localSheetId="41">#REF!</definedName>
    <definedName name="CD" localSheetId="43">#REF!</definedName>
    <definedName name="CD" localSheetId="45">#REF!</definedName>
    <definedName name="CD" localSheetId="11">#REF!</definedName>
    <definedName name="CD" localSheetId="46">#REF!</definedName>
    <definedName name="CD" localSheetId="47">#REF!</definedName>
    <definedName name="CD" localSheetId="51">#REF!</definedName>
    <definedName name="CD" localSheetId="52">#REF!</definedName>
    <definedName name="CD" localSheetId="53">#REF!</definedName>
    <definedName name="CD" localSheetId="54">#REF!</definedName>
    <definedName name="CD" localSheetId="17">#REF!</definedName>
    <definedName name="CD" localSheetId="58">#REF!</definedName>
    <definedName name="CD" localSheetId="67">#REF!</definedName>
    <definedName name="CD" localSheetId="68">#REF!</definedName>
    <definedName name="CD" localSheetId="69">#REF!</definedName>
    <definedName name="CD" localSheetId="71">#REF!</definedName>
    <definedName name="CD" localSheetId="74">#REF!</definedName>
    <definedName name="CD" localSheetId="75">#REF!</definedName>
    <definedName name="CD" localSheetId="76">#REF!</definedName>
    <definedName name="CD" localSheetId="79">#REF!</definedName>
    <definedName name="CD" localSheetId="23">#REF!</definedName>
    <definedName name="CD" localSheetId="14">#REF!</definedName>
    <definedName name="CD" localSheetId="15">#REF!</definedName>
    <definedName name="CD" localSheetId="18">#REF!</definedName>
    <definedName name="CD" localSheetId="12">#REF!</definedName>
    <definedName name="CD" localSheetId="48">#REF!</definedName>
    <definedName name="CD" localSheetId="72">#REF!</definedName>
    <definedName name="CD">#REF!</definedName>
    <definedName name="CD1A" localSheetId="38">#REF!</definedName>
    <definedName name="CD1A" localSheetId="39">#REF!</definedName>
    <definedName name="CD1A" localSheetId="40">#REF!</definedName>
    <definedName name="CD1A" localSheetId="45">#REF!</definedName>
    <definedName name="CD1A" localSheetId="11">#REF!</definedName>
    <definedName name="CD1A" localSheetId="46">#REF!</definedName>
    <definedName name="CD1A" localSheetId="47">#REF!</definedName>
    <definedName name="CD1A" localSheetId="51">#REF!</definedName>
    <definedName name="CD1A" localSheetId="52">#REF!</definedName>
    <definedName name="CD1A" localSheetId="53">#REF!</definedName>
    <definedName name="CD1A" localSheetId="54">#REF!</definedName>
    <definedName name="CD1A" localSheetId="17">#REF!</definedName>
    <definedName name="CD1A" localSheetId="58">#REF!</definedName>
    <definedName name="CD1A" localSheetId="67">#REF!</definedName>
    <definedName name="CD1A" localSheetId="68">#REF!</definedName>
    <definedName name="CD1A" localSheetId="69">#REF!</definedName>
    <definedName name="CD1A" localSheetId="71">#REF!</definedName>
    <definedName name="CD1A" localSheetId="74">#REF!</definedName>
    <definedName name="CD1A" localSheetId="75">#REF!</definedName>
    <definedName name="CD1A" localSheetId="76">#REF!</definedName>
    <definedName name="CD1A" localSheetId="79">#REF!</definedName>
    <definedName name="CD1A" localSheetId="23">#REF!</definedName>
    <definedName name="CD1A" localSheetId="14">#REF!</definedName>
    <definedName name="CD1A" localSheetId="15">#REF!</definedName>
    <definedName name="CD1A" localSheetId="18">#REF!</definedName>
    <definedName name="CD1A" localSheetId="48">#REF!</definedName>
    <definedName name="CD1A" localSheetId="72">#REF!</definedName>
    <definedName name="CD1A">#REF!</definedName>
    <definedName name="cde" localSheetId="24" hidden="1">{"Riqfin97",#N/A,FALSE,"Tran";"Riqfinpro",#N/A,FALSE,"Tran"}</definedName>
    <definedName name="cde" localSheetId="25" hidden="1">{"Riqfin97",#N/A,FALSE,"Tran";"Riqfinpro",#N/A,FALSE,"Tran"}</definedName>
    <definedName name="cde" localSheetId="26" hidden="1">{"Riqfin97",#N/A,FALSE,"Tran";"Riqfinpro",#N/A,FALSE,"Tran"}</definedName>
    <definedName name="cde" localSheetId="27" hidden="1">{"Riqfin97",#N/A,FALSE,"Tran";"Riqfinpro",#N/A,FALSE,"Tran"}</definedName>
    <definedName name="cde" localSheetId="28" hidden="1">{"Riqfin97",#N/A,FALSE,"Tran";"Riqfinpro",#N/A,FALSE,"Tran"}</definedName>
    <definedName name="cde" localSheetId="29" hidden="1">{"Riqfin97",#N/A,FALSE,"Tran";"Riqfinpro",#N/A,FALSE,"Tran"}</definedName>
    <definedName name="cde" localSheetId="30" hidden="1">{"Riqfin97",#N/A,FALSE,"Tran";"Riqfinpro",#N/A,FALSE,"Tran"}</definedName>
    <definedName name="cde" localSheetId="31" hidden="1">{"Riqfin97",#N/A,FALSE,"Tran";"Riqfinpro",#N/A,FALSE,"Tran"}</definedName>
    <definedName name="cde" localSheetId="32" hidden="1">{"Riqfin97",#N/A,FALSE,"Tran";"Riqfinpro",#N/A,FALSE,"Tran"}</definedName>
    <definedName name="cde" localSheetId="38" hidden="1">{"Riqfin97",#N/A,FALSE,"Tran";"Riqfinpro",#N/A,FALSE,"Tran"}</definedName>
    <definedName name="cde" localSheetId="39" hidden="1">{"Riqfin97",#N/A,FALSE,"Tran";"Riqfinpro",#N/A,FALSE,"Tran"}</definedName>
    <definedName name="cde" localSheetId="40" hidden="1">{"Riqfin97",#N/A,FALSE,"Tran";"Riqfinpro",#N/A,FALSE,"Tran"}</definedName>
    <definedName name="cde" localSheetId="41" hidden="1">{"Riqfin97",#N/A,FALSE,"Tran";"Riqfinpro",#N/A,FALSE,"Tran"}</definedName>
    <definedName name="cde" localSheetId="45" hidden="1">{"Riqfin97",#N/A,FALSE,"Tran";"Riqfinpro",#N/A,FALSE,"Tran"}</definedName>
    <definedName name="cde" localSheetId="11" hidden="1">{"Riqfin97",#N/A,FALSE,"Tran";"Riqfinpro",#N/A,FALSE,"Tran"}</definedName>
    <definedName name="cde" localSheetId="46" hidden="1">{"Riqfin97",#N/A,FALSE,"Tran";"Riqfinpro",#N/A,FALSE,"Tran"}</definedName>
    <definedName name="cde" localSheetId="47" hidden="1">{"Riqfin97",#N/A,FALSE,"Tran";"Riqfinpro",#N/A,FALSE,"Tran"}</definedName>
    <definedName name="cde" localSheetId="51" hidden="1">{"Riqfin97",#N/A,FALSE,"Tran";"Riqfinpro",#N/A,FALSE,"Tran"}</definedName>
    <definedName name="cde" localSheetId="52" hidden="1">{"Riqfin97",#N/A,FALSE,"Tran";"Riqfinpro",#N/A,FALSE,"Tran"}</definedName>
    <definedName name="cde" localSheetId="17" hidden="1">{"Riqfin97",#N/A,FALSE,"Tran";"Riqfinpro",#N/A,FALSE,"Tran"}</definedName>
    <definedName name="cde" localSheetId="58" hidden="1">{"Riqfin97",#N/A,FALSE,"Tran";"Riqfinpro",#N/A,FALSE,"Tran"}</definedName>
    <definedName name="cde" localSheetId="59" hidden="1">{"Riqfin97",#N/A,FALSE,"Tran";"Riqfinpro",#N/A,FALSE,"Tran"}</definedName>
    <definedName name="cde" localSheetId="61" hidden="1">{"Riqfin97",#N/A,FALSE,"Tran";"Riqfinpro",#N/A,FALSE,"Tran"}</definedName>
    <definedName name="cde" localSheetId="62" hidden="1">{"Riqfin97",#N/A,FALSE,"Tran";"Riqfinpro",#N/A,FALSE,"Tran"}</definedName>
    <definedName name="cde" localSheetId="64" hidden="1">{"Riqfin97",#N/A,FALSE,"Tran";"Riqfinpro",#N/A,FALSE,"Tran"}</definedName>
    <definedName name="cde" localSheetId="66" hidden="1">{"Riqfin97",#N/A,FALSE,"Tran";"Riqfinpro",#N/A,FALSE,"Tran"}</definedName>
    <definedName name="cde" localSheetId="68" hidden="1">{"Riqfin97",#N/A,FALSE,"Tran";"Riqfinpro",#N/A,FALSE,"Tran"}</definedName>
    <definedName name="cde" localSheetId="69" hidden="1">{"Riqfin97",#N/A,FALSE,"Tran";"Riqfinpro",#N/A,FALSE,"Tran"}</definedName>
    <definedName name="cde" localSheetId="70" hidden="1">{"Riqfin97",#N/A,FALSE,"Tran";"Riqfinpro",#N/A,FALSE,"Tran"}</definedName>
    <definedName name="cde" localSheetId="73" hidden="1">{"Riqfin97",#N/A,FALSE,"Tran";"Riqfinpro",#N/A,FALSE,"Tran"}</definedName>
    <definedName name="cde" localSheetId="74" hidden="1">{"Riqfin97",#N/A,FALSE,"Tran";"Riqfinpro",#N/A,FALSE,"Tran"}</definedName>
    <definedName name="cde" localSheetId="75" hidden="1">{"Riqfin97",#N/A,FALSE,"Tran";"Riqfinpro",#N/A,FALSE,"Tran"}</definedName>
    <definedName name="cde" localSheetId="76" hidden="1">{"Riqfin97",#N/A,FALSE,"Tran";"Riqfinpro",#N/A,FALSE,"Tran"}</definedName>
    <definedName name="cde" localSheetId="79" hidden="1">{"Riqfin97",#N/A,FALSE,"Tran";"Riqfinpro",#N/A,FALSE,"Tran"}</definedName>
    <definedName name="cde" localSheetId="91" hidden="1">{"Riqfin97",#N/A,FALSE,"Tran";"Riqfinpro",#N/A,FALSE,"Tran"}</definedName>
    <definedName name="cde" localSheetId="92" hidden="1">{"Riqfin97",#N/A,FALSE,"Tran";"Riqfinpro",#N/A,FALSE,"Tran"}</definedName>
    <definedName name="cde" localSheetId="22" hidden="1">{"Riqfin97",#N/A,FALSE,"Tran";"Riqfinpro",#N/A,FALSE,"Tran"}</definedName>
    <definedName name="cde" localSheetId="23" hidden="1">{"Riqfin97",#N/A,FALSE,"Tran";"Riqfinpro",#N/A,FALSE,"Tran"}</definedName>
    <definedName name="cde" localSheetId="15" hidden="1">{"Riqfin97",#N/A,FALSE,"Tran";"Riqfinpro",#N/A,FALSE,"Tran"}</definedName>
    <definedName name="cde" localSheetId="16" hidden="1">{"Riqfin97",#N/A,FALSE,"Tran";"Riqfinpro",#N/A,FALSE,"Tran"}</definedName>
    <definedName name="cde" localSheetId="18" hidden="1">{"Riqfin97",#N/A,FALSE,"Tran";"Riqfinpro",#N/A,FALSE,"Tran"}</definedName>
    <definedName name="cde" localSheetId="60" hidden="1">{"Riqfin97",#N/A,FALSE,"Tran";"Riqfinpro",#N/A,FALSE,"Tran"}</definedName>
    <definedName name="cde" localSheetId="63" hidden="1">{"Riqfin97",#N/A,FALSE,"Tran";"Riqfinpro",#N/A,FALSE,"Tran"}</definedName>
    <definedName name="cde" localSheetId="65" hidden="1">{"Riqfin97",#N/A,FALSE,"Tran";"Riqfinpro",#N/A,FALSE,"Tran"}</definedName>
    <definedName name="cde" localSheetId="7" hidden="1">{"Riqfin97",#N/A,FALSE,"Tran";"Riqfinpro",#N/A,FALSE,"Tran"}</definedName>
    <definedName name="cde" localSheetId="8" hidden="1">{"Riqfin97",#N/A,FALSE,"Tran";"Riqfinpro",#N/A,FALSE,"Tran"}</definedName>
    <definedName name="cde" localSheetId="12" hidden="1">{"Riqfin97",#N/A,FALSE,"Tran";"Riqfinpro",#N/A,FALSE,"Tran"}</definedName>
    <definedName name="cde" localSheetId="48" hidden="1">{"Riqfin97",#N/A,FALSE,"Tran";"Riqfinpro",#N/A,FALSE,"Tran"}</definedName>
    <definedName name="cde" localSheetId="72" hidden="1">{"Riqfin97",#N/A,FALSE,"Tran";"Riqfinpro",#N/A,FALSE,"Tran"}</definedName>
    <definedName name="cde" hidden="1">{"Riqfin97",#N/A,FALSE,"Tran";"Riqfinpro",#N/A,FALSE,"Tran"}</definedName>
    <definedName name="CEMENTO" localSheetId="38">#REF!</definedName>
    <definedName name="CEMENTO" localSheetId="39">#REF!</definedName>
    <definedName name="CEMENTO" localSheetId="40">#REF!</definedName>
    <definedName name="CEMENTO" localSheetId="41">#REF!</definedName>
    <definedName name="CEMENTO" localSheetId="45">#REF!</definedName>
    <definedName name="CEMENTO" localSheetId="11">#REF!</definedName>
    <definedName name="CEMENTO" localSheetId="46">#REF!</definedName>
    <definedName name="CEMENTO" localSheetId="47">#REF!</definedName>
    <definedName name="CEMENTO" localSheetId="51">#REF!</definedName>
    <definedName name="CEMENTO" localSheetId="52">#REF!</definedName>
    <definedName name="CEMENTO" localSheetId="17">#REF!</definedName>
    <definedName name="CEMENTO" localSheetId="58">#REF!</definedName>
    <definedName name="CEMENTO" localSheetId="71">#REF!</definedName>
    <definedName name="CEMENTO" localSheetId="73">#REF!</definedName>
    <definedName name="CEMENTO" localSheetId="74">#REF!</definedName>
    <definedName name="CEMENTO" localSheetId="79">#REF!</definedName>
    <definedName name="CEMENTO" localSheetId="23">#REF!</definedName>
    <definedName name="CEMENTO" localSheetId="15">#REF!</definedName>
    <definedName name="CEMENTO" localSheetId="16">#REF!</definedName>
    <definedName name="CEMENTO" localSheetId="18">#REF!</definedName>
    <definedName name="CEMENTO" localSheetId="12">#REF!</definedName>
    <definedName name="CEMENTO" localSheetId="48">#REF!</definedName>
    <definedName name="CEMENTO" localSheetId="72">#REF!</definedName>
    <definedName name="CEMENTO">#REF!</definedName>
    <definedName name="CENGOVT" localSheetId="38">#REF!</definedName>
    <definedName name="CENGOVT" localSheetId="39">#REF!</definedName>
    <definedName name="CENGOVT" localSheetId="40">#REF!</definedName>
    <definedName name="CENGOVT" localSheetId="41">#REF!</definedName>
    <definedName name="CENGOVT" localSheetId="45">#REF!</definedName>
    <definedName name="CENGOVT" localSheetId="11">#REF!</definedName>
    <definedName name="CENGOVT" localSheetId="46">#REF!</definedName>
    <definedName name="CENGOVT" localSheetId="47">#REF!</definedName>
    <definedName name="CENGOVT" localSheetId="51">#REF!</definedName>
    <definedName name="CENGOVT" localSheetId="52">#REF!</definedName>
    <definedName name="CENGOVT" localSheetId="17">#REF!</definedName>
    <definedName name="CENGOVT" localSheetId="58">#REF!</definedName>
    <definedName name="CENGOVT" localSheetId="74">#REF!</definedName>
    <definedName name="CENGOVT" localSheetId="79">#REF!</definedName>
    <definedName name="CENGOVT" localSheetId="15">#REF!</definedName>
    <definedName name="CENGOVT" localSheetId="16">#REF!</definedName>
    <definedName name="CENGOVT" localSheetId="18">#REF!</definedName>
    <definedName name="CENGOVT" localSheetId="12">#REF!</definedName>
    <definedName name="CENGOVT" localSheetId="48">#REF!</definedName>
    <definedName name="CENGOVT" localSheetId="72">#REF!</definedName>
    <definedName name="CENGOVT">#REF!</definedName>
    <definedName name="CEPA96" localSheetId="38">#REF!</definedName>
    <definedName name="CEPA96" localSheetId="45">#REF!</definedName>
    <definedName name="CEPA96" localSheetId="11">#REF!</definedName>
    <definedName name="CEPA96" localSheetId="46">#REF!</definedName>
    <definedName name="CEPA96" localSheetId="47">#REF!</definedName>
    <definedName name="CEPA96" localSheetId="51">#REF!</definedName>
    <definedName name="CEPA96" localSheetId="52">#REF!</definedName>
    <definedName name="CEPA96" localSheetId="17">#REF!</definedName>
    <definedName name="CEPA96" localSheetId="58">#REF!</definedName>
    <definedName name="CEPA96" localSheetId="74">#REF!</definedName>
    <definedName name="CEPA96" localSheetId="79">#REF!</definedName>
    <definedName name="CEPA96" localSheetId="15">#REF!</definedName>
    <definedName name="CEPA96" localSheetId="18">#REF!</definedName>
    <definedName name="CEPA96" localSheetId="12">#REF!</definedName>
    <definedName name="CEPA96" localSheetId="48">#REF!</definedName>
    <definedName name="CEPA96" localSheetId="72">#REF!</definedName>
    <definedName name="CEPA96">#REF!</definedName>
    <definedName name="CFA" localSheetId="51">#REF!</definedName>
    <definedName name="CFA" localSheetId="17">#REF!</definedName>
    <definedName name="CFA">[67]CIRRs!$C$81</definedName>
    <definedName name="cfdfdf" localSheetId="38" hidden="1">#REF!</definedName>
    <definedName name="cfdfdf" localSheetId="39" hidden="1">#REF!</definedName>
    <definedName name="cfdfdf" localSheetId="40" hidden="1">#REF!</definedName>
    <definedName name="cfdfdf" localSheetId="41" hidden="1">#REF!</definedName>
    <definedName name="cfdfdf" localSheetId="45" hidden="1">#REF!</definedName>
    <definedName name="cfdfdf" localSheetId="11" hidden="1">#REF!</definedName>
    <definedName name="cfdfdf" localSheetId="46" hidden="1">#REF!</definedName>
    <definedName name="cfdfdf" localSheetId="47" hidden="1">#REF!</definedName>
    <definedName name="cfdfdf" localSheetId="51" hidden="1">#REF!</definedName>
    <definedName name="cfdfdf" localSheetId="52" hidden="1">#REF!</definedName>
    <definedName name="cfdfdf" localSheetId="53" hidden="1">#REF!</definedName>
    <definedName name="cfdfdf" localSheetId="54" hidden="1">#REF!</definedName>
    <definedName name="cfdfdf" localSheetId="17" hidden="1">#REF!</definedName>
    <definedName name="cfdfdf" localSheetId="58" hidden="1">#REF!</definedName>
    <definedName name="cfdfdf" localSheetId="67" hidden="1">#REF!</definedName>
    <definedName name="cfdfdf" localSheetId="68" hidden="1">#REF!</definedName>
    <definedName name="cfdfdf" localSheetId="69" hidden="1">#REF!</definedName>
    <definedName name="cfdfdf" localSheetId="71" hidden="1">#REF!</definedName>
    <definedName name="cfdfdf" localSheetId="74" hidden="1">#REF!</definedName>
    <definedName name="cfdfdf" localSheetId="75" hidden="1">#REF!</definedName>
    <definedName name="cfdfdf" localSheetId="76" hidden="1">#REF!</definedName>
    <definedName name="cfdfdf" localSheetId="79" hidden="1">#REF!</definedName>
    <definedName name="cfdfdf" localSheetId="23" hidden="1">#REF!</definedName>
    <definedName name="cfdfdf" localSheetId="15" hidden="1">#REF!</definedName>
    <definedName name="cfdfdf" localSheetId="16" hidden="1">#REF!</definedName>
    <definedName name="cfdfdf" localSheetId="18" hidden="1">#REF!</definedName>
    <definedName name="cfdfdf" localSheetId="12" hidden="1">#REF!</definedName>
    <definedName name="cfdfdf" localSheetId="48" hidden="1">#REF!</definedName>
    <definedName name="cfdfdf" localSheetId="72" hidden="1">#REF!</definedName>
    <definedName name="cfdfdf" hidden="1">#REF!</definedName>
    <definedName name="CG" localSheetId="38">#REF!</definedName>
    <definedName name="CG" localSheetId="39">#REF!</definedName>
    <definedName name="CG" localSheetId="40">#REF!</definedName>
    <definedName name="CG" localSheetId="41">#REF!</definedName>
    <definedName name="CG" localSheetId="45">#REF!</definedName>
    <definedName name="CG" localSheetId="11">#REF!</definedName>
    <definedName name="CG" localSheetId="46">#REF!</definedName>
    <definedName name="CG" localSheetId="47">#REF!</definedName>
    <definedName name="CG" localSheetId="52">#REF!</definedName>
    <definedName name="CG" localSheetId="17">#REF!</definedName>
    <definedName name="CG" localSheetId="58">#REF!</definedName>
    <definedName name="CG" localSheetId="74">#REF!</definedName>
    <definedName name="CG" localSheetId="79">#REF!</definedName>
    <definedName name="CG" localSheetId="15">#REF!</definedName>
    <definedName name="CG" localSheetId="16">#REF!</definedName>
    <definedName name="CG" localSheetId="18">#REF!</definedName>
    <definedName name="CG" localSheetId="12">#REF!</definedName>
    <definedName name="CG" localSheetId="48">#REF!</definedName>
    <definedName name="CG" localSheetId="72">#REF!</definedName>
    <definedName name="CG">#REF!</definedName>
    <definedName name="CGBUDG" localSheetId="38">#REF!</definedName>
    <definedName name="CGBUDG" localSheetId="45">#REF!</definedName>
    <definedName name="CGBUDG" localSheetId="11">#REF!</definedName>
    <definedName name="CGBUDG" localSheetId="46">#REF!</definedName>
    <definedName name="CGBUDG" localSheetId="47">#REF!</definedName>
    <definedName name="CGBUDG" localSheetId="52">#REF!</definedName>
    <definedName name="CGBUDG" localSheetId="17">#REF!</definedName>
    <definedName name="CGBUDG" localSheetId="58">#REF!</definedName>
    <definedName name="CGBUDG" localSheetId="74">#REF!</definedName>
    <definedName name="CGBUDG" localSheetId="79">#REF!</definedName>
    <definedName name="CGBUDG" localSheetId="15">#REF!</definedName>
    <definedName name="CGBUDG" localSheetId="18">#REF!</definedName>
    <definedName name="CGBUDG" localSheetId="12">#REF!</definedName>
    <definedName name="CGBUDG" localSheetId="48">#REF!</definedName>
    <definedName name="CGBUDG" localSheetId="72">#REF!</definedName>
    <definedName name="CGBUDG">#REF!</definedName>
    <definedName name="CGBUDG_" localSheetId="45">#REF!</definedName>
    <definedName name="CGBUDG_" localSheetId="11">#REF!</definedName>
    <definedName name="CGBUDG_" localSheetId="46">#REF!</definedName>
    <definedName name="CGBUDG_" localSheetId="47">#REF!</definedName>
    <definedName name="CGBUDG_" localSheetId="52">#REF!</definedName>
    <definedName name="CGBUDG_" localSheetId="17">#REF!</definedName>
    <definedName name="CGBUDG_" localSheetId="58">#REF!</definedName>
    <definedName name="CGBUDG_" localSheetId="74">#REF!</definedName>
    <definedName name="CGBUDG_" localSheetId="79">#REF!</definedName>
    <definedName name="CGBUDG_" localSheetId="15">#REF!</definedName>
    <definedName name="CGBUDG_" localSheetId="18">#REF!</definedName>
    <definedName name="CGBUDG_" localSheetId="48">#REF!</definedName>
    <definedName name="CGBUDG_" localSheetId="72">#REF!</definedName>
    <definedName name="CGBUDG_">#REF!</definedName>
    <definedName name="CGEXBUDG" localSheetId="45">#REF!</definedName>
    <definedName name="CGEXBUDG" localSheetId="11">#REF!</definedName>
    <definedName name="CGEXBUDG" localSheetId="46">#REF!</definedName>
    <definedName name="CGEXBUDG" localSheetId="47">#REF!</definedName>
    <definedName name="CGEXBUDG" localSheetId="52">#REF!</definedName>
    <definedName name="CGEXBUDG" localSheetId="17">#REF!</definedName>
    <definedName name="CGEXBUDG" localSheetId="58">#REF!</definedName>
    <definedName name="CGEXBUDG" localSheetId="74">#REF!</definedName>
    <definedName name="CGEXBUDG" localSheetId="79">#REF!</definedName>
    <definedName name="CGEXBUDG" localSheetId="15">#REF!</definedName>
    <definedName name="CGEXBUDG" localSheetId="18">#REF!</definedName>
    <definedName name="CGEXBUDG" localSheetId="48">#REF!</definedName>
    <definedName name="CGEXBUDG" localSheetId="72">#REF!</definedName>
    <definedName name="CGEXBUDG">#REF!</definedName>
    <definedName name="CGFIS" localSheetId="45">#REF!</definedName>
    <definedName name="CGFIS" localSheetId="11">#REF!</definedName>
    <definedName name="CGFIS" localSheetId="46">#REF!</definedName>
    <definedName name="CGFIS" localSheetId="47">#REF!</definedName>
    <definedName name="CGFIS" localSheetId="52">#REF!</definedName>
    <definedName name="CGFIS" localSheetId="17">#REF!</definedName>
    <definedName name="CGFIS" localSheetId="58">#REF!</definedName>
    <definedName name="CGFIS" localSheetId="74">#REF!</definedName>
    <definedName name="CGFIS" localSheetId="79">#REF!</definedName>
    <definedName name="CGFIS" localSheetId="15">#REF!</definedName>
    <definedName name="CGFIS" localSheetId="18">#REF!</definedName>
    <definedName name="CGFIS" localSheetId="48">#REF!</definedName>
    <definedName name="CGFIS" localSheetId="72">#REF!</definedName>
    <definedName name="CGFIS">#REF!</definedName>
    <definedName name="CGNRP" localSheetId="45">#REF!</definedName>
    <definedName name="CGNRP" localSheetId="11">#REF!</definedName>
    <definedName name="CGNRP" localSheetId="46">#REF!</definedName>
    <definedName name="CGNRP" localSheetId="47">#REF!</definedName>
    <definedName name="CGNRP" localSheetId="52">#REF!</definedName>
    <definedName name="CGNRP" localSheetId="17">#REF!</definedName>
    <definedName name="CGNRP" localSheetId="58">#REF!</definedName>
    <definedName name="CGNRP" localSheetId="74">#REF!</definedName>
    <definedName name="CGNRP" localSheetId="79">#REF!</definedName>
    <definedName name="CGNRP" localSheetId="15">#REF!</definedName>
    <definedName name="CGNRP" localSheetId="18">#REF!</definedName>
    <definedName name="CGNRP" localSheetId="48">#REF!</definedName>
    <definedName name="CGNRP" localSheetId="72">#REF!</definedName>
    <definedName name="CGNRP">#REF!</definedName>
    <definedName name="CGperc" localSheetId="45">#REF!</definedName>
    <definedName name="CGperc" localSheetId="11">#REF!</definedName>
    <definedName name="CGperc" localSheetId="46">#REF!</definedName>
    <definedName name="CGperc" localSheetId="47">#REF!</definedName>
    <definedName name="CGperc" localSheetId="52">#REF!</definedName>
    <definedName name="CGperc" localSheetId="17">#REF!</definedName>
    <definedName name="CGperc" localSheetId="58">#REF!</definedName>
    <definedName name="CGperc" localSheetId="74">#REF!</definedName>
    <definedName name="CGperc" localSheetId="79">#REF!</definedName>
    <definedName name="CGperc" localSheetId="15">#REF!</definedName>
    <definedName name="CGperc" localSheetId="18">#REF!</definedName>
    <definedName name="CGperc" localSheetId="48">#REF!</definedName>
    <definedName name="CGperc" localSheetId="72">#REF!</definedName>
    <definedName name="CGperc">#REF!</definedName>
    <definedName name="chart" localSheetId="39">#REF!</definedName>
    <definedName name="chart" localSheetId="40">#REF!</definedName>
    <definedName name="chart" localSheetId="45">#REF!</definedName>
    <definedName name="chart" localSheetId="11">#REF!</definedName>
    <definedName name="chart" localSheetId="46">#REF!</definedName>
    <definedName name="chart" localSheetId="47">#REF!</definedName>
    <definedName name="chart" localSheetId="51">#REF!</definedName>
    <definedName name="chart" localSheetId="52">#REF!</definedName>
    <definedName name="chart" localSheetId="53">#REF!</definedName>
    <definedName name="chart" localSheetId="54">#REF!</definedName>
    <definedName name="chart" localSheetId="17">#REF!</definedName>
    <definedName name="chart" localSheetId="58">#REF!</definedName>
    <definedName name="chart" localSheetId="67">#REF!</definedName>
    <definedName name="chart" localSheetId="68">#REF!</definedName>
    <definedName name="chart" localSheetId="69">#REF!</definedName>
    <definedName name="chart" localSheetId="71">#REF!</definedName>
    <definedName name="chart" localSheetId="74">#REF!</definedName>
    <definedName name="chart" localSheetId="75">#REF!</definedName>
    <definedName name="chart" localSheetId="76">#REF!</definedName>
    <definedName name="chart" localSheetId="79">#REF!</definedName>
    <definedName name="chart" localSheetId="23">#REF!</definedName>
    <definedName name="chart" localSheetId="15">#REF!</definedName>
    <definedName name="chart" localSheetId="18">#REF!</definedName>
    <definedName name="chart" localSheetId="48">#REF!</definedName>
    <definedName name="chart" localSheetId="72">#REF!</definedName>
    <definedName name="chart">#REF!</definedName>
    <definedName name="CHF" localSheetId="39">#REF!</definedName>
    <definedName name="CHF" localSheetId="40">#REF!</definedName>
    <definedName name="CHF" localSheetId="45">#REF!</definedName>
    <definedName name="CHF" localSheetId="11">#REF!</definedName>
    <definedName name="CHF" localSheetId="46">#REF!</definedName>
    <definedName name="CHF" localSheetId="47">#REF!</definedName>
    <definedName name="CHF" localSheetId="51">#REF!</definedName>
    <definedName name="CHF" localSheetId="52">#REF!</definedName>
    <definedName name="CHF" localSheetId="53">#REF!</definedName>
    <definedName name="CHF" localSheetId="54">#REF!</definedName>
    <definedName name="CHF" localSheetId="17">#REF!</definedName>
    <definedName name="CHF" localSheetId="58">#REF!</definedName>
    <definedName name="CHF" localSheetId="67">#REF!</definedName>
    <definedName name="CHF" localSheetId="68">#REF!</definedName>
    <definedName name="CHF" localSheetId="69">#REF!</definedName>
    <definedName name="CHF" localSheetId="71">#REF!</definedName>
    <definedName name="CHF" localSheetId="74">#REF!</definedName>
    <definedName name="CHF" localSheetId="75">#REF!</definedName>
    <definedName name="CHF" localSheetId="76">#REF!</definedName>
    <definedName name="CHF" localSheetId="79">#REF!</definedName>
    <definedName name="CHF" localSheetId="23">#REF!</definedName>
    <definedName name="CHF" localSheetId="15">#REF!</definedName>
    <definedName name="CHF" localSheetId="18">#REF!</definedName>
    <definedName name="CHF" localSheetId="48">#REF!</definedName>
    <definedName name="CHF" localSheetId="72">#REF!</definedName>
    <definedName name="CHF">#REF!</definedName>
    <definedName name="CHILE" localSheetId="45">#REF!</definedName>
    <definedName name="CHILE" localSheetId="11">#REF!</definedName>
    <definedName name="CHILE" localSheetId="46">#REF!</definedName>
    <definedName name="CHILE" localSheetId="47">#REF!</definedName>
    <definedName name="CHILE" localSheetId="52">#REF!</definedName>
    <definedName name="CHILE" localSheetId="17">#REF!</definedName>
    <definedName name="CHILE" localSheetId="58">#REF!</definedName>
    <definedName name="CHILE" localSheetId="74">#REF!</definedName>
    <definedName name="CHILE" localSheetId="79">#REF!</definedName>
    <definedName name="CHILE" localSheetId="15">#REF!</definedName>
    <definedName name="CHILE" localSheetId="18">#REF!</definedName>
    <definedName name="CHILE" localSheetId="48">#REF!</definedName>
    <definedName name="CHILE" localSheetId="72">#REF!</definedName>
    <definedName name="CHILE">#REF!</definedName>
    <definedName name="CHK" localSheetId="45">#REF!</definedName>
    <definedName name="CHK" localSheetId="11">#REF!</definedName>
    <definedName name="CHK" localSheetId="46">#REF!</definedName>
    <definedName name="CHK" localSheetId="47">#REF!</definedName>
    <definedName name="CHK" localSheetId="52">#REF!</definedName>
    <definedName name="CHK" localSheetId="17">#REF!</definedName>
    <definedName name="CHK" localSheetId="58">#REF!</definedName>
    <definedName name="CHK" localSheetId="74">#REF!</definedName>
    <definedName name="CHK" localSheetId="79">#REF!</definedName>
    <definedName name="CHK" localSheetId="15">#REF!</definedName>
    <definedName name="CHK" localSheetId="18">#REF!</definedName>
    <definedName name="CHK" localSheetId="48">#REF!</definedName>
    <definedName name="CHK" localSheetId="72">#REF!</definedName>
    <definedName name="CHK">#REF!</definedName>
    <definedName name="CHK1.1" localSheetId="40">[72]Q1!#REF!</definedName>
    <definedName name="CHK1.1" localSheetId="41">[72]Q1!#REF!</definedName>
    <definedName name="CHK1.1" localSheetId="46">[72]Q1!#REF!</definedName>
    <definedName name="CHK1.1" localSheetId="47">[72]Q1!#REF!</definedName>
    <definedName name="CHK1.1" localSheetId="51">[72]Q1!#REF!</definedName>
    <definedName name="CHK1.1" localSheetId="17">#REF!</definedName>
    <definedName name="CHK1.1" localSheetId="79">[72]Q1!#REF!</definedName>
    <definedName name="CHK1.1" localSheetId="15">[72]Q1!#REF!</definedName>
    <definedName name="CHK1.1" localSheetId="18">[72]Q1!#REF!</definedName>
    <definedName name="CHK1.1" localSheetId="12">[72]Q1!#REF!</definedName>
    <definedName name="CHK1.1" localSheetId="72">[72]Q1!#REF!</definedName>
    <definedName name="CHK1.1">[72]Q1!#REF!</definedName>
    <definedName name="CHK2.1" localSheetId="40">[72]Q2!#REF!</definedName>
    <definedName name="CHK2.1" localSheetId="41">[72]Q2!#REF!</definedName>
    <definedName name="CHK2.1" localSheetId="46">[72]Q2!#REF!</definedName>
    <definedName name="CHK2.1" localSheetId="47">[72]Q2!#REF!</definedName>
    <definedName name="CHK2.1" localSheetId="51">[72]Q2!#REF!</definedName>
    <definedName name="CHK2.1" localSheetId="17">#REF!</definedName>
    <definedName name="CHK2.1" localSheetId="79">[72]Q2!#REF!</definedName>
    <definedName name="CHK2.1" localSheetId="15">[72]Q2!#REF!</definedName>
    <definedName name="CHK2.1" localSheetId="18">[72]Q2!#REF!</definedName>
    <definedName name="CHK2.1" localSheetId="12">[72]Q2!#REF!</definedName>
    <definedName name="CHK2.1" localSheetId="48">[72]Q2!#REF!</definedName>
    <definedName name="CHK2.1" localSheetId="72">[72]Q2!#REF!</definedName>
    <definedName name="CHK2.1">[72]Q2!#REF!</definedName>
    <definedName name="CHK2.2" localSheetId="40">[72]Q2!#REF!</definedName>
    <definedName name="CHK2.2" localSheetId="41">[72]Q2!#REF!</definedName>
    <definedName name="CHK2.2" localSheetId="46">[72]Q2!#REF!</definedName>
    <definedName name="CHK2.2" localSheetId="47">[72]Q2!#REF!</definedName>
    <definedName name="CHK2.2" localSheetId="51">[72]Q2!#REF!</definedName>
    <definedName name="CHK2.2" localSheetId="17">#REF!</definedName>
    <definedName name="CHK2.2" localSheetId="79">[72]Q2!#REF!</definedName>
    <definedName name="CHK2.2" localSheetId="15">[72]Q2!#REF!</definedName>
    <definedName name="CHK2.2" localSheetId="18">[72]Q2!#REF!</definedName>
    <definedName name="CHK2.2" localSheetId="12">[72]Q2!#REF!</definedName>
    <definedName name="CHK2.2" localSheetId="48">[72]Q2!#REF!</definedName>
    <definedName name="CHK2.2" localSheetId="72">[72]Q2!#REF!</definedName>
    <definedName name="CHK2.2">[72]Q2!#REF!</definedName>
    <definedName name="CHK2.3" localSheetId="40">[72]Q2!#REF!</definedName>
    <definedName name="CHK2.3" localSheetId="41">[72]Q2!#REF!</definedName>
    <definedName name="CHK2.3" localSheetId="46">[72]Q2!#REF!</definedName>
    <definedName name="CHK2.3" localSheetId="47">[72]Q2!#REF!</definedName>
    <definedName name="CHK2.3" localSheetId="51">[72]Q2!#REF!</definedName>
    <definedName name="CHK2.3" localSheetId="17">#REF!</definedName>
    <definedName name="CHK2.3" localSheetId="79">[72]Q2!#REF!</definedName>
    <definedName name="CHK2.3" localSheetId="15">[72]Q2!#REF!</definedName>
    <definedName name="CHK2.3" localSheetId="18">[72]Q2!#REF!</definedName>
    <definedName name="CHK2.3" localSheetId="12">[72]Q2!#REF!</definedName>
    <definedName name="CHK2.3" localSheetId="48">[72]Q2!#REF!</definedName>
    <definedName name="CHK2.3" localSheetId="72">[72]Q2!#REF!</definedName>
    <definedName name="CHK2.3">[72]Q2!#REF!</definedName>
    <definedName name="CHK5.1" localSheetId="38">#REF!</definedName>
    <definedName name="CHK5.1" localSheetId="39">#REF!</definedName>
    <definedName name="CHK5.1" localSheetId="40">#REF!</definedName>
    <definedName name="CHK5.1" localSheetId="41">#REF!</definedName>
    <definedName name="CHK5.1" localSheetId="45">#REF!</definedName>
    <definedName name="CHK5.1" localSheetId="11">#REF!</definedName>
    <definedName name="CHK5.1" localSheetId="46">#REF!</definedName>
    <definedName name="CHK5.1" localSheetId="47">#REF!</definedName>
    <definedName name="CHK5.1" localSheetId="51">#REF!</definedName>
    <definedName name="CHK5.1" localSheetId="52">#REF!</definedName>
    <definedName name="CHK5.1" localSheetId="17">#REF!</definedName>
    <definedName name="CHK5.1" localSheetId="58">#REF!</definedName>
    <definedName name="CHK5.1" localSheetId="68">#REF!</definedName>
    <definedName name="CHK5.1" localSheetId="69">#REF!</definedName>
    <definedName name="CHK5.1" localSheetId="70">#REF!</definedName>
    <definedName name="CHK5.1" localSheetId="71">#REF!</definedName>
    <definedName name="CHK5.1" localSheetId="73">#REF!</definedName>
    <definedName name="CHK5.1" localSheetId="74">#REF!</definedName>
    <definedName name="CHK5.1" localSheetId="79">#REF!</definedName>
    <definedName name="CHK5.1" localSheetId="23">#REF!</definedName>
    <definedName name="CHK5.1" localSheetId="14">[86]Q5!#REF!</definedName>
    <definedName name="CHK5.1" localSheetId="15">#REF!</definedName>
    <definedName name="CHK5.1" localSheetId="16">#REF!</definedName>
    <definedName name="CHK5.1" localSheetId="18">#REF!</definedName>
    <definedName name="CHK5.1" localSheetId="12">#REF!</definedName>
    <definedName name="CHK5.1" localSheetId="48">#REF!</definedName>
    <definedName name="CHK5.1" localSheetId="72">#REF!</definedName>
    <definedName name="CHK5.1">#REF!</definedName>
    <definedName name="cin" localSheetId="39">[32]Programa!#REF!</definedName>
    <definedName name="cin" localSheetId="40">[32]Programa!#REF!</definedName>
    <definedName name="cin" localSheetId="41">[32]Programa!#REF!</definedName>
    <definedName name="cin" localSheetId="45">[32]Programa!#REF!</definedName>
    <definedName name="cin" localSheetId="46">[32]Programa!#REF!</definedName>
    <definedName name="cin" localSheetId="47">[32]Programa!#REF!</definedName>
    <definedName name="cin" localSheetId="51">[32]Programa!#REF!</definedName>
    <definedName name="cin" localSheetId="52">[32]Programa!#REF!</definedName>
    <definedName name="cin" localSheetId="17">[32]Programa!#REF!</definedName>
    <definedName name="cin" localSheetId="58">[32]Programa!#REF!</definedName>
    <definedName name="cin" localSheetId="68">[32]Programa!#REF!</definedName>
    <definedName name="cin" localSheetId="69">[32]Programa!#REF!</definedName>
    <definedName name="cin" localSheetId="70">[32]Programa!#REF!</definedName>
    <definedName name="cin" localSheetId="79">[32]Programa!#REF!</definedName>
    <definedName name="cin" localSheetId="15">[32]Programa!#REF!</definedName>
    <definedName name="cin" localSheetId="16">[32]Programa!#REF!</definedName>
    <definedName name="cin" localSheetId="18">[32]Programa!#REF!</definedName>
    <definedName name="cin" localSheetId="12">[32]Programa!#REF!</definedName>
    <definedName name="cin" localSheetId="72">[32]Programa!#REF!</definedName>
    <definedName name="cin">[32]Programa!#REF!</definedName>
    <definedName name="cirr" localSheetId="38">#REF!</definedName>
    <definedName name="cirr" localSheetId="39">#REF!</definedName>
    <definedName name="cirr" localSheetId="40">#REF!</definedName>
    <definedName name="cirr" localSheetId="41">#REF!</definedName>
    <definedName name="cirr" localSheetId="45">#REF!</definedName>
    <definedName name="cirr" localSheetId="11">#REF!</definedName>
    <definedName name="cirr" localSheetId="46">#REF!</definedName>
    <definedName name="cirr" localSheetId="47">#REF!</definedName>
    <definedName name="cirr" localSheetId="51">#REF!</definedName>
    <definedName name="cirr" localSheetId="52">#REF!</definedName>
    <definedName name="cirr" localSheetId="17">#REF!</definedName>
    <definedName name="cirr" localSheetId="58">#REF!</definedName>
    <definedName name="cirr" localSheetId="71">#REF!</definedName>
    <definedName name="cirr" localSheetId="73">#REF!</definedName>
    <definedName name="cirr" localSheetId="74">#REF!</definedName>
    <definedName name="cirr" localSheetId="79">#REF!</definedName>
    <definedName name="cirr" localSheetId="23">#REF!</definedName>
    <definedName name="cirr" localSheetId="14">#REF!</definedName>
    <definedName name="cirr" localSheetId="15">#REF!</definedName>
    <definedName name="cirr" localSheetId="16">#REF!</definedName>
    <definedName name="cirr" localSheetId="18">#REF!</definedName>
    <definedName name="cirr" localSheetId="12">#REF!</definedName>
    <definedName name="cirr" localSheetId="48">#REF!</definedName>
    <definedName name="cirr" localSheetId="72">#REF!</definedName>
    <definedName name="cirr">#REF!</definedName>
    <definedName name="ClaveDeColor" localSheetId="38">#REF!</definedName>
    <definedName name="ClaveDeColor" localSheetId="39">#REF!</definedName>
    <definedName name="ClaveDeColor" localSheetId="40">#REF!</definedName>
    <definedName name="ClaveDeColor" localSheetId="45">#REF!</definedName>
    <definedName name="ClaveDeColor" localSheetId="11">#REF!</definedName>
    <definedName name="ClaveDeColor" localSheetId="46">#REF!</definedName>
    <definedName name="ClaveDeColor" localSheetId="47">#REF!</definedName>
    <definedName name="ClaveDeColor" localSheetId="52">#REF!</definedName>
    <definedName name="ClaveDeColor" localSheetId="17">#REF!</definedName>
    <definedName name="ClaveDeColor" localSheetId="58">#REF!</definedName>
    <definedName name="ClaveDeColor" localSheetId="74">#REF!</definedName>
    <definedName name="ClaveDeColor" localSheetId="79">#REF!</definedName>
    <definedName name="ClaveDeColor" localSheetId="23">#REF!</definedName>
    <definedName name="ClaveDeColor" localSheetId="15">#REF!</definedName>
    <definedName name="ClaveDeColor" localSheetId="18">#REF!</definedName>
    <definedName name="ClaveDeColor" localSheetId="12">#REF!</definedName>
    <definedName name="ClaveDeColor" localSheetId="48">#REF!</definedName>
    <definedName name="ClaveDeColor" localSheetId="72">#REF!</definedName>
    <definedName name="ClaveDeColor">#REF!</definedName>
    <definedName name="CLUB_PARIS_2004" localSheetId="38">#REF!</definedName>
    <definedName name="CLUB_PARIS_2004" localSheetId="45">#REF!</definedName>
    <definedName name="CLUB_PARIS_2004" localSheetId="11">#REF!</definedName>
    <definedName name="CLUB_PARIS_2004" localSheetId="46">#REF!</definedName>
    <definedName name="CLUB_PARIS_2004" localSheetId="47">#REF!</definedName>
    <definedName name="CLUB_PARIS_2004" localSheetId="52">#REF!</definedName>
    <definedName name="CLUB_PARIS_2004" localSheetId="17">#REF!</definedName>
    <definedName name="CLUB_PARIS_2004" localSheetId="58">#REF!</definedName>
    <definedName name="CLUB_PARIS_2004" localSheetId="74">#REF!</definedName>
    <definedName name="CLUB_PARIS_2004" localSheetId="79">#REF!</definedName>
    <definedName name="CLUB_PARIS_2004" localSheetId="15">#REF!</definedName>
    <definedName name="CLUB_PARIS_2004" localSheetId="18">#REF!</definedName>
    <definedName name="CLUB_PARIS_2004" localSheetId="48">#REF!</definedName>
    <definedName name="CLUB_PARIS_2004" localSheetId="72">#REF!</definedName>
    <definedName name="CLUB_PARIS_2004">#REF!</definedName>
    <definedName name="CLUB91" localSheetId="39">#REF!</definedName>
    <definedName name="CLUB91" localSheetId="40">#REF!</definedName>
    <definedName name="CLUB91" localSheetId="45">#REF!</definedName>
    <definedName name="CLUB91" localSheetId="11">#REF!</definedName>
    <definedName name="CLUB91" localSheetId="46">#REF!</definedName>
    <definedName name="CLUB91" localSheetId="47">#REF!</definedName>
    <definedName name="CLUB91" localSheetId="51">#REF!</definedName>
    <definedName name="CLUB91" localSheetId="52">#REF!</definedName>
    <definedName name="CLUB91" localSheetId="53">#REF!</definedName>
    <definedName name="CLUB91" localSheetId="54">#REF!</definedName>
    <definedName name="CLUB91" localSheetId="17">#REF!</definedName>
    <definedName name="CLUB91" localSheetId="58">#REF!</definedName>
    <definedName name="CLUB91" localSheetId="67">#REF!</definedName>
    <definedName name="CLUB91" localSheetId="68">#REF!</definedName>
    <definedName name="CLUB91" localSheetId="69">#REF!</definedName>
    <definedName name="CLUB91" localSheetId="71">#REF!</definedName>
    <definedName name="CLUB91" localSheetId="74">#REF!</definedName>
    <definedName name="CLUB91" localSheetId="75">#REF!</definedName>
    <definedName name="CLUB91" localSheetId="76">#REF!</definedName>
    <definedName name="CLUB91" localSheetId="79">#REF!</definedName>
    <definedName name="CLUB91" localSheetId="23">#REF!</definedName>
    <definedName name="CLUB91" localSheetId="14">#REF!</definedName>
    <definedName name="CLUB91" localSheetId="15">#REF!</definedName>
    <definedName name="CLUB91" localSheetId="18">#REF!</definedName>
    <definedName name="CLUB91" localSheetId="48">#REF!</definedName>
    <definedName name="CLUB91" localSheetId="72">#REF!</definedName>
    <definedName name="CLUB91">#REF!</definedName>
    <definedName name="cmbccr" localSheetId="45">#REF!</definedName>
    <definedName name="cmbccr" localSheetId="11">#REF!</definedName>
    <definedName name="cmbccr" localSheetId="46">#REF!</definedName>
    <definedName name="cmbccr" localSheetId="47">#REF!</definedName>
    <definedName name="cmbccr" localSheetId="52">#REF!</definedName>
    <definedName name="cmbccr" localSheetId="17">#REF!</definedName>
    <definedName name="cmbccr" localSheetId="58">#REF!</definedName>
    <definedName name="cmbccr" localSheetId="74">#REF!</definedName>
    <definedName name="cmbccr" localSheetId="79">#REF!</definedName>
    <definedName name="cmbccr" localSheetId="15">#REF!</definedName>
    <definedName name="cmbccr" localSheetId="18">#REF!</definedName>
    <definedName name="cmbccr" localSheetId="48">#REF!</definedName>
    <definedName name="cmbccr" localSheetId="72">#REF!</definedName>
    <definedName name="cmbccr">#REF!</definedName>
    <definedName name="cmbcom" localSheetId="45">#REF!</definedName>
    <definedName name="cmbcom" localSheetId="11">#REF!</definedName>
    <definedName name="cmbcom" localSheetId="46">#REF!</definedName>
    <definedName name="cmbcom" localSheetId="47">#REF!</definedName>
    <definedName name="cmbcom" localSheetId="52">#REF!</definedName>
    <definedName name="cmbcom" localSheetId="17">#REF!</definedName>
    <definedName name="cmbcom" localSheetId="58">#REF!</definedName>
    <definedName name="cmbcom" localSheetId="74">#REF!</definedName>
    <definedName name="cmbcom" localSheetId="79">#REF!</definedName>
    <definedName name="cmbcom" localSheetId="15">#REF!</definedName>
    <definedName name="cmbcom" localSheetId="18">#REF!</definedName>
    <definedName name="cmbcom" localSheetId="48">#REF!</definedName>
    <definedName name="cmbcom" localSheetId="72">#REF!</definedName>
    <definedName name="cmbcom">#REF!</definedName>
    <definedName name="CMD" localSheetId="39">[75]BCP!#REF!</definedName>
    <definedName name="CMD" localSheetId="40">[75]BCP!#REF!</definedName>
    <definedName name="CMD" localSheetId="41">[75]BCP!#REF!</definedName>
    <definedName name="CMD" localSheetId="51">#REF!</definedName>
    <definedName name="CMD" localSheetId="17">#REF!</definedName>
    <definedName name="CMD" localSheetId="71">[75]BCP!#REF!</definedName>
    <definedName name="CMD" localSheetId="79">[75]BCP!#REF!</definedName>
    <definedName name="CMD" localSheetId="15">[75]BCP!#REF!</definedName>
    <definedName name="CMD" localSheetId="18">[75]BCP!#REF!</definedName>
    <definedName name="CMD">[75]BCP!#REF!</definedName>
    <definedName name="cmethapp" localSheetId="35">#REF!,#REF!,#REF!</definedName>
    <definedName name="cmethapp" localSheetId="37">#REF!,#REF!,#REF!</definedName>
    <definedName name="cmethapp" localSheetId="38">#REF!,#REF!,#REF!</definedName>
    <definedName name="cmethapp" localSheetId="39">#REF!,#REF!,#REF!</definedName>
    <definedName name="cmethapp" localSheetId="40">#REF!,#REF!,#REF!</definedName>
    <definedName name="cmethapp" localSheetId="41">#REF!,#REF!,#REF!</definedName>
    <definedName name="cmethapp" localSheetId="43">#REF!,#REF!,#REF!</definedName>
    <definedName name="cmethapp" localSheetId="45">#REF!,#REF!,#REF!</definedName>
    <definedName name="cmethapp" localSheetId="11">#REF!,#REF!,#REF!</definedName>
    <definedName name="cmethapp" localSheetId="46">#REF!,#REF!,#REF!</definedName>
    <definedName name="cmethapp" localSheetId="47">#REF!,#REF!,#REF!</definedName>
    <definedName name="cmethapp" localSheetId="51">#REF!,#REF!,#REF!</definedName>
    <definedName name="cmethapp" localSheetId="52">#REF!,#REF!,#REF!</definedName>
    <definedName name="cmethapp" localSheetId="53">#REF!,#REF!,#REF!</definedName>
    <definedName name="cmethapp" localSheetId="54">#REF!,#REF!,#REF!</definedName>
    <definedName name="cmethapp" localSheetId="17">#REF!,#REF!,#REF!</definedName>
    <definedName name="cmethapp" localSheetId="58">#REF!,#REF!,#REF!</definedName>
    <definedName name="cmethapp" localSheetId="67">#REF!,#REF!,#REF!</definedName>
    <definedName name="cmethapp" localSheetId="68">#REF!,#REF!,#REF!</definedName>
    <definedName name="cmethapp" localSheetId="69">#REF!,#REF!,#REF!</definedName>
    <definedName name="cmethapp" localSheetId="71">#REF!,#REF!,#REF!</definedName>
    <definedName name="cmethapp" localSheetId="74">#REF!,#REF!,#REF!</definedName>
    <definedName name="cmethapp" localSheetId="75">#REF!,#REF!,#REF!</definedName>
    <definedName name="cmethapp" localSheetId="76">#REF!,#REF!,#REF!</definedName>
    <definedName name="cmethapp" localSheetId="79">#REF!,#REF!,#REF!</definedName>
    <definedName name="cmethapp" localSheetId="23">#REF!,#REF!,#REF!</definedName>
    <definedName name="cmethapp" localSheetId="15">#REF!,#REF!,#REF!</definedName>
    <definedName name="cmethapp" localSheetId="18">#REF!,#REF!,#REF!</definedName>
    <definedName name="cmethapp" localSheetId="7">#REF!,#REF!,#REF!</definedName>
    <definedName name="cmethapp" localSheetId="8">#REF!,#REF!,#REF!</definedName>
    <definedName name="cmethapp" localSheetId="12">#REF!,#REF!,#REF!</definedName>
    <definedName name="cmethapp" localSheetId="48">#REF!,#REF!,#REF!</definedName>
    <definedName name="cmethapp" localSheetId="72">#REF!,#REF!,#REF!</definedName>
    <definedName name="cmethapp">#REF!,#REF!,#REF!</definedName>
    <definedName name="cmethmain" localSheetId="35">#REF!</definedName>
    <definedName name="cmethmain" localSheetId="38">#REF!</definedName>
    <definedName name="cmethmain" localSheetId="39">#REF!</definedName>
    <definedName name="cmethmain" localSheetId="40">#REF!</definedName>
    <definedName name="cmethmain" localSheetId="41">#REF!</definedName>
    <definedName name="cmethmain" localSheetId="43">#REF!</definedName>
    <definedName name="cmethmain" localSheetId="45">#REF!</definedName>
    <definedName name="cmethmain" localSheetId="11">#REF!</definedName>
    <definedName name="cmethmain" localSheetId="46">#REF!</definedName>
    <definedName name="cmethmain" localSheetId="47">#REF!</definedName>
    <definedName name="cmethmain" localSheetId="51">#REF!</definedName>
    <definedName name="cmethmain" localSheetId="52">#REF!</definedName>
    <definedName name="cmethmain" localSheetId="53">#REF!</definedName>
    <definedName name="cmethmain" localSheetId="54">#REF!</definedName>
    <definedName name="cmethmain" localSheetId="17">#REF!</definedName>
    <definedName name="cmethmain" localSheetId="58">#REF!</definedName>
    <definedName name="cmethmain" localSheetId="67">#REF!</definedName>
    <definedName name="cmethmain" localSheetId="68">#REF!</definedName>
    <definedName name="cmethmain" localSheetId="69">#REF!</definedName>
    <definedName name="cmethmain" localSheetId="71">#REF!</definedName>
    <definedName name="cmethmain" localSheetId="74">#REF!</definedName>
    <definedName name="cmethmain" localSheetId="75">#REF!</definedName>
    <definedName name="cmethmain" localSheetId="76">#REF!</definedName>
    <definedName name="cmethmain" localSheetId="79">#REF!</definedName>
    <definedName name="cmethmain" localSheetId="23">#REF!</definedName>
    <definedName name="cmethmain" localSheetId="15">#REF!</definedName>
    <definedName name="cmethmain" localSheetId="18">#REF!</definedName>
    <definedName name="cmethmain" localSheetId="12">#REF!</definedName>
    <definedName name="cmethmain" localSheetId="48">#REF!</definedName>
    <definedName name="cmethmain" localSheetId="72">#REF!</definedName>
    <definedName name="cmethmain">#REF!</definedName>
    <definedName name="Cmin" localSheetId="38">OFFSET(#REF!,0,0,COUNT(#REF!),1)</definedName>
    <definedName name="Cmin" localSheetId="39">OFFSET(#REF!,0,0,COUNT(#REF!),1)</definedName>
    <definedName name="Cmin" localSheetId="40">OFFSET(#REF!,0,0,COUNT(#REF!),1)</definedName>
    <definedName name="Cmin" localSheetId="45">OFFSET(#REF!,0,0,COUNT(#REF!),1)</definedName>
    <definedName name="Cmin" localSheetId="11">OFFSET(#REF!,0,0,COUNT(#REF!),1)</definedName>
    <definedName name="Cmin" localSheetId="46">OFFSET(#REF!,0,0,COUNT(#REF!),1)</definedName>
    <definedName name="Cmin" localSheetId="47">OFFSET(#REF!,0,0,COUNT(#REF!),1)</definedName>
    <definedName name="Cmin" localSheetId="51">OFFSET(#REF!,0,0,COUNT(#REF!),1)</definedName>
    <definedName name="Cmin" localSheetId="52">OFFSET(#REF!,0,0,COUNT(#REF!),1)</definedName>
    <definedName name="Cmin" localSheetId="53">OFFSET(#REF!,0,0,COUNT(#REF!),1)</definedName>
    <definedName name="Cmin" localSheetId="54">OFFSET(#REF!,0,0,COUNT(#REF!),1)</definedName>
    <definedName name="Cmin" localSheetId="17">OFFSET(#REF!,0,0,COUNT(#REF!),1)</definedName>
    <definedName name="Cmin" localSheetId="58">OFFSET(#REF!,0,0,COUNT(#REF!),1)</definedName>
    <definedName name="Cmin" localSheetId="71">OFFSET(#REF!,0,0,COUNT(#REF!),1)</definedName>
    <definedName name="Cmin" localSheetId="74">OFFSET(#REF!,0,0,COUNT(#REF!),1)</definedName>
    <definedName name="Cmin" localSheetId="79">OFFSET(#REF!,0,0,COUNT(#REF!),1)</definedName>
    <definedName name="Cmin" localSheetId="23">OFFSET(#REF!,0,0,COUNT(#REF!),1)</definedName>
    <definedName name="Cmin" localSheetId="15">OFFSET(#REF!,0,0,COUNT(#REF!),1)</definedName>
    <definedName name="Cmin" localSheetId="18">OFFSET(#REF!,0,0,COUNT(#REF!),1)</definedName>
    <definedName name="Cmin" localSheetId="12">OFFSET(#REF!,0,0,COUNT(#REF!),1)</definedName>
    <definedName name="Cmin" localSheetId="48">OFFSET(#REF!,0,0,COUNT(#REF!),1)</definedName>
    <definedName name="Cmin" localSheetId="72">OFFSET(#REF!,0,0,COUNT(#REF!),1)</definedName>
    <definedName name="Cmin">OFFSET(#REF!,0,0,COUNT(#REF!),1)</definedName>
    <definedName name="cmsbn" localSheetId="38">#REF!</definedName>
    <definedName name="cmsbn" localSheetId="39">#REF!</definedName>
    <definedName name="cmsbn" localSheetId="45">#REF!</definedName>
    <definedName name="cmsbn" localSheetId="11">#REF!</definedName>
    <definedName name="cmsbn" localSheetId="46">#REF!</definedName>
    <definedName name="cmsbn" localSheetId="47">#REF!</definedName>
    <definedName name="cmsbn" localSheetId="52">#REF!</definedName>
    <definedName name="cmsbn" localSheetId="17">#REF!</definedName>
    <definedName name="cmsbn" localSheetId="58">#REF!</definedName>
    <definedName name="cmsbn" localSheetId="73">#REF!</definedName>
    <definedName name="cmsbn" localSheetId="74">#REF!</definedName>
    <definedName name="cmsbn" localSheetId="79">#REF!</definedName>
    <definedName name="cmsbn" localSheetId="15">#REF!</definedName>
    <definedName name="cmsbn" localSheetId="16">#REF!</definedName>
    <definedName name="cmsbn" localSheetId="18">#REF!</definedName>
    <definedName name="cmsbn" localSheetId="48">#REF!</definedName>
    <definedName name="cmsbn" localSheetId="72">#REF!</definedName>
    <definedName name="cmsbn">#REF!</definedName>
    <definedName name="CN" localSheetId="38">#REF!</definedName>
    <definedName name="CN" localSheetId="39">#REF!</definedName>
    <definedName name="CN" localSheetId="40">#REF!</definedName>
    <definedName name="CN" localSheetId="43">#REF!</definedName>
    <definedName name="CN" localSheetId="45">#REF!</definedName>
    <definedName name="CN" localSheetId="11">#REF!</definedName>
    <definedName name="CN" localSheetId="46">#REF!</definedName>
    <definedName name="CN" localSheetId="47">#REF!</definedName>
    <definedName name="CN" localSheetId="51">#REF!</definedName>
    <definedName name="CN" localSheetId="52">#REF!</definedName>
    <definedName name="CN" localSheetId="53">#REF!</definedName>
    <definedName name="CN" localSheetId="54">#REF!</definedName>
    <definedName name="CN" localSheetId="17">#REF!</definedName>
    <definedName name="CN" localSheetId="58">#REF!</definedName>
    <definedName name="CN" localSheetId="67">#REF!</definedName>
    <definedName name="CN" localSheetId="68">#REF!</definedName>
    <definedName name="CN" localSheetId="69">#REF!</definedName>
    <definedName name="CN" localSheetId="71">#REF!</definedName>
    <definedName name="CN" localSheetId="74">#REF!</definedName>
    <definedName name="CN" localSheetId="75">#REF!</definedName>
    <definedName name="CN" localSheetId="76">#REF!</definedName>
    <definedName name="CN" localSheetId="79">#REF!</definedName>
    <definedName name="CN" localSheetId="23">#REF!</definedName>
    <definedName name="CN" localSheetId="14">#REF!</definedName>
    <definedName name="CN" localSheetId="15">#REF!</definedName>
    <definedName name="CN" localSheetId="18">#REF!</definedName>
    <definedName name="CN" localSheetId="12">#REF!</definedName>
    <definedName name="CN" localSheetId="48">#REF!</definedName>
    <definedName name="CN" localSheetId="72">#REF!</definedName>
    <definedName name="CN">#REF!</definedName>
    <definedName name="CN1A" localSheetId="38">#REF!</definedName>
    <definedName name="CN1A" localSheetId="39">#REF!</definedName>
    <definedName name="CN1A" localSheetId="40">#REF!</definedName>
    <definedName name="CN1A" localSheetId="45">#REF!</definedName>
    <definedName name="CN1A" localSheetId="11">#REF!</definedName>
    <definedName name="CN1A" localSheetId="46">#REF!</definedName>
    <definedName name="CN1A" localSheetId="47">#REF!</definedName>
    <definedName name="CN1A" localSheetId="51">#REF!</definedName>
    <definedName name="CN1A" localSheetId="52">#REF!</definedName>
    <definedName name="CN1A" localSheetId="53">#REF!</definedName>
    <definedName name="CN1A" localSheetId="54">#REF!</definedName>
    <definedName name="CN1A" localSheetId="17">#REF!</definedName>
    <definedName name="CN1A" localSheetId="58">#REF!</definedName>
    <definedName name="CN1A" localSheetId="67">#REF!</definedName>
    <definedName name="CN1A" localSheetId="68">#REF!</definedName>
    <definedName name="CN1A" localSheetId="69">#REF!</definedName>
    <definedName name="CN1A" localSheetId="71">#REF!</definedName>
    <definedName name="CN1A" localSheetId="74">#REF!</definedName>
    <definedName name="CN1A" localSheetId="75">#REF!</definedName>
    <definedName name="CN1A" localSheetId="76">#REF!</definedName>
    <definedName name="CN1A" localSheetId="79">#REF!</definedName>
    <definedName name="CN1A" localSheetId="23">#REF!</definedName>
    <definedName name="CN1A" localSheetId="14">#REF!</definedName>
    <definedName name="CN1A" localSheetId="15">#REF!</definedName>
    <definedName name="CN1A" localSheetId="18">#REF!</definedName>
    <definedName name="CN1A" localSheetId="48">#REF!</definedName>
    <definedName name="CN1A" localSheetId="72">#REF!</definedName>
    <definedName name="CN1A">#REF!</definedName>
    <definedName name="cnspnf" localSheetId="45">#REF!</definedName>
    <definedName name="cnspnf" localSheetId="11">#REF!</definedName>
    <definedName name="cnspnf" localSheetId="46">#REF!</definedName>
    <definedName name="cnspnf" localSheetId="47">#REF!</definedName>
    <definedName name="cnspnf" localSheetId="51">#REF!</definedName>
    <definedName name="cnspnf" localSheetId="52">#REF!</definedName>
    <definedName name="cnspnf" localSheetId="17">#REF!</definedName>
    <definedName name="cnspnf" localSheetId="58">#REF!</definedName>
    <definedName name="cnspnf" localSheetId="74">#REF!</definedName>
    <definedName name="cnspnf" localSheetId="79">#REF!</definedName>
    <definedName name="cnspnf" localSheetId="15">#REF!</definedName>
    <definedName name="cnspnf" localSheetId="18">#REF!</definedName>
    <definedName name="cnspnf" localSheetId="48">#REF!</definedName>
    <definedName name="cnspnf" localSheetId="72">#REF!</definedName>
    <definedName name="cnspnf">#REF!</definedName>
    <definedName name="CNY" localSheetId="45">#REF!</definedName>
    <definedName name="CNY" localSheetId="11">#REF!</definedName>
    <definedName name="CNY" localSheetId="46">#REF!</definedName>
    <definedName name="CNY" localSheetId="47">#REF!</definedName>
    <definedName name="CNY" localSheetId="51">#REF!</definedName>
    <definedName name="CNY" localSheetId="52">#REF!</definedName>
    <definedName name="CNY" localSheetId="17">#REF!</definedName>
    <definedName name="CNY" localSheetId="58">#REF!</definedName>
    <definedName name="CNY" localSheetId="74">#REF!</definedName>
    <definedName name="CNY" localSheetId="79">#REF!</definedName>
    <definedName name="CNY" localSheetId="15">#REF!</definedName>
    <definedName name="CNY" localSheetId="18">#REF!</definedName>
    <definedName name="CNY" localSheetId="48">#REF!</definedName>
    <definedName name="CNY" localSheetId="72">#REF!</definedName>
    <definedName name="CNY">#REF!</definedName>
    <definedName name="Cobertura" localSheetId="51">'[64]Ranking Bancario'!$Z$4:$AD$54</definedName>
    <definedName name="Cobertura" localSheetId="17">#REF!</definedName>
    <definedName name="Cobertura">'[64]Ranking Bancario'!$Z$4:$AD$54</definedName>
    <definedName name="COLOMBIA" localSheetId="38">#REF!</definedName>
    <definedName name="COLOMBIA" localSheetId="39">#REF!</definedName>
    <definedName name="COLOMBIA" localSheetId="40">#REF!</definedName>
    <definedName name="COLOMBIA" localSheetId="41">#REF!</definedName>
    <definedName name="COLOMBIA" localSheetId="45">#REF!</definedName>
    <definedName name="COLOMBIA" localSheetId="11">#REF!</definedName>
    <definedName name="COLOMBIA" localSheetId="46">#REF!</definedName>
    <definedName name="COLOMBIA" localSheetId="47">#REF!</definedName>
    <definedName name="COLOMBIA" localSheetId="51">#REF!</definedName>
    <definedName name="COLOMBIA" localSheetId="52">#REF!</definedName>
    <definedName name="COLOMBIA" localSheetId="17">#REF!</definedName>
    <definedName name="COLOMBIA" localSheetId="58">#REF!</definedName>
    <definedName name="COLOMBIA" localSheetId="68">#REF!</definedName>
    <definedName name="COLOMBIA" localSheetId="69">#REF!</definedName>
    <definedName name="COLOMBIA" localSheetId="70">#REF!</definedName>
    <definedName name="COLOMBIA" localSheetId="74">#REF!</definedName>
    <definedName name="COLOMBIA" localSheetId="79">#REF!</definedName>
    <definedName name="COLOMBIA" localSheetId="15">#REF!</definedName>
    <definedName name="COLOMBIA" localSheetId="16">#REF!</definedName>
    <definedName name="COLOMBIA" localSheetId="18">#REF!</definedName>
    <definedName name="COLOMBIA" localSheetId="12">#REF!</definedName>
    <definedName name="COLOMBIA" localSheetId="48">#REF!</definedName>
    <definedName name="COLOMBIA" localSheetId="72">#REF!</definedName>
    <definedName name="COLOMBIA">#REF!</definedName>
    <definedName name="Colombia___Summary_Accounts_of_the_Financial_System" localSheetId="24">base-flow</definedName>
    <definedName name="Colombia___Summary_Accounts_of_the_Financial_System" localSheetId="25">base-flow</definedName>
    <definedName name="Colombia___Summary_Accounts_of_the_Financial_System" localSheetId="26">base-flow</definedName>
    <definedName name="Colombia___Summary_Accounts_of_the_Financial_System" localSheetId="27">base-flow</definedName>
    <definedName name="Colombia___Summary_Accounts_of_the_Financial_System" localSheetId="28">base-flow</definedName>
    <definedName name="Colombia___Summary_Accounts_of_the_Financial_System" localSheetId="29">base-flow</definedName>
    <definedName name="Colombia___Summary_Accounts_of_the_Financial_System" localSheetId="30">base-flow</definedName>
    <definedName name="Colombia___Summary_Accounts_of_the_Financial_System" localSheetId="31">base-flow</definedName>
    <definedName name="Colombia___Summary_Accounts_of_the_Financial_System" localSheetId="32">base-flow</definedName>
    <definedName name="Colombia___Summary_Accounts_of_the_Financial_System" localSheetId="38">base-flow</definedName>
    <definedName name="Colombia___Summary_Accounts_of_the_Financial_System" localSheetId="39">[0]!base-flow</definedName>
    <definedName name="Colombia___Summary_Accounts_of_the_Financial_System" localSheetId="40">[0]!base-flow</definedName>
    <definedName name="Colombia___Summary_Accounts_of_the_Financial_System" localSheetId="41">[0]!base-flow</definedName>
    <definedName name="Colombia___Summary_Accounts_of_the_Financial_System" localSheetId="42">[0]!base-flow</definedName>
    <definedName name="Colombia___Summary_Accounts_of_the_Financial_System" localSheetId="44">[0]!base-flow</definedName>
    <definedName name="Colombia___Summary_Accounts_of_the_Financial_System" localSheetId="45">base-flow</definedName>
    <definedName name="Colombia___Summary_Accounts_of_the_Financial_System" localSheetId="11">base-flow</definedName>
    <definedName name="Colombia___Summary_Accounts_of_the_Financial_System" localSheetId="46">base-flow</definedName>
    <definedName name="Colombia___Summary_Accounts_of_the_Financial_System" localSheetId="47">[97]!base-flow</definedName>
    <definedName name="Colombia___Summary_Accounts_of_the_Financial_System" localSheetId="51">'Cuadro 34'!base-flow</definedName>
    <definedName name="Colombia___Summary_Accounts_of_the_Financial_System" localSheetId="52">base-flow</definedName>
    <definedName name="Colombia___Summary_Accounts_of_the_Financial_System" localSheetId="55">[0]!base-flow</definedName>
    <definedName name="Colombia___Summary_Accounts_of_the_Financial_System" localSheetId="56">[0]!base-flow</definedName>
    <definedName name="Colombia___Summary_Accounts_of_the_Financial_System" localSheetId="17">'Cuadro 4'!base-flow</definedName>
    <definedName name="Colombia___Summary_Accounts_of_the_Financial_System" localSheetId="58">base-flow</definedName>
    <definedName name="Colombia___Summary_Accounts_of_the_Financial_System" localSheetId="59">base-flow</definedName>
    <definedName name="Colombia___Summary_Accounts_of_the_Financial_System" localSheetId="61">base-flow</definedName>
    <definedName name="Colombia___Summary_Accounts_of_the_Financial_System" localSheetId="62">base-flow</definedName>
    <definedName name="Colombia___Summary_Accounts_of_the_Financial_System" localSheetId="64">base-flow</definedName>
    <definedName name="Colombia___Summary_Accounts_of_the_Financial_System" localSheetId="66">base-flow</definedName>
    <definedName name="Colombia___Summary_Accounts_of_the_Financial_System" localSheetId="67">[0]!base-flow</definedName>
    <definedName name="Colombia___Summary_Accounts_of_the_Financial_System" localSheetId="68">[0]!base-flow</definedName>
    <definedName name="Colombia___Summary_Accounts_of_the_Financial_System" localSheetId="69">base-flow</definedName>
    <definedName name="Colombia___Summary_Accounts_of_the_Financial_System" localSheetId="70">base-flow</definedName>
    <definedName name="Colombia___Summary_Accounts_of_the_Financial_System" localSheetId="73">base-flow</definedName>
    <definedName name="Colombia___Summary_Accounts_of_the_Financial_System" localSheetId="74">[0]!base-flow</definedName>
    <definedName name="Colombia___Summary_Accounts_of_the_Financial_System" localSheetId="75">base-flow</definedName>
    <definedName name="Colombia___Summary_Accounts_of_the_Financial_System" localSheetId="76">base-flow</definedName>
    <definedName name="Colombia___Summary_Accounts_of_the_Financial_System" localSheetId="79">[0]!base-flow</definedName>
    <definedName name="Colombia___Summary_Accounts_of_the_Financial_System" localSheetId="90">[0]!base-flow</definedName>
    <definedName name="Colombia___Summary_Accounts_of_the_Financial_System" localSheetId="91">base-flow</definedName>
    <definedName name="Colombia___Summary_Accounts_of_the_Financial_System" localSheetId="92">base-flow</definedName>
    <definedName name="Colombia___Summary_Accounts_of_the_Financial_System" localSheetId="22">base-flow</definedName>
    <definedName name="Colombia___Summary_Accounts_of_the_Financial_System" localSheetId="23">base-flow</definedName>
    <definedName name="Colombia___Summary_Accounts_of_the_Financial_System" localSheetId="2">[0]!base-flow</definedName>
    <definedName name="Colombia___Summary_Accounts_of_the_Financial_System" localSheetId="15">[98]!base-flow</definedName>
    <definedName name="Colombia___Summary_Accounts_of_the_Financial_System" localSheetId="16">base-flow</definedName>
    <definedName name="Colombia___Summary_Accounts_of_the_Financial_System" localSheetId="18">[98]!base-flow</definedName>
    <definedName name="Colombia___Summary_Accounts_of_the_Financial_System" localSheetId="60">base-flow</definedName>
    <definedName name="Colombia___Summary_Accounts_of_the_Financial_System" localSheetId="63">base-flow</definedName>
    <definedName name="Colombia___Summary_Accounts_of_the_Financial_System" localSheetId="3">[0]!base-flow</definedName>
    <definedName name="Colombia___Summary_Accounts_of_the_Financial_System" localSheetId="65">base-flow</definedName>
    <definedName name="Colombia___Summary_Accounts_of_the_Financial_System" localSheetId="4">[0]!base-flow</definedName>
    <definedName name="Colombia___Summary_Accounts_of_the_Financial_System" localSheetId="5">[0]!base-flow</definedName>
    <definedName name="Colombia___Summary_Accounts_of_the_Financial_System" localSheetId="7">base-flow</definedName>
    <definedName name="Colombia___Summary_Accounts_of_the_Financial_System" localSheetId="8">#REF!-flow</definedName>
    <definedName name="Colombia___Summary_Accounts_of_the_Financial_System" localSheetId="12">[98]!base-flow</definedName>
    <definedName name="Colombia___Summary_Accounts_of_the_Financial_System" localSheetId="48">base-flow</definedName>
    <definedName name="Colombia___Summary_Accounts_of_the_Financial_System" localSheetId="72">base-flow</definedName>
    <definedName name="Colombia___Summary_Accounts_of_the_Financial_System">base-flow</definedName>
    <definedName name="Color1" localSheetId="38">#REF!</definedName>
    <definedName name="Color1" localSheetId="39">#REF!</definedName>
    <definedName name="Color1" localSheetId="40">#REF!</definedName>
    <definedName name="Color1" localSheetId="41">#REF!</definedName>
    <definedName name="Color1" localSheetId="45">#REF!</definedName>
    <definedName name="Color1" localSheetId="11">#REF!</definedName>
    <definedName name="Color1" localSheetId="46">#REF!</definedName>
    <definedName name="Color1" localSheetId="47">#REF!</definedName>
    <definedName name="Color1" localSheetId="51">#REF!</definedName>
    <definedName name="Color1" localSheetId="52">#REF!</definedName>
    <definedName name="Color1" localSheetId="17">#REF!</definedName>
    <definedName name="Color1" localSheetId="58">#REF!</definedName>
    <definedName name="Color1" localSheetId="73">#REF!</definedName>
    <definedName name="Color1" localSheetId="74">#REF!</definedName>
    <definedName name="Color1" localSheetId="79">#REF!</definedName>
    <definedName name="Color1" localSheetId="23">#REF!</definedName>
    <definedName name="Color1" localSheetId="15">#REF!</definedName>
    <definedName name="Color1" localSheetId="16">#REF!</definedName>
    <definedName name="Color1" localSheetId="18">#REF!</definedName>
    <definedName name="Color1" localSheetId="7">#REF!</definedName>
    <definedName name="Color1" localSheetId="8">#REF!</definedName>
    <definedName name="Color1" localSheetId="12">#REF!</definedName>
    <definedName name="Color1" localSheetId="48">#REF!</definedName>
    <definedName name="Color1" localSheetId="72">#REF!</definedName>
    <definedName name="Color1">#REF!</definedName>
    <definedName name="Color2" localSheetId="38">#REF!</definedName>
    <definedName name="Color2" localSheetId="39">#REF!</definedName>
    <definedName name="Color2" localSheetId="40">#REF!</definedName>
    <definedName name="Color2" localSheetId="45">#REF!</definedName>
    <definedName name="Color2" localSheetId="11">#REF!</definedName>
    <definedName name="Color2" localSheetId="46">#REF!</definedName>
    <definedName name="Color2" localSheetId="47">#REF!</definedName>
    <definedName name="Color2" localSheetId="51">#REF!</definedName>
    <definedName name="Color2" localSheetId="52">#REF!</definedName>
    <definedName name="Color2" localSheetId="17">#REF!</definedName>
    <definedName name="Color2" localSheetId="58">#REF!</definedName>
    <definedName name="Color2" localSheetId="74">#REF!</definedName>
    <definedName name="Color2" localSheetId="79">#REF!</definedName>
    <definedName name="Color2" localSheetId="23">#REF!</definedName>
    <definedName name="Color2" localSheetId="15">#REF!</definedName>
    <definedName name="Color2" localSheetId="18">#REF!</definedName>
    <definedName name="Color2" localSheetId="7">#REF!</definedName>
    <definedName name="Color2" localSheetId="8">#REF!</definedName>
    <definedName name="Color2" localSheetId="12">#REF!</definedName>
    <definedName name="Color2" localSheetId="48">#REF!</definedName>
    <definedName name="Color2" localSheetId="72">#REF!</definedName>
    <definedName name="Color2">#REF!</definedName>
    <definedName name="Color3" localSheetId="38">#REF!</definedName>
    <definedName name="Color3" localSheetId="39">#REF!</definedName>
    <definedName name="Color3" localSheetId="40">#REF!</definedName>
    <definedName name="Color3" localSheetId="45">#REF!</definedName>
    <definedName name="Color3" localSheetId="11">#REF!</definedName>
    <definedName name="Color3" localSheetId="46">#REF!</definedName>
    <definedName name="Color3" localSheetId="47">#REF!</definedName>
    <definedName name="Color3" localSheetId="51">#REF!</definedName>
    <definedName name="Color3" localSheetId="52">#REF!</definedName>
    <definedName name="Color3" localSheetId="17">#REF!</definedName>
    <definedName name="Color3" localSheetId="58">#REF!</definedName>
    <definedName name="Color3" localSheetId="74">#REF!</definedName>
    <definedName name="Color3" localSheetId="79">#REF!</definedName>
    <definedName name="Color3" localSheetId="23">#REF!</definedName>
    <definedName name="Color3" localSheetId="15">#REF!</definedName>
    <definedName name="Color3" localSheetId="18">#REF!</definedName>
    <definedName name="Color3" localSheetId="7">#REF!</definedName>
    <definedName name="Color3" localSheetId="8">#REF!</definedName>
    <definedName name="Color3" localSheetId="12">#REF!</definedName>
    <definedName name="Color3" localSheetId="48">#REF!</definedName>
    <definedName name="Color3" localSheetId="72">#REF!</definedName>
    <definedName name="Color3">#REF!</definedName>
    <definedName name="Color4" localSheetId="39">#REF!</definedName>
    <definedName name="Color4" localSheetId="40">#REF!</definedName>
    <definedName name="Color4" localSheetId="45">#REF!</definedName>
    <definedName name="Color4" localSheetId="11">#REF!</definedName>
    <definedName name="Color4" localSheetId="46">#REF!</definedName>
    <definedName name="Color4" localSheetId="47">#REF!</definedName>
    <definedName name="Color4" localSheetId="52">#REF!</definedName>
    <definedName name="Color4" localSheetId="17">#REF!</definedName>
    <definedName name="Color4" localSheetId="58">#REF!</definedName>
    <definedName name="Color4" localSheetId="74">#REF!</definedName>
    <definedName name="Color4" localSheetId="79">#REF!</definedName>
    <definedName name="Color4" localSheetId="23">#REF!</definedName>
    <definedName name="Color4" localSheetId="15">#REF!</definedName>
    <definedName name="Color4" localSheetId="18">#REF!</definedName>
    <definedName name="Color4" localSheetId="48">#REF!</definedName>
    <definedName name="Color4" localSheetId="72">#REF!</definedName>
    <definedName name="Color4">#REF!</definedName>
    <definedName name="Color5" localSheetId="39">#REF!</definedName>
    <definedName name="Color5" localSheetId="40">#REF!</definedName>
    <definedName name="Color5" localSheetId="45">#REF!</definedName>
    <definedName name="Color5" localSheetId="11">#REF!</definedName>
    <definedName name="Color5" localSheetId="46">#REF!</definedName>
    <definedName name="Color5" localSheetId="47">#REF!</definedName>
    <definedName name="Color5" localSheetId="52">#REF!</definedName>
    <definedName name="Color5" localSheetId="17">#REF!</definedName>
    <definedName name="Color5" localSheetId="58">#REF!</definedName>
    <definedName name="Color5" localSheetId="74">#REF!</definedName>
    <definedName name="Color5" localSheetId="79">#REF!</definedName>
    <definedName name="Color5" localSheetId="23">#REF!</definedName>
    <definedName name="Color5" localSheetId="15">#REF!</definedName>
    <definedName name="Color5" localSheetId="18">#REF!</definedName>
    <definedName name="Color5" localSheetId="48">#REF!</definedName>
    <definedName name="Color5" localSheetId="72">#REF!</definedName>
    <definedName name="Color5">#REF!</definedName>
    <definedName name="Color6" localSheetId="39">#REF!</definedName>
    <definedName name="Color6" localSheetId="40">#REF!</definedName>
    <definedName name="Color6" localSheetId="45">#REF!</definedName>
    <definedName name="Color6" localSheetId="11">#REF!</definedName>
    <definedName name="Color6" localSheetId="46">#REF!</definedName>
    <definedName name="Color6" localSheetId="47">#REF!</definedName>
    <definedName name="Color6" localSheetId="52">#REF!</definedName>
    <definedName name="Color6" localSheetId="17">#REF!</definedName>
    <definedName name="Color6" localSheetId="58">#REF!</definedName>
    <definedName name="Color6" localSheetId="74">#REF!</definedName>
    <definedName name="Color6" localSheetId="79">#REF!</definedName>
    <definedName name="Color6" localSheetId="23">#REF!</definedName>
    <definedName name="Color6" localSheetId="15">#REF!</definedName>
    <definedName name="Color6" localSheetId="18">#REF!</definedName>
    <definedName name="Color6" localSheetId="48">#REF!</definedName>
    <definedName name="Color6" localSheetId="72">#REF!</definedName>
    <definedName name="Color6">#REF!</definedName>
    <definedName name="COM" localSheetId="39">#REF!</definedName>
    <definedName name="COM" localSheetId="40">#REF!</definedName>
    <definedName name="COM" localSheetId="45">#REF!</definedName>
    <definedName name="COM" localSheetId="11">#REF!</definedName>
    <definedName name="COM" localSheetId="46">#REF!</definedName>
    <definedName name="COM" localSheetId="47">#REF!</definedName>
    <definedName name="COM" localSheetId="52">#REF!</definedName>
    <definedName name="COM" localSheetId="17">#REF!</definedName>
    <definedName name="COM" localSheetId="58">#REF!</definedName>
    <definedName name="COM" localSheetId="71">#REF!</definedName>
    <definedName name="COM" localSheetId="74">#REF!</definedName>
    <definedName name="COM" localSheetId="79">#REF!</definedName>
    <definedName name="COM" localSheetId="23">#REF!</definedName>
    <definedName name="COM" localSheetId="15">#REF!</definedName>
    <definedName name="COM" localSheetId="18">#REF!</definedName>
    <definedName name="COM" localSheetId="48">#REF!</definedName>
    <definedName name="COM" localSheetId="72">#REF!</definedName>
    <definedName name="COM">#REF!</definedName>
    <definedName name="coma" localSheetId="38">[32]Programa!#REF!</definedName>
    <definedName name="coma" localSheetId="39">[32]Programa!#REF!</definedName>
    <definedName name="coma" localSheetId="40">[32]Programa!#REF!</definedName>
    <definedName name="coma" localSheetId="41">[32]Programa!#REF!</definedName>
    <definedName name="coma" localSheetId="45">[32]Programa!#REF!</definedName>
    <definedName name="coma" localSheetId="46">[32]Programa!#REF!</definedName>
    <definedName name="coma" localSheetId="47">[32]Programa!#REF!</definedName>
    <definedName name="coma" localSheetId="51">[32]Programa!#REF!</definedName>
    <definedName name="coma" localSheetId="52">[32]Programa!#REF!</definedName>
    <definedName name="coma" localSheetId="17">#REF!</definedName>
    <definedName name="coma" localSheetId="58">[32]Programa!#REF!</definedName>
    <definedName name="coma" localSheetId="73">[32]Programa!#REF!</definedName>
    <definedName name="coma" localSheetId="74">[32]Programa!#REF!</definedName>
    <definedName name="coma" localSheetId="79">[32]Programa!#REF!</definedName>
    <definedName name="coma" localSheetId="15">[32]Programa!#REF!</definedName>
    <definedName name="coma" localSheetId="18">[32]Programa!#REF!</definedName>
    <definedName name="coma" localSheetId="12">[32]Programa!#REF!</definedName>
    <definedName name="coma" localSheetId="48">[32]Programa!#REF!</definedName>
    <definedName name="coma" localSheetId="72">[32]Programa!#REF!</definedName>
    <definedName name="coma">[32]Programa!#REF!</definedName>
    <definedName name="COMPAR" localSheetId="38">#REF!</definedName>
    <definedName name="COMPAR" localSheetId="39">#REF!</definedName>
    <definedName name="COMPAR" localSheetId="40">#REF!</definedName>
    <definedName name="COMPAR" localSheetId="41">#REF!</definedName>
    <definedName name="COMPAR" localSheetId="45">#REF!</definedName>
    <definedName name="COMPAR" localSheetId="11">#REF!</definedName>
    <definedName name="COMPAR" localSheetId="46">#REF!</definedName>
    <definedName name="COMPAR" localSheetId="47">#REF!</definedName>
    <definedName name="COMPAR" localSheetId="51">#REF!</definedName>
    <definedName name="COMPAR" localSheetId="52">#REF!</definedName>
    <definedName name="COMPAR" localSheetId="17">#REF!</definedName>
    <definedName name="COMPAR" localSheetId="58">#REF!</definedName>
    <definedName name="COMPAR" localSheetId="73">#REF!</definedName>
    <definedName name="COMPAR" localSheetId="74">#REF!</definedName>
    <definedName name="COMPAR" localSheetId="79">#REF!</definedName>
    <definedName name="COMPAR" localSheetId="15">#REF!</definedName>
    <definedName name="COMPAR" localSheetId="16">#REF!</definedName>
    <definedName name="COMPAR" localSheetId="18">#REF!</definedName>
    <definedName name="COMPAR" localSheetId="12">#REF!</definedName>
    <definedName name="COMPAR" localSheetId="48">#REF!</definedName>
    <definedName name="COMPAR" localSheetId="72">#REF!</definedName>
    <definedName name="COMPAR">#REF!</definedName>
    <definedName name="COMPIGP" localSheetId="38">#REF!</definedName>
    <definedName name="COMPIGP" localSheetId="39">#REF!</definedName>
    <definedName name="COMPIGP" localSheetId="40">#REF!</definedName>
    <definedName name="COMPIGP" localSheetId="41">#REF!</definedName>
    <definedName name="COMPIGP" localSheetId="45">#REF!</definedName>
    <definedName name="COMPIGP" localSheetId="11">#REF!</definedName>
    <definedName name="COMPIGP" localSheetId="46">#REF!</definedName>
    <definedName name="COMPIGP" localSheetId="47">#REF!</definedName>
    <definedName name="COMPIGP" localSheetId="51">#REF!</definedName>
    <definedName name="COMPIGP" localSheetId="52">#REF!</definedName>
    <definedName name="COMPIGP" localSheetId="17">#REF!</definedName>
    <definedName name="COMPIGP" localSheetId="58">#REF!</definedName>
    <definedName name="COMPIGP" localSheetId="74">#REF!</definedName>
    <definedName name="COMPIGP" localSheetId="79">#REF!</definedName>
    <definedName name="COMPIGP" localSheetId="15">#REF!</definedName>
    <definedName name="COMPIGP" localSheetId="16">#REF!</definedName>
    <definedName name="COMPIGP" localSheetId="18">#REF!</definedName>
    <definedName name="COMPIGP" localSheetId="12">#REF!</definedName>
    <definedName name="COMPIGP" localSheetId="48">#REF!</definedName>
    <definedName name="COMPIGP" localSheetId="72">#REF!</definedName>
    <definedName name="COMPIGP">#REF!</definedName>
    <definedName name="COMPROJ99" localSheetId="38">#REF!</definedName>
    <definedName name="COMPROJ99" localSheetId="39">#REF!</definedName>
    <definedName name="COMPROJ99" localSheetId="40">#REF!</definedName>
    <definedName name="COMPROJ99" localSheetId="41">#REF!</definedName>
    <definedName name="COMPROJ99" localSheetId="45">#REF!</definedName>
    <definedName name="COMPROJ99" localSheetId="11">#REF!</definedName>
    <definedName name="COMPROJ99" localSheetId="46">#REF!</definedName>
    <definedName name="COMPROJ99" localSheetId="47">#REF!</definedName>
    <definedName name="COMPROJ99" localSheetId="51">#REF!</definedName>
    <definedName name="COMPROJ99" localSheetId="52">#REF!</definedName>
    <definedName name="COMPROJ99" localSheetId="17">#REF!</definedName>
    <definedName name="COMPROJ99" localSheetId="58">#REF!</definedName>
    <definedName name="COMPROJ99" localSheetId="74">#REF!</definedName>
    <definedName name="COMPROJ99" localSheetId="79">#REF!</definedName>
    <definedName name="COMPROJ99" localSheetId="15">#REF!</definedName>
    <definedName name="COMPROJ99" localSheetId="16">#REF!</definedName>
    <definedName name="COMPROJ99" localSheetId="18">#REF!</definedName>
    <definedName name="COMPROJ99" localSheetId="12">#REF!</definedName>
    <definedName name="COMPROJ99" localSheetId="48">#REF!</definedName>
    <definedName name="COMPROJ99" localSheetId="72">#REF!</definedName>
    <definedName name="COMPROJ99">#REF!</definedName>
    <definedName name="CONCK" localSheetId="45">#REF!</definedName>
    <definedName name="CONCK" localSheetId="11">#REF!</definedName>
    <definedName name="CONCK" localSheetId="46">#REF!</definedName>
    <definedName name="CONCK" localSheetId="47">#REF!</definedName>
    <definedName name="CONCK" localSheetId="52">#REF!</definedName>
    <definedName name="CONCK" localSheetId="17">#REF!</definedName>
    <definedName name="CONCK" localSheetId="58">#REF!</definedName>
    <definedName name="CONCK" localSheetId="74">#REF!</definedName>
    <definedName name="CONCK" localSheetId="79">#REF!</definedName>
    <definedName name="CONCK" localSheetId="15">#REF!</definedName>
    <definedName name="CONCK" localSheetId="18">#REF!</definedName>
    <definedName name="CONCK" localSheetId="48">#REF!</definedName>
    <definedName name="CONCK" localSheetId="72">#REF!</definedName>
    <definedName name="CONCK">#REF!</definedName>
    <definedName name="conor" localSheetId="45">#REF!</definedName>
    <definedName name="conor" localSheetId="11">#REF!</definedName>
    <definedName name="conor" localSheetId="46">#REF!</definedName>
    <definedName name="conor" localSheetId="47">#REF!</definedName>
    <definedName name="conor" localSheetId="52">#REF!</definedName>
    <definedName name="conor" localSheetId="17">#REF!</definedName>
    <definedName name="conor" localSheetId="58">#REF!</definedName>
    <definedName name="conor" localSheetId="74">#REF!</definedName>
    <definedName name="conor" localSheetId="79">#REF!</definedName>
    <definedName name="conor" localSheetId="15">#REF!</definedName>
    <definedName name="conor" localSheetId="18">#REF!</definedName>
    <definedName name="conor" localSheetId="48">#REF!</definedName>
    <definedName name="conor" localSheetId="72">#REF!</definedName>
    <definedName name="conor">#REF!</definedName>
    <definedName name="cons" localSheetId="45">#REF!</definedName>
    <definedName name="cons" localSheetId="11">#REF!</definedName>
    <definedName name="cons" localSheetId="46">#REF!</definedName>
    <definedName name="cons" localSheetId="47">#REF!</definedName>
    <definedName name="cons" localSheetId="52">#REF!</definedName>
    <definedName name="cons" localSheetId="17">#REF!</definedName>
    <definedName name="cons" localSheetId="58">#REF!</definedName>
    <definedName name="cons" localSheetId="74">#REF!</definedName>
    <definedName name="cons" localSheetId="79">#REF!</definedName>
    <definedName name="cons" localSheetId="15">#REF!</definedName>
    <definedName name="cons" localSheetId="18">#REF!</definedName>
    <definedName name="cons" localSheetId="48">#REF!</definedName>
    <definedName name="cons" localSheetId="72">#REF!</definedName>
    <definedName name="cons">#REF!</definedName>
    <definedName name="CONS1" localSheetId="51">[99]MONTHLY!$BP$4:$CA$4</definedName>
    <definedName name="CONS1" localSheetId="17">#REF!</definedName>
    <definedName name="CONS1">[99]MONTHLY!$BP$4:$CA$4</definedName>
    <definedName name="cons12mon" localSheetId="46">'[100]GDP projections'!#REF!</definedName>
    <definedName name="cons12mon" localSheetId="47">'[100]GDP projections'!#REF!</definedName>
    <definedName name="cons12mon" localSheetId="51">'[100]GDP projections'!#REF!</definedName>
    <definedName name="cons12mon" localSheetId="17">#REF!</definedName>
    <definedName name="cons12mon" localSheetId="79">'[100]GDP projections'!#REF!</definedName>
    <definedName name="cons12mon" localSheetId="15">'[100]GDP projections'!#REF!</definedName>
    <definedName name="cons12mon" localSheetId="18">'[100]GDP projections'!#REF!</definedName>
    <definedName name="cons12mon" localSheetId="48">'[100]GDP projections'!#REF!</definedName>
    <definedName name="cons12mon" localSheetId="72">'[100]GDP projections'!#REF!</definedName>
    <definedName name="cons12mon">'[100]GDP projections'!#REF!</definedName>
    <definedName name="CONS2" localSheetId="51">[99]MONTHLY!$CB$4:$CM$4</definedName>
    <definedName name="CONS2" localSheetId="17">#REF!</definedName>
    <definedName name="CONS2">[99]MONTHLY!$CB$4:$CM$4</definedName>
    <definedName name="CONSOL" localSheetId="38">#REF!</definedName>
    <definedName name="CONSOL" localSheetId="39">#REF!</definedName>
    <definedName name="CONSOL" localSheetId="40">#REF!</definedName>
    <definedName name="CONSOL" localSheetId="41">#REF!</definedName>
    <definedName name="CONSOL" localSheetId="43">#REF!</definedName>
    <definedName name="CONSOL" localSheetId="45">#REF!</definedName>
    <definedName name="CONSOL" localSheetId="11">#REF!</definedName>
    <definedName name="CONSOL" localSheetId="46">#REF!</definedName>
    <definedName name="CONSOL" localSheetId="47">#REF!</definedName>
    <definedName name="CONSOL" localSheetId="51">#REF!</definedName>
    <definedName name="CONSOL" localSheetId="52">#REF!</definedName>
    <definedName name="CONSOL" localSheetId="17">#REF!</definedName>
    <definedName name="CONSOL" localSheetId="58">#REF!</definedName>
    <definedName name="CONSOL" localSheetId="69">#REF!</definedName>
    <definedName name="CONSOL" localSheetId="71">#REF!</definedName>
    <definedName name="CONSOL" localSheetId="73">#REF!</definedName>
    <definedName name="CONSOL" localSheetId="74">#REF!</definedName>
    <definedName name="CONSOL" localSheetId="75">#REF!</definedName>
    <definedName name="CONSOL" localSheetId="79">#REF!</definedName>
    <definedName name="CONSOL" localSheetId="23">#REF!</definedName>
    <definedName name="CONSOL" localSheetId="15">#REF!</definedName>
    <definedName name="CONSOL" localSheetId="18">#REF!</definedName>
    <definedName name="CONSOL" localSheetId="12">#REF!</definedName>
    <definedName name="CONSOL" localSheetId="48">#REF!</definedName>
    <definedName name="CONSOL" localSheetId="72">#REF!</definedName>
    <definedName name="CONSOL">#REF!</definedName>
    <definedName name="CONSOLC2" localSheetId="38">#REF!</definedName>
    <definedName name="CONSOLC2" localSheetId="39">#REF!</definedName>
    <definedName name="CONSOLC2" localSheetId="40">#REF!</definedName>
    <definedName name="CONSOLC2" localSheetId="45">#REF!</definedName>
    <definedName name="CONSOLC2" localSheetId="11">#REF!</definedName>
    <definedName name="CONSOLC2" localSheetId="46">#REF!</definedName>
    <definedName name="CONSOLC2" localSheetId="47">#REF!</definedName>
    <definedName name="CONSOLC2" localSheetId="51">#REF!</definedName>
    <definedName name="CONSOLC2" localSheetId="52">#REF!</definedName>
    <definedName name="CONSOLC2" localSheetId="17">#REF!</definedName>
    <definedName name="CONSOLC2" localSheetId="58">#REF!</definedName>
    <definedName name="CONSOLC2" localSheetId="71">#REF!</definedName>
    <definedName name="CONSOLC2" localSheetId="74">#REF!</definedName>
    <definedName name="CONSOLC2" localSheetId="79">#REF!</definedName>
    <definedName name="CONSOLC2" localSheetId="23">#REF!</definedName>
    <definedName name="CONSOLC2" localSheetId="15">#REF!</definedName>
    <definedName name="CONSOLC2" localSheetId="18">#REF!</definedName>
    <definedName name="CONSOLC2" localSheetId="12">#REF!</definedName>
    <definedName name="CONSOLC2" localSheetId="48">#REF!</definedName>
    <definedName name="CONSOLC2" localSheetId="72">#REF!</definedName>
    <definedName name="CONSOLC2">#REF!</definedName>
    <definedName name="consperc" localSheetId="38">'[100]GDP projections'!#REF!</definedName>
    <definedName name="consperc" localSheetId="46">'[100]GDP projections'!#REF!</definedName>
    <definedName name="consperc" localSheetId="47">'[100]GDP projections'!#REF!</definedName>
    <definedName name="consperc" localSheetId="51">'[100]GDP projections'!#REF!</definedName>
    <definedName name="consperc" localSheetId="17">#REF!</definedName>
    <definedName name="consperc" localSheetId="12">'[100]GDP projections'!#REF!</definedName>
    <definedName name="consperc" localSheetId="72">'[100]GDP projections'!#REF!</definedName>
    <definedName name="consperc">'[100]GDP projections'!#REF!</definedName>
    <definedName name="consqtr" localSheetId="38">'[100]GDP projections'!#REF!</definedName>
    <definedName name="consqtr" localSheetId="46">'[100]GDP projections'!#REF!</definedName>
    <definedName name="consqtr" localSheetId="47">'[100]GDP projections'!#REF!</definedName>
    <definedName name="consqtr" localSheetId="51">'[100]GDP projections'!#REF!</definedName>
    <definedName name="consqtr" localSheetId="17">#REF!</definedName>
    <definedName name="consqtr" localSheetId="12">'[100]GDP projections'!#REF!</definedName>
    <definedName name="consqtr" localSheetId="48">'[100]GDP projections'!#REF!</definedName>
    <definedName name="consqtr" localSheetId="72">'[100]GDP projections'!#REF!</definedName>
    <definedName name="consqtr">'[100]GDP projections'!#REF!</definedName>
    <definedName name="CONTENTS" localSheetId="40">[101]Contents!$A$1:$F$36</definedName>
    <definedName name="CONTENTS" localSheetId="41">[101]Contents!$A$1:$F$36</definedName>
    <definedName name="CONTENTS" localSheetId="46">[101]Contents!$A$1:$F$36</definedName>
    <definedName name="CONTENTS" localSheetId="47">[101]Contents!$A$1:$F$36</definedName>
    <definedName name="CONTENTS" localSheetId="51">#REF!</definedName>
    <definedName name="CONTENTS" localSheetId="17">#REF!</definedName>
    <definedName name="CONTENTS" localSheetId="79">[101]Contents!$A$1:$F$36</definedName>
    <definedName name="CONTENTS" localSheetId="15">[101]Contents!$A$1:$F$36</definedName>
    <definedName name="CONTENTS" localSheetId="18">[101]Contents!$A$1:$F$36</definedName>
    <definedName name="CONTENTS" localSheetId="12">[101]Contents!$A$1:$F$36</definedName>
    <definedName name="CONTENTS" localSheetId="72">[101]Contents!$A$1:$F$36</definedName>
    <definedName name="CONTENTS">[101]Contents!$A$1:$F$36</definedName>
    <definedName name="cooperantes" localSheetId="38">#REF!</definedName>
    <definedName name="cooperantes" localSheetId="39">#REF!</definedName>
    <definedName name="cooperantes" localSheetId="40">#REF!</definedName>
    <definedName name="cooperantes" localSheetId="41">#REF!</definedName>
    <definedName name="cooperantes" localSheetId="45">#REF!</definedName>
    <definedName name="cooperantes" localSheetId="11">#REF!</definedName>
    <definedName name="cooperantes" localSheetId="46">#REF!</definedName>
    <definedName name="cooperantes" localSheetId="47">#REF!</definedName>
    <definedName name="cooperantes" localSheetId="51">#REF!</definedName>
    <definedName name="cooperantes" localSheetId="52">#REF!</definedName>
    <definedName name="cooperantes" localSheetId="17">#REF!</definedName>
    <definedName name="cooperantes" localSheetId="58">#REF!</definedName>
    <definedName name="cooperantes" localSheetId="73">#REF!</definedName>
    <definedName name="cooperantes" localSheetId="74">#REF!</definedName>
    <definedName name="cooperantes" localSheetId="79">#REF!</definedName>
    <definedName name="cooperantes" localSheetId="15">#REF!</definedName>
    <definedName name="cooperantes" localSheetId="16">#REF!</definedName>
    <definedName name="cooperantes" localSheetId="18">#REF!</definedName>
    <definedName name="cooperantes" localSheetId="48">#REF!</definedName>
    <definedName name="cooperantes" localSheetId="72">#REF!</definedName>
    <definedName name="cooperantes">#REF!</definedName>
    <definedName name="COPA">#N/A</definedName>
    <definedName name="COPARTICIPACION_FEDERAL__LEY_N__23548" localSheetId="51">#REF!</definedName>
    <definedName name="COPARTICIPACION_FEDERAL__LEY_N__23548" localSheetId="17">#REF!</definedName>
    <definedName name="COPARTICIPACION_FEDERAL__LEY_N__23548">[6]C!$B$13:$N$13</definedName>
    <definedName name="copystart" localSheetId="38">#REF!</definedName>
    <definedName name="copystart" localSheetId="39">#REF!</definedName>
    <definedName name="copystart" localSheetId="40">#REF!</definedName>
    <definedName name="copystart" localSheetId="41">#REF!</definedName>
    <definedName name="copystart" localSheetId="45">#REF!</definedName>
    <definedName name="copystart" localSheetId="11">#REF!</definedName>
    <definedName name="copystart" localSheetId="46">#REF!</definedName>
    <definedName name="copystart" localSheetId="47">#REF!</definedName>
    <definedName name="copystart" localSheetId="51">#REF!</definedName>
    <definedName name="copystart" localSheetId="52">#REF!</definedName>
    <definedName name="copystart" localSheetId="17">#REF!</definedName>
    <definedName name="copystart" localSheetId="58">#REF!</definedName>
    <definedName name="copystart" localSheetId="71">#REF!</definedName>
    <definedName name="copystart" localSheetId="73">#REF!</definedName>
    <definedName name="copystart" localSheetId="74">#REF!</definedName>
    <definedName name="copystart" localSheetId="79">#REF!</definedName>
    <definedName name="copystart" localSheetId="23">#REF!</definedName>
    <definedName name="copystart" localSheetId="15">#REF!</definedName>
    <definedName name="copystart" localSheetId="16">#REF!</definedName>
    <definedName name="copystart" localSheetId="18">#REF!</definedName>
    <definedName name="copystart" localSheetId="12">#REF!</definedName>
    <definedName name="copystart" localSheetId="48">#REF!</definedName>
    <definedName name="copystart" localSheetId="72">#REF!</definedName>
    <definedName name="copystart">#REF!</definedName>
    <definedName name="Copytodebt" localSheetId="38">'[5]in-out'!#REF!</definedName>
    <definedName name="Copytodebt" localSheetId="39">'[5]in-out'!#REF!</definedName>
    <definedName name="Copytodebt" localSheetId="40">'[5]in-out'!#REF!</definedName>
    <definedName name="Copytodebt" localSheetId="41">'[5]in-out'!#REF!</definedName>
    <definedName name="Copytodebt" localSheetId="45">'[5]in-out'!#REF!</definedName>
    <definedName name="Copytodebt" localSheetId="46">'[5]in-out'!#REF!</definedName>
    <definedName name="Copytodebt" localSheetId="47">'[5]in-out'!#REF!</definedName>
    <definedName name="Copytodebt" localSheetId="51">'[5]in-out'!#REF!</definedName>
    <definedName name="Copytodebt" localSheetId="52">'[5]in-out'!#REF!</definedName>
    <definedName name="Copytodebt" localSheetId="17">'[5]in-out'!#REF!</definedName>
    <definedName name="Copytodebt" localSheetId="71">'[5]in-out'!#REF!</definedName>
    <definedName name="Copytodebt" localSheetId="73">'[5]in-out'!#REF!</definedName>
    <definedName name="Copytodebt" localSheetId="79">'[5]in-out'!#REF!</definedName>
    <definedName name="Copytodebt" localSheetId="23">'[5]in-out'!#REF!</definedName>
    <definedName name="Copytodebt" localSheetId="15">'[5]in-out'!#REF!</definedName>
    <definedName name="Copytodebt" localSheetId="16">'[5]in-out'!#REF!</definedName>
    <definedName name="Copytodebt" localSheetId="18">'[5]in-out'!#REF!</definedName>
    <definedName name="Copytodebt" localSheetId="12">'[5]in-out'!#REF!</definedName>
    <definedName name="Copytodebt" localSheetId="72">'[5]in-out'!#REF!</definedName>
    <definedName name="Copytodebt">'[5]in-out'!#REF!</definedName>
    <definedName name="CostoVentasY1" localSheetId="51">'[89]Vaciado 1'!$D$126</definedName>
    <definedName name="CostoVentasY1" localSheetId="17">#REF!</definedName>
    <definedName name="CostoVentasY1">'[89]Vaciado 1'!$D$126</definedName>
    <definedName name="CostoVentasY2" localSheetId="51">'[89]Vaciado 1'!$E$126</definedName>
    <definedName name="CostoVentasY2" localSheetId="17">#REF!</definedName>
    <definedName name="CostoVentasY2">'[89]Vaciado 1'!$E$126</definedName>
    <definedName name="CostoVentasY3" localSheetId="51">'[89]Vaciado 1'!$F$126</definedName>
    <definedName name="CostoVentasY3" localSheetId="17">#REF!</definedName>
    <definedName name="CostoVentasY3">'[89]Vaciado 1'!$F$126</definedName>
    <definedName name="COUNT" localSheetId="38">#REF!</definedName>
    <definedName name="COUNT" localSheetId="39">#REF!</definedName>
    <definedName name="COUNT" localSheetId="40">#REF!</definedName>
    <definedName name="COUNT" localSheetId="41">#REF!</definedName>
    <definedName name="COUNT" localSheetId="43">#REF!</definedName>
    <definedName name="COUNT" localSheetId="45">#REF!</definedName>
    <definedName name="COUNT" localSheetId="11">#REF!</definedName>
    <definedName name="COUNT" localSheetId="46">#REF!</definedName>
    <definedName name="COUNT" localSheetId="47">#REF!</definedName>
    <definedName name="COUNT" localSheetId="51">#REF!</definedName>
    <definedName name="COUNT" localSheetId="52">#REF!</definedName>
    <definedName name="COUNT" localSheetId="17">#REF!</definedName>
    <definedName name="COUNT" localSheetId="58">#REF!</definedName>
    <definedName name="COUNT" localSheetId="69">#REF!</definedName>
    <definedName name="COUNT" localSheetId="71">#REF!</definedName>
    <definedName name="COUNT" localSheetId="73">#REF!</definedName>
    <definedName name="COUNT" localSheetId="74">#REF!</definedName>
    <definedName name="COUNT" localSheetId="75">#REF!</definedName>
    <definedName name="COUNT" localSheetId="79">#REF!</definedName>
    <definedName name="COUNT" localSheetId="23">#REF!</definedName>
    <definedName name="COUNT" localSheetId="14">#REF!</definedName>
    <definedName name="COUNT" localSheetId="15">#REF!</definedName>
    <definedName name="COUNT" localSheetId="18">#REF!</definedName>
    <definedName name="COUNT" localSheetId="12">#REF!</definedName>
    <definedName name="COUNT" localSheetId="48">#REF!</definedName>
    <definedName name="COUNT" localSheetId="72">#REF!</definedName>
    <definedName name="COUNT">#REF!</definedName>
    <definedName name="COUNTER" localSheetId="38">#REF!</definedName>
    <definedName name="COUNTER" localSheetId="39">#REF!</definedName>
    <definedName name="COUNTER" localSheetId="40">#REF!</definedName>
    <definedName name="COUNTER" localSheetId="45">#REF!</definedName>
    <definedName name="COUNTER" localSheetId="11">#REF!</definedName>
    <definedName name="COUNTER" localSheetId="46">#REF!</definedName>
    <definedName name="COUNTER" localSheetId="47">#REF!</definedName>
    <definedName name="COUNTER" localSheetId="51">#REF!</definedName>
    <definedName name="COUNTER" localSheetId="52">#REF!</definedName>
    <definedName name="COUNTER" localSheetId="17">#REF!</definedName>
    <definedName name="COUNTER" localSheetId="58">#REF!</definedName>
    <definedName name="COUNTER" localSheetId="71">#REF!</definedName>
    <definedName name="COUNTER" localSheetId="74">#REF!</definedName>
    <definedName name="COUNTER" localSheetId="79">#REF!</definedName>
    <definedName name="COUNTER" localSheetId="23">#REF!</definedName>
    <definedName name="COUNTER" localSheetId="14">#REF!</definedName>
    <definedName name="COUNTER" localSheetId="15">#REF!</definedName>
    <definedName name="COUNTER" localSheetId="18">#REF!</definedName>
    <definedName name="COUNTER" localSheetId="48">#REF!</definedName>
    <definedName name="COUNTER" localSheetId="72">#REF!</definedName>
    <definedName name="COUNTER">#REF!</definedName>
    <definedName name="CountryName" localSheetId="38">'[102]Exchange Rate chart'!#REF!</definedName>
    <definedName name="CountryName" localSheetId="40">'[102]Exchange Rate chart'!#REF!</definedName>
    <definedName name="CountryName" localSheetId="41">'[102]Exchange Rate chart'!#REF!</definedName>
    <definedName name="CountryName" localSheetId="46">'[102]Exchange Rate chart'!#REF!</definedName>
    <definedName name="CountryName" localSheetId="47">'[102]Exchange Rate chart'!#REF!</definedName>
    <definedName name="CountryName" localSheetId="51">'[102]Exchange Rate chart'!#REF!</definedName>
    <definedName name="CountryName" localSheetId="17">#REF!</definedName>
    <definedName name="CountryName" localSheetId="79">'[102]Exchange Rate chart'!#REF!</definedName>
    <definedName name="CountryName" localSheetId="15">'[102]Exchange Rate chart'!#REF!</definedName>
    <definedName name="CountryName" localSheetId="18">'[102]Exchange Rate chart'!#REF!</definedName>
    <definedName name="CountryName" localSheetId="12">'[102]Exchange Rate chart'!#REF!</definedName>
    <definedName name="CountryName" localSheetId="72">'[102]Exchange Rate chart'!#REF!</definedName>
    <definedName name="CountryName">'[102]Exchange Rate chart'!#REF!</definedName>
    <definedName name="cp" localSheetId="38" hidden="1">'[103]C Summary'!#REF!</definedName>
    <definedName name="cp" localSheetId="39" hidden="1">'[103]C Summary'!#REF!</definedName>
    <definedName name="cp" localSheetId="40" hidden="1">'[103]C Summary'!#REF!</definedName>
    <definedName name="cp" localSheetId="46" hidden="1">'[103]C Summary'!#REF!</definedName>
    <definedName name="cp" localSheetId="47" hidden="1">'[103]C Summary'!#REF!</definedName>
    <definedName name="cp" localSheetId="51" hidden="1">'[103]C Summary'!#REF!</definedName>
    <definedName name="cp" localSheetId="17" hidden="1">#REF!</definedName>
    <definedName name="cp" localSheetId="67" hidden="1">'[104]C Summary'!#REF!</definedName>
    <definedName name="cp" localSheetId="68" hidden="1">'[104]C Summary'!#REF!</definedName>
    <definedName name="cp" localSheetId="69" hidden="1">'[104]C Summary'!#REF!</definedName>
    <definedName name="cp" localSheetId="74" hidden="1">'[104]C Summary'!#REF!</definedName>
    <definedName name="cp" localSheetId="75" hidden="1">'[104]C Summary'!#REF!</definedName>
    <definedName name="cp" localSheetId="76" hidden="1">'[104]C Summary'!#REF!</definedName>
    <definedName name="cp" localSheetId="23" hidden="1">'[103]C Summary'!#REF!</definedName>
    <definedName name="cp" localSheetId="14" hidden="1">'[103]C Summary'!#REF!</definedName>
    <definedName name="cp" localSheetId="15" hidden="1">'[103]C Summary'!#REF!</definedName>
    <definedName name="cp" localSheetId="18" hidden="1">'[103]C Summary'!#REF!</definedName>
    <definedName name="cp" localSheetId="72" hidden="1">'[103]C Summary'!#REF!</definedName>
    <definedName name="cp" hidden="1">'[103]C Summary'!#REF!</definedName>
    <definedName name="CPF" localSheetId="38">#REF!</definedName>
    <definedName name="CPF" localSheetId="39">#REF!</definedName>
    <definedName name="CPF" localSheetId="40">#REF!</definedName>
    <definedName name="CPF" localSheetId="41">#REF!</definedName>
    <definedName name="CPF" localSheetId="43">#REF!</definedName>
    <definedName name="CPF" localSheetId="45">#REF!</definedName>
    <definedName name="CPF" localSheetId="11">#REF!</definedName>
    <definedName name="CPF" localSheetId="46">#REF!</definedName>
    <definedName name="CPF" localSheetId="47">#REF!</definedName>
    <definedName name="CPF" localSheetId="51">#REF!</definedName>
    <definedName name="CPF" localSheetId="52">#REF!</definedName>
    <definedName name="CPF" localSheetId="17">#REF!</definedName>
    <definedName name="CPF" localSheetId="58">#REF!</definedName>
    <definedName name="CPF" localSheetId="69">#REF!</definedName>
    <definedName name="CPF" localSheetId="71">#REF!</definedName>
    <definedName name="CPF" localSheetId="73">#REF!</definedName>
    <definedName name="CPF" localSheetId="74">#REF!</definedName>
    <definedName name="CPF" localSheetId="75">#REF!</definedName>
    <definedName name="CPF" localSheetId="79">#REF!</definedName>
    <definedName name="CPF" localSheetId="23">#REF!</definedName>
    <definedName name="CPF" localSheetId="15">#REF!</definedName>
    <definedName name="CPF" localSheetId="18">#REF!</definedName>
    <definedName name="CPF" localSheetId="12">#REF!</definedName>
    <definedName name="CPF" localSheetId="48">#REF!</definedName>
    <definedName name="CPF" localSheetId="72">#REF!</definedName>
    <definedName name="CPF">#REF!</definedName>
    <definedName name="CPI" localSheetId="51">[105]CPI!$A$4:$M$160</definedName>
    <definedName name="CPI" localSheetId="17">#REF!</definedName>
    <definedName name="CPI">[105]CPI!$A$4:$M$160</definedName>
    <definedName name="CPI_Core" localSheetId="38">#REF!</definedName>
    <definedName name="CPI_Core" localSheetId="39">#REF!</definedName>
    <definedName name="CPI_Core" localSheetId="40">#REF!</definedName>
    <definedName name="CPI_Core" localSheetId="41">#REF!</definedName>
    <definedName name="CPI_Core" localSheetId="45">#REF!</definedName>
    <definedName name="CPI_Core" localSheetId="11">#REF!</definedName>
    <definedName name="CPI_Core" localSheetId="46">#REF!</definedName>
    <definedName name="CPI_Core" localSheetId="47">#REF!</definedName>
    <definedName name="CPI_Core" localSheetId="51">#REF!</definedName>
    <definedName name="CPI_Core" localSheetId="52">#REF!</definedName>
    <definedName name="CPI_Core" localSheetId="17">#REF!</definedName>
    <definedName name="CPI_Core" localSheetId="58">#REF!</definedName>
    <definedName name="CPI_Core" localSheetId="71">#REF!</definedName>
    <definedName name="CPI_Core" localSheetId="73">#REF!</definedName>
    <definedName name="CPI_Core" localSheetId="74">#REF!</definedName>
    <definedName name="CPI_Core" localSheetId="79">#REF!</definedName>
    <definedName name="CPI_Core" localSheetId="23">#REF!</definedName>
    <definedName name="CPI_Core" localSheetId="15">#REF!</definedName>
    <definedName name="CPI_Core" localSheetId="16">#REF!</definedName>
    <definedName name="CPI_Core" localSheetId="18">#REF!</definedName>
    <definedName name="CPI_Core" localSheetId="12">#REF!</definedName>
    <definedName name="CPI_Core" localSheetId="48">#REF!</definedName>
    <definedName name="CPI_Core" localSheetId="72">#REF!</definedName>
    <definedName name="CPI_Core">#REF!</definedName>
    <definedName name="CPI_NAT_monthly" localSheetId="38">#REF!</definedName>
    <definedName name="CPI_NAT_monthly" localSheetId="39">#REF!</definedName>
    <definedName name="CPI_NAT_monthly" localSheetId="40">#REF!</definedName>
    <definedName name="CPI_NAT_monthly" localSheetId="45">#REF!</definedName>
    <definedName name="CPI_NAT_monthly" localSheetId="11">#REF!</definedName>
    <definedName name="CPI_NAT_monthly" localSheetId="46">#REF!</definedName>
    <definedName name="CPI_NAT_monthly" localSheetId="47">#REF!</definedName>
    <definedName name="CPI_NAT_monthly" localSheetId="51">#REF!</definedName>
    <definedName name="CPI_NAT_monthly" localSheetId="52">#REF!</definedName>
    <definedName name="CPI_NAT_monthly" localSheetId="17">#REF!</definedName>
    <definedName name="CPI_NAT_monthly" localSheetId="58">#REF!</definedName>
    <definedName name="CPI_NAT_monthly" localSheetId="71">#REF!</definedName>
    <definedName name="CPI_NAT_monthly" localSheetId="74">#REF!</definedName>
    <definedName name="CPI_NAT_monthly" localSheetId="79">#REF!</definedName>
    <definedName name="CPI_NAT_monthly" localSheetId="23">#REF!</definedName>
    <definedName name="CPI_NAT_monthly" localSheetId="15">#REF!</definedName>
    <definedName name="CPI_NAT_monthly" localSheetId="18">#REF!</definedName>
    <definedName name="CPI_NAT_monthly" localSheetId="12">#REF!</definedName>
    <definedName name="CPI_NAT_monthly" localSheetId="48">#REF!</definedName>
    <definedName name="CPI_NAT_monthly" localSheetId="72">#REF!</definedName>
    <definedName name="CPI_NAT_monthly">#REF!</definedName>
    <definedName name="CPICUM" localSheetId="38">#REF!</definedName>
    <definedName name="CPICUM" localSheetId="45">#REF!</definedName>
    <definedName name="CPICUM" localSheetId="11">#REF!</definedName>
    <definedName name="CPICUM" localSheetId="46">#REF!</definedName>
    <definedName name="CPICUM" localSheetId="47">#REF!</definedName>
    <definedName name="CPICUM" localSheetId="52">#REF!</definedName>
    <definedName name="CPICUM" localSheetId="17">#REF!</definedName>
    <definedName name="CPICUM" localSheetId="58">#REF!</definedName>
    <definedName name="CPICUM" localSheetId="74">#REF!</definedName>
    <definedName name="CPICUM" localSheetId="79">#REF!</definedName>
    <definedName name="CPICUM" localSheetId="15">#REF!</definedName>
    <definedName name="CPICUM" localSheetId="18">#REF!</definedName>
    <definedName name="CPICUM" localSheetId="12">#REF!</definedName>
    <definedName name="CPICUM" localSheetId="48">#REF!</definedName>
    <definedName name="CPICUM" localSheetId="72">#REF!</definedName>
    <definedName name="CPICUM">#REF!</definedName>
    <definedName name="CRECWM" localSheetId="51">[106]SUPUESTOS!A$15</definedName>
    <definedName name="CRECWM" localSheetId="17">#REF!</definedName>
    <definedName name="CRECWM">[106]SUPUESTOS!A$15</definedName>
    <definedName name="cred" localSheetId="38">#REF!</definedName>
    <definedName name="cred" localSheetId="39">#REF!</definedName>
    <definedName name="cred" localSheetId="40">#REF!</definedName>
    <definedName name="cred" localSheetId="41">#REF!</definedName>
    <definedName name="cred" localSheetId="45">#REF!</definedName>
    <definedName name="cred" localSheetId="11">#REF!</definedName>
    <definedName name="cred" localSheetId="46">#REF!</definedName>
    <definedName name="cred" localSheetId="47">#REF!</definedName>
    <definedName name="cred" localSheetId="51">#REF!</definedName>
    <definedName name="cred" localSheetId="52">#REF!</definedName>
    <definedName name="cred" localSheetId="17">#REF!</definedName>
    <definedName name="cred" localSheetId="58">#REF!</definedName>
    <definedName name="cred" localSheetId="68">#REF!</definedName>
    <definedName name="cred" localSheetId="69">#REF!</definedName>
    <definedName name="cred" localSheetId="70">#REF!</definedName>
    <definedName name="cred" localSheetId="74">#REF!</definedName>
    <definedName name="cred" localSheetId="79">#REF!</definedName>
    <definedName name="cred" localSheetId="15">#REF!</definedName>
    <definedName name="cred" localSheetId="16">#REF!</definedName>
    <definedName name="cred" localSheetId="18">#REF!</definedName>
    <definedName name="cred" localSheetId="12">#REF!</definedName>
    <definedName name="cred" localSheetId="48">#REF!</definedName>
    <definedName name="cred" localSheetId="72">#REF!</definedName>
    <definedName name="cred">#REF!</definedName>
    <definedName name="cred1" localSheetId="38">#REF!</definedName>
    <definedName name="cred1" localSheetId="39">#REF!</definedName>
    <definedName name="cred1" localSheetId="40">#REF!</definedName>
    <definedName name="cred1" localSheetId="41">#REF!</definedName>
    <definedName name="cred1" localSheetId="45">#REF!</definedName>
    <definedName name="cred1" localSheetId="11">#REF!</definedName>
    <definedName name="cred1" localSheetId="46">#REF!</definedName>
    <definedName name="cred1" localSheetId="47">#REF!</definedName>
    <definedName name="cred1" localSheetId="51">#REF!</definedName>
    <definedName name="cred1" localSheetId="52">#REF!</definedName>
    <definedName name="cred1" localSheetId="17">#REF!</definedName>
    <definedName name="cred1" localSheetId="58">#REF!</definedName>
    <definedName name="cred1" localSheetId="74">#REF!</definedName>
    <definedName name="cred1" localSheetId="79">#REF!</definedName>
    <definedName name="cred1" localSheetId="15">#REF!</definedName>
    <definedName name="cred1" localSheetId="16">#REF!</definedName>
    <definedName name="cred1" localSheetId="18">#REF!</definedName>
    <definedName name="cred1" localSheetId="12">#REF!</definedName>
    <definedName name="cred1" localSheetId="48">#REF!</definedName>
    <definedName name="cred1" localSheetId="72">#REF!</definedName>
    <definedName name="cred1">#REF!</definedName>
    <definedName name="CRED2" localSheetId="38">#REF!</definedName>
    <definedName name="CRED2" localSheetId="39">#REF!</definedName>
    <definedName name="CRED2" localSheetId="40">#REF!</definedName>
    <definedName name="CRED2" localSheetId="41">#REF!</definedName>
    <definedName name="CRED2" localSheetId="45">#REF!</definedName>
    <definedName name="CRED2" localSheetId="11">#REF!</definedName>
    <definedName name="CRED2" localSheetId="46">#REF!</definedName>
    <definedName name="CRED2" localSheetId="47">#REF!</definedName>
    <definedName name="CRED2" localSheetId="51">#REF!</definedName>
    <definedName name="CRED2" localSheetId="52">#REF!</definedName>
    <definedName name="CRED2" localSheetId="17">#REF!</definedName>
    <definedName name="CRED2" localSheetId="58">#REF!</definedName>
    <definedName name="CRED2" localSheetId="74">#REF!</definedName>
    <definedName name="CRED2" localSheetId="79">#REF!</definedName>
    <definedName name="CRED2" localSheetId="15">#REF!</definedName>
    <definedName name="CRED2" localSheetId="16">#REF!</definedName>
    <definedName name="CRED2" localSheetId="18">#REF!</definedName>
    <definedName name="CRED2" localSheetId="12">#REF!</definedName>
    <definedName name="CRED2" localSheetId="48">#REF!</definedName>
    <definedName name="CRED2" localSheetId="72">#REF!</definedName>
    <definedName name="CRED2">#REF!</definedName>
    <definedName name="cred2000" localSheetId="45">#REF!</definedName>
    <definedName name="cred2000" localSheetId="11">#REF!</definedName>
    <definedName name="cred2000" localSheetId="46">#REF!</definedName>
    <definedName name="cred2000" localSheetId="47">#REF!</definedName>
    <definedName name="cred2000" localSheetId="52">#REF!</definedName>
    <definedName name="cred2000" localSheetId="17">#REF!</definedName>
    <definedName name="cred2000" localSheetId="58">#REF!</definedName>
    <definedName name="cred2000" localSheetId="74">#REF!</definedName>
    <definedName name="cred2000" localSheetId="79">#REF!</definedName>
    <definedName name="cred2000" localSheetId="15">#REF!</definedName>
    <definedName name="cred2000" localSheetId="18">#REF!</definedName>
    <definedName name="cred2000" localSheetId="48">#REF!</definedName>
    <definedName name="cred2000" localSheetId="72">#REF!</definedName>
    <definedName name="cred2000">#REF!</definedName>
    <definedName name="cred2001" localSheetId="45">#REF!</definedName>
    <definedName name="cred2001" localSheetId="11">#REF!</definedName>
    <definedName name="cred2001" localSheetId="46">#REF!</definedName>
    <definedName name="cred2001" localSheetId="47">#REF!</definedName>
    <definedName name="cred2001" localSheetId="52">#REF!</definedName>
    <definedName name="cred2001" localSheetId="17">#REF!</definedName>
    <definedName name="cred2001" localSheetId="58">#REF!</definedName>
    <definedName name="cred2001" localSheetId="74">#REF!</definedName>
    <definedName name="cred2001" localSheetId="79">#REF!</definedName>
    <definedName name="cred2001" localSheetId="15">#REF!</definedName>
    <definedName name="cred2001" localSheetId="18">#REF!</definedName>
    <definedName name="cred2001" localSheetId="48">#REF!</definedName>
    <definedName name="cred2001" localSheetId="72">#REF!</definedName>
    <definedName name="cred2001">#REF!</definedName>
    <definedName name="cred2002" localSheetId="45">#REF!</definedName>
    <definedName name="cred2002" localSheetId="11">#REF!</definedName>
    <definedName name="cred2002" localSheetId="46">#REF!</definedName>
    <definedName name="cred2002" localSheetId="47">#REF!</definedName>
    <definedName name="cred2002" localSheetId="52">#REF!</definedName>
    <definedName name="cred2002" localSheetId="17">#REF!</definedName>
    <definedName name="cred2002" localSheetId="58">#REF!</definedName>
    <definedName name="cred2002" localSheetId="74">#REF!</definedName>
    <definedName name="cred2002" localSheetId="79">#REF!</definedName>
    <definedName name="cred2002" localSheetId="15">#REF!</definedName>
    <definedName name="cred2002" localSheetId="18">#REF!</definedName>
    <definedName name="cred2002" localSheetId="48">#REF!</definedName>
    <definedName name="cred2002" localSheetId="72">#REF!</definedName>
    <definedName name="cred2002">#REF!</definedName>
    <definedName name="cred2003" localSheetId="45">#REF!</definedName>
    <definedName name="cred2003" localSheetId="11">#REF!</definedName>
    <definedName name="cred2003" localSheetId="46">#REF!</definedName>
    <definedName name="cred2003" localSheetId="47">#REF!</definedName>
    <definedName name="cred2003" localSheetId="52">#REF!</definedName>
    <definedName name="cred2003" localSheetId="17">#REF!</definedName>
    <definedName name="cred2003" localSheetId="58">#REF!</definedName>
    <definedName name="cred2003" localSheetId="74">#REF!</definedName>
    <definedName name="cred2003" localSheetId="79">#REF!</definedName>
    <definedName name="cred2003" localSheetId="15">#REF!</definedName>
    <definedName name="cred2003" localSheetId="18">#REF!</definedName>
    <definedName name="cred2003" localSheetId="48">#REF!</definedName>
    <definedName name="cred2003" localSheetId="72">#REF!</definedName>
    <definedName name="cred2003">#REF!</definedName>
    <definedName name="cred98" localSheetId="38">[32]Programa!#REF!</definedName>
    <definedName name="cred98" localSheetId="39">[32]Programa!#REF!</definedName>
    <definedName name="cred98" localSheetId="40">[32]Programa!#REF!</definedName>
    <definedName name="cred98" localSheetId="41">[32]Programa!#REF!</definedName>
    <definedName name="cred98" localSheetId="45">[32]Programa!#REF!</definedName>
    <definedName name="cred98" localSheetId="46">[32]Programa!#REF!</definedName>
    <definedName name="cred98" localSheetId="47">[32]Programa!#REF!</definedName>
    <definedName name="cred98" localSheetId="51">[32]Programa!#REF!</definedName>
    <definedName name="cred98" localSheetId="52">[32]Programa!#REF!</definedName>
    <definedName name="cred98" localSheetId="17">#REF!</definedName>
    <definedName name="cred98" localSheetId="58">[32]Programa!#REF!</definedName>
    <definedName name="cred98" localSheetId="73">[32]Programa!#REF!</definedName>
    <definedName name="cred98" localSheetId="74">[32]Programa!#REF!</definedName>
    <definedName name="cred98" localSheetId="79">[32]Programa!#REF!</definedName>
    <definedName name="cred98" localSheetId="15">[32]Programa!#REF!</definedName>
    <definedName name="cred98" localSheetId="18">[32]Programa!#REF!</definedName>
    <definedName name="cred98" localSheetId="12">[32]Programa!#REF!</definedName>
    <definedName name="cred98" localSheetId="48">[32]Programa!#REF!</definedName>
    <definedName name="cred98" localSheetId="72">[32]Programa!#REF!</definedName>
    <definedName name="cred98">[32]Programa!#REF!</definedName>
    <definedName name="cred98j" localSheetId="38">[32]Programa!#REF!</definedName>
    <definedName name="cred98j" localSheetId="39">[32]Programa!#REF!</definedName>
    <definedName name="cred98j" localSheetId="40">[32]Programa!#REF!</definedName>
    <definedName name="cred98j" localSheetId="41">[32]Programa!#REF!</definedName>
    <definedName name="cred98j" localSheetId="45">[32]Programa!#REF!</definedName>
    <definedName name="cred98j" localSheetId="46">[32]Programa!#REF!</definedName>
    <definedName name="cred98j" localSheetId="47">[32]Programa!#REF!</definedName>
    <definedName name="cred98j" localSheetId="51">[32]Programa!#REF!</definedName>
    <definedName name="cred98j" localSheetId="52">[32]Programa!#REF!</definedName>
    <definedName name="cred98j" localSheetId="17">#REF!</definedName>
    <definedName name="cred98j" localSheetId="58">[32]Programa!#REF!</definedName>
    <definedName name="cred98j" localSheetId="73">[32]Programa!#REF!</definedName>
    <definedName name="cred98j" localSheetId="74">[32]Programa!#REF!</definedName>
    <definedName name="cred98j" localSheetId="79">[32]Programa!#REF!</definedName>
    <definedName name="cred98j" localSheetId="15">[32]Programa!#REF!</definedName>
    <definedName name="cred98j" localSheetId="18">[32]Programa!#REF!</definedName>
    <definedName name="cred98j" localSheetId="12">[32]Programa!#REF!</definedName>
    <definedName name="cred98j" localSheetId="48">[32]Programa!#REF!</definedName>
    <definedName name="cred98j" localSheetId="72">[32]Programa!#REF!</definedName>
    <definedName name="cred98j">[32]Programa!#REF!</definedName>
    <definedName name="cred98s" localSheetId="38">#REF!</definedName>
    <definedName name="cred98s" localSheetId="39">#REF!</definedName>
    <definedName name="cred98s" localSheetId="40">#REF!</definedName>
    <definedName name="cred98s" localSheetId="41">#REF!</definedName>
    <definedName name="cred98s" localSheetId="45">#REF!</definedName>
    <definedName name="cred98s" localSheetId="11">#REF!</definedName>
    <definedName name="cred98s" localSheetId="46">#REF!</definedName>
    <definedName name="cred98s" localSheetId="47">#REF!</definedName>
    <definedName name="cred98s" localSheetId="51">#REF!</definedName>
    <definedName name="cred98s" localSheetId="52">#REF!</definedName>
    <definedName name="cred98s" localSheetId="17">#REF!</definedName>
    <definedName name="cred98s" localSheetId="58">#REF!</definedName>
    <definedName name="cred98s" localSheetId="73">#REF!</definedName>
    <definedName name="cred98s" localSheetId="74">#REF!</definedName>
    <definedName name="cred98s" localSheetId="79">#REF!</definedName>
    <definedName name="cred98s" localSheetId="15">#REF!</definedName>
    <definedName name="cred98s" localSheetId="16">#REF!</definedName>
    <definedName name="cred98s" localSheetId="18">#REF!</definedName>
    <definedName name="cred98s" localSheetId="12">#REF!</definedName>
    <definedName name="cred98s" localSheetId="48">#REF!</definedName>
    <definedName name="cred98s" localSheetId="72">#REF!</definedName>
    <definedName name="cred98s">#REF!</definedName>
    <definedName name="cred99" localSheetId="38">#REF!</definedName>
    <definedName name="cred99" localSheetId="39">#REF!</definedName>
    <definedName name="cred99" localSheetId="40">#REF!</definedName>
    <definedName name="cred99" localSheetId="41">#REF!</definedName>
    <definedName name="cred99" localSheetId="45">#REF!</definedName>
    <definedName name="cred99" localSheetId="11">#REF!</definedName>
    <definedName name="cred99" localSheetId="46">#REF!</definedName>
    <definedName name="cred99" localSheetId="47">#REF!</definedName>
    <definedName name="cred99" localSheetId="51">#REF!</definedName>
    <definedName name="cred99" localSheetId="52">#REF!</definedName>
    <definedName name="cred99" localSheetId="17">#REF!</definedName>
    <definedName name="cred99" localSheetId="58">#REF!</definedName>
    <definedName name="cred99" localSheetId="74">#REF!</definedName>
    <definedName name="cred99" localSheetId="79">#REF!</definedName>
    <definedName name="cred99" localSheetId="15">#REF!</definedName>
    <definedName name="cred99" localSheetId="16">#REF!</definedName>
    <definedName name="cred99" localSheetId="18">#REF!</definedName>
    <definedName name="cred99" localSheetId="12">#REF!</definedName>
    <definedName name="cred99" localSheetId="48">#REF!</definedName>
    <definedName name="cred99" localSheetId="72">#REF!</definedName>
    <definedName name="cred99">#REF!</definedName>
    <definedName name="CREDITO" localSheetId="38">#REF!</definedName>
    <definedName name="CREDITO" localSheetId="39">#REF!</definedName>
    <definedName name="CREDITO" localSheetId="40">#REF!</definedName>
    <definedName name="CREDITO" localSheetId="41">#REF!</definedName>
    <definedName name="CREDITO" localSheetId="45">#REF!</definedName>
    <definedName name="CREDITO" localSheetId="11">#REF!</definedName>
    <definedName name="CREDITO" localSheetId="46">#REF!</definedName>
    <definedName name="CREDITO" localSheetId="47">#REF!</definedName>
    <definedName name="CREDITO" localSheetId="51">#REF!</definedName>
    <definedName name="CREDITO" localSheetId="52">#REF!</definedName>
    <definedName name="CREDITO" localSheetId="17">#REF!</definedName>
    <definedName name="CREDITO" localSheetId="58">#REF!</definedName>
    <definedName name="CREDITO" localSheetId="74">#REF!</definedName>
    <definedName name="CREDITO" localSheetId="79">#REF!</definedName>
    <definedName name="CREDITO" localSheetId="15">#REF!</definedName>
    <definedName name="CREDITO" localSheetId="16">#REF!</definedName>
    <definedName name="CREDITO" localSheetId="18">#REF!</definedName>
    <definedName name="CREDITO" localSheetId="12">#REF!</definedName>
    <definedName name="CREDITO" localSheetId="48">#REF!</definedName>
    <definedName name="CREDITO" localSheetId="72">#REF!</definedName>
    <definedName name="CREDITO">#REF!</definedName>
    <definedName name="CREDITOBCH" localSheetId="39">#REF!</definedName>
    <definedName name="CREDITOBCH" localSheetId="40">#REF!</definedName>
    <definedName name="CREDITOBCH" localSheetId="45">#REF!</definedName>
    <definedName name="CREDITOBCH" localSheetId="11">#REF!</definedName>
    <definedName name="CREDITOBCH" localSheetId="46">#REF!</definedName>
    <definedName name="CREDITOBCH" localSheetId="47">#REF!</definedName>
    <definedName name="CREDITOBCH" localSheetId="52">#REF!</definedName>
    <definedName name="CREDITOBCH" localSheetId="17">#REF!</definedName>
    <definedName name="CREDITOBCH" localSheetId="58">#REF!</definedName>
    <definedName name="CREDITOBCH" localSheetId="71">#REF!</definedName>
    <definedName name="CREDITOBCH" localSheetId="74">#REF!</definedName>
    <definedName name="CREDITOBCH" localSheetId="79">#REF!</definedName>
    <definedName name="CREDITOBCH" localSheetId="23">#REF!</definedName>
    <definedName name="CREDITOBCH" localSheetId="15">#REF!</definedName>
    <definedName name="CREDITOBCH" localSheetId="18">#REF!</definedName>
    <definedName name="CREDITOBCH" localSheetId="48">#REF!</definedName>
    <definedName name="CREDITOBCH" localSheetId="72">#REF!</definedName>
    <definedName name="CREDITOBCH">#REF!</definedName>
    <definedName name="CREDITORSB" localSheetId="39">#REF!</definedName>
    <definedName name="CREDITORSB" localSheetId="40">#REF!</definedName>
    <definedName name="CREDITORSB" localSheetId="45">#REF!</definedName>
    <definedName name="CREDITORSB" localSheetId="11">#REF!</definedName>
    <definedName name="CREDITORSB" localSheetId="46">#REF!</definedName>
    <definedName name="CREDITORSB" localSheetId="47">#REF!</definedName>
    <definedName name="CREDITORSB" localSheetId="52">#REF!</definedName>
    <definedName name="CREDITORSB" localSheetId="17">#REF!</definedName>
    <definedName name="CREDITORSB" localSheetId="58">#REF!</definedName>
    <definedName name="CREDITORSB" localSheetId="71">#REF!</definedName>
    <definedName name="CREDITORSB" localSheetId="74">#REF!</definedName>
    <definedName name="CREDITORSB" localSheetId="79">#REF!</definedName>
    <definedName name="CREDITORSB" localSheetId="23">#REF!</definedName>
    <definedName name="CREDITORSB" localSheetId="15">#REF!</definedName>
    <definedName name="CREDITORSB" localSheetId="18">#REF!</definedName>
    <definedName name="CREDITORSB" localSheetId="48">#REF!</definedName>
    <definedName name="CREDITORSB" localSheetId="72">#REF!</definedName>
    <definedName name="CREDITORSB">#REF!</definedName>
    <definedName name="Crng" localSheetId="38">OFFSET(#REF!,0,0,COUNT(#REF!),1)</definedName>
    <definedName name="Crng" localSheetId="39">OFFSET(#REF!,0,0,COUNT(#REF!),1)</definedName>
    <definedName name="Crng" localSheetId="40">OFFSET(#REF!,0,0,COUNT(#REF!),1)</definedName>
    <definedName name="Crng" localSheetId="45">OFFSET(#REF!,0,0,COUNT(#REF!),1)</definedName>
    <definedName name="Crng" localSheetId="11">OFFSET(#REF!,0,0,COUNT(#REF!),1)</definedName>
    <definedName name="Crng" localSheetId="46">OFFSET(#REF!,0,0,COUNT(#REF!),1)</definedName>
    <definedName name="Crng" localSheetId="47">OFFSET(#REF!,0,0,COUNT(#REF!),1)</definedName>
    <definedName name="Crng" localSheetId="51">OFFSET(#REF!,0,0,COUNT(#REF!),1)</definedName>
    <definedName name="Crng" localSheetId="52">OFFSET(#REF!,0,0,COUNT(#REF!),1)</definedName>
    <definedName name="Crng" localSheetId="53">OFFSET(#REF!,0,0,COUNT(#REF!),1)</definedName>
    <definedName name="Crng" localSheetId="54">OFFSET(#REF!,0,0,COUNT(#REF!),1)</definedName>
    <definedName name="Crng" localSheetId="17">OFFSET(#REF!,0,0,COUNT(#REF!),1)</definedName>
    <definedName name="Crng" localSheetId="58">OFFSET(#REF!,0,0,COUNT(#REF!),1)</definedName>
    <definedName name="Crng" localSheetId="71">OFFSET(#REF!,0,0,COUNT(#REF!),1)</definedName>
    <definedName name="Crng" localSheetId="74">OFFSET(#REF!,0,0,COUNT(#REF!),1)</definedName>
    <definedName name="Crng" localSheetId="79">OFFSET(#REF!,0,0,COUNT(#REF!),1)</definedName>
    <definedName name="Crng" localSheetId="23">OFFSET(#REF!,0,0,COUNT(#REF!),1)</definedName>
    <definedName name="Crng" localSheetId="15">OFFSET(#REF!,0,0,COUNT(#REF!),1)</definedName>
    <definedName name="Crng" localSheetId="18">OFFSET(#REF!,0,0,COUNT(#REF!),1)</definedName>
    <definedName name="Crng" localSheetId="12">OFFSET(#REF!,0,0,COUNT(#REF!),1)</definedName>
    <definedName name="Crng" localSheetId="48">OFFSET(#REF!,0,0,COUNT(#REF!),1)</definedName>
    <definedName name="Crng" localSheetId="72">OFFSET(#REF!,0,0,COUNT(#REF!),1)</definedName>
    <definedName name="Crng">OFFSET(#REF!,0,0,COUNT(#REF!),1)</definedName>
    <definedName name="Crt" localSheetId="38">#REF!</definedName>
    <definedName name="Crt" localSheetId="39">#REF!</definedName>
    <definedName name="Crt" localSheetId="40">#REF!</definedName>
    <definedName name="Crt" localSheetId="41">#REF!</definedName>
    <definedName name="Crt" localSheetId="43">#REF!</definedName>
    <definedName name="Crt" localSheetId="45">#REF!</definedName>
    <definedName name="Crt" localSheetId="11">#REF!</definedName>
    <definedName name="Crt" localSheetId="46">#REF!</definedName>
    <definedName name="Crt" localSheetId="47">#REF!</definedName>
    <definedName name="Crt" localSheetId="51">#REF!</definedName>
    <definedName name="Crt" localSheetId="52">#REF!</definedName>
    <definedName name="Crt" localSheetId="53">#REF!</definedName>
    <definedName name="Crt" localSheetId="54">#REF!</definedName>
    <definedName name="Crt" localSheetId="17">#REF!</definedName>
    <definedName name="Crt" localSheetId="58">#REF!</definedName>
    <definedName name="Crt" localSheetId="67">#REF!</definedName>
    <definedName name="Crt" localSheetId="68">#REF!</definedName>
    <definedName name="Crt" localSheetId="69">#REF!</definedName>
    <definedName name="Crt" localSheetId="71">#REF!</definedName>
    <definedName name="Crt" localSheetId="74">#REF!</definedName>
    <definedName name="Crt" localSheetId="75">#REF!</definedName>
    <definedName name="Crt" localSheetId="76">#REF!</definedName>
    <definedName name="Crt" localSheetId="79">#REF!</definedName>
    <definedName name="Crt" localSheetId="23">#REF!</definedName>
    <definedName name="Crt" localSheetId="15">#REF!</definedName>
    <definedName name="Crt" localSheetId="18">#REF!</definedName>
    <definedName name="Crt" localSheetId="12">#REF!</definedName>
    <definedName name="Crt" localSheetId="48">#REF!</definedName>
    <definedName name="Crt" localSheetId="72">#REF!</definedName>
    <definedName name="Crt">#REF!</definedName>
    <definedName name="CRUDE1" localSheetId="51">[99]MONTHLY!$B$437:$Z$444</definedName>
    <definedName name="CRUDE1" localSheetId="17">#REF!</definedName>
    <definedName name="CRUDE1">[99]MONTHLY!$B$437:$Z$444</definedName>
    <definedName name="CRUDE2" localSheetId="51">[99]MONTHLY!$B$451:$Z$458</definedName>
    <definedName name="CRUDE2" localSheetId="17">#REF!</definedName>
    <definedName name="CRUDE2">[99]MONTHLY!$B$451:$Z$458</definedName>
    <definedName name="CRUDE3" localSheetId="51">[99]MONTHLY!$B$465:$Z$472</definedName>
    <definedName name="CRUDE3" localSheetId="17">#REF!</definedName>
    <definedName name="CRUDE3">[99]MONTHLY!$B$465:$Z$472</definedName>
    <definedName name="CRUZ" localSheetId="38">#REF!</definedName>
    <definedName name="CRUZ" localSheetId="39">#REF!</definedName>
    <definedName name="CRUZ" localSheetId="40">#REF!</definedName>
    <definedName name="CRUZ" localSheetId="41">#REF!</definedName>
    <definedName name="CRUZ" localSheetId="43">#REF!</definedName>
    <definedName name="CRUZ" localSheetId="45">#REF!</definedName>
    <definedName name="CRUZ" localSheetId="11">#REF!</definedName>
    <definedName name="CRUZ" localSheetId="46">#REF!</definedName>
    <definedName name="CRUZ" localSheetId="47">#REF!</definedName>
    <definedName name="CRUZ" localSheetId="51">#REF!</definedName>
    <definedName name="CRUZ" localSheetId="52">#REF!</definedName>
    <definedName name="CRUZ" localSheetId="53">#REF!</definedName>
    <definedName name="CRUZ" localSheetId="54">#REF!</definedName>
    <definedName name="CRUZ" localSheetId="17">#REF!</definedName>
    <definedName name="CRUZ" localSheetId="58">#REF!</definedName>
    <definedName name="CRUZ" localSheetId="67">#REF!</definedName>
    <definedName name="CRUZ" localSheetId="68">#REF!</definedName>
    <definedName name="CRUZ" localSheetId="69">#REF!</definedName>
    <definedName name="CRUZ" localSheetId="71">#REF!</definedName>
    <definedName name="CRUZ" localSheetId="74">#REF!</definedName>
    <definedName name="CRUZ" localSheetId="75">#REF!</definedName>
    <definedName name="CRUZ" localSheetId="76">#REF!</definedName>
    <definedName name="CRUZ" localSheetId="79">#REF!</definedName>
    <definedName name="CRUZ" localSheetId="23">#REF!</definedName>
    <definedName name="CRUZ" localSheetId="14">#REF!</definedName>
    <definedName name="CRUZ" localSheetId="15">#REF!</definedName>
    <definedName name="CRUZ" localSheetId="18">#REF!</definedName>
    <definedName name="CRUZ" localSheetId="12">#REF!</definedName>
    <definedName name="CRUZ" localSheetId="48">#REF!</definedName>
    <definedName name="CRUZ" localSheetId="72">#REF!</definedName>
    <definedName name="CRUZ">#REF!</definedName>
    <definedName name="CRUZ1" localSheetId="38">#REF!</definedName>
    <definedName name="CRUZ1" localSheetId="39">#REF!</definedName>
    <definedName name="CRUZ1" localSheetId="40">#REF!</definedName>
    <definedName name="CRUZ1" localSheetId="45">#REF!</definedName>
    <definedName name="CRUZ1" localSheetId="11">#REF!</definedName>
    <definedName name="CRUZ1" localSheetId="46">#REF!</definedName>
    <definedName name="CRUZ1" localSheetId="47">#REF!</definedName>
    <definedName name="CRUZ1" localSheetId="51">#REF!</definedName>
    <definedName name="CRUZ1" localSheetId="52">#REF!</definedName>
    <definedName name="CRUZ1" localSheetId="53">#REF!</definedName>
    <definedName name="CRUZ1" localSheetId="54">#REF!</definedName>
    <definedName name="CRUZ1" localSheetId="17">#REF!</definedName>
    <definedName name="CRUZ1" localSheetId="58">#REF!</definedName>
    <definedName name="CRUZ1" localSheetId="67">#REF!</definedName>
    <definedName name="CRUZ1" localSheetId="68">#REF!</definedName>
    <definedName name="CRUZ1" localSheetId="69">#REF!</definedName>
    <definedName name="CRUZ1" localSheetId="71">#REF!</definedName>
    <definedName name="CRUZ1" localSheetId="74">#REF!</definedName>
    <definedName name="CRUZ1" localSheetId="75">#REF!</definedName>
    <definedName name="CRUZ1" localSheetId="76">#REF!</definedName>
    <definedName name="CRUZ1" localSheetId="79">#REF!</definedName>
    <definedName name="CRUZ1" localSheetId="23">#REF!</definedName>
    <definedName name="CRUZ1" localSheetId="14">#REF!</definedName>
    <definedName name="CRUZ1" localSheetId="15">#REF!</definedName>
    <definedName name="CRUZ1" localSheetId="18">#REF!</definedName>
    <definedName name="CRUZ1" localSheetId="48">#REF!</definedName>
    <definedName name="CRUZ1" localSheetId="72">#REF!</definedName>
    <definedName name="CRUZ1">#REF!</definedName>
    <definedName name="CS" localSheetId="38">#REF!</definedName>
    <definedName name="CS" localSheetId="39">#REF!</definedName>
    <definedName name="CS" localSheetId="40">#REF!</definedName>
    <definedName name="CS" localSheetId="45">#REF!</definedName>
    <definedName name="CS" localSheetId="11">#REF!</definedName>
    <definedName name="CS" localSheetId="46">#REF!</definedName>
    <definedName name="CS" localSheetId="47">#REF!</definedName>
    <definedName name="CS" localSheetId="51">#REF!</definedName>
    <definedName name="CS" localSheetId="52">#REF!</definedName>
    <definedName name="CS" localSheetId="53">#REF!</definedName>
    <definedName name="CS" localSheetId="54">#REF!</definedName>
    <definedName name="CS" localSheetId="17">#REF!</definedName>
    <definedName name="CS" localSheetId="58">#REF!</definedName>
    <definedName name="CS" localSheetId="67">#REF!</definedName>
    <definedName name="CS" localSheetId="68">#REF!</definedName>
    <definedName name="CS" localSheetId="69">#REF!</definedName>
    <definedName name="CS" localSheetId="71">#REF!</definedName>
    <definedName name="CS" localSheetId="74">#REF!</definedName>
    <definedName name="CS" localSheetId="75">#REF!</definedName>
    <definedName name="CS" localSheetId="76">#REF!</definedName>
    <definedName name="CS" localSheetId="79">#REF!</definedName>
    <definedName name="CS" localSheetId="23">#REF!</definedName>
    <definedName name="CS" localSheetId="14">#REF!</definedName>
    <definedName name="CS" localSheetId="15">#REF!</definedName>
    <definedName name="CS" localSheetId="18">#REF!</definedName>
    <definedName name="CS" localSheetId="48">#REF!</definedName>
    <definedName name="CS" localSheetId="72">#REF!</definedName>
    <definedName name="CS">#REF!</definedName>
    <definedName name="CS1A" localSheetId="39">#REF!</definedName>
    <definedName name="CS1A" localSheetId="40">#REF!</definedName>
    <definedName name="CS1A" localSheetId="45">#REF!</definedName>
    <definedName name="CS1A" localSheetId="11">#REF!</definedName>
    <definedName name="CS1A" localSheetId="46">#REF!</definedName>
    <definedName name="CS1A" localSheetId="47">#REF!</definedName>
    <definedName name="CS1A" localSheetId="51">#REF!</definedName>
    <definedName name="CS1A" localSheetId="52">#REF!</definedName>
    <definedName name="CS1A" localSheetId="53">#REF!</definedName>
    <definedName name="CS1A" localSheetId="54">#REF!</definedName>
    <definedName name="CS1A" localSheetId="17">#REF!</definedName>
    <definedName name="CS1A" localSheetId="58">#REF!</definedName>
    <definedName name="CS1A" localSheetId="67">#REF!</definedName>
    <definedName name="CS1A" localSheetId="68">#REF!</definedName>
    <definedName name="CS1A" localSheetId="69">#REF!</definedName>
    <definedName name="CS1A" localSheetId="71">#REF!</definedName>
    <definedName name="CS1A" localSheetId="74">#REF!</definedName>
    <definedName name="CS1A" localSheetId="75">#REF!</definedName>
    <definedName name="CS1A" localSheetId="76">#REF!</definedName>
    <definedName name="CS1A" localSheetId="79">#REF!</definedName>
    <definedName name="CS1A" localSheetId="23">#REF!</definedName>
    <definedName name="CS1A" localSheetId="15">#REF!</definedName>
    <definedName name="CS1A" localSheetId="18">#REF!</definedName>
    <definedName name="CS1A" localSheetId="48">#REF!</definedName>
    <definedName name="CS1A" localSheetId="72">#REF!</definedName>
    <definedName name="CS1A">#REF!</definedName>
    <definedName name="CTOOMA00" localSheetId="45">#REF!</definedName>
    <definedName name="CTOOMA00" localSheetId="11">#REF!</definedName>
    <definedName name="CTOOMA00" localSheetId="46">#REF!</definedName>
    <definedName name="CTOOMA00" localSheetId="47">#REF!</definedName>
    <definedName name="CTOOMA00" localSheetId="51">#REF!</definedName>
    <definedName name="CTOOMA00" localSheetId="52">#REF!</definedName>
    <definedName name="CTOOMA00" localSheetId="17">#REF!</definedName>
    <definedName name="CTOOMA00" localSheetId="58">#REF!</definedName>
    <definedName name="CTOOMA00" localSheetId="74">#REF!</definedName>
    <definedName name="CTOOMA00" localSheetId="79">#REF!</definedName>
    <definedName name="CTOOMA00" localSheetId="15">#REF!</definedName>
    <definedName name="CTOOMA00" localSheetId="18">#REF!</definedName>
    <definedName name="CTOOMA00" localSheetId="48">#REF!</definedName>
    <definedName name="CTOOMA00" localSheetId="72">#REF!</definedName>
    <definedName name="CTOOMA00">#REF!</definedName>
    <definedName name="CTOOMA97" localSheetId="45">#REF!</definedName>
    <definedName name="CTOOMA97" localSheetId="11">#REF!</definedName>
    <definedName name="CTOOMA97" localSheetId="46">#REF!</definedName>
    <definedName name="CTOOMA97" localSheetId="47">#REF!</definedName>
    <definedName name="CTOOMA97" localSheetId="51">#REF!</definedName>
    <definedName name="CTOOMA97" localSheetId="52">#REF!</definedName>
    <definedName name="CTOOMA97" localSheetId="17">#REF!</definedName>
    <definedName name="CTOOMA97" localSheetId="58">#REF!</definedName>
    <definedName name="CTOOMA97" localSheetId="74">#REF!</definedName>
    <definedName name="CTOOMA97" localSheetId="79">#REF!</definedName>
    <definedName name="CTOOMA97" localSheetId="15">#REF!</definedName>
    <definedName name="CTOOMA97" localSheetId="18">#REF!</definedName>
    <definedName name="CTOOMA97" localSheetId="48">#REF!</definedName>
    <definedName name="CTOOMA97" localSheetId="72">#REF!</definedName>
    <definedName name="CTOOMA97">#REF!</definedName>
    <definedName name="CTOOMA98" localSheetId="45">#REF!</definedName>
    <definedName name="CTOOMA98" localSheetId="11">#REF!</definedName>
    <definedName name="CTOOMA98" localSheetId="46">#REF!</definedName>
    <definedName name="CTOOMA98" localSheetId="47">#REF!</definedName>
    <definedName name="CTOOMA98" localSheetId="52">#REF!</definedName>
    <definedName name="CTOOMA98" localSheetId="17">#REF!</definedName>
    <definedName name="CTOOMA98" localSheetId="58">#REF!</definedName>
    <definedName name="CTOOMA98" localSheetId="74">#REF!</definedName>
    <definedName name="CTOOMA98" localSheetId="79">#REF!</definedName>
    <definedName name="CTOOMA98" localSheetId="15">#REF!</definedName>
    <definedName name="CTOOMA98" localSheetId="18">#REF!</definedName>
    <definedName name="CTOOMA98" localSheetId="48">#REF!</definedName>
    <definedName name="CTOOMA98" localSheetId="72">#REF!</definedName>
    <definedName name="CTOOMA98">#REF!</definedName>
    <definedName name="CTOOMA99" localSheetId="45">#REF!</definedName>
    <definedName name="CTOOMA99" localSheetId="11">#REF!</definedName>
    <definedName name="CTOOMA99" localSheetId="46">#REF!</definedName>
    <definedName name="CTOOMA99" localSheetId="47">#REF!</definedName>
    <definedName name="CTOOMA99" localSheetId="52">#REF!</definedName>
    <definedName name="CTOOMA99" localSheetId="17">#REF!</definedName>
    <definedName name="CTOOMA99" localSheetId="58">#REF!</definedName>
    <definedName name="CTOOMA99" localSheetId="74">#REF!</definedName>
    <definedName name="CTOOMA99" localSheetId="79">#REF!</definedName>
    <definedName name="CTOOMA99" localSheetId="15">#REF!</definedName>
    <definedName name="CTOOMA99" localSheetId="18">#REF!</definedName>
    <definedName name="CTOOMA99" localSheetId="48">#REF!</definedName>
    <definedName name="CTOOMA99" localSheetId="72">#REF!</definedName>
    <definedName name="CTOOMA99">#REF!</definedName>
    <definedName name="CTOOMV00" localSheetId="45">#REF!</definedName>
    <definedName name="CTOOMV00" localSheetId="11">#REF!</definedName>
    <definedName name="CTOOMV00" localSheetId="46">#REF!</definedName>
    <definedName name="CTOOMV00" localSheetId="47">#REF!</definedName>
    <definedName name="CTOOMV00" localSheetId="52">#REF!</definedName>
    <definedName name="CTOOMV00" localSheetId="17">#REF!</definedName>
    <definedName name="CTOOMV00" localSheetId="58">#REF!</definedName>
    <definedName name="CTOOMV00" localSheetId="74">#REF!</definedName>
    <definedName name="CTOOMV00" localSheetId="79">#REF!</definedName>
    <definedName name="CTOOMV00" localSheetId="15">#REF!</definedName>
    <definedName name="CTOOMV00" localSheetId="18">#REF!</definedName>
    <definedName name="CTOOMV00" localSheetId="48">#REF!</definedName>
    <definedName name="CTOOMV00" localSheetId="72">#REF!</definedName>
    <definedName name="CTOOMV00">#REF!</definedName>
    <definedName name="CTOOMV97" localSheetId="45">#REF!</definedName>
    <definedName name="CTOOMV97" localSheetId="11">#REF!</definedName>
    <definedName name="CTOOMV97" localSheetId="46">#REF!</definedName>
    <definedName name="CTOOMV97" localSheetId="47">#REF!</definedName>
    <definedName name="CTOOMV97" localSheetId="52">#REF!</definedName>
    <definedName name="CTOOMV97" localSheetId="17">#REF!</definedName>
    <definedName name="CTOOMV97" localSheetId="58">#REF!</definedName>
    <definedName name="CTOOMV97" localSheetId="74">#REF!</definedName>
    <definedName name="CTOOMV97" localSheetId="79">#REF!</definedName>
    <definedName name="CTOOMV97" localSheetId="15">#REF!</definedName>
    <definedName name="CTOOMV97" localSheetId="18">#REF!</definedName>
    <definedName name="CTOOMV97" localSheetId="48">#REF!</definedName>
    <definedName name="CTOOMV97" localSheetId="72">#REF!</definedName>
    <definedName name="CTOOMV97">#REF!</definedName>
    <definedName name="CTOOMV98" localSheetId="45">#REF!</definedName>
    <definedName name="CTOOMV98" localSheetId="11">#REF!</definedName>
    <definedName name="CTOOMV98" localSheetId="46">#REF!</definedName>
    <definedName name="CTOOMV98" localSheetId="47">#REF!</definedName>
    <definedName name="CTOOMV98" localSheetId="52">#REF!</definedName>
    <definedName name="CTOOMV98" localSheetId="17">#REF!</definedName>
    <definedName name="CTOOMV98" localSheetId="58">#REF!</definedName>
    <definedName name="CTOOMV98" localSheetId="74">#REF!</definedName>
    <definedName name="CTOOMV98" localSheetId="79">#REF!</definedName>
    <definedName name="CTOOMV98" localSheetId="15">#REF!</definedName>
    <definedName name="CTOOMV98" localSheetId="18">#REF!</definedName>
    <definedName name="CTOOMV98" localSheetId="48">#REF!</definedName>
    <definedName name="CTOOMV98" localSheetId="72">#REF!</definedName>
    <definedName name="CTOOMV98">#REF!</definedName>
    <definedName name="CTOOMV99" localSheetId="45">#REF!</definedName>
    <definedName name="CTOOMV99" localSheetId="11">#REF!</definedName>
    <definedName name="CTOOMV99" localSheetId="46">#REF!</definedName>
    <definedName name="CTOOMV99" localSheetId="47">#REF!</definedName>
    <definedName name="CTOOMV99" localSheetId="52">#REF!</definedName>
    <definedName name="CTOOMV99" localSheetId="17">#REF!</definedName>
    <definedName name="CTOOMV99" localSheetId="58">#REF!</definedName>
    <definedName name="CTOOMV99" localSheetId="74">#REF!</definedName>
    <definedName name="CTOOMV99" localSheetId="79">#REF!</definedName>
    <definedName name="CTOOMV99" localSheetId="15">#REF!</definedName>
    <definedName name="CTOOMV99" localSheetId="18">#REF!</definedName>
    <definedName name="CTOOMV99" localSheetId="48">#REF!</definedName>
    <definedName name="CTOOMV99" localSheetId="72">#REF!</definedName>
    <definedName name="CTOOMV99">#REF!</definedName>
    <definedName name="cuad1" localSheetId="45">#REF!</definedName>
    <definedName name="cuad1" localSheetId="11">#REF!</definedName>
    <definedName name="cuad1" localSheetId="46">#REF!</definedName>
    <definedName name="cuad1" localSheetId="47">#REF!</definedName>
    <definedName name="cuad1" localSheetId="52">#REF!</definedName>
    <definedName name="cuad1" localSheetId="17">#REF!</definedName>
    <definedName name="cuad1" localSheetId="58">#REF!</definedName>
    <definedName name="cuad1" localSheetId="74">#REF!</definedName>
    <definedName name="cuad1" localSheetId="79">#REF!</definedName>
    <definedName name="cuad1" localSheetId="15">#REF!</definedName>
    <definedName name="cuad1" localSheetId="18">#REF!</definedName>
    <definedName name="cuad1" localSheetId="48">#REF!</definedName>
    <definedName name="cuad1" localSheetId="72">#REF!</definedName>
    <definedName name="cuad1">#REF!</definedName>
    <definedName name="cuad10" localSheetId="45">#REF!</definedName>
    <definedName name="cuad10" localSheetId="11">#REF!</definedName>
    <definedName name="cuad10" localSheetId="46">#REF!</definedName>
    <definedName name="cuad10" localSheetId="47">#REF!</definedName>
    <definedName name="cuad10" localSheetId="52">#REF!</definedName>
    <definedName name="cuad10" localSheetId="17">#REF!</definedName>
    <definedName name="cuad10" localSheetId="58">#REF!</definedName>
    <definedName name="cuad10" localSheetId="74">#REF!</definedName>
    <definedName name="cuad10" localSheetId="79">#REF!</definedName>
    <definedName name="cuad10" localSheetId="15">#REF!</definedName>
    <definedName name="cuad10" localSheetId="18">#REF!</definedName>
    <definedName name="cuad10" localSheetId="48">#REF!</definedName>
    <definedName name="cuad10" localSheetId="72">#REF!</definedName>
    <definedName name="cuad10">#REF!</definedName>
    <definedName name="cuad11" localSheetId="45">#REF!</definedName>
    <definedName name="cuad11" localSheetId="11">#REF!</definedName>
    <definedName name="cuad11" localSheetId="46">#REF!</definedName>
    <definedName name="cuad11" localSheetId="47">#REF!</definedName>
    <definedName name="cuad11" localSheetId="52">#REF!</definedName>
    <definedName name="cuad11" localSheetId="17">#REF!</definedName>
    <definedName name="cuad11" localSheetId="58">#REF!</definedName>
    <definedName name="cuad11" localSheetId="74">#REF!</definedName>
    <definedName name="cuad11" localSheetId="79">#REF!</definedName>
    <definedName name="cuad11" localSheetId="15">#REF!</definedName>
    <definedName name="cuad11" localSheetId="18">#REF!</definedName>
    <definedName name="cuad11" localSheetId="48">#REF!</definedName>
    <definedName name="cuad11" localSheetId="72">#REF!</definedName>
    <definedName name="cuad11">#REF!</definedName>
    <definedName name="cuad12" localSheetId="45">#REF!</definedName>
    <definedName name="cuad12" localSheetId="11">#REF!</definedName>
    <definedName name="cuad12" localSheetId="46">#REF!</definedName>
    <definedName name="cuad12" localSheetId="47">#REF!</definedName>
    <definedName name="cuad12" localSheetId="52">#REF!</definedName>
    <definedName name="cuad12" localSheetId="17">#REF!</definedName>
    <definedName name="cuad12" localSheetId="58">#REF!</definedName>
    <definedName name="cuad12" localSheetId="74">#REF!</definedName>
    <definedName name="cuad12" localSheetId="79">#REF!</definedName>
    <definedName name="cuad12" localSheetId="15">#REF!</definedName>
    <definedName name="cuad12" localSheetId="18">#REF!</definedName>
    <definedName name="cuad12" localSheetId="48">#REF!</definedName>
    <definedName name="cuad12" localSheetId="72">#REF!</definedName>
    <definedName name="cuad12">#REF!</definedName>
    <definedName name="cuad13" localSheetId="45">#REF!</definedName>
    <definedName name="cuad13" localSheetId="11">#REF!</definedName>
    <definedName name="cuad13" localSheetId="46">#REF!</definedName>
    <definedName name="cuad13" localSheetId="47">#REF!</definedName>
    <definedName name="cuad13" localSheetId="52">#REF!</definedName>
    <definedName name="cuad13" localSheetId="17">#REF!</definedName>
    <definedName name="cuad13" localSheetId="58">#REF!</definedName>
    <definedName name="cuad13" localSheetId="74">#REF!</definedName>
    <definedName name="cuad13" localSheetId="79">#REF!</definedName>
    <definedName name="cuad13" localSheetId="15">#REF!</definedName>
    <definedName name="cuad13" localSheetId="18">#REF!</definedName>
    <definedName name="cuad13" localSheetId="48">#REF!</definedName>
    <definedName name="cuad13" localSheetId="72">#REF!</definedName>
    <definedName name="cuad13">#REF!</definedName>
    <definedName name="cuad14" localSheetId="45">#REF!</definedName>
    <definedName name="cuad14" localSheetId="11">#REF!</definedName>
    <definedName name="cuad14" localSheetId="46">#REF!</definedName>
    <definedName name="cuad14" localSheetId="47">#REF!</definedName>
    <definedName name="cuad14" localSheetId="52">#REF!</definedName>
    <definedName name="cuad14" localSheetId="17">#REF!</definedName>
    <definedName name="cuad14" localSheetId="58">#REF!</definedName>
    <definedName name="cuad14" localSheetId="74">#REF!</definedName>
    <definedName name="cuad14" localSheetId="79">#REF!</definedName>
    <definedName name="cuad14" localSheetId="15">#REF!</definedName>
    <definedName name="cuad14" localSheetId="18">#REF!</definedName>
    <definedName name="cuad14" localSheetId="48">#REF!</definedName>
    <definedName name="cuad14" localSheetId="72">#REF!</definedName>
    <definedName name="cuad14">#REF!</definedName>
    <definedName name="cuad15" localSheetId="45">#REF!</definedName>
    <definedName name="cuad15" localSheetId="11">#REF!</definedName>
    <definedName name="cuad15" localSheetId="46">#REF!</definedName>
    <definedName name="cuad15" localSheetId="47">#REF!</definedName>
    <definedName name="cuad15" localSheetId="52">#REF!</definedName>
    <definedName name="cuad15" localSheetId="17">#REF!</definedName>
    <definedName name="cuad15" localSheetId="58">#REF!</definedName>
    <definedName name="cuad15" localSheetId="74">#REF!</definedName>
    <definedName name="cuad15" localSheetId="79">#REF!</definedName>
    <definedName name="cuad15" localSheetId="15">#REF!</definedName>
    <definedName name="cuad15" localSheetId="18">#REF!</definedName>
    <definedName name="cuad15" localSheetId="48">#REF!</definedName>
    <definedName name="cuad15" localSheetId="72">#REF!</definedName>
    <definedName name="cuad15">#REF!</definedName>
    <definedName name="cuad16" localSheetId="45">#REF!</definedName>
    <definedName name="cuad16" localSheetId="11">#REF!</definedName>
    <definedName name="cuad16" localSheetId="46">#REF!</definedName>
    <definedName name="cuad16" localSheetId="47">#REF!</definedName>
    <definedName name="cuad16" localSheetId="52">#REF!</definedName>
    <definedName name="cuad16" localSheetId="17">#REF!</definedName>
    <definedName name="cuad16" localSheetId="58">#REF!</definedName>
    <definedName name="cuad16" localSheetId="74">#REF!</definedName>
    <definedName name="cuad16" localSheetId="79">#REF!</definedName>
    <definedName name="cuad16" localSheetId="15">#REF!</definedName>
    <definedName name="cuad16" localSheetId="18">#REF!</definedName>
    <definedName name="cuad16" localSheetId="48">#REF!</definedName>
    <definedName name="cuad16" localSheetId="72">#REF!</definedName>
    <definedName name="cuad16">#REF!</definedName>
    <definedName name="cuad17" localSheetId="45">#REF!</definedName>
    <definedName name="cuad17" localSheetId="11">#REF!</definedName>
    <definedName name="cuad17" localSheetId="46">#REF!</definedName>
    <definedName name="cuad17" localSheetId="47">#REF!</definedName>
    <definedName name="cuad17" localSheetId="52">#REF!</definedName>
    <definedName name="cuad17" localSheetId="17">#REF!</definedName>
    <definedName name="cuad17" localSheetId="58">#REF!</definedName>
    <definedName name="cuad17" localSheetId="74">#REF!</definedName>
    <definedName name="cuad17" localSheetId="79">#REF!</definedName>
    <definedName name="cuad17" localSheetId="15">#REF!</definedName>
    <definedName name="cuad17" localSheetId="18">#REF!</definedName>
    <definedName name="cuad17" localSheetId="48">#REF!</definedName>
    <definedName name="cuad17" localSheetId="72">#REF!</definedName>
    <definedName name="cuad17">#REF!</definedName>
    <definedName name="cuad18" localSheetId="45">#REF!</definedName>
    <definedName name="cuad18" localSheetId="11">#REF!</definedName>
    <definedName name="cuad18" localSheetId="46">#REF!</definedName>
    <definedName name="cuad18" localSheetId="47">#REF!</definedName>
    <definedName name="cuad18" localSheetId="52">#REF!</definedName>
    <definedName name="cuad18" localSheetId="17">#REF!</definedName>
    <definedName name="cuad18" localSheetId="58">#REF!</definedName>
    <definedName name="cuad18" localSheetId="74">#REF!</definedName>
    <definedName name="cuad18" localSheetId="79">#REF!</definedName>
    <definedName name="cuad18" localSheetId="15">#REF!</definedName>
    <definedName name="cuad18" localSheetId="18">#REF!</definedName>
    <definedName name="cuad18" localSheetId="48">#REF!</definedName>
    <definedName name="cuad18" localSheetId="72">#REF!</definedName>
    <definedName name="cuad18">#REF!</definedName>
    <definedName name="cuad19" localSheetId="45">#REF!</definedName>
    <definedName name="cuad19" localSheetId="11">#REF!</definedName>
    <definedName name="cuad19" localSheetId="46">#REF!</definedName>
    <definedName name="cuad19" localSheetId="47">#REF!</definedName>
    <definedName name="cuad19" localSheetId="52">#REF!</definedName>
    <definedName name="cuad19" localSheetId="17">#REF!</definedName>
    <definedName name="cuad19" localSheetId="58">#REF!</definedName>
    <definedName name="cuad19" localSheetId="74">#REF!</definedName>
    <definedName name="cuad19" localSheetId="79">#REF!</definedName>
    <definedName name="cuad19" localSheetId="15">#REF!</definedName>
    <definedName name="cuad19" localSheetId="18">#REF!</definedName>
    <definedName name="cuad19" localSheetId="48">#REF!</definedName>
    <definedName name="cuad19" localSheetId="72">#REF!</definedName>
    <definedName name="cuad19">#REF!</definedName>
    <definedName name="cuad2" localSheetId="45">#REF!</definedName>
    <definedName name="cuad2" localSheetId="11">#REF!</definedName>
    <definedName name="cuad2" localSheetId="46">#REF!</definedName>
    <definedName name="cuad2" localSheetId="47">#REF!</definedName>
    <definedName name="cuad2" localSheetId="52">#REF!</definedName>
    <definedName name="cuad2" localSheetId="17">#REF!</definedName>
    <definedName name="cuad2" localSheetId="58">#REF!</definedName>
    <definedName name="cuad2" localSheetId="74">#REF!</definedName>
    <definedName name="cuad2" localSheetId="79">#REF!</definedName>
    <definedName name="cuad2" localSheetId="15">#REF!</definedName>
    <definedName name="cuad2" localSheetId="18">#REF!</definedName>
    <definedName name="cuad2" localSheetId="48">#REF!</definedName>
    <definedName name="cuad2" localSheetId="72">#REF!</definedName>
    <definedName name="cuad2">#REF!</definedName>
    <definedName name="cuad20" localSheetId="45">#REF!</definedName>
    <definedName name="cuad20" localSheetId="11">#REF!</definedName>
    <definedName name="cuad20" localSheetId="46">#REF!</definedName>
    <definedName name="cuad20" localSheetId="47">#REF!</definedName>
    <definedName name="cuad20" localSheetId="52">#REF!</definedName>
    <definedName name="cuad20" localSheetId="17">#REF!</definedName>
    <definedName name="cuad20" localSheetId="58">#REF!</definedName>
    <definedName name="cuad20" localSheetId="74">#REF!</definedName>
    <definedName name="cuad20" localSheetId="79">#REF!</definedName>
    <definedName name="cuad20" localSheetId="15">#REF!</definedName>
    <definedName name="cuad20" localSheetId="18">#REF!</definedName>
    <definedName name="cuad20" localSheetId="48">#REF!</definedName>
    <definedName name="cuad20" localSheetId="72">#REF!</definedName>
    <definedName name="cuad20">#REF!</definedName>
    <definedName name="cuad21" localSheetId="45">#REF!</definedName>
    <definedName name="cuad21" localSheetId="11">#REF!</definedName>
    <definedName name="cuad21" localSheetId="46">#REF!</definedName>
    <definedName name="cuad21" localSheetId="47">#REF!</definedName>
    <definedName name="cuad21" localSheetId="52">#REF!</definedName>
    <definedName name="cuad21" localSheetId="17">#REF!</definedName>
    <definedName name="cuad21" localSheetId="58">#REF!</definedName>
    <definedName name="cuad21" localSheetId="74">#REF!</definedName>
    <definedName name="cuad21" localSheetId="79">#REF!</definedName>
    <definedName name="cuad21" localSheetId="15">#REF!</definedName>
    <definedName name="cuad21" localSheetId="18">#REF!</definedName>
    <definedName name="cuad21" localSheetId="48">#REF!</definedName>
    <definedName name="cuad21" localSheetId="72">#REF!</definedName>
    <definedName name="cuad21">#REF!</definedName>
    <definedName name="cuad22" localSheetId="45">#REF!</definedName>
    <definedName name="cuad22" localSheetId="11">#REF!</definedName>
    <definedName name="cuad22" localSheetId="46">#REF!</definedName>
    <definedName name="cuad22" localSheetId="47">#REF!</definedName>
    <definedName name="cuad22" localSheetId="52">#REF!</definedName>
    <definedName name="cuad22" localSheetId="17">#REF!</definedName>
    <definedName name="cuad22" localSheetId="58">#REF!</definedName>
    <definedName name="cuad22" localSheetId="74">#REF!</definedName>
    <definedName name="cuad22" localSheetId="79">#REF!</definedName>
    <definedName name="cuad22" localSheetId="15">#REF!</definedName>
    <definedName name="cuad22" localSheetId="18">#REF!</definedName>
    <definedName name="cuad22" localSheetId="48">#REF!</definedName>
    <definedName name="cuad22" localSheetId="72">#REF!</definedName>
    <definedName name="cuad22">#REF!</definedName>
    <definedName name="cuad23" localSheetId="45">#REF!</definedName>
    <definedName name="cuad23" localSheetId="11">#REF!</definedName>
    <definedName name="cuad23" localSheetId="46">#REF!</definedName>
    <definedName name="cuad23" localSheetId="47">#REF!</definedName>
    <definedName name="cuad23" localSheetId="52">#REF!</definedName>
    <definedName name="cuad23" localSheetId="17">#REF!</definedName>
    <definedName name="cuad23" localSheetId="58">#REF!</definedName>
    <definedName name="cuad23" localSheetId="74">#REF!</definedName>
    <definedName name="cuad23" localSheetId="79">#REF!</definedName>
    <definedName name="cuad23" localSheetId="15">#REF!</definedName>
    <definedName name="cuad23" localSheetId="18">#REF!</definedName>
    <definedName name="cuad23" localSheetId="48">#REF!</definedName>
    <definedName name="cuad23" localSheetId="72">#REF!</definedName>
    <definedName name="cuad23">#REF!</definedName>
    <definedName name="cuad24" localSheetId="45">#REF!</definedName>
    <definedName name="cuad24" localSheetId="11">#REF!</definedName>
    <definedName name="cuad24" localSheetId="46">#REF!</definedName>
    <definedName name="cuad24" localSheetId="47">#REF!</definedName>
    <definedName name="cuad24" localSheetId="52">#REF!</definedName>
    <definedName name="cuad24" localSheetId="17">#REF!</definedName>
    <definedName name="cuad24" localSheetId="58">#REF!</definedName>
    <definedName name="cuad24" localSheetId="74">#REF!</definedName>
    <definedName name="cuad24" localSheetId="79">#REF!</definedName>
    <definedName name="cuad24" localSheetId="15">#REF!</definedName>
    <definedName name="cuad24" localSheetId="18">#REF!</definedName>
    <definedName name="cuad24" localSheetId="48">#REF!</definedName>
    <definedName name="cuad24" localSheetId="72">#REF!</definedName>
    <definedName name="cuad24">#REF!</definedName>
    <definedName name="cuad25" localSheetId="45">#REF!</definedName>
    <definedName name="cuad25" localSheetId="11">#REF!</definedName>
    <definedName name="cuad25" localSheetId="46">#REF!</definedName>
    <definedName name="cuad25" localSheetId="47">#REF!</definedName>
    <definedName name="cuad25" localSheetId="52">#REF!</definedName>
    <definedName name="cuad25" localSheetId="17">#REF!</definedName>
    <definedName name="cuad25" localSheetId="58">#REF!</definedName>
    <definedName name="cuad25" localSheetId="74">#REF!</definedName>
    <definedName name="cuad25" localSheetId="79">#REF!</definedName>
    <definedName name="cuad25" localSheetId="15">#REF!</definedName>
    <definedName name="cuad25" localSheetId="18">#REF!</definedName>
    <definedName name="cuad25" localSheetId="48">#REF!</definedName>
    <definedName name="cuad25" localSheetId="72">#REF!</definedName>
    <definedName name="cuad25">#REF!</definedName>
    <definedName name="cuad3" localSheetId="45">#REF!</definedName>
    <definedName name="cuad3" localSheetId="11">#REF!</definedName>
    <definedName name="cuad3" localSheetId="46">#REF!</definedName>
    <definedName name="cuad3" localSheetId="47">#REF!</definedName>
    <definedName name="cuad3" localSheetId="52">#REF!</definedName>
    <definedName name="cuad3" localSheetId="17">#REF!</definedName>
    <definedName name="cuad3" localSheetId="58">#REF!</definedName>
    <definedName name="cuad3" localSheetId="74">#REF!</definedName>
    <definedName name="cuad3" localSheetId="79">#REF!</definedName>
    <definedName name="cuad3" localSheetId="15">#REF!</definedName>
    <definedName name="cuad3" localSheetId="18">#REF!</definedName>
    <definedName name="cuad3" localSheetId="48">#REF!</definedName>
    <definedName name="cuad3" localSheetId="72">#REF!</definedName>
    <definedName name="cuad3">#REF!</definedName>
    <definedName name="cuad4" localSheetId="45">#REF!</definedName>
    <definedName name="cuad4" localSheetId="11">#REF!</definedName>
    <definedName name="cuad4" localSheetId="46">#REF!</definedName>
    <definedName name="cuad4" localSheetId="47">#REF!</definedName>
    <definedName name="cuad4" localSheetId="52">#REF!</definedName>
    <definedName name="cuad4" localSheetId="17">#REF!</definedName>
    <definedName name="cuad4" localSheetId="58">#REF!</definedName>
    <definedName name="cuad4" localSheetId="74">#REF!</definedName>
    <definedName name="cuad4" localSheetId="79">#REF!</definedName>
    <definedName name="cuad4" localSheetId="15">#REF!</definedName>
    <definedName name="cuad4" localSheetId="18">#REF!</definedName>
    <definedName name="cuad4" localSheetId="48">#REF!</definedName>
    <definedName name="cuad4" localSheetId="72">#REF!</definedName>
    <definedName name="cuad4">#REF!</definedName>
    <definedName name="cuad5" localSheetId="45">#REF!</definedName>
    <definedName name="cuad5" localSheetId="11">#REF!</definedName>
    <definedName name="cuad5" localSheetId="46">#REF!</definedName>
    <definedName name="cuad5" localSheetId="47">#REF!</definedName>
    <definedName name="cuad5" localSheetId="52">#REF!</definedName>
    <definedName name="cuad5" localSheetId="17">#REF!</definedName>
    <definedName name="cuad5" localSheetId="58">#REF!</definedName>
    <definedName name="cuad5" localSheetId="74">#REF!</definedName>
    <definedName name="cuad5" localSheetId="79">#REF!</definedName>
    <definedName name="cuad5" localSheetId="15">#REF!</definedName>
    <definedName name="cuad5" localSheetId="18">#REF!</definedName>
    <definedName name="cuad5" localSheetId="48">#REF!</definedName>
    <definedName name="cuad5" localSheetId="72">#REF!</definedName>
    <definedName name="cuad5">#REF!</definedName>
    <definedName name="cuad6" localSheetId="45">#REF!</definedName>
    <definedName name="cuad6" localSheetId="11">#REF!</definedName>
    <definedName name="cuad6" localSheetId="46">#REF!</definedName>
    <definedName name="cuad6" localSheetId="47">#REF!</definedName>
    <definedName name="cuad6" localSheetId="52">#REF!</definedName>
    <definedName name="cuad6" localSheetId="17">#REF!</definedName>
    <definedName name="cuad6" localSheetId="58">#REF!</definedName>
    <definedName name="cuad6" localSheetId="74">#REF!</definedName>
    <definedName name="cuad6" localSheetId="79">#REF!</definedName>
    <definedName name="cuad6" localSheetId="15">#REF!</definedName>
    <definedName name="cuad6" localSheetId="18">#REF!</definedName>
    <definedName name="cuad6" localSheetId="48">#REF!</definedName>
    <definedName name="cuad6" localSheetId="72">#REF!</definedName>
    <definedName name="cuad6">#REF!</definedName>
    <definedName name="cuad7" localSheetId="45">#REF!</definedName>
    <definedName name="cuad7" localSheetId="11">#REF!</definedName>
    <definedName name="cuad7" localSheetId="46">#REF!</definedName>
    <definedName name="cuad7" localSheetId="47">#REF!</definedName>
    <definedName name="cuad7" localSheetId="52">#REF!</definedName>
    <definedName name="cuad7" localSheetId="17">#REF!</definedName>
    <definedName name="cuad7" localSheetId="58">#REF!</definedName>
    <definedName name="cuad7" localSheetId="74">#REF!</definedName>
    <definedName name="cuad7" localSheetId="79">#REF!</definedName>
    <definedName name="cuad7" localSheetId="15">#REF!</definedName>
    <definedName name="cuad7" localSheetId="18">#REF!</definedName>
    <definedName name="cuad7" localSheetId="48">#REF!</definedName>
    <definedName name="cuad7" localSheetId="72">#REF!</definedName>
    <definedName name="cuad7">#REF!</definedName>
    <definedName name="cuad8" localSheetId="45">#REF!</definedName>
    <definedName name="cuad8" localSheetId="11">#REF!</definedName>
    <definedName name="cuad8" localSheetId="46">#REF!</definedName>
    <definedName name="cuad8" localSheetId="47">#REF!</definedName>
    <definedName name="cuad8" localSheetId="52">#REF!</definedName>
    <definedName name="cuad8" localSheetId="17">#REF!</definedName>
    <definedName name="cuad8" localSheetId="58">#REF!</definedName>
    <definedName name="cuad8" localSheetId="74">#REF!</definedName>
    <definedName name="cuad8" localSheetId="79">#REF!</definedName>
    <definedName name="cuad8" localSheetId="15">#REF!</definedName>
    <definedName name="cuad8" localSheetId="18">#REF!</definedName>
    <definedName name="cuad8" localSheetId="48">#REF!</definedName>
    <definedName name="cuad8" localSheetId="72">#REF!</definedName>
    <definedName name="cuad8">#REF!</definedName>
    <definedName name="cuad9" localSheetId="45">#REF!</definedName>
    <definedName name="cuad9" localSheetId="11">#REF!</definedName>
    <definedName name="cuad9" localSheetId="46">#REF!</definedName>
    <definedName name="cuad9" localSheetId="47">#REF!</definedName>
    <definedName name="cuad9" localSheetId="52">#REF!</definedName>
    <definedName name="cuad9" localSheetId="17">#REF!</definedName>
    <definedName name="cuad9" localSheetId="58">#REF!</definedName>
    <definedName name="cuad9" localSheetId="74">#REF!</definedName>
    <definedName name="cuad9" localSheetId="79">#REF!</definedName>
    <definedName name="cuad9" localSheetId="15">#REF!</definedName>
    <definedName name="cuad9" localSheetId="18">#REF!</definedName>
    <definedName name="cuad9" localSheetId="48">#REF!</definedName>
    <definedName name="cuad9" localSheetId="72">#REF!</definedName>
    <definedName name="cuad9">#REF!</definedName>
    <definedName name="CUADR11" localSheetId="45">#REF!</definedName>
    <definedName name="CUADR11" localSheetId="11">#REF!</definedName>
    <definedName name="CUADR11" localSheetId="46">#REF!</definedName>
    <definedName name="CUADR11" localSheetId="47">#REF!</definedName>
    <definedName name="CUADR11" localSheetId="52">#REF!</definedName>
    <definedName name="CUADR11" localSheetId="17">#REF!</definedName>
    <definedName name="CUADR11" localSheetId="58">#REF!</definedName>
    <definedName name="CUADR11" localSheetId="74">#REF!</definedName>
    <definedName name="CUADR11" localSheetId="79">#REF!</definedName>
    <definedName name="CUADR11" localSheetId="15">#REF!</definedName>
    <definedName name="CUADR11" localSheetId="18">#REF!</definedName>
    <definedName name="CUADR11" localSheetId="48">#REF!</definedName>
    <definedName name="CUADR11" localSheetId="72">#REF!</definedName>
    <definedName name="CUADR11">#REF!</definedName>
    <definedName name="CUADRO_10.3.1" localSheetId="51">'[107]fondo promedio'!$A$36:$L$74</definedName>
    <definedName name="CUADRO_10.3.1" localSheetId="17">#REF!</definedName>
    <definedName name="CUADRO_10.3.1">'[107]fondo promedio'!$A$36:$L$74</definedName>
    <definedName name="CUADRO_N__4.1.3" localSheetId="38">#REF!</definedName>
    <definedName name="CUADRO_N__4.1.3" localSheetId="39">#REF!</definedName>
    <definedName name="CUADRO_N__4.1.3" localSheetId="40">#REF!</definedName>
    <definedName name="CUADRO_N__4.1.3" localSheetId="41">#REF!</definedName>
    <definedName name="CUADRO_N__4.1.3" localSheetId="45">#REF!</definedName>
    <definedName name="CUADRO_N__4.1.3" localSheetId="11">#REF!</definedName>
    <definedName name="CUADRO_N__4.1.3" localSheetId="46">#REF!</definedName>
    <definedName name="CUADRO_N__4.1.3" localSheetId="47">#REF!</definedName>
    <definedName name="CUADRO_N__4.1.3" localSheetId="51">#REF!</definedName>
    <definedName name="CUADRO_N__4.1.3" localSheetId="52">#REF!</definedName>
    <definedName name="CUADRO_N__4.1.3" localSheetId="17">#REF!</definedName>
    <definedName name="CUADRO_N__4.1.3" localSheetId="58">#REF!</definedName>
    <definedName name="CUADRO_N__4.1.3" localSheetId="68">#REF!</definedName>
    <definedName name="CUADRO_N__4.1.3" localSheetId="69">#REF!</definedName>
    <definedName name="CUADRO_N__4.1.3" localSheetId="70">#REF!</definedName>
    <definedName name="CUADRO_N__4.1.3" localSheetId="74">#REF!</definedName>
    <definedName name="CUADRO_N__4.1.3" localSheetId="79">#REF!</definedName>
    <definedName name="CUADRO_N__4.1.3" localSheetId="15">#REF!</definedName>
    <definedName name="CUADRO_N__4.1.3" localSheetId="16">#REF!</definedName>
    <definedName name="CUADRO_N__4.1.3" localSheetId="18">#REF!</definedName>
    <definedName name="CUADRO_N__4.1.3" localSheetId="12">#REF!</definedName>
    <definedName name="CUADRO_N__4.1.3" localSheetId="48">#REF!</definedName>
    <definedName name="CUADRO_N__4.1.3" localSheetId="72">#REF!</definedName>
    <definedName name="CUADRO_N__4.1.3">#REF!</definedName>
    <definedName name="CUADRO_No_9_C" localSheetId="38">#REF!</definedName>
    <definedName name="CUADRO_No_9_C" localSheetId="39">#REF!</definedName>
    <definedName name="CUADRO_No_9_C" localSheetId="40">#REF!</definedName>
    <definedName name="CUADRO_No_9_C" localSheetId="41">#REF!</definedName>
    <definedName name="CUADRO_No_9_C" localSheetId="45">#REF!</definedName>
    <definedName name="CUADRO_No_9_C" localSheetId="11">#REF!</definedName>
    <definedName name="CUADRO_No_9_C" localSheetId="46">#REF!</definedName>
    <definedName name="CUADRO_No_9_C" localSheetId="47">#REF!</definedName>
    <definedName name="CUADRO_No_9_C" localSheetId="51">#REF!</definedName>
    <definedName name="CUADRO_No_9_C" localSheetId="52">#REF!</definedName>
    <definedName name="CUADRO_No_9_C" localSheetId="17">#REF!</definedName>
    <definedName name="CUADRO_No_9_C" localSheetId="58">#REF!</definedName>
    <definedName name="CUADRO_No_9_C" localSheetId="74">#REF!</definedName>
    <definedName name="CUADRO_No_9_C" localSheetId="79">#REF!</definedName>
    <definedName name="CUADRO_No_9_C" localSheetId="15">#REF!</definedName>
    <definedName name="CUADRO_No_9_C" localSheetId="16">#REF!</definedName>
    <definedName name="CUADRO_No_9_C" localSheetId="18">#REF!</definedName>
    <definedName name="CUADRO_No_9_C" localSheetId="12">#REF!</definedName>
    <definedName name="CUADRO_No_9_C" localSheetId="48">#REF!</definedName>
    <definedName name="CUADRO_No_9_C" localSheetId="72">#REF!</definedName>
    <definedName name="CUADRO_No_9_C">#REF!</definedName>
    <definedName name="CUADRO9" localSheetId="38">#REF!</definedName>
    <definedName name="CUADRO9" localSheetId="39">#REF!</definedName>
    <definedName name="CUADRO9" localSheetId="40">#REF!</definedName>
    <definedName name="CUADRO9" localSheetId="41">#REF!</definedName>
    <definedName name="CUADRO9" localSheetId="45">#REF!</definedName>
    <definedName name="CUADRO9" localSheetId="11">#REF!</definedName>
    <definedName name="CUADRO9" localSheetId="46">#REF!</definedName>
    <definedName name="CUADRO9" localSheetId="47">#REF!</definedName>
    <definedName name="CUADRO9" localSheetId="51">#REF!</definedName>
    <definedName name="CUADRO9" localSheetId="52">#REF!</definedName>
    <definedName name="CUADRO9" localSheetId="17">#REF!</definedName>
    <definedName name="CUADRO9" localSheetId="58">#REF!</definedName>
    <definedName name="CUADRO9" localSheetId="74">#REF!</definedName>
    <definedName name="CUADRO9" localSheetId="79">#REF!</definedName>
    <definedName name="CUADRO9" localSheetId="15">#REF!</definedName>
    <definedName name="CUADRO9" localSheetId="16">#REF!</definedName>
    <definedName name="CUADRO9" localSheetId="18">#REF!</definedName>
    <definedName name="CUADRO9" localSheetId="12">#REF!</definedName>
    <definedName name="CUADRO9" localSheetId="48">#REF!</definedName>
    <definedName name="CUADRO9" localSheetId="72">#REF!</definedName>
    <definedName name="CUADRO9">#REF!</definedName>
    <definedName name="CUADRO9A" localSheetId="45">#REF!</definedName>
    <definedName name="CUADRO9A" localSheetId="11">#REF!</definedName>
    <definedName name="CUADRO9A" localSheetId="46">#REF!</definedName>
    <definedName name="CUADRO9A" localSheetId="47">#REF!</definedName>
    <definedName name="CUADRO9A" localSheetId="52">#REF!</definedName>
    <definedName name="CUADRO9A" localSheetId="17">#REF!</definedName>
    <definedName name="CUADRO9A" localSheetId="58">#REF!</definedName>
    <definedName name="CUADRO9A" localSheetId="74">#REF!</definedName>
    <definedName name="CUADRO9A" localSheetId="79">#REF!</definedName>
    <definedName name="CUADRO9A" localSheetId="15">#REF!</definedName>
    <definedName name="CUADRO9A" localSheetId="18">#REF!</definedName>
    <definedName name="CUADRO9A" localSheetId="48">#REF!</definedName>
    <definedName name="CUADRO9A" localSheetId="72">#REF!</definedName>
    <definedName name="CUADRO9A">#REF!</definedName>
    <definedName name="CUADRO9B" localSheetId="45">#REF!</definedName>
    <definedName name="CUADRO9B" localSheetId="11">#REF!</definedName>
    <definedName name="CUADRO9B" localSheetId="46">#REF!</definedName>
    <definedName name="CUADRO9B" localSheetId="47">#REF!</definedName>
    <definedName name="CUADRO9B" localSheetId="52">#REF!</definedName>
    <definedName name="CUADRO9B" localSheetId="17">#REF!</definedName>
    <definedName name="CUADRO9B" localSheetId="58">#REF!</definedName>
    <definedName name="CUADRO9B" localSheetId="74">#REF!</definedName>
    <definedName name="CUADRO9B" localSheetId="79">#REF!</definedName>
    <definedName name="CUADRO9B" localSheetId="15">#REF!</definedName>
    <definedName name="CUADRO9B" localSheetId="18">#REF!</definedName>
    <definedName name="CUADRO9B" localSheetId="48">#REF!</definedName>
    <definedName name="CUADRO9B" localSheetId="72">#REF!</definedName>
    <definedName name="CUADRO9B">#REF!</definedName>
    <definedName name="CUADROI" localSheetId="45">#REF!</definedName>
    <definedName name="CUADROI" localSheetId="11">#REF!</definedName>
    <definedName name="CUADROI" localSheetId="46">#REF!</definedName>
    <definedName name="CUADROI" localSheetId="47">#REF!</definedName>
    <definedName name="CUADROI" localSheetId="52">#REF!</definedName>
    <definedName name="CUADROI" localSheetId="17">#REF!</definedName>
    <definedName name="CUADROI" localSheetId="58">#REF!</definedName>
    <definedName name="CUADROI" localSheetId="74">#REF!</definedName>
    <definedName name="CUADROI" localSheetId="79">#REF!</definedName>
    <definedName name="CUADROI" localSheetId="15">#REF!</definedName>
    <definedName name="CUADROI" localSheetId="18">#REF!</definedName>
    <definedName name="CUADROI" localSheetId="48">#REF!</definedName>
    <definedName name="CUADROI" localSheetId="72">#REF!</definedName>
    <definedName name="CUADROI">#REF!</definedName>
    <definedName name="CUADROII" localSheetId="45">#REF!</definedName>
    <definedName name="CUADROII" localSheetId="11">#REF!</definedName>
    <definedName name="CUADROII" localSheetId="46">#REF!</definedName>
    <definedName name="CUADROII" localSheetId="47">#REF!</definedName>
    <definedName name="CUADROII" localSheetId="52">#REF!</definedName>
    <definedName name="CUADROII" localSheetId="17">#REF!</definedName>
    <definedName name="CUADROII" localSheetId="58">#REF!</definedName>
    <definedName name="CUADROII" localSheetId="74">#REF!</definedName>
    <definedName name="CUADROII" localSheetId="79">#REF!</definedName>
    <definedName name="CUADROII" localSheetId="15">#REF!</definedName>
    <definedName name="CUADROII" localSheetId="18">#REF!</definedName>
    <definedName name="CUADROII" localSheetId="48">#REF!</definedName>
    <definedName name="CUADROII" localSheetId="72">#REF!</definedName>
    <definedName name="CUADROII">#REF!</definedName>
    <definedName name="CUADROIII" localSheetId="45">#REF!</definedName>
    <definedName name="CUADROIII" localSheetId="11">#REF!</definedName>
    <definedName name="CUADROIII" localSheetId="46">#REF!</definedName>
    <definedName name="CUADROIII" localSheetId="47">#REF!</definedName>
    <definedName name="CUADROIII" localSheetId="52">#REF!</definedName>
    <definedName name="CUADROIII" localSheetId="17">#REF!</definedName>
    <definedName name="CUADROIII" localSheetId="58">#REF!</definedName>
    <definedName name="CUADROIII" localSheetId="74">#REF!</definedName>
    <definedName name="CUADROIII" localSheetId="79">#REF!</definedName>
    <definedName name="CUADROIII" localSheetId="15">#REF!</definedName>
    <definedName name="CUADROIII" localSheetId="18">#REF!</definedName>
    <definedName name="CUADROIII" localSheetId="48">#REF!</definedName>
    <definedName name="CUADROIII" localSheetId="72">#REF!</definedName>
    <definedName name="CUADROIII">#REF!</definedName>
    <definedName name="CUADROIV" localSheetId="45">#REF!</definedName>
    <definedName name="CUADROIV" localSheetId="11">#REF!</definedName>
    <definedName name="CUADROIV" localSheetId="46">#REF!</definedName>
    <definedName name="CUADROIV" localSheetId="47">#REF!</definedName>
    <definedName name="CUADROIV" localSheetId="52">#REF!</definedName>
    <definedName name="CUADROIV" localSheetId="17">#REF!</definedName>
    <definedName name="CUADROIV" localSheetId="58">#REF!</definedName>
    <definedName name="CUADROIV" localSheetId="74">#REF!</definedName>
    <definedName name="CUADROIV" localSheetId="79">#REF!</definedName>
    <definedName name="CUADROIV" localSheetId="15">#REF!</definedName>
    <definedName name="CUADROIV" localSheetId="18">#REF!</definedName>
    <definedName name="CUADROIV" localSheetId="48">#REF!</definedName>
    <definedName name="CUADROIV" localSheetId="72">#REF!</definedName>
    <definedName name="CUADROIV">#REF!</definedName>
    <definedName name="CUADROV" localSheetId="45">#REF!</definedName>
    <definedName name="CUADROV" localSheetId="11">#REF!</definedName>
    <definedName name="CUADROV" localSheetId="46">#REF!</definedName>
    <definedName name="CUADROV" localSheetId="47">#REF!</definedName>
    <definedName name="CUADROV" localSheetId="52">#REF!</definedName>
    <definedName name="CUADROV" localSheetId="17">#REF!</definedName>
    <definedName name="CUADROV" localSheetId="58">#REF!</definedName>
    <definedName name="CUADROV" localSheetId="74">#REF!</definedName>
    <definedName name="CUADROV" localSheetId="79">#REF!</definedName>
    <definedName name="CUADROV" localSheetId="15">#REF!</definedName>
    <definedName name="CUADROV" localSheetId="18">#REF!</definedName>
    <definedName name="CUADROV" localSheetId="48">#REF!</definedName>
    <definedName name="CUADROV" localSheetId="72">#REF!</definedName>
    <definedName name="CUADROV">#REF!</definedName>
    <definedName name="CUADROVI" localSheetId="45">#REF!</definedName>
    <definedName name="CUADROVI" localSheetId="11">#REF!</definedName>
    <definedName name="CUADROVI" localSheetId="46">#REF!</definedName>
    <definedName name="CUADROVI" localSheetId="47">#REF!</definedName>
    <definedName name="CUADROVI" localSheetId="52">#REF!</definedName>
    <definedName name="CUADROVI" localSheetId="17">#REF!</definedName>
    <definedName name="CUADROVI" localSheetId="58">#REF!</definedName>
    <definedName name="CUADROVI" localSheetId="74">#REF!</definedName>
    <definedName name="CUADROVI" localSheetId="79">#REF!</definedName>
    <definedName name="CUADROVI" localSheetId="15">#REF!</definedName>
    <definedName name="CUADROVI" localSheetId="18">#REF!</definedName>
    <definedName name="CUADROVI" localSheetId="48">#REF!</definedName>
    <definedName name="CUADROVI" localSheetId="72">#REF!</definedName>
    <definedName name="CUADROVI">#REF!</definedName>
    <definedName name="CUADROVII" localSheetId="45">#REF!</definedName>
    <definedName name="CUADROVII" localSheetId="11">#REF!</definedName>
    <definedName name="CUADROVII" localSheetId="46">#REF!</definedName>
    <definedName name="CUADROVII" localSheetId="47">#REF!</definedName>
    <definedName name="CUADROVII" localSheetId="52">#REF!</definedName>
    <definedName name="CUADROVII" localSheetId="17">#REF!</definedName>
    <definedName name="CUADROVII" localSheetId="58">#REF!</definedName>
    <definedName name="CUADROVII" localSheetId="74">#REF!</definedName>
    <definedName name="CUADROVII" localSheetId="79">#REF!</definedName>
    <definedName name="CUADROVII" localSheetId="15">#REF!</definedName>
    <definedName name="CUADROVII" localSheetId="18">#REF!</definedName>
    <definedName name="CUADROVII" localSheetId="48">#REF!</definedName>
    <definedName name="CUADROVII" localSheetId="72">#REF!</definedName>
    <definedName name="CUADROVII">#REF!</definedName>
    <definedName name="CUENTASMON" localSheetId="39">[75]BCP!#REF!</definedName>
    <definedName name="CUENTASMON" localSheetId="40">[75]BCP!#REF!</definedName>
    <definedName name="CUENTASMON" localSheetId="41">[75]BCP!#REF!</definedName>
    <definedName name="CUENTASMON" localSheetId="51">#REF!</definedName>
    <definedName name="CUENTASMON" localSheetId="17">#REF!</definedName>
    <definedName name="CUENTASMON" localSheetId="71">[75]BCP!#REF!</definedName>
    <definedName name="CUENTASMON" localSheetId="79">[75]BCP!#REF!</definedName>
    <definedName name="CUENTASMON" localSheetId="15">[75]BCP!#REF!</definedName>
    <definedName name="CUENTASMON" localSheetId="18">[75]BCP!#REF!</definedName>
    <definedName name="CUENTASMON">[75]BCP!#REF!</definedName>
    <definedName name="culo" localSheetId="51">'[108]graf 1'!$A$1:$IV$2</definedName>
    <definedName name="culo" localSheetId="17">#REF!</definedName>
    <definedName name="culo">'[108]graf 1'!$A$1:$IV$2</definedName>
    <definedName name="cuman" localSheetId="40">[76]Contribution!$C$378:$DC$392</definedName>
    <definedName name="cuman" localSheetId="41">[76]Contribution!$C$378:$DC$392</definedName>
    <definedName name="cuman" localSheetId="46">[76]Contribution!$C$378:$DC$392</definedName>
    <definedName name="cuman" localSheetId="47">[76]Contribution!$C$378:$DC$392</definedName>
    <definedName name="cuman" localSheetId="51">[76]Contribution!$C$378:$DC$392</definedName>
    <definedName name="cuman" localSheetId="17">#REF!</definedName>
    <definedName name="cuman" localSheetId="79">[76]Contribution!$C$378:$DC$392</definedName>
    <definedName name="cuman" localSheetId="15">[76]Contribution!$C$378:$DC$392</definedName>
    <definedName name="cuman" localSheetId="18">[76]Contribution!$C$378:$DC$392</definedName>
    <definedName name="cuman" localSheetId="12">[76]Contribution!$C$378:$DC$392</definedName>
    <definedName name="cuman" localSheetId="72">[76]Contribution!$C$378:$DC$392</definedName>
    <definedName name="cuman">[76]Contribution!$C$378:$DC$392</definedName>
    <definedName name="Cuota" localSheetId="51">'[64]Dinámica Couta Mercado'!$A$11:$O$28</definedName>
    <definedName name="Cuota" localSheetId="17">#REF!</definedName>
    <definedName name="Cuota">'[64]Dinámica Couta Mercado'!$A$11:$O$28</definedName>
    <definedName name="CurMonth" localSheetId="38">#REF!</definedName>
    <definedName name="CurMonth" localSheetId="39">#REF!</definedName>
    <definedName name="CurMonth" localSheetId="40">#REF!</definedName>
    <definedName name="CurMonth" localSheetId="41">#REF!</definedName>
    <definedName name="CurMonth" localSheetId="43">#REF!</definedName>
    <definedName name="CurMonth" localSheetId="45">#REF!</definedName>
    <definedName name="CurMonth" localSheetId="11">#REF!</definedName>
    <definedName name="CurMonth" localSheetId="46">#REF!</definedName>
    <definedName name="CurMonth" localSheetId="47">#REF!</definedName>
    <definedName name="CurMonth" localSheetId="51">#REF!</definedName>
    <definedName name="CurMonth" localSheetId="52">#REF!</definedName>
    <definedName name="CurMonth" localSheetId="53">#REF!</definedName>
    <definedName name="CurMonth" localSheetId="54">#REF!</definedName>
    <definedName name="CurMonth" localSheetId="17">#REF!</definedName>
    <definedName name="CurMonth" localSheetId="58">#REF!</definedName>
    <definedName name="CurMonth" localSheetId="67">#REF!</definedName>
    <definedName name="CurMonth" localSheetId="68">#REF!</definedName>
    <definedName name="CurMonth" localSheetId="69">#REF!</definedName>
    <definedName name="CurMonth" localSheetId="71">#REF!</definedName>
    <definedName name="CurMonth" localSheetId="74">#REF!</definedName>
    <definedName name="CurMonth" localSheetId="75">#REF!</definedName>
    <definedName name="CurMonth" localSheetId="76">#REF!</definedName>
    <definedName name="CurMonth" localSheetId="79">#REF!</definedName>
    <definedName name="CurMonth" localSheetId="23">#REF!</definedName>
    <definedName name="CurMonth" localSheetId="15">#REF!</definedName>
    <definedName name="CurMonth" localSheetId="18">#REF!</definedName>
    <definedName name="CurMonth" localSheetId="12">#REF!</definedName>
    <definedName name="CurMonth" localSheetId="48">#REF!</definedName>
    <definedName name="CurMonth" localSheetId="72">#REF!</definedName>
    <definedName name="CurMonth">#REF!</definedName>
    <definedName name="Currency" localSheetId="38">#REF!</definedName>
    <definedName name="Currency" localSheetId="39">#REF!</definedName>
    <definedName name="Currency" localSheetId="40">#REF!</definedName>
    <definedName name="Currency" localSheetId="45">#REF!</definedName>
    <definedName name="Currency" localSheetId="11">#REF!</definedName>
    <definedName name="Currency" localSheetId="46">#REF!</definedName>
    <definedName name="Currency" localSheetId="47">#REF!</definedName>
    <definedName name="Currency" localSheetId="51">#REF!</definedName>
    <definedName name="Currency" localSheetId="52">#REF!</definedName>
    <definedName name="Currency" localSheetId="53">#REF!</definedName>
    <definedName name="Currency" localSheetId="54">#REF!</definedName>
    <definedName name="Currency" localSheetId="17">#REF!</definedName>
    <definedName name="Currency" localSheetId="58">#REF!</definedName>
    <definedName name="Currency" localSheetId="67">#REF!</definedName>
    <definedName name="Currency" localSheetId="68">#REF!</definedName>
    <definedName name="Currency" localSheetId="69">#REF!</definedName>
    <definedName name="Currency" localSheetId="71">#REF!</definedName>
    <definedName name="Currency" localSheetId="74">#REF!</definedName>
    <definedName name="Currency" localSheetId="75">#REF!</definedName>
    <definedName name="Currency" localSheetId="76">#REF!</definedName>
    <definedName name="Currency" localSheetId="79">#REF!</definedName>
    <definedName name="Currency" localSheetId="23">#REF!</definedName>
    <definedName name="Currency" localSheetId="15">#REF!</definedName>
    <definedName name="Currency" localSheetId="18">#REF!</definedName>
    <definedName name="Currency" localSheetId="12">#REF!</definedName>
    <definedName name="Currency" localSheetId="48">#REF!</definedName>
    <definedName name="Currency" localSheetId="72">#REF!</definedName>
    <definedName name="Currency">#REF!</definedName>
    <definedName name="CURRENTYEAR" localSheetId="38">#REF!</definedName>
    <definedName name="CURRENTYEAR" localSheetId="39">#REF!</definedName>
    <definedName name="CURRENTYEAR" localSheetId="45">#REF!</definedName>
    <definedName name="CURRENTYEAR" localSheetId="11">#REF!</definedName>
    <definedName name="CURRENTYEAR" localSheetId="46">#REF!</definedName>
    <definedName name="CURRENTYEAR" localSheetId="47">#REF!</definedName>
    <definedName name="CURRENTYEAR" localSheetId="52">#REF!</definedName>
    <definedName name="CURRENTYEAR" localSheetId="17">#REF!</definedName>
    <definedName name="CURRENTYEAR" localSheetId="58">#REF!</definedName>
    <definedName name="CURRENTYEAR" localSheetId="74">#REF!</definedName>
    <definedName name="CURRENTYEAR" localSheetId="79">#REF!</definedName>
    <definedName name="CURRENTYEAR" localSheetId="15">#REF!</definedName>
    <definedName name="CURRENTYEAR" localSheetId="18">#REF!</definedName>
    <definedName name="CURRENTYEAR" localSheetId="48">#REF!</definedName>
    <definedName name="CURRENTYEAR" localSheetId="72">#REF!</definedName>
    <definedName name="CURRENTYEAR">#REF!</definedName>
    <definedName name="CurrVintage" localSheetId="40">[109]Current!$D$66</definedName>
    <definedName name="CurrVintage" localSheetId="41">[109]Current!$D$66</definedName>
    <definedName name="CurrVintage" localSheetId="46">[109]Current!$D$66</definedName>
    <definedName name="CurrVintage" localSheetId="47">[109]Current!$D$66</definedName>
    <definedName name="CurrVintage" localSheetId="51">[109]Current!$D$66</definedName>
    <definedName name="CurrVintage" localSheetId="17">#REF!</definedName>
    <definedName name="CurrVintage" localSheetId="79">[109]Current!$D$66</definedName>
    <definedName name="CurrVintage" localSheetId="15">[109]Current!$D$66</definedName>
    <definedName name="CurrVintage" localSheetId="18">[109]Current!$D$66</definedName>
    <definedName name="CurrVintage" localSheetId="12">[109]Current!$D$66</definedName>
    <definedName name="CurrVintage" localSheetId="72">[109]Current!$D$66</definedName>
    <definedName name="CurrVintage">[109]Current!$D$66</definedName>
    <definedName name="cutoff" localSheetId="51">#REF!</definedName>
    <definedName name="cutoff" localSheetId="17">#REF!</definedName>
    <definedName name="cutoff">'[110]LIC cutoff'!$A$2:$B$15</definedName>
    <definedName name="CYEAR2021" localSheetId="40">[111]Coal!$B$583:$J$583</definedName>
    <definedName name="CYEAR2021" localSheetId="41">[111]Coal!$B$583:$J$583</definedName>
    <definedName name="CYEAR2021" localSheetId="46">[111]Coal!$B$583:$J$583</definedName>
    <definedName name="CYEAR2021" localSheetId="47">[111]Coal!$B$583:$J$583</definedName>
    <definedName name="CYEAR2021" localSheetId="51">[111]Coal!$B$583:$J$583</definedName>
    <definedName name="CYEAR2021" localSheetId="17">#REF!</definedName>
    <definedName name="CYEAR2021" localSheetId="79">[111]Coal!$B$583:$J$583</definedName>
    <definedName name="CYEAR2021" localSheetId="72">[111]Coal!$B$583:$J$583</definedName>
    <definedName name="CYEAR2021">[111]Coal!$B$583:$J$583</definedName>
    <definedName name="CYEAR2022" localSheetId="40">[111]Coal!$K$583:$V$583</definedName>
    <definedName name="CYEAR2022" localSheetId="41">[111]Coal!$K$583:$V$583</definedName>
    <definedName name="CYEAR2022" localSheetId="46">[111]Coal!$K$583:$V$583</definedName>
    <definedName name="CYEAR2022" localSheetId="47">[111]Coal!$K$583:$V$583</definedName>
    <definedName name="CYEAR2022" localSheetId="51">[111]Coal!$K$583:$V$583</definedName>
    <definedName name="CYEAR2022" localSheetId="17">#REF!</definedName>
    <definedName name="CYEAR2022" localSheetId="79">[111]Coal!$K$583:$V$583</definedName>
    <definedName name="CYEAR2022" localSheetId="72">[111]Coal!$K$583:$V$583</definedName>
    <definedName name="CYEAR2022">[111]Coal!$K$583:$V$583</definedName>
    <definedName name="CYEAR2023" localSheetId="40">[111]Coal!$W$583:$AH$583</definedName>
    <definedName name="CYEAR2023" localSheetId="41">[111]Coal!$W$583:$AH$583</definedName>
    <definedName name="CYEAR2023" localSheetId="46">[111]Coal!$W$583:$AH$583</definedName>
    <definedName name="CYEAR2023" localSheetId="47">[111]Coal!$W$583:$AH$583</definedName>
    <definedName name="CYEAR2023" localSheetId="51">[111]Coal!$W$583:$AH$583</definedName>
    <definedName name="CYEAR2023" localSheetId="17">#REF!</definedName>
    <definedName name="CYEAR2023" localSheetId="79">[111]Coal!$W$583:$AH$583</definedName>
    <definedName name="CYEAR2023" localSheetId="72">[111]Coal!$W$583:$AH$583</definedName>
    <definedName name="CYEAR2023">[111]Coal!$W$583:$AH$583</definedName>
    <definedName name="CYEAR2024" localSheetId="40">[111]Coal!$AI$583:$AT$583</definedName>
    <definedName name="CYEAR2024" localSheetId="41">[111]Coal!$AI$583:$AT$583</definedName>
    <definedName name="CYEAR2024" localSheetId="46">[111]Coal!$AI$583:$AT$583</definedName>
    <definedName name="CYEAR2024" localSheetId="47">[111]Coal!$AI$583:$AT$583</definedName>
    <definedName name="CYEAR2024" localSheetId="51">[111]Coal!$AI$583:$AT$583</definedName>
    <definedName name="CYEAR2024" localSheetId="17">#REF!</definedName>
    <definedName name="CYEAR2024" localSheetId="79">[111]Coal!$AI$583:$AT$583</definedName>
    <definedName name="CYEAR2024" localSheetId="72">[111]Coal!$AI$583:$AT$583</definedName>
    <definedName name="CYEAR2024">[111]Coal!$AI$583:$AT$583</definedName>
    <definedName name="CYEAR2025" localSheetId="40">[111]Coal!$AU$583:$AX$583</definedName>
    <definedName name="CYEAR2025" localSheetId="41">[111]Coal!$AU$583:$AX$583</definedName>
    <definedName name="CYEAR2025" localSheetId="46">[111]Coal!$AU$583:$AX$583</definedName>
    <definedName name="CYEAR2025" localSheetId="47">[111]Coal!$AU$583:$AX$583</definedName>
    <definedName name="CYEAR2025" localSheetId="51">[111]Coal!$AU$583:$AX$583</definedName>
    <definedName name="CYEAR2025" localSheetId="17">#REF!</definedName>
    <definedName name="CYEAR2025" localSheetId="79">[111]Coal!$AU$583:$AX$583</definedName>
    <definedName name="CYEAR2025" localSheetId="72">[111]Coal!$AU$583:$AX$583</definedName>
    <definedName name="CYEAR2025">[111]Coal!$AU$583:$AX$583</definedName>
    <definedName name="d" localSheetId="38" hidden="1">'[112]Fax a enviar'!#REF!</definedName>
    <definedName name="d" localSheetId="39" hidden="1">'[112]Fax a enviar'!#REF!</definedName>
    <definedName name="d" localSheetId="40" hidden="1">'[112]Fax a enviar'!#REF!</definedName>
    <definedName name="d" localSheetId="41" hidden="1">'[112]Fax a enviar'!#REF!</definedName>
    <definedName name="d" localSheetId="42" hidden="1">'[112]Fax a enviar'!#REF!</definedName>
    <definedName name="d" localSheetId="43" hidden="1">'[112]Fax a enviar'!#REF!</definedName>
    <definedName name="d" localSheetId="44" hidden="1">'[112]Fax a enviar'!#REF!</definedName>
    <definedName name="d" localSheetId="45" hidden="1">'[112]Fax a enviar'!#REF!</definedName>
    <definedName name="d" localSheetId="11" hidden="1">'[112]Fax a enviar'!#REF!</definedName>
    <definedName name="d" localSheetId="46" hidden="1">'[112]Fax a enviar'!#REF!</definedName>
    <definedName name="d" localSheetId="47" hidden="1">'[112]Fax a enviar'!#REF!</definedName>
    <definedName name="d" localSheetId="51" hidden="1">'[112]Fax a enviar'!#REF!</definedName>
    <definedName name="d" localSheetId="52" hidden="1">'[112]Fax a enviar'!#REF!</definedName>
    <definedName name="d" localSheetId="17" hidden="1">'[112]Fax a enviar'!#REF!</definedName>
    <definedName name="d" localSheetId="58" hidden="1">'[112]Fax a enviar'!#REF!</definedName>
    <definedName name="d" localSheetId="67" hidden="1">'[112]Fax a enviar'!#REF!</definedName>
    <definedName name="d" localSheetId="68" hidden="1">'[112]Fax a enviar'!#REF!</definedName>
    <definedName name="d" localSheetId="69" hidden="1">'[112]Fax a enviar'!#REF!</definedName>
    <definedName name="d" localSheetId="71" hidden="1">'[112]Fax a enviar'!#REF!</definedName>
    <definedName name="d" localSheetId="73" hidden="1">'[112]Fax a enviar'!#REF!</definedName>
    <definedName name="d" localSheetId="74" hidden="1">'[112]Fax a enviar'!#REF!</definedName>
    <definedName name="d" localSheetId="75" hidden="1">'[112]Fax a enviar'!#REF!</definedName>
    <definedName name="d" localSheetId="76" hidden="1">'[112]Fax a enviar'!#REF!</definedName>
    <definedName name="d" localSheetId="79" hidden="1">'[112]Fax a enviar'!#REF!</definedName>
    <definedName name="d" localSheetId="14">[77]DATABANCARIA!$A$61</definedName>
    <definedName name="d" localSheetId="15" hidden="1">'[112]Fax a enviar'!#REF!</definedName>
    <definedName name="d" localSheetId="16" hidden="1">'[112]Fax a enviar'!#REF!</definedName>
    <definedName name="d" localSheetId="18" hidden="1">'[112]Fax a enviar'!#REF!</definedName>
    <definedName name="d" localSheetId="48" hidden="1">'[112]Fax a enviar'!#REF!</definedName>
    <definedName name="d" localSheetId="72" hidden="1">'[112]Fax a enviar'!#REF!</definedName>
    <definedName name="d" hidden="1">'[112]Fax a enviar'!#REF!</definedName>
    <definedName name="D_ALTBCA_GDP" localSheetId="38">#REF!</definedName>
    <definedName name="D_ALTBCA_GDP" localSheetId="39">#REF!</definedName>
    <definedName name="D_ALTBCA_GDP" localSheetId="40">#REF!</definedName>
    <definedName name="D_ALTBCA_GDP" localSheetId="41">#REF!</definedName>
    <definedName name="D_ALTBCA_GDP" localSheetId="45">#REF!</definedName>
    <definedName name="D_ALTBCA_GDP" localSheetId="11">#REF!</definedName>
    <definedName name="D_ALTBCA_GDP" localSheetId="46">#REF!</definedName>
    <definedName name="D_ALTBCA_GDP" localSheetId="47">#REF!</definedName>
    <definedName name="D_ALTBCA_GDP" localSheetId="51">#REF!</definedName>
    <definedName name="D_ALTBCA_GDP" localSheetId="52">#REF!</definedName>
    <definedName name="D_ALTBCA_GDP" localSheetId="17">#REF!</definedName>
    <definedName name="D_ALTBCA_GDP" localSheetId="58">#REF!</definedName>
    <definedName name="D_ALTBCA_GDP" localSheetId="68">#REF!</definedName>
    <definedName name="D_ALTBCA_GDP" localSheetId="69">#REF!</definedName>
    <definedName name="D_ALTBCA_GDP" localSheetId="70">#REF!</definedName>
    <definedName name="D_ALTBCA_GDP" localSheetId="74">#REF!</definedName>
    <definedName name="D_ALTBCA_GDP" localSheetId="79">#REF!</definedName>
    <definedName name="D_ALTBCA_GDP" localSheetId="15">#REF!</definedName>
    <definedName name="D_ALTBCA_GDP" localSheetId="16">#REF!</definedName>
    <definedName name="D_ALTBCA_GDP" localSheetId="18">#REF!</definedName>
    <definedName name="D_ALTBCA_GDP" localSheetId="12">#REF!</definedName>
    <definedName name="D_ALTBCA_GDP" localSheetId="48">#REF!</definedName>
    <definedName name="D_ALTBCA_GDP" localSheetId="72">#REF!</definedName>
    <definedName name="D_ALTBCA_GDP">#REF!</definedName>
    <definedName name="D_ALTNGDP_R" localSheetId="38">#REF!</definedName>
    <definedName name="D_ALTNGDP_R" localSheetId="39">#REF!</definedName>
    <definedName name="D_ALTNGDP_R" localSheetId="40">#REF!</definedName>
    <definedName name="D_ALTNGDP_R" localSheetId="41">#REF!</definedName>
    <definedName name="D_ALTNGDP_R" localSheetId="45">#REF!</definedName>
    <definedName name="D_ALTNGDP_R" localSheetId="11">#REF!</definedName>
    <definedName name="D_ALTNGDP_R" localSheetId="46">#REF!</definedName>
    <definedName name="D_ALTNGDP_R" localSheetId="47">#REF!</definedName>
    <definedName name="D_ALTNGDP_R" localSheetId="51">#REF!</definedName>
    <definedName name="D_ALTNGDP_R" localSheetId="52">#REF!</definedName>
    <definedName name="D_ALTNGDP_R" localSheetId="17">#REF!</definedName>
    <definedName name="D_ALTNGDP_R" localSheetId="58">#REF!</definedName>
    <definedName name="D_ALTNGDP_R" localSheetId="74">#REF!</definedName>
    <definedName name="D_ALTNGDP_R" localSheetId="79">#REF!</definedName>
    <definedName name="D_ALTNGDP_R" localSheetId="15">#REF!</definedName>
    <definedName name="D_ALTNGDP_R" localSheetId="16">#REF!</definedName>
    <definedName name="D_ALTNGDP_R" localSheetId="18">#REF!</definedName>
    <definedName name="D_ALTNGDP_R" localSheetId="12">#REF!</definedName>
    <definedName name="D_ALTNGDP_R" localSheetId="48">#REF!</definedName>
    <definedName name="D_ALTNGDP_R" localSheetId="72">#REF!</definedName>
    <definedName name="D_ALTNGDP_R">#REF!</definedName>
    <definedName name="D_ALTNGDP_RG" localSheetId="38">#REF!</definedName>
    <definedName name="D_ALTNGDP_RG" localSheetId="39">#REF!</definedName>
    <definedName name="D_ALTNGDP_RG" localSheetId="40">#REF!</definedName>
    <definedName name="D_ALTNGDP_RG" localSheetId="41">#REF!</definedName>
    <definedName name="D_ALTNGDP_RG" localSheetId="45">#REF!</definedName>
    <definedName name="D_ALTNGDP_RG" localSheetId="11">#REF!</definedName>
    <definedName name="D_ALTNGDP_RG" localSheetId="46">#REF!</definedName>
    <definedName name="D_ALTNGDP_RG" localSheetId="47">#REF!</definedName>
    <definedName name="D_ALTNGDP_RG" localSheetId="51">#REF!</definedName>
    <definedName name="D_ALTNGDP_RG" localSheetId="52">#REF!</definedName>
    <definedName name="D_ALTNGDP_RG" localSheetId="17">#REF!</definedName>
    <definedName name="D_ALTNGDP_RG" localSheetId="58">#REF!</definedName>
    <definedName name="D_ALTNGDP_RG" localSheetId="74">#REF!</definedName>
    <definedName name="D_ALTNGDP_RG" localSheetId="79">#REF!</definedName>
    <definedName name="D_ALTNGDP_RG" localSheetId="15">#REF!</definedName>
    <definedName name="D_ALTNGDP_RG" localSheetId="16">#REF!</definedName>
    <definedName name="D_ALTNGDP_RG" localSheetId="18">#REF!</definedName>
    <definedName name="D_ALTNGDP_RG" localSheetId="12">#REF!</definedName>
    <definedName name="D_ALTNGDP_RG" localSheetId="48">#REF!</definedName>
    <definedName name="D_ALTNGDP_RG" localSheetId="72">#REF!</definedName>
    <definedName name="D_ALTNGDP_RG">#REF!</definedName>
    <definedName name="D_ALTPCPI" localSheetId="45">#REF!</definedName>
    <definedName name="D_ALTPCPI" localSheetId="11">#REF!</definedName>
    <definedName name="D_ALTPCPI" localSheetId="46">#REF!</definedName>
    <definedName name="D_ALTPCPI" localSheetId="47">#REF!</definedName>
    <definedName name="D_ALTPCPI" localSheetId="52">#REF!</definedName>
    <definedName name="D_ALTPCPI" localSheetId="17">#REF!</definedName>
    <definedName name="D_ALTPCPI" localSheetId="58">#REF!</definedName>
    <definedName name="D_ALTPCPI" localSheetId="74">#REF!</definedName>
    <definedName name="D_ALTPCPI" localSheetId="79">#REF!</definedName>
    <definedName name="D_ALTPCPI" localSheetId="15">#REF!</definedName>
    <definedName name="D_ALTPCPI" localSheetId="18">#REF!</definedName>
    <definedName name="D_ALTPCPI" localSheetId="48">#REF!</definedName>
    <definedName name="D_ALTPCPI" localSheetId="72">#REF!</definedName>
    <definedName name="D_ALTPCPI">#REF!</definedName>
    <definedName name="D_ALTPCPIG" localSheetId="45">#REF!</definedName>
    <definedName name="D_ALTPCPIG" localSheetId="11">#REF!</definedName>
    <definedName name="D_ALTPCPIG" localSheetId="46">#REF!</definedName>
    <definedName name="D_ALTPCPIG" localSheetId="47">#REF!</definedName>
    <definedName name="D_ALTPCPIG" localSheetId="52">#REF!</definedName>
    <definedName name="D_ALTPCPIG" localSheetId="17">#REF!</definedName>
    <definedName name="D_ALTPCPIG" localSheetId="58">#REF!</definedName>
    <definedName name="D_ALTPCPIG" localSheetId="74">#REF!</definedName>
    <definedName name="D_ALTPCPIG" localSheetId="79">#REF!</definedName>
    <definedName name="D_ALTPCPIG" localSheetId="15">#REF!</definedName>
    <definedName name="D_ALTPCPIG" localSheetId="18">#REF!</definedName>
    <definedName name="D_ALTPCPIG" localSheetId="48">#REF!</definedName>
    <definedName name="D_ALTPCPIG" localSheetId="72">#REF!</definedName>
    <definedName name="D_ALTPCPIG">#REF!</definedName>
    <definedName name="D_B" localSheetId="39">#REF!</definedName>
    <definedName name="D_B" localSheetId="40">#REF!</definedName>
    <definedName name="D_B" localSheetId="43">#REF!</definedName>
    <definedName name="D_B" localSheetId="45">#REF!</definedName>
    <definedName name="D_B" localSheetId="11">#REF!</definedName>
    <definedName name="D_B" localSheetId="46">#REF!</definedName>
    <definedName name="D_B" localSheetId="47">#REF!</definedName>
    <definedName name="D_B" localSheetId="52">#REF!</definedName>
    <definedName name="D_B" localSheetId="17">#REF!</definedName>
    <definedName name="D_B" localSheetId="58">#REF!</definedName>
    <definedName name="D_B" localSheetId="68">#REF!</definedName>
    <definedName name="D_B" localSheetId="69">#REF!</definedName>
    <definedName name="D_B" localSheetId="70">#REF!</definedName>
    <definedName name="D_B" localSheetId="71">#REF!</definedName>
    <definedName name="D_B" localSheetId="73">#REF!</definedName>
    <definedName name="D_B" localSheetId="74">#REF!</definedName>
    <definedName name="D_B" localSheetId="75">#REF!</definedName>
    <definedName name="D_B" localSheetId="79">#REF!</definedName>
    <definedName name="D_B" localSheetId="23">#REF!</definedName>
    <definedName name="D_B" localSheetId="14">[88]Q7!$E$17:$AH$17</definedName>
    <definedName name="D_B" localSheetId="15">#REF!</definedName>
    <definedName name="D_B" localSheetId="18">#REF!</definedName>
    <definedName name="D_B" localSheetId="12">#REF!</definedName>
    <definedName name="D_B" localSheetId="48">#REF!</definedName>
    <definedName name="D_B" localSheetId="72">#REF!</definedName>
    <definedName name="D_B">#REF!</definedName>
    <definedName name="D_BCA_GDP" localSheetId="45">#REF!</definedName>
    <definedName name="D_BCA_GDP" localSheetId="11">#REF!</definedName>
    <definedName name="D_BCA_GDP" localSheetId="46">#REF!</definedName>
    <definedName name="D_BCA_GDP" localSheetId="47">#REF!</definedName>
    <definedName name="D_BCA_GDP" localSheetId="52">#REF!</definedName>
    <definedName name="D_BCA_GDP" localSheetId="17">#REF!</definedName>
    <definedName name="D_BCA_GDP" localSheetId="58">#REF!</definedName>
    <definedName name="D_BCA_GDP" localSheetId="74">#REF!</definedName>
    <definedName name="D_BCA_GDP" localSheetId="79">#REF!</definedName>
    <definedName name="D_BCA_GDP" localSheetId="15">#REF!</definedName>
    <definedName name="D_BCA_GDP" localSheetId="18">#REF!</definedName>
    <definedName name="D_BCA_GDP" localSheetId="12">#REF!</definedName>
    <definedName name="D_BCA_GDP" localSheetId="48">#REF!</definedName>
    <definedName name="D_BCA_GDP" localSheetId="72">#REF!</definedName>
    <definedName name="D_BCA_GDP">#REF!</definedName>
    <definedName name="D_BFD" localSheetId="45">#REF!</definedName>
    <definedName name="D_BFD" localSheetId="11">#REF!</definedName>
    <definedName name="D_BFD" localSheetId="46">#REF!</definedName>
    <definedName name="D_BFD" localSheetId="47">#REF!</definedName>
    <definedName name="D_BFD" localSheetId="52">#REF!</definedName>
    <definedName name="D_BFD" localSheetId="17">#REF!</definedName>
    <definedName name="D_BFD" localSheetId="58">#REF!</definedName>
    <definedName name="D_BFD" localSheetId="74">#REF!</definedName>
    <definedName name="D_BFD" localSheetId="79">#REF!</definedName>
    <definedName name="D_BFD" localSheetId="15">#REF!</definedName>
    <definedName name="D_BFD" localSheetId="18">#REF!</definedName>
    <definedName name="D_BFD" localSheetId="12">#REF!</definedName>
    <definedName name="D_BFD" localSheetId="48">#REF!</definedName>
    <definedName name="D_BFD" localSheetId="72">#REF!</definedName>
    <definedName name="D_BFD">#REF!</definedName>
    <definedName name="D_BFL" localSheetId="45">#REF!</definedName>
    <definedName name="D_BFL" localSheetId="11">#REF!</definedName>
    <definedName name="D_BFL" localSheetId="46">#REF!</definedName>
    <definedName name="D_BFL" localSheetId="47">#REF!</definedName>
    <definedName name="D_BFL" localSheetId="52">#REF!</definedName>
    <definedName name="D_BFL" localSheetId="17">#REF!</definedName>
    <definedName name="D_BFL" localSheetId="58">#REF!</definedName>
    <definedName name="D_BFL" localSheetId="74">#REF!</definedName>
    <definedName name="D_BFL" localSheetId="79">#REF!</definedName>
    <definedName name="D_BFL" localSheetId="15">#REF!</definedName>
    <definedName name="D_BFL" localSheetId="18">#REF!</definedName>
    <definedName name="D_BFL" localSheetId="48">#REF!</definedName>
    <definedName name="D_BFL" localSheetId="72">#REF!</definedName>
    <definedName name="D_BFL">#REF!</definedName>
    <definedName name="D_BFL_D" localSheetId="45">#REF!</definedName>
    <definedName name="D_BFL_D" localSheetId="11">#REF!</definedName>
    <definedName name="D_BFL_D" localSheetId="46">#REF!</definedName>
    <definedName name="D_BFL_D" localSheetId="47">#REF!</definedName>
    <definedName name="D_BFL_D" localSheetId="52">#REF!</definedName>
    <definedName name="D_BFL_D" localSheetId="17">#REF!</definedName>
    <definedName name="D_BFL_D" localSheetId="58">#REF!</definedName>
    <definedName name="D_BFL_D" localSheetId="74">#REF!</definedName>
    <definedName name="D_BFL_D" localSheetId="79">#REF!</definedName>
    <definedName name="D_BFL_D" localSheetId="15">#REF!</definedName>
    <definedName name="D_BFL_D" localSheetId="18">#REF!</definedName>
    <definedName name="D_BFL_D" localSheetId="48">#REF!</definedName>
    <definedName name="D_BFL_D" localSheetId="72">#REF!</definedName>
    <definedName name="D_BFL_D">#REF!</definedName>
    <definedName name="D_BFL_S" localSheetId="45">#REF!</definedName>
    <definedName name="D_BFL_S" localSheetId="11">#REF!</definedName>
    <definedName name="D_BFL_S" localSheetId="46">#REF!</definedName>
    <definedName name="D_BFL_S" localSheetId="47">#REF!</definedName>
    <definedName name="D_BFL_S" localSheetId="52">#REF!</definedName>
    <definedName name="D_BFL_S" localSheetId="17">#REF!</definedName>
    <definedName name="D_BFL_S" localSheetId="58">#REF!</definedName>
    <definedName name="D_BFL_S" localSheetId="74">#REF!</definedName>
    <definedName name="D_BFL_S" localSheetId="79">#REF!</definedName>
    <definedName name="D_BFL_S" localSheetId="15">#REF!</definedName>
    <definedName name="D_BFL_S" localSheetId="18">#REF!</definedName>
    <definedName name="D_BFL_S" localSheetId="48">#REF!</definedName>
    <definedName name="D_BFL_S" localSheetId="72">#REF!</definedName>
    <definedName name="D_BFL_S">#REF!</definedName>
    <definedName name="D_BFLG" localSheetId="45">#REF!</definedName>
    <definedName name="D_BFLG" localSheetId="11">#REF!</definedName>
    <definedName name="D_BFLG" localSheetId="46">#REF!</definedName>
    <definedName name="D_BFLG" localSheetId="47">#REF!</definedName>
    <definedName name="D_BFLG" localSheetId="52">#REF!</definedName>
    <definedName name="D_BFLG" localSheetId="17">#REF!</definedName>
    <definedName name="D_BFLG" localSheetId="58">#REF!</definedName>
    <definedName name="D_BFLG" localSheetId="74">#REF!</definedName>
    <definedName name="D_BFLG" localSheetId="79">#REF!</definedName>
    <definedName name="D_BFLG" localSheetId="15">#REF!</definedName>
    <definedName name="D_BFLG" localSheetId="18">#REF!</definedName>
    <definedName name="D_BFLG" localSheetId="48">#REF!</definedName>
    <definedName name="D_BFLG" localSheetId="72">#REF!</definedName>
    <definedName name="D_BFLG">#REF!</definedName>
    <definedName name="D_BFOP" localSheetId="45">#REF!</definedName>
    <definedName name="D_BFOP" localSheetId="11">#REF!</definedName>
    <definedName name="D_BFOP" localSheetId="46">#REF!</definedName>
    <definedName name="D_BFOP" localSheetId="47">#REF!</definedName>
    <definedName name="D_BFOP" localSheetId="52">#REF!</definedName>
    <definedName name="D_BFOP" localSheetId="17">#REF!</definedName>
    <definedName name="D_BFOP" localSheetId="58">#REF!</definedName>
    <definedName name="D_BFOP" localSheetId="74">#REF!</definedName>
    <definedName name="D_BFOP" localSheetId="79">#REF!</definedName>
    <definedName name="D_BFOP" localSheetId="15">#REF!</definedName>
    <definedName name="D_BFOP" localSheetId="18">#REF!</definedName>
    <definedName name="D_BFOP" localSheetId="48">#REF!</definedName>
    <definedName name="D_BFOP" localSheetId="72">#REF!</definedName>
    <definedName name="D_BFOP">#REF!</definedName>
    <definedName name="D_BFPP" localSheetId="45">#REF!</definedName>
    <definedName name="D_BFPP" localSheetId="11">#REF!</definedName>
    <definedName name="D_BFPP" localSheetId="46">#REF!</definedName>
    <definedName name="D_BFPP" localSheetId="47">#REF!</definedName>
    <definedName name="D_BFPP" localSheetId="52">#REF!</definedName>
    <definedName name="D_BFPP" localSheetId="17">#REF!</definedName>
    <definedName name="D_BFPP" localSheetId="58">#REF!</definedName>
    <definedName name="D_BFPP" localSheetId="74">#REF!</definedName>
    <definedName name="D_BFPP" localSheetId="79">#REF!</definedName>
    <definedName name="D_BFPP" localSheetId="15">#REF!</definedName>
    <definedName name="D_BFPP" localSheetId="18">#REF!</definedName>
    <definedName name="D_BFPP" localSheetId="48">#REF!</definedName>
    <definedName name="D_BFPP" localSheetId="72">#REF!</definedName>
    <definedName name="D_BFPP">#REF!</definedName>
    <definedName name="D_BFRA1" localSheetId="45">#REF!</definedName>
    <definedName name="D_BFRA1" localSheetId="11">#REF!</definedName>
    <definedName name="D_BFRA1" localSheetId="46">#REF!</definedName>
    <definedName name="D_BFRA1" localSheetId="47">#REF!</definedName>
    <definedName name="D_BFRA1" localSheetId="52">#REF!</definedName>
    <definedName name="D_BFRA1" localSheetId="17">#REF!</definedName>
    <definedName name="D_BFRA1" localSheetId="58">#REF!</definedName>
    <definedName name="D_BFRA1" localSheetId="74">#REF!</definedName>
    <definedName name="D_BFRA1" localSheetId="79">#REF!</definedName>
    <definedName name="D_BFRA1" localSheetId="15">#REF!</definedName>
    <definedName name="D_BFRA1" localSheetId="18">#REF!</definedName>
    <definedName name="D_BFRA1" localSheetId="48">#REF!</definedName>
    <definedName name="D_BFRA1" localSheetId="72">#REF!</definedName>
    <definedName name="D_BFRA1">#REF!</definedName>
    <definedName name="D_BFX" localSheetId="45">#REF!</definedName>
    <definedName name="D_BFX" localSheetId="11">#REF!</definedName>
    <definedName name="D_BFX" localSheetId="46">#REF!</definedName>
    <definedName name="D_BFX" localSheetId="47">#REF!</definedName>
    <definedName name="D_BFX" localSheetId="52">#REF!</definedName>
    <definedName name="D_BFX" localSheetId="17">#REF!</definedName>
    <definedName name="D_BFX" localSheetId="58">#REF!</definedName>
    <definedName name="D_BFX" localSheetId="74">#REF!</definedName>
    <definedName name="D_BFX" localSheetId="79">#REF!</definedName>
    <definedName name="D_BFX" localSheetId="15">#REF!</definedName>
    <definedName name="D_BFX" localSheetId="18">#REF!</definedName>
    <definedName name="D_BFX" localSheetId="48">#REF!</definedName>
    <definedName name="D_BFX" localSheetId="72">#REF!</definedName>
    <definedName name="D_BFX">#REF!</definedName>
    <definedName name="D_BFXG" localSheetId="45">#REF!</definedName>
    <definedName name="D_BFXG" localSheetId="11">#REF!</definedName>
    <definedName name="D_BFXG" localSheetId="46">#REF!</definedName>
    <definedName name="D_BFXG" localSheetId="47">#REF!</definedName>
    <definedName name="D_BFXG" localSheetId="52">#REF!</definedName>
    <definedName name="D_BFXG" localSheetId="17">#REF!</definedName>
    <definedName name="D_BFXG" localSheetId="58">#REF!</definedName>
    <definedName name="D_BFXG" localSheetId="74">#REF!</definedName>
    <definedName name="D_BFXG" localSheetId="79">#REF!</definedName>
    <definedName name="D_BFXG" localSheetId="15">#REF!</definedName>
    <definedName name="D_BFXG" localSheetId="18">#REF!</definedName>
    <definedName name="D_BFXG" localSheetId="48">#REF!</definedName>
    <definedName name="D_BFXG" localSheetId="72">#REF!</definedName>
    <definedName name="D_BFXG">#REF!</definedName>
    <definedName name="D_BFXP" localSheetId="45">#REF!</definedName>
    <definedName name="D_BFXP" localSheetId="11">#REF!</definedName>
    <definedName name="D_BFXP" localSheetId="46">#REF!</definedName>
    <definedName name="D_BFXP" localSheetId="47">#REF!</definedName>
    <definedName name="D_BFXP" localSheetId="52">#REF!</definedName>
    <definedName name="D_BFXP" localSheetId="17">#REF!</definedName>
    <definedName name="D_BFXP" localSheetId="58">#REF!</definedName>
    <definedName name="D_BFXP" localSheetId="74">#REF!</definedName>
    <definedName name="D_BFXP" localSheetId="79">#REF!</definedName>
    <definedName name="D_BFXP" localSheetId="15">#REF!</definedName>
    <definedName name="D_BFXP" localSheetId="18">#REF!</definedName>
    <definedName name="D_BFXP" localSheetId="48">#REF!</definedName>
    <definedName name="D_BFXP" localSheetId="72">#REF!</definedName>
    <definedName name="D_BFXP">#REF!</definedName>
    <definedName name="D_BRASS" localSheetId="45">#REF!</definedName>
    <definedName name="D_BRASS" localSheetId="11">#REF!</definedName>
    <definedName name="D_BRASS" localSheetId="46">#REF!</definedName>
    <definedName name="D_BRASS" localSheetId="47">#REF!</definedName>
    <definedName name="D_BRASS" localSheetId="52">#REF!</definedName>
    <definedName name="D_BRASS" localSheetId="17">#REF!</definedName>
    <definedName name="D_BRASS" localSheetId="58">#REF!</definedName>
    <definedName name="D_BRASS" localSheetId="74">#REF!</definedName>
    <definedName name="D_BRASS" localSheetId="79">#REF!</definedName>
    <definedName name="D_BRASS" localSheetId="15">#REF!</definedName>
    <definedName name="D_BRASS" localSheetId="18">#REF!</definedName>
    <definedName name="D_BRASS" localSheetId="48">#REF!</definedName>
    <definedName name="D_BRASS" localSheetId="72">#REF!</definedName>
    <definedName name="D_BRASS">#REF!</definedName>
    <definedName name="D_CalcNGS" localSheetId="45">#REF!</definedName>
    <definedName name="D_CalcNGS" localSheetId="11">#REF!</definedName>
    <definedName name="D_CalcNGS" localSheetId="46">#REF!</definedName>
    <definedName name="D_CalcNGS" localSheetId="47">#REF!</definedName>
    <definedName name="D_CalcNGS" localSheetId="52">#REF!</definedName>
    <definedName name="D_CalcNGS" localSheetId="17">#REF!</definedName>
    <definedName name="D_CalcNGS" localSheetId="58">#REF!</definedName>
    <definedName name="D_CalcNGS" localSheetId="74">#REF!</definedName>
    <definedName name="D_CalcNGS" localSheetId="79">#REF!</definedName>
    <definedName name="D_CalcNGS" localSheetId="15">#REF!</definedName>
    <definedName name="D_CalcNGS" localSheetId="18">#REF!</definedName>
    <definedName name="D_CalcNGS" localSheetId="48">#REF!</definedName>
    <definedName name="D_CalcNGS" localSheetId="72">#REF!</definedName>
    <definedName name="D_CalcNGS">#REF!</definedName>
    <definedName name="D_CalcNMG_R" localSheetId="45">#REF!</definedName>
    <definedName name="D_CalcNMG_R" localSheetId="11">#REF!</definedName>
    <definedName name="D_CalcNMG_R" localSheetId="46">#REF!</definedName>
    <definedName name="D_CalcNMG_R" localSheetId="47">#REF!</definedName>
    <definedName name="D_CalcNMG_R" localSheetId="52">#REF!</definedName>
    <definedName name="D_CalcNMG_R" localSheetId="17">#REF!</definedName>
    <definedName name="D_CalcNMG_R" localSheetId="58">#REF!</definedName>
    <definedName name="D_CalcNMG_R" localSheetId="74">#REF!</definedName>
    <definedName name="D_CalcNMG_R" localSheetId="79">#REF!</definedName>
    <definedName name="D_CalcNMG_R" localSheetId="15">#REF!</definedName>
    <definedName name="D_CalcNMG_R" localSheetId="18">#REF!</definedName>
    <definedName name="D_CalcNMG_R" localSheetId="48">#REF!</definedName>
    <definedName name="D_CalcNMG_R" localSheetId="72">#REF!</definedName>
    <definedName name="D_CalcNMG_R">#REF!</definedName>
    <definedName name="D_CalcNXG_R" localSheetId="45">#REF!</definedName>
    <definedName name="D_CalcNXG_R" localSheetId="11">#REF!</definedName>
    <definedName name="D_CalcNXG_R" localSheetId="46">#REF!</definedName>
    <definedName name="D_CalcNXG_R" localSheetId="47">#REF!</definedName>
    <definedName name="D_CalcNXG_R" localSheetId="52">#REF!</definedName>
    <definedName name="D_CalcNXG_R" localSheetId="17">#REF!</definedName>
    <definedName name="D_CalcNXG_R" localSheetId="58">#REF!</definedName>
    <definedName name="D_CalcNXG_R" localSheetId="74">#REF!</definedName>
    <definedName name="D_CalcNXG_R" localSheetId="79">#REF!</definedName>
    <definedName name="D_CalcNXG_R" localSheetId="15">#REF!</definedName>
    <definedName name="D_CalcNXG_R" localSheetId="18">#REF!</definedName>
    <definedName name="D_CalcNXG_R" localSheetId="48">#REF!</definedName>
    <definedName name="D_CalcNXG_R" localSheetId="72">#REF!</definedName>
    <definedName name="D_CalcNXG_R">#REF!</definedName>
    <definedName name="D_D" localSheetId="45">#REF!</definedName>
    <definedName name="D_D" localSheetId="11">#REF!</definedName>
    <definedName name="D_D" localSheetId="46">#REF!</definedName>
    <definedName name="D_D" localSheetId="47">#REF!</definedName>
    <definedName name="D_D" localSheetId="52">#REF!</definedName>
    <definedName name="D_D" localSheetId="17">#REF!</definedName>
    <definedName name="D_D" localSheetId="58">#REF!</definedName>
    <definedName name="D_D" localSheetId="74">#REF!</definedName>
    <definedName name="D_D" localSheetId="79">#REF!</definedName>
    <definedName name="D_D" localSheetId="15">#REF!</definedName>
    <definedName name="D_D" localSheetId="18">#REF!</definedName>
    <definedName name="D_D" localSheetId="48">#REF!</definedName>
    <definedName name="D_D" localSheetId="72">#REF!</definedName>
    <definedName name="D_D">#REF!</definedName>
    <definedName name="D_D_B" localSheetId="45">#REF!</definedName>
    <definedName name="D_D_B" localSheetId="11">#REF!</definedName>
    <definedName name="D_D_B" localSheetId="46">#REF!</definedName>
    <definedName name="D_D_B" localSheetId="47">#REF!</definedName>
    <definedName name="D_D_B" localSheetId="52">#REF!</definedName>
    <definedName name="D_D_B" localSheetId="17">#REF!</definedName>
    <definedName name="D_D_B" localSheetId="58">#REF!</definedName>
    <definedName name="D_D_B" localSheetId="74">#REF!</definedName>
    <definedName name="D_D_B" localSheetId="79">#REF!</definedName>
    <definedName name="D_D_B" localSheetId="15">#REF!</definedName>
    <definedName name="D_D_B" localSheetId="18">#REF!</definedName>
    <definedName name="D_D_B" localSheetId="48">#REF!</definedName>
    <definedName name="D_D_B" localSheetId="72">#REF!</definedName>
    <definedName name="D_D_B">#REF!</definedName>
    <definedName name="D_D_Bdiff" localSheetId="45">#REF!</definedName>
    <definedName name="D_D_Bdiff" localSheetId="11">#REF!</definedName>
    <definedName name="D_D_Bdiff" localSheetId="46">#REF!</definedName>
    <definedName name="D_D_Bdiff" localSheetId="47">#REF!</definedName>
    <definedName name="D_D_Bdiff" localSheetId="52">#REF!</definedName>
    <definedName name="D_D_Bdiff" localSheetId="17">#REF!</definedName>
    <definedName name="D_D_Bdiff" localSheetId="58">#REF!</definedName>
    <definedName name="D_D_Bdiff" localSheetId="74">#REF!</definedName>
    <definedName name="D_D_Bdiff" localSheetId="79">#REF!</definedName>
    <definedName name="D_D_Bdiff" localSheetId="15">#REF!</definedName>
    <definedName name="D_D_Bdiff" localSheetId="18">#REF!</definedName>
    <definedName name="D_D_Bdiff" localSheetId="48">#REF!</definedName>
    <definedName name="D_D_Bdiff" localSheetId="72">#REF!</definedName>
    <definedName name="D_D_Bdiff">#REF!</definedName>
    <definedName name="D_D_Bdiff1" localSheetId="45">#REF!</definedName>
    <definedName name="D_D_Bdiff1" localSheetId="11">#REF!</definedName>
    <definedName name="D_D_Bdiff1" localSheetId="46">#REF!</definedName>
    <definedName name="D_D_Bdiff1" localSheetId="47">#REF!</definedName>
    <definedName name="D_D_Bdiff1" localSheetId="52">#REF!</definedName>
    <definedName name="D_D_Bdiff1" localSheetId="17">#REF!</definedName>
    <definedName name="D_D_Bdiff1" localSheetId="58">#REF!</definedName>
    <definedName name="D_D_Bdiff1" localSheetId="74">#REF!</definedName>
    <definedName name="D_D_Bdiff1" localSheetId="79">#REF!</definedName>
    <definedName name="D_D_Bdiff1" localSheetId="15">#REF!</definedName>
    <definedName name="D_D_Bdiff1" localSheetId="18">#REF!</definedName>
    <definedName name="D_D_Bdiff1" localSheetId="48">#REF!</definedName>
    <definedName name="D_D_Bdiff1" localSheetId="72">#REF!</definedName>
    <definedName name="D_D_Bdiff1">#REF!</definedName>
    <definedName name="D_D_G" localSheetId="45">#REF!</definedName>
    <definedName name="D_D_G" localSheetId="11">#REF!</definedName>
    <definedName name="D_D_G" localSheetId="46">#REF!</definedName>
    <definedName name="D_D_G" localSheetId="47">#REF!</definedName>
    <definedName name="D_D_G" localSheetId="52">#REF!</definedName>
    <definedName name="D_D_G" localSheetId="17">#REF!</definedName>
    <definedName name="D_D_G" localSheetId="58">#REF!</definedName>
    <definedName name="D_D_G" localSheetId="74">#REF!</definedName>
    <definedName name="D_D_G" localSheetId="79">#REF!</definedName>
    <definedName name="D_D_G" localSheetId="15">#REF!</definedName>
    <definedName name="D_D_G" localSheetId="18">#REF!</definedName>
    <definedName name="D_D_G" localSheetId="48">#REF!</definedName>
    <definedName name="D_D_G" localSheetId="72">#REF!</definedName>
    <definedName name="D_D_G">#REF!</definedName>
    <definedName name="D_D_Gdiff" localSheetId="45">#REF!</definedName>
    <definedName name="D_D_Gdiff" localSheetId="11">#REF!</definedName>
    <definedName name="D_D_Gdiff" localSheetId="46">#REF!</definedName>
    <definedName name="D_D_Gdiff" localSheetId="47">#REF!</definedName>
    <definedName name="D_D_Gdiff" localSheetId="52">#REF!</definedName>
    <definedName name="D_D_Gdiff" localSheetId="17">#REF!</definedName>
    <definedName name="D_D_Gdiff" localSheetId="58">#REF!</definedName>
    <definedName name="D_D_Gdiff" localSheetId="74">#REF!</definedName>
    <definedName name="D_D_Gdiff" localSheetId="79">#REF!</definedName>
    <definedName name="D_D_Gdiff" localSheetId="15">#REF!</definedName>
    <definedName name="D_D_Gdiff" localSheetId="18">#REF!</definedName>
    <definedName name="D_D_Gdiff" localSheetId="48">#REF!</definedName>
    <definedName name="D_D_Gdiff" localSheetId="72">#REF!</definedName>
    <definedName name="D_D_Gdiff">#REF!</definedName>
    <definedName name="D_D_Gdiff1" localSheetId="45">#REF!</definedName>
    <definedName name="D_D_Gdiff1" localSheetId="11">#REF!</definedName>
    <definedName name="D_D_Gdiff1" localSheetId="46">#REF!</definedName>
    <definedName name="D_D_Gdiff1" localSheetId="47">#REF!</definedName>
    <definedName name="D_D_Gdiff1" localSheetId="52">#REF!</definedName>
    <definedName name="D_D_Gdiff1" localSheetId="17">#REF!</definedName>
    <definedName name="D_D_Gdiff1" localSheetId="58">#REF!</definedName>
    <definedName name="D_D_Gdiff1" localSheetId="74">#REF!</definedName>
    <definedName name="D_D_Gdiff1" localSheetId="79">#REF!</definedName>
    <definedName name="D_D_Gdiff1" localSheetId="15">#REF!</definedName>
    <definedName name="D_D_Gdiff1" localSheetId="18">#REF!</definedName>
    <definedName name="D_D_Gdiff1" localSheetId="48">#REF!</definedName>
    <definedName name="D_D_Gdiff1" localSheetId="72">#REF!</definedName>
    <definedName name="D_D_Gdiff1">#REF!</definedName>
    <definedName name="D_D_S" localSheetId="45">#REF!</definedName>
    <definedName name="D_D_S" localSheetId="11">#REF!</definedName>
    <definedName name="D_D_S" localSheetId="46">#REF!</definedName>
    <definedName name="D_D_S" localSheetId="47">#REF!</definedName>
    <definedName name="D_D_S" localSheetId="52">#REF!</definedName>
    <definedName name="D_D_S" localSheetId="17">#REF!</definedName>
    <definedName name="D_D_S" localSheetId="58">#REF!</definedName>
    <definedName name="D_D_S" localSheetId="74">#REF!</definedName>
    <definedName name="D_D_S" localSheetId="79">#REF!</definedName>
    <definedName name="D_D_S" localSheetId="15">#REF!</definedName>
    <definedName name="D_D_S" localSheetId="18">#REF!</definedName>
    <definedName name="D_D_S" localSheetId="48">#REF!</definedName>
    <definedName name="D_D_S" localSheetId="72">#REF!</definedName>
    <definedName name="D_D_S">#REF!</definedName>
    <definedName name="D_D_Sdiff" localSheetId="45">#REF!</definedName>
    <definedName name="D_D_Sdiff" localSheetId="11">#REF!</definedName>
    <definedName name="D_D_Sdiff" localSheetId="46">#REF!</definedName>
    <definedName name="D_D_Sdiff" localSheetId="47">#REF!</definedName>
    <definedName name="D_D_Sdiff" localSheetId="52">#REF!</definedName>
    <definedName name="D_D_Sdiff" localSheetId="17">#REF!</definedName>
    <definedName name="D_D_Sdiff" localSheetId="58">#REF!</definedName>
    <definedName name="D_D_Sdiff" localSheetId="74">#REF!</definedName>
    <definedName name="D_D_Sdiff" localSheetId="79">#REF!</definedName>
    <definedName name="D_D_Sdiff" localSheetId="15">#REF!</definedName>
    <definedName name="D_D_Sdiff" localSheetId="18">#REF!</definedName>
    <definedName name="D_D_Sdiff" localSheetId="48">#REF!</definedName>
    <definedName name="D_D_Sdiff" localSheetId="72">#REF!</definedName>
    <definedName name="D_D_Sdiff">#REF!</definedName>
    <definedName name="D_D_Sdiff1" localSheetId="45">#REF!</definedName>
    <definedName name="D_D_Sdiff1" localSheetId="11">#REF!</definedName>
    <definedName name="D_D_Sdiff1" localSheetId="46">#REF!</definedName>
    <definedName name="D_D_Sdiff1" localSheetId="47">#REF!</definedName>
    <definedName name="D_D_Sdiff1" localSheetId="52">#REF!</definedName>
    <definedName name="D_D_Sdiff1" localSheetId="17">#REF!</definedName>
    <definedName name="D_D_Sdiff1" localSheetId="58">#REF!</definedName>
    <definedName name="D_D_Sdiff1" localSheetId="74">#REF!</definedName>
    <definedName name="D_D_Sdiff1" localSheetId="79">#REF!</definedName>
    <definedName name="D_D_Sdiff1" localSheetId="15">#REF!</definedName>
    <definedName name="D_D_Sdiff1" localSheetId="18">#REF!</definedName>
    <definedName name="D_D_Sdiff1" localSheetId="48">#REF!</definedName>
    <definedName name="D_D_Sdiff1" localSheetId="72">#REF!</definedName>
    <definedName name="D_D_Sdiff1">#REF!</definedName>
    <definedName name="D_DA" localSheetId="45">#REF!</definedName>
    <definedName name="D_DA" localSheetId="11">#REF!</definedName>
    <definedName name="D_DA" localSheetId="46">#REF!</definedName>
    <definedName name="D_DA" localSheetId="47">#REF!</definedName>
    <definedName name="D_DA" localSheetId="52">#REF!</definedName>
    <definedName name="D_DA" localSheetId="17">#REF!</definedName>
    <definedName name="D_DA" localSheetId="58">#REF!</definedName>
    <definedName name="D_DA" localSheetId="74">#REF!</definedName>
    <definedName name="D_DA" localSheetId="79">#REF!</definedName>
    <definedName name="D_DA" localSheetId="15">#REF!</definedName>
    <definedName name="D_DA" localSheetId="18">#REF!</definedName>
    <definedName name="D_DA" localSheetId="48">#REF!</definedName>
    <definedName name="D_DA" localSheetId="72">#REF!</definedName>
    <definedName name="D_DA">#REF!</definedName>
    <definedName name="D_DAdiff" localSheetId="45">#REF!</definedName>
    <definedName name="D_DAdiff" localSheetId="11">#REF!</definedName>
    <definedName name="D_DAdiff" localSheetId="46">#REF!</definedName>
    <definedName name="D_DAdiff" localSheetId="47">#REF!</definedName>
    <definedName name="D_DAdiff" localSheetId="52">#REF!</definedName>
    <definedName name="D_DAdiff" localSheetId="17">#REF!</definedName>
    <definedName name="D_DAdiff" localSheetId="58">#REF!</definedName>
    <definedName name="D_DAdiff" localSheetId="74">#REF!</definedName>
    <definedName name="D_DAdiff" localSheetId="79">#REF!</definedName>
    <definedName name="D_DAdiff" localSheetId="15">#REF!</definedName>
    <definedName name="D_DAdiff" localSheetId="18">#REF!</definedName>
    <definedName name="D_DAdiff" localSheetId="48">#REF!</definedName>
    <definedName name="D_DAdiff" localSheetId="72">#REF!</definedName>
    <definedName name="D_DAdiff">#REF!</definedName>
    <definedName name="D_DAdiff1" localSheetId="45">#REF!</definedName>
    <definedName name="D_DAdiff1" localSheetId="11">#REF!</definedName>
    <definedName name="D_DAdiff1" localSheetId="46">#REF!</definedName>
    <definedName name="D_DAdiff1" localSheetId="47">#REF!</definedName>
    <definedName name="D_DAdiff1" localSheetId="52">#REF!</definedName>
    <definedName name="D_DAdiff1" localSheetId="17">#REF!</definedName>
    <definedName name="D_DAdiff1" localSheetId="58">#REF!</definedName>
    <definedName name="D_DAdiff1" localSheetId="74">#REF!</definedName>
    <definedName name="D_DAdiff1" localSheetId="79">#REF!</definedName>
    <definedName name="D_DAdiff1" localSheetId="15">#REF!</definedName>
    <definedName name="D_DAdiff1" localSheetId="18">#REF!</definedName>
    <definedName name="D_DAdiff1" localSheetId="48">#REF!</definedName>
    <definedName name="D_DAdiff1" localSheetId="72">#REF!</definedName>
    <definedName name="D_DAdiff1">#REF!</definedName>
    <definedName name="D_Ddiff" localSheetId="45">#REF!</definedName>
    <definedName name="D_Ddiff" localSheetId="11">#REF!</definedName>
    <definedName name="D_Ddiff" localSheetId="46">#REF!</definedName>
    <definedName name="D_Ddiff" localSheetId="47">#REF!</definedName>
    <definedName name="D_Ddiff" localSheetId="52">#REF!</definedName>
    <definedName name="D_Ddiff" localSheetId="17">#REF!</definedName>
    <definedName name="D_Ddiff" localSheetId="58">#REF!</definedName>
    <definedName name="D_Ddiff" localSheetId="74">#REF!</definedName>
    <definedName name="D_Ddiff" localSheetId="79">#REF!</definedName>
    <definedName name="D_Ddiff" localSheetId="15">#REF!</definedName>
    <definedName name="D_Ddiff" localSheetId="18">#REF!</definedName>
    <definedName name="D_Ddiff" localSheetId="48">#REF!</definedName>
    <definedName name="D_Ddiff" localSheetId="72">#REF!</definedName>
    <definedName name="D_Ddiff">#REF!</definedName>
    <definedName name="D_Ddiff1" localSheetId="45">#REF!</definedName>
    <definedName name="D_Ddiff1" localSheetId="11">#REF!</definedName>
    <definedName name="D_Ddiff1" localSheetId="46">#REF!</definedName>
    <definedName name="D_Ddiff1" localSheetId="47">#REF!</definedName>
    <definedName name="D_Ddiff1" localSheetId="52">#REF!</definedName>
    <definedName name="D_Ddiff1" localSheetId="17">#REF!</definedName>
    <definedName name="D_Ddiff1" localSheetId="58">#REF!</definedName>
    <definedName name="D_Ddiff1" localSheetId="74">#REF!</definedName>
    <definedName name="D_Ddiff1" localSheetId="79">#REF!</definedName>
    <definedName name="D_Ddiff1" localSheetId="15">#REF!</definedName>
    <definedName name="D_Ddiff1" localSheetId="18">#REF!</definedName>
    <definedName name="D_Ddiff1" localSheetId="48">#REF!</definedName>
    <definedName name="D_Ddiff1" localSheetId="72">#REF!</definedName>
    <definedName name="D_Ddiff1">#REF!</definedName>
    <definedName name="D_DSdiff" localSheetId="45">#REF!</definedName>
    <definedName name="D_DSdiff" localSheetId="11">#REF!</definedName>
    <definedName name="D_DSdiff" localSheetId="46">#REF!</definedName>
    <definedName name="D_DSdiff" localSheetId="47">#REF!</definedName>
    <definedName name="D_DSdiff" localSheetId="52">#REF!</definedName>
    <definedName name="D_DSdiff" localSheetId="17">#REF!</definedName>
    <definedName name="D_DSdiff" localSheetId="58">#REF!</definedName>
    <definedName name="D_DSdiff" localSheetId="74">#REF!</definedName>
    <definedName name="D_DSdiff" localSheetId="79">#REF!</definedName>
    <definedName name="D_DSdiff" localSheetId="15">#REF!</definedName>
    <definedName name="D_DSdiff" localSheetId="18">#REF!</definedName>
    <definedName name="D_DSdiff" localSheetId="48">#REF!</definedName>
    <definedName name="D_DSdiff" localSheetId="72">#REF!</definedName>
    <definedName name="D_DSdiff">#REF!</definedName>
    <definedName name="D_DSdiff1" localSheetId="45">#REF!</definedName>
    <definedName name="D_DSdiff1" localSheetId="11">#REF!</definedName>
    <definedName name="D_DSdiff1" localSheetId="46">#REF!</definedName>
    <definedName name="D_DSdiff1" localSheetId="47">#REF!</definedName>
    <definedName name="D_DSdiff1" localSheetId="52">#REF!</definedName>
    <definedName name="D_DSdiff1" localSheetId="17">#REF!</definedName>
    <definedName name="D_DSdiff1" localSheetId="58">#REF!</definedName>
    <definedName name="D_DSdiff1" localSheetId="74">#REF!</definedName>
    <definedName name="D_DSdiff1" localSheetId="79">#REF!</definedName>
    <definedName name="D_DSdiff1" localSheetId="15">#REF!</definedName>
    <definedName name="D_DSdiff1" localSheetId="18">#REF!</definedName>
    <definedName name="D_DSdiff1" localSheetId="48">#REF!</definedName>
    <definedName name="D_DSdiff1" localSheetId="72">#REF!</definedName>
    <definedName name="D_DSdiff1">#REF!</definedName>
    <definedName name="D_EDNA" localSheetId="45">#REF!</definedName>
    <definedName name="D_EDNA" localSheetId="11">#REF!</definedName>
    <definedName name="D_EDNA" localSheetId="46">#REF!</definedName>
    <definedName name="D_EDNA" localSheetId="47">#REF!</definedName>
    <definedName name="D_EDNA" localSheetId="52">#REF!</definedName>
    <definedName name="D_EDNA" localSheetId="17">#REF!</definedName>
    <definedName name="D_EDNA" localSheetId="58">#REF!</definedName>
    <definedName name="D_EDNA" localSheetId="74">#REF!</definedName>
    <definedName name="D_EDNA" localSheetId="79">#REF!</definedName>
    <definedName name="D_EDNA" localSheetId="15">#REF!</definedName>
    <definedName name="D_EDNA" localSheetId="18">#REF!</definedName>
    <definedName name="D_EDNA" localSheetId="48">#REF!</definedName>
    <definedName name="D_EDNA" localSheetId="72">#REF!</definedName>
    <definedName name="D_EDNA">#REF!</definedName>
    <definedName name="D_EDNA_B" localSheetId="51">[113]DA!#REF!</definedName>
    <definedName name="D_EDNA_B" localSheetId="17">#REF!</definedName>
    <definedName name="D_EDNA_B" localSheetId="72">[113]DA!#REF!</definedName>
    <definedName name="D_EDNA_B">[113]DA!#REF!</definedName>
    <definedName name="D_EDNA_D" localSheetId="51">[113]DA!#REF!</definedName>
    <definedName name="D_EDNA_D" localSheetId="17">#REF!</definedName>
    <definedName name="D_EDNA_D" localSheetId="48">[113]DA!#REF!</definedName>
    <definedName name="D_EDNA_D" localSheetId="72">[113]DA!#REF!</definedName>
    <definedName name="D_EDNA_D">[113]DA!#REF!</definedName>
    <definedName name="D_EDNA_T" localSheetId="51">[113]DA!#REF!</definedName>
    <definedName name="D_EDNA_T" localSheetId="17">#REF!</definedName>
    <definedName name="D_EDNA_T" localSheetId="48">[113]DA!#REF!</definedName>
    <definedName name="D_EDNA_T">[113]DA!#REF!</definedName>
    <definedName name="D_EDNE" localSheetId="51">[113]DA!#REF!</definedName>
    <definedName name="D_EDNE" localSheetId="17">#REF!</definedName>
    <definedName name="D_EDNE" localSheetId="48">[113]DA!#REF!</definedName>
    <definedName name="D_EDNE">[113]DA!#REF!</definedName>
    <definedName name="D_ENDA" localSheetId="38">#REF!</definedName>
    <definedName name="D_ENDA" localSheetId="39">#REF!</definedName>
    <definedName name="D_ENDA" localSheetId="40">#REF!</definedName>
    <definedName name="D_ENDA" localSheetId="41">#REF!</definedName>
    <definedName name="D_ENDA" localSheetId="45">#REF!</definedName>
    <definedName name="D_ENDA" localSheetId="11">#REF!</definedName>
    <definedName name="D_ENDA" localSheetId="46">#REF!</definedName>
    <definedName name="D_ENDA" localSheetId="47">#REF!</definedName>
    <definedName name="D_ENDA" localSheetId="51">#REF!</definedName>
    <definedName name="D_ENDA" localSheetId="52">#REF!</definedName>
    <definedName name="D_ENDA" localSheetId="17">#REF!</definedName>
    <definedName name="D_ENDA" localSheetId="58">#REF!</definedName>
    <definedName name="D_ENDA" localSheetId="68">#REF!</definedName>
    <definedName name="D_ENDA" localSheetId="69">#REF!</definedName>
    <definedName name="D_ENDA" localSheetId="70">#REF!</definedName>
    <definedName name="D_ENDA" localSheetId="74">#REF!</definedName>
    <definedName name="D_ENDA" localSheetId="79">#REF!</definedName>
    <definedName name="D_ENDA" localSheetId="15">#REF!</definedName>
    <definedName name="D_ENDA" localSheetId="16">#REF!</definedName>
    <definedName name="D_ENDA" localSheetId="18">#REF!</definedName>
    <definedName name="D_ENDA" localSheetId="12">#REF!</definedName>
    <definedName name="D_ENDA" localSheetId="48">#REF!</definedName>
    <definedName name="D_ENDA" localSheetId="72">#REF!</definedName>
    <definedName name="D_ENDA">#REF!</definedName>
    <definedName name="D_G" localSheetId="38">#REF!</definedName>
    <definedName name="D_G" localSheetId="39">#REF!</definedName>
    <definedName name="D_G" localSheetId="40">#REF!</definedName>
    <definedName name="D_G" localSheetId="41">#REF!</definedName>
    <definedName name="D_G" localSheetId="45">#REF!</definedName>
    <definedName name="D_G" localSheetId="11">#REF!</definedName>
    <definedName name="D_G" localSheetId="46">#REF!</definedName>
    <definedName name="D_G" localSheetId="47">#REF!</definedName>
    <definedName name="D_G" localSheetId="52">#REF!</definedName>
    <definedName name="D_G" localSheetId="17">#REF!</definedName>
    <definedName name="D_G" localSheetId="58">#REF!</definedName>
    <definedName name="D_G" localSheetId="71">#REF!</definedName>
    <definedName name="D_G" localSheetId="74">#REF!</definedName>
    <definedName name="D_G" localSheetId="79">#REF!</definedName>
    <definedName name="D_G" localSheetId="23">#REF!</definedName>
    <definedName name="D_G" localSheetId="14">#REF!</definedName>
    <definedName name="D_G" localSheetId="15">#REF!</definedName>
    <definedName name="D_G" localSheetId="16">#REF!</definedName>
    <definedName name="D_G" localSheetId="18">#REF!</definedName>
    <definedName name="D_G" localSheetId="12">#REF!</definedName>
    <definedName name="D_G" localSheetId="48">#REF!</definedName>
    <definedName name="D_G" localSheetId="72">#REF!</definedName>
    <definedName name="D_G">#REF!</definedName>
    <definedName name="D_GCB" localSheetId="38">#REF!</definedName>
    <definedName name="D_GCB" localSheetId="45">#REF!</definedName>
    <definedName name="D_GCB" localSheetId="11">#REF!</definedName>
    <definedName name="D_GCB" localSheetId="46">#REF!</definedName>
    <definedName name="D_GCB" localSheetId="47">#REF!</definedName>
    <definedName name="D_GCB" localSheetId="52">#REF!</definedName>
    <definedName name="D_GCB" localSheetId="17">#REF!</definedName>
    <definedName name="D_GCB" localSheetId="58">#REF!</definedName>
    <definedName name="D_GCB" localSheetId="74">#REF!</definedName>
    <definedName name="D_GCB" localSheetId="79">#REF!</definedName>
    <definedName name="D_GCB" localSheetId="15">#REF!</definedName>
    <definedName name="D_GCB" localSheetId="18">#REF!</definedName>
    <definedName name="D_GCB" localSheetId="48">#REF!</definedName>
    <definedName name="D_GCB" localSheetId="72">#REF!</definedName>
    <definedName name="D_GCB">#REF!</definedName>
    <definedName name="D_GGB" localSheetId="45">#REF!</definedName>
    <definedName name="D_GGB" localSheetId="11">#REF!</definedName>
    <definedName name="D_GGB" localSheetId="46">#REF!</definedName>
    <definedName name="D_GGB" localSheetId="47">#REF!</definedName>
    <definedName name="D_GGB" localSheetId="52">#REF!</definedName>
    <definedName name="D_GGB" localSheetId="17">#REF!</definedName>
    <definedName name="D_GGB" localSheetId="58">#REF!</definedName>
    <definedName name="D_GGB" localSheetId="74">#REF!</definedName>
    <definedName name="D_GGB" localSheetId="79">#REF!</definedName>
    <definedName name="D_GGB" localSheetId="15">#REF!</definedName>
    <definedName name="D_GGB" localSheetId="18">#REF!</definedName>
    <definedName name="D_GGB" localSheetId="48">#REF!</definedName>
    <definedName name="D_GGB" localSheetId="72">#REF!</definedName>
    <definedName name="D_GGB">#REF!</definedName>
    <definedName name="D_Ind" localSheetId="39">#REF!</definedName>
    <definedName name="D_Ind" localSheetId="40">#REF!</definedName>
    <definedName name="D_Ind" localSheetId="45">#REF!</definedName>
    <definedName name="D_Ind" localSheetId="11">#REF!</definedName>
    <definedName name="D_Ind" localSheetId="46">#REF!</definedName>
    <definedName name="D_Ind" localSheetId="47">#REF!</definedName>
    <definedName name="D_Ind" localSheetId="52">#REF!</definedName>
    <definedName name="D_Ind" localSheetId="17">#REF!</definedName>
    <definedName name="D_Ind" localSheetId="58">#REF!</definedName>
    <definedName name="D_Ind" localSheetId="71">#REF!</definedName>
    <definedName name="D_Ind" localSheetId="74">#REF!</definedName>
    <definedName name="D_Ind" localSheetId="79">#REF!</definedName>
    <definedName name="D_Ind" localSheetId="23">#REF!</definedName>
    <definedName name="D_Ind" localSheetId="15">#REF!</definedName>
    <definedName name="D_Ind" localSheetId="18">#REF!</definedName>
    <definedName name="D_Ind" localSheetId="48">#REF!</definedName>
    <definedName name="D_Ind" localSheetId="72">#REF!</definedName>
    <definedName name="D_Ind">#REF!</definedName>
    <definedName name="D_L" localSheetId="39">#REF!</definedName>
    <definedName name="D_L" localSheetId="40">#REF!</definedName>
    <definedName name="D_L" localSheetId="45">#REF!</definedName>
    <definedName name="D_L" localSheetId="11">#REF!</definedName>
    <definedName name="D_L" localSheetId="46">#REF!</definedName>
    <definedName name="D_L" localSheetId="47">#REF!</definedName>
    <definedName name="D_L" localSheetId="52">#REF!</definedName>
    <definedName name="D_L" localSheetId="17">#REF!</definedName>
    <definedName name="D_L" localSheetId="58">#REF!</definedName>
    <definedName name="D_L" localSheetId="68">#REF!</definedName>
    <definedName name="D_L" localSheetId="69">#REF!</definedName>
    <definedName name="D_L" localSheetId="70">#REF!</definedName>
    <definedName name="D_L" localSheetId="71">#REF!</definedName>
    <definedName name="D_L" localSheetId="73">#REF!</definedName>
    <definedName name="D_L" localSheetId="74">#REF!</definedName>
    <definedName name="D_L" localSheetId="79">#REF!</definedName>
    <definedName name="D_L" localSheetId="23">#REF!</definedName>
    <definedName name="D_L" localSheetId="14">[86]Q7!#REF!</definedName>
    <definedName name="D_L" localSheetId="15">#REF!</definedName>
    <definedName name="D_L" localSheetId="18">#REF!</definedName>
    <definedName name="D_L" localSheetId="12">#REF!</definedName>
    <definedName name="D_L" localSheetId="48">#REF!</definedName>
    <definedName name="D_L" localSheetId="72">#REF!</definedName>
    <definedName name="D_L">#REF!</definedName>
    <definedName name="D_MCV" localSheetId="45">#REF!</definedName>
    <definedName name="D_MCV" localSheetId="11">#REF!</definedName>
    <definedName name="D_MCV" localSheetId="46">#REF!</definedName>
    <definedName name="D_MCV" localSheetId="47">#REF!</definedName>
    <definedName name="D_MCV" localSheetId="52">#REF!</definedName>
    <definedName name="D_MCV" localSheetId="17">#REF!</definedName>
    <definedName name="D_MCV" localSheetId="58">#REF!</definedName>
    <definedName name="D_MCV" localSheetId="74">#REF!</definedName>
    <definedName name="D_MCV" localSheetId="79">#REF!</definedName>
    <definedName name="D_MCV" localSheetId="15">#REF!</definedName>
    <definedName name="D_MCV" localSheetId="18">#REF!</definedName>
    <definedName name="D_MCV" localSheetId="12">#REF!</definedName>
    <definedName name="D_MCV" localSheetId="48">#REF!</definedName>
    <definedName name="D_MCV" localSheetId="72">#REF!</definedName>
    <definedName name="D_MCV">#REF!</definedName>
    <definedName name="D_MCV_B" localSheetId="45">#REF!</definedName>
    <definedName name="D_MCV_B" localSheetId="11">#REF!</definedName>
    <definedName name="D_MCV_B" localSheetId="46">#REF!</definedName>
    <definedName name="D_MCV_B" localSheetId="47">#REF!</definedName>
    <definedName name="D_MCV_B" localSheetId="52">#REF!</definedName>
    <definedName name="D_MCV_B" localSheetId="17">#REF!</definedName>
    <definedName name="D_MCV_B" localSheetId="58">#REF!</definedName>
    <definedName name="D_MCV_B" localSheetId="74">#REF!</definedName>
    <definedName name="D_MCV_B" localSheetId="79">#REF!</definedName>
    <definedName name="D_MCV_B" localSheetId="15">#REF!</definedName>
    <definedName name="D_MCV_B" localSheetId="18">#REF!</definedName>
    <definedName name="D_MCV_B" localSheetId="12">#REF!</definedName>
    <definedName name="D_MCV_B" localSheetId="48">#REF!</definedName>
    <definedName name="D_MCV_B" localSheetId="72">#REF!</definedName>
    <definedName name="D_MCV_B">#REF!</definedName>
    <definedName name="D_MCV_D" localSheetId="45">#REF!</definedName>
    <definedName name="D_MCV_D" localSheetId="11">#REF!</definedName>
    <definedName name="D_MCV_D" localSheetId="46">#REF!</definedName>
    <definedName name="D_MCV_D" localSheetId="47">#REF!</definedName>
    <definedName name="D_MCV_D" localSheetId="52">#REF!</definedName>
    <definedName name="D_MCV_D" localSheetId="17">#REF!</definedName>
    <definedName name="D_MCV_D" localSheetId="58">#REF!</definedName>
    <definedName name="D_MCV_D" localSheetId="74">#REF!</definedName>
    <definedName name="D_MCV_D" localSheetId="79">#REF!</definedName>
    <definedName name="D_MCV_D" localSheetId="15">#REF!</definedName>
    <definedName name="D_MCV_D" localSheetId="18">#REF!</definedName>
    <definedName name="D_MCV_D" localSheetId="48">#REF!</definedName>
    <definedName name="D_MCV_D" localSheetId="72">#REF!</definedName>
    <definedName name="D_MCV_D">#REF!</definedName>
    <definedName name="D_MCV_N" localSheetId="45">#REF!</definedName>
    <definedName name="D_MCV_N" localSheetId="11">#REF!</definedName>
    <definedName name="D_MCV_N" localSheetId="46">#REF!</definedName>
    <definedName name="D_MCV_N" localSheetId="47">#REF!</definedName>
    <definedName name="D_MCV_N" localSheetId="52">#REF!</definedName>
    <definedName name="D_MCV_N" localSheetId="17">#REF!</definedName>
    <definedName name="D_MCV_N" localSheetId="58">#REF!</definedName>
    <definedName name="D_MCV_N" localSheetId="74">#REF!</definedName>
    <definedName name="D_MCV_N" localSheetId="79">#REF!</definedName>
    <definedName name="D_MCV_N" localSheetId="15">#REF!</definedName>
    <definedName name="D_MCV_N" localSheetId="18">#REF!</definedName>
    <definedName name="D_MCV_N" localSheetId="48">#REF!</definedName>
    <definedName name="D_MCV_N" localSheetId="72">#REF!</definedName>
    <definedName name="D_MCV_N">#REF!</definedName>
    <definedName name="D_MCV_T" localSheetId="45">#REF!</definedName>
    <definedName name="D_MCV_T" localSheetId="11">#REF!</definedName>
    <definedName name="D_MCV_T" localSheetId="46">#REF!</definedName>
    <definedName name="D_MCV_T" localSheetId="47">#REF!</definedName>
    <definedName name="D_MCV_T" localSheetId="52">#REF!</definedName>
    <definedName name="D_MCV_T" localSheetId="17">#REF!</definedName>
    <definedName name="D_MCV_T" localSheetId="58">#REF!</definedName>
    <definedName name="D_MCV_T" localSheetId="74">#REF!</definedName>
    <definedName name="D_MCV_T" localSheetId="79">#REF!</definedName>
    <definedName name="D_MCV_T" localSheetId="15">#REF!</definedName>
    <definedName name="D_MCV_T" localSheetId="18">#REF!</definedName>
    <definedName name="D_MCV_T" localSheetId="48">#REF!</definedName>
    <definedName name="D_MCV_T" localSheetId="72">#REF!</definedName>
    <definedName name="D_MCV_T">#REF!</definedName>
    <definedName name="D_NGDP" localSheetId="45">#REF!</definedName>
    <definedName name="D_NGDP" localSheetId="11">#REF!</definedName>
    <definedName name="D_NGDP" localSheetId="46">#REF!</definedName>
    <definedName name="D_NGDP" localSheetId="47">#REF!</definedName>
    <definedName name="D_NGDP" localSheetId="52">#REF!</definedName>
    <definedName name="D_NGDP" localSheetId="17">#REF!</definedName>
    <definedName name="D_NGDP" localSheetId="58">#REF!</definedName>
    <definedName name="D_NGDP" localSheetId="74">#REF!</definedName>
    <definedName name="D_NGDP" localSheetId="79">#REF!</definedName>
    <definedName name="D_NGDP" localSheetId="15">#REF!</definedName>
    <definedName name="D_NGDP" localSheetId="18">#REF!</definedName>
    <definedName name="D_NGDP" localSheetId="48">#REF!</definedName>
    <definedName name="D_NGDP" localSheetId="72">#REF!</definedName>
    <definedName name="D_NGDP">#REF!</definedName>
    <definedName name="D_NGDP_D" localSheetId="45">#REF!</definedName>
    <definedName name="D_NGDP_D" localSheetId="11">#REF!</definedName>
    <definedName name="D_NGDP_D" localSheetId="46">#REF!</definedName>
    <definedName name="D_NGDP_D" localSheetId="47">#REF!</definedName>
    <definedName name="D_NGDP_D" localSheetId="52">#REF!</definedName>
    <definedName name="D_NGDP_D" localSheetId="17">#REF!</definedName>
    <definedName name="D_NGDP_D" localSheetId="58">#REF!</definedName>
    <definedName name="D_NGDP_D" localSheetId="74">#REF!</definedName>
    <definedName name="D_NGDP_D" localSheetId="79">#REF!</definedName>
    <definedName name="D_NGDP_D" localSheetId="15">#REF!</definedName>
    <definedName name="D_NGDP_D" localSheetId="18">#REF!</definedName>
    <definedName name="D_NGDP_D" localSheetId="48">#REF!</definedName>
    <definedName name="D_NGDP_D" localSheetId="72">#REF!</definedName>
    <definedName name="D_NGDP_D">#REF!</definedName>
    <definedName name="D_NGDP_DAQ" localSheetId="45">#REF!</definedName>
    <definedName name="D_NGDP_DAQ" localSheetId="11">#REF!</definedName>
    <definedName name="D_NGDP_DAQ" localSheetId="46">#REF!</definedName>
    <definedName name="D_NGDP_DAQ" localSheetId="47">#REF!</definedName>
    <definedName name="D_NGDP_DAQ" localSheetId="52">#REF!</definedName>
    <definedName name="D_NGDP_DAQ" localSheetId="17">#REF!</definedName>
    <definedName name="D_NGDP_DAQ" localSheetId="58">#REF!</definedName>
    <definedName name="D_NGDP_DAQ" localSheetId="74">#REF!</definedName>
    <definedName name="D_NGDP_DAQ" localSheetId="79">#REF!</definedName>
    <definedName name="D_NGDP_DAQ" localSheetId="15">#REF!</definedName>
    <definedName name="D_NGDP_DAQ" localSheetId="18">#REF!</definedName>
    <definedName name="D_NGDP_DAQ" localSheetId="48">#REF!</definedName>
    <definedName name="D_NGDP_DAQ" localSheetId="72">#REF!</definedName>
    <definedName name="D_NGDP_DAQ">#REF!</definedName>
    <definedName name="D_NGDP_DQ" localSheetId="45">#REF!</definedName>
    <definedName name="D_NGDP_DQ" localSheetId="11">#REF!</definedName>
    <definedName name="D_NGDP_DQ" localSheetId="46">#REF!</definedName>
    <definedName name="D_NGDP_DQ" localSheetId="47">#REF!</definedName>
    <definedName name="D_NGDP_DQ" localSheetId="52">#REF!</definedName>
    <definedName name="D_NGDP_DQ" localSheetId="17">#REF!</definedName>
    <definedName name="D_NGDP_DQ" localSheetId="58">#REF!</definedName>
    <definedName name="D_NGDP_DQ" localSheetId="74">#REF!</definedName>
    <definedName name="D_NGDP_DQ" localSheetId="79">#REF!</definedName>
    <definedName name="D_NGDP_DQ" localSheetId="15">#REF!</definedName>
    <definedName name="D_NGDP_DQ" localSheetId="18">#REF!</definedName>
    <definedName name="D_NGDP_DQ" localSheetId="48">#REF!</definedName>
    <definedName name="D_NGDP_DQ" localSheetId="72">#REF!</definedName>
    <definedName name="D_NGDP_DQ">#REF!</definedName>
    <definedName name="D_NGDP_RG" localSheetId="45">#REF!</definedName>
    <definedName name="D_NGDP_RG" localSheetId="11">#REF!</definedName>
    <definedName name="D_NGDP_RG" localSheetId="46">#REF!</definedName>
    <definedName name="D_NGDP_RG" localSheetId="47">#REF!</definedName>
    <definedName name="D_NGDP_RG" localSheetId="52">#REF!</definedName>
    <definedName name="D_NGDP_RG" localSheetId="17">#REF!</definedName>
    <definedName name="D_NGDP_RG" localSheetId="58">#REF!</definedName>
    <definedName name="D_NGDP_RG" localSheetId="74">#REF!</definedName>
    <definedName name="D_NGDP_RG" localSheetId="79">#REF!</definedName>
    <definedName name="D_NGDP_RG" localSheetId="15">#REF!</definedName>
    <definedName name="D_NGDP_RG" localSheetId="18">#REF!</definedName>
    <definedName name="D_NGDP_RG" localSheetId="48">#REF!</definedName>
    <definedName name="D_NGDP_RG" localSheetId="72">#REF!</definedName>
    <definedName name="D_NGDP_RG">#REF!</definedName>
    <definedName name="D_NGDP_RGAQ" localSheetId="45">#REF!</definedName>
    <definedName name="D_NGDP_RGAQ" localSheetId="11">#REF!</definedName>
    <definedName name="D_NGDP_RGAQ" localSheetId="46">#REF!</definedName>
    <definedName name="D_NGDP_RGAQ" localSheetId="47">#REF!</definedName>
    <definedName name="D_NGDP_RGAQ" localSheetId="52">#REF!</definedName>
    <definedName name="D_NGDP_RGAQ" localSheetId="17">#REF!</definedName>
    <definedName name="D_NGDP_RGAQ" localSheetId="58">#REF!</definedName>
    <definedName name="D_NGDP_RGAQ" localSheetId="74">#REF!</definedName>
    <definedName name="D_NGDP_RGAQ" localSheetId="79">#REF!</definedName>
    <definedName name="D_NGDP_RGAQ" localSheetId="15">#REF!</definedName>
    <definedName name="D_NGDP_RGAQ" localSheetId="18">#REF!</definedName>
    <definedName name="D_NGDP_RGAQ" localSheetId="48">#REF!</definedName>
    <definedName name="D_NGDP_RGAQ" localSheetId="72">#REF!</definedName>
    <definedName name="D_NGDP_RGAQ">#REF!</definedName>
    <definedName name="D_NGDP_RGQ" localSheetId="45">#REF!</definedName>
    <definedName name="D_NGDP_RGQ" localSheetId="11">#REF!</definedName>
    <definedName name="D_NGDP_RGQ" localSheetId="46">#REF!</definedName>
    <definedName name="D_NGDP_RGQ" localSheetId="47">#REF!</definedName>
    <definedName name="D_NGDP_RGQ" localSheetId="52">#REF!</definedName>
    <definedName name="D_NGDP_RGQ" localSheetId="17">#REF!</definedName>
    <definedName name="D_NGDP_RGQ" localSheetId="58">#REF!</definedName>
    <definedName name="D_NGDP_RGQ" localSheetId="74">#REF!</definedName>
    <definedName name="D_NGDP_RGQ" localSheetId="79">#REF!</definedName>
    <definedName name="D_NGDP_RGQ" localSheetId="15">#REF!</definedName>
    <definedName name="D_NGDP_RGQ" localSheetId="18">#REF!</definedName>
    <definedName name="D_NGDP_RGQ" localSheetId="48">#REF!</definedName>
    <definedName name="D_NGDP_RGQ" localSheetId="72">#REF!</definedName>
    <definedName name="D_NGDP_RGQ">#REF!</definedName>
    <definedName name="D_NGDPD" localSheetId="45">#REF!</definedName>
    <definedName name="D_NGDPD" localSheetId="11">#REF!</definedName>
    <definedName name="D_NGDPD" localSheetId="46">#REF!</definedName>
    <definedName name="D_NGDPD" localSheetId="47">#REF!</definedName>
    <definedName name="D_NGDPD" localSheetId="52">#REF!</definedName>
    <definedName name="D_NGDPD" localSheetId="17">#REF!</definedName>
    <definedName name="D_NGDPD" localSheetId="58">#REF!</definedName>
    <definedName name="D_NGDPD" localSheetId="74">#REF!</definedName>
    <definedName name="D_NGDPD" localSheetId="79">#REF!</definedName>
    <definedName name="D_NGDPD" localSheetId="15">#REF!</definedName>
    <definedName name="D_NGDPD" localSheetId="18">#REF!</definedName>
    <definedName name="D_NGDPD" localSheetId="48">#REF!</definedName>
    <definedName name="D_NGDPD" localSheetId="72">#REF!</definedName>
    <definedName name="D_NGDPD">#REF!</definedName>
    <definedName name="D_NGDPDPC" localSheetId="45">#REF!</definedName>
    <definedName name="D_NGDPDPC" localSheetId="11">#REF!</definedName>
    <definedName name="D_NGDPDPC" localSheetId="46">#REF!</definedName>
    <definedName name="D_NGDPDPC" localSheetId="47">#REF!</definedName>
    <definedName name="D_NGDPDPC" localSheetId="52">#REF!</definedName>
    <definedName name="D_NGDPDPC" localSheetId="17">#REF!</definedName>
    <definedName name="D_NGDPDPC" localSheetId="58">#REF!</definedName>
    <definedName name="D_NGDPDPC" localSheetId="74">#REF!</definedName>
    <definedName name="D_NGDPDPC" localSheetId="79">#REF!</definedName>
    <definedName name="D_NGDPDPC" localSheetId="15">#REF!</definedName>
    <definedName name="D_NGDPDPC" localSheetId="18">#REF!</definedName>
    <definedName name="D_NGDPDPC" localSheetId="48">#REF!</definedName>
    <definedName name="D_NGDPDPC" localSheetId="72">#REF!</definedName>
    <definedName name="D_NGDPDPC">#REF!</definedName>
    <definedName name="D_NGS" localSheetId="45">#REF!</definedName>
    <definedName name="D_NGS" localSheetId="11">#REF!</definedName>
    <definedName name="D_NGS" localSheetId="46">#REF!</definedName>
    <definedName name="D_NGS" localSheetId="47">#REF!</definedName>
    <definedName name="D_NGS" localSheetId="52">#REF!</definedName>
    <definedName name="D_NGS" localSheetId="17">#REF!</definedName>
    <definedName name="D_NGS" localSheetId="58">#REF!</definedName>
    <definedName name="D_NGS" localSheetId="74">#REF!</definedName>
    <definedName name="D_NGS" localSheetId="79">#REF!</definedName>
    <definedName name="D_NGS" localSheetId="15">#REF!</definedName>
    <definedName name="D_NGS" localSheetId="18">#REF!</definedName>
    <definedName name="D_NGS" localSheetId="48">#REF!</definedName>
    <definedName name="D_NGS" localSheetId="72">#REF!</definedName>
    <definedName name="D_NGS">#REF!</definedName>
    <definedName name="D_NMG_R" localSheetId="45">#REF!</definedName>
    <definedName name="D_NMG_R" localSheetId="11">#REF!</definedName>
    <definedName name="D_NMG_R" localSheetId="46">#REF!</definedName>
    <definedName name="D_NMG_R" localSheetId="47">#REF!</definedName>
    <definedName name="D_NMG_R" localSheetId="52">#REF!</definedName>
    <definedName name="D_NMG_R" localSheetId="17">#REF!</definedName>
    <definedName name="D_NMG_R" localSheetId="58">#REF!</definedName>
    <definedName name="D_NMG_R" localSheetId="74">#REF!</definedName>
    <definedName name="D_NMG_R" localSheetId="79">#REF!</definedName>
    <definedName name="D_NMG_R" localSheetId="15">#REF!</definedName>
    <definedName name="D_NMG_R" localSheetId="18">#REF!</definedName>
    <definedName name="D_NMG_R" localSheetId="48">#REF!</definedName>
    <definedName name="D_NMG_R" localSheetId="72">#REF!</definedName>
    <definedName name="D_NMG_R">#REF!</definedName>
    <definedName name="D_NSDGDP" localSheetId="45">#REF!</definedName>
    <definedName name="D_NSDGDP" localSheetId="11">#REF!</definedName>
    <definedName name="D_NSDGDP" localSheetId="46">#REF!</definedName>
    <definedName name="D_NSDGDP" localSheetId="47">#REF!</definedName>
    <definedName name="D_NSDGDP" localSheetId="52">#REF!</definedName>
    <definedName name="D_NSDGDP" localSheetId="17">#REF!</definedName>
    <definedName name="D_NSDGDP" localSheetId="58">#REF!</definedName>
    <definedName name="D_NSDGDP" localSheetId="74">#REF!</definedName>
    <definedName name="D_NSDGDP" localSheetId="79">#REF!</definedName>
    <definedName name="D_NSDGDP" localSheetId="15">#REF!</definedName>
    <definedName name="D_NSDGDP" localSheetId="18">#REF!</definedName>
    <definedName name="D_NSDGDP" localSheetId="48">#REF!</definedName>
    <definedName name="D_NSDGDP" localSheetId="72">#REF!</definedName>
    <definedName name="D_NSDGDP">#REF!</definedName>
    <definedName name="D_NSDGDP_R" localSheetId="45">#REF!</definedName>
    <definedName name="D_NSDGDP_R" localSheetId="11">#REF!</definedName>
    <definedName name="D_NSDGDP_R" localSheetId="46">#REF!</definedName>
    <definedName name="D_NSDGDP_R" localSheetId="47">#REF!</definedName>
    <definedName name="D_NSDGDP_R" localSheetId="52">#REF!</definedName>
    <definedName name="D_NSDGDP_R" localSheetId="17">#REF!</definedName>
    <definedName name="D_NSDGDP_R" localSheetId="58">#REF!</definedName>
    <definedName name="D_NSDGDP_R" localSheetId="74">#REF!</definedName>
    <definedName name="D_NSDGDP_R" localSheetId="79">#REF!</definedName>
    <definedName name="D_NSDGDP_R" localSheetId="15">#REF!</definedName>
    <definedName name="D_NSDGDP_R" localSheetId="18">#REF!</definedName>
    <definedName name="D_NSDGDP_R" localSheetId="48">#REF!</definedName>
    <definedName name="D_NSDGDP_R" localSheetId="72">#REF!</definedName>
    <definedName name="D_NSDGDP_R">#REF!</definedName>
    <definedName name="D_NTDD_RG" localSheetId="45">#REF!</definedName>
    <definedName name="D_NTDD_RG" localSheetId="11">#REF!</definedName>
    <definedName name="D_NTDD_RG" localSheetId="46">#REF!</definedName>
    <definedName name="D_NTDD_RG" localSheetId="47">#REF!</definedName>
    <definedName name="D_NTDD_RG" localSheetId="52">#REF!</definedName>
    <definedName name="D_NTDD_RG" localSheetId="17">#REF!</definedName>
    <definedName name="D_NTDD_RG" localSheetId="58">#REF!</definedName>
    <definedName name="D_NTDD_RG" localSheetId="74">#REF!</definedName>
    <definedName name="D_NTDD_RG" localSheetId="79">#REF!</definedName>
    <definedName name="D_NTDD_RG" localSheetId="15">#REF!</definedName>
    <definedName name="D_NTDD_RG" localSheetId="18">#REF!</definedName>
    <definedName name="D_NTDD_RG" localSheetId="48">#REF!</definedName>
    <definedName name="D_NTDD_RG" localSheetId="72">#REF!</definedName>
    <definedName name="D_NTDD_RG">#REF!</definedName>
    <definedName name="D_NTDD_RGAQ" localSheetId="45">#REF!</definedName>
    <definedName name="D_NTDD_RGAQ" localSheetId="11">#REF!</definedName>
    <definedName name="D_NTDD_RGAQ" localSheetId="46">#REF!</definedName>
    <definedName name="D_NTDD_RGAQ" localSheetId="47">#REF!</definedName>
    <definedName name="D_NTDD_RGAQ" localSheetId="52">#REF!</definedName>
    <definedName name="D_NTDD_RGAQ" localSheetId="17">#REF!</definedName>
    <definedName name="D_NTDD_RGAQ" localSheetId="58">#REF!</definedName>
    <definedName name="D_NTDD_RGAQ" localSheetId="74">#REF!</definedName>
    <definedName name="D_NTDD_RGAQ" localSheetId="79">#REF!</definedName>
    <definedName name="D_NTDD_RGAQ" localSheetId="15">#REF!</definedName>
    <definedName name="D_NTDD_RGAQ" localSheetId="18">#REF!</definedName>
    <definedName name="D_NTDD_RGAQ" localSheetId="48">#REF!</definedName>
    <definedName name="D_NTDD_RGAQ" localSheetId="72">#REF!</definedName>
    <definedName name="D_NTDD_RGAQ">#REF!</definedName>
    <definedName name="D_NTDD_RGQ" localSheetId="45">#REF!</definedName>
    <definedName name="D_NTDD_RGQ" localSheetId="11">#REF!</definedName>
    <definedName name="D_NTDD_RGQ" localSheetId="46">#REF!</definedName>
    <definedName name="D_NTDD_RGQ" localSheetId="47">#REF!</definedName>
    <definedName name="D_NTDD_RGQ" localSheetId="52">#REF!</definedName>
    <definedName name="D_NTDD_RGQ" localSheetId="17">#REF!</definedName>
    <definedName name="D_NTDD_RGQ" localSheetId="58">#REF!</definedName>
    <definedName name="D_NTDD_RGQ" localSheetId="74">#REF!</definedName>
    <definedName name="D_NTDD_RGQ" localSheetId="79">#REF!</definedName>
    <definedName name="D_NTDD_RGQ" localSheetId="15">#REF!</definedName>
    <definedName name="D_NTDD_RGQ" localSheetId="18">#REF!</definedName>
    <definedName name="D_NTDD_RGQ" localSheetId="48">#REF!</definedName>
    <definedName name="D_NTDD_RGQ" localSheetId="72">#REF!</definedName>
    <definedName name="D_NTDD_RGQ">#REF!</definedName>
    <definedName name="D_NXG_R" localSheetId="45">#REF!</definedName>
    <definedName name="D_NXG_R" localSheetId="11">#REF!</definedName>
    <definedName name="D_NXG_R" localSheetId="46">#REF!</definedName>
    <definedName name="D_NXG_R" localSheetId="47">#REF!</definedName>
    <definedName name="D_NXG_R" localSheetId="52">#REF!</definedName>
    <definedName name="D_NXG_R" localSheetId="17">#REF!</definedName>
    <definedName name="D_NXG_R" localSheetId="58">#REF!</definedName>
    <definedName name="D_NXG_R" localSheetId="74">#REF!</definedName>
    <definedName name="D_NXG_R" localSheetId="79">#REF!</definedName>
    <definedName name="D_NXG_R" localSheetId="15">#REF!</definedName>
    <definedName name="D_NXG_R" localSheetId="18">#REF!</definedName>
    <definedName name="D_NXG_R" localSheetId="48">#REF!</definedName>
    <definedName name="D_NXG_R" localSheetId="72">#REF!</definedName>
    <definedName name="D_NXG_R">#REF!</definedName>
    <definedName name="D_O" localSheetId="39">#REF!</definedName>
    <definedName name="D_O" localSheetId="40">#REF!</definedName>
    <definedName name="D_O" localSheetId="45">#REF!</definedName>
    <definedName name="D_O" localSheetId="11">#REF!</definedName>
    <definedName name="D_O" localSheetId="46">#REF!</definedName>
    <definedName name="D_O" localSheetId="47">#REF!</definedName>
    <definedName name="D_O" localSheetId="52">#REF!</definedName>
    <definedName name="D_O" localSheetId="17">#REF!</definedName>
    <definedName name="D_O" localSheetId="58">#REF!</definedName>
    <definedName name="D_O" localSheetId="68">#REF!</definedName>
    <definedName name="D_O" localSheetId="69">#REF!</definedName>
    <definedName name="D_O" localSheetId="70">#REF!</definedName>
    <definedName name="D_O" localSheetId="71">#REF!</definedName>
    <definedName name="D_O" localSheetId="73">#REF!</definedName>
    <definedName name="D_O" localSheetId="74">#REF!</definedName>
    <definedName name="D_O" localSheetId="79">#REF!</definedName>
    <definedName name="D_O" localSheetId="23">#REF!</definedName>
    <definedName name="D_O" localSheetId="14">[86]Q7!#REF!</definedName>
    <definedName name="D_O" localSheetId="15">#REF!</definedName>
    <definedName name="D_O" localSheetId="18">#REF!</definedName>
    <definedName name="D_O" localSheetId="12">#REF!</definedName>
    <definedName name="D_O" localSheetId="48">#REF!</definedName>
    <definedName name="D_O" localSheetId="72">#REF!</definedName>
    <definedName name="D_O">#REF!</definedName>
    <definedName name="D_OTB" localSheetId="45">#REF!</definedName>
    <definedName name="D_OTB" localSheetId="11">#REF!</definedName>
    <definedName name="D_OTB" localSheetId="46">#REF!</definedName>
    <definedName name="D_OTB" localSheetId="47">#REF!</definedName>
    <definedName name="D_OTB" localSheetId="52">#REF!</definedName>
    <definedName name="D_OTB" localSheetId="17">#REF!</definedName>
    <definedName name="D_OTB" localSheetId="58">#REF!</definedName>
    <definedName name="D_OTB" localSheetId="74">#REF!</definedName>
    <definedName name="D_OTB" localSheetId="79">#REF!</definedName>
    <definedName name="D_OTB" localSheetId="15">#REF!</definedName>
    <definedName name="D_OTB" localSheetId="18">#REF!</definedName>
    <definedName name="D_OTB" localSheetId="12">#REF!</definedName>
    <definedName name="D_OTB" localSheetId="48">#REF!</definedName>
    <definedName name="D_OTB" localSheetId="72">#REF!</definedName>
    <definedName name="D_OTB">#REF!</definedName>
    <definedName name="D_P" localSheetId="45">#REF!</definedName>
    <definedName name="D_P" localSheetId="11">#REF!</definedName>
    <definedName name="D_P" localSheetId="46">#REF!</definedName>
    <definedName name="D_P" localSheetId="47">#REF!</definedName>
    <definedName name="D_P" localSheetId="52">#REF!</definedName>
    <definedName name="D_P" localSheetId="17">#REF!</definedName>
    <definedName name="D_P" localSheetId="58">#REF!</definedName>
    <definedName name="D_P" localSheetId="74">#REF!</definedName>
    <definedName name="D_P" localSheetId="79">#REF!</definedName>
    <definedName name="D_P" localSheetId="15">#REF!</definedName>
    <definedName name="D_P" localSheetId="18">#REF!</definedName>
    <definedName name="D_P" localSheetId="12">#REF!</definedName>
    <definedName name="D_P" localSheetId="48">#REF!</definedName>
    <definedName name="D_P" localSheetId="72">#REF!</definedName>
    <definedName name="D_P">#REF!</definedName>
    <definedName name="D_PCPI" localSheetId="45">#REF!</definedName>
    <definedName name="D_PCPI" localSheetId="11">#REF!</definedName>
    <definedName name="D_PCPI" localSheetId="46">#REF!</definedName>
    <definedName name="D_PCPI" localSheetId="47">#REF!</definedName>
    <definedName name="D_PCPI" localSheetId="52">#REF!</definedName>
    <definedName name="D_PCPI" localSheetId="17">#REF!</definedName>
    <definedName name="D_PCPI" localSheetId="58">#REF!</definedName>
    <definedName name="D_PCPI" localSheetId="74">#REF!</definedName>
    <definedName name="D_PCPI" localSheetId="79">#REF!</definedName>
    <definedName name="D_PCPI" localSheetId="15">#REF!</definedName>
    <definedName name="D_PCPI" localSheetId="18">#REF!</definedName>
    <definedName name="D_PCPI" localSheetId="48">#REF!</definedName>
    <definedName name="D_PCPI" localSheetId="72">#REF!</definedName>
    <definedName name="D_PCPI">#REF!</definedName>
    <definedName name="D_PCPIAQ" localSheetId="45">#REF!</definedName>
    <definedName name="D_PCPIAQ" localSheetId="11">#REF!</definedName>
    <definedName name="D_PCPIAQ" localSheetId="46">#REF!</definedName>
    <definedName name="D_PCPIAQ" localSheetId="47">#REF!</definedName>
    <definedName name="D_PCPIAQ" localSheetId="52">#REF!</definedName>
    <definedName name="D_PCPIAQ" localSheetId="17">#REF!</definedName>
    <definedName name="D_PCPIAQ" localSheetId="58">#REF!</definedName>
    <definedName name="D_PCPIAQ" localSheetId="74">#REF!</definedName>
    <definedName name="D_PCPIAQ" localSheetId="79">#REF!</definedName>
    <definedName name="D_PCPIAQ" localSheetId="15">#REF!</definedName>
    <definedName name="D_PCPIAQ" localSheetId="18">#REF!</definedName>
    <definedName name="D_PCPIAQ" localSheetId="48">#REF!</definedName>
    <definedName name="D_PCPIAQ" localSheetId="72">#REF!</definedName>
    <definedName name="D_PCPIAQ">#REF!</definedName>
    <definedName name="D_PCPIG" localSheetId="45">#REF!</definedName>
    <definedName name="D_PCPIG" localSheetId="11">#REF!</definedName>
    <definedName name="D_PCPIG" localSheetId="46">#REF!</definedName>
    <definedName name="D_PCPIG" localSheetId="47">#REF!</definedName>
    <definedName name="D_PCPIG" localSheetId="52">#REF!</definedName>
    <definedName name="D_PCPIG" localSheetId="17">#REF!</definedName>
    <definedName name="D_PCPIG" localSheetId="58">#REF!</definedName>
    <definedName name="D_PCPIG" localSheetId="74">#REF!</definedName>
    <definedName name="D_PCPIG" localSheetId="79">#REF!</definedName>
    <definedName name="D_PCPIG" localSheetId="15">#REF!</definedName>
    <definedName name="D_PCPIG" localSheetId="18">#REF!</definedName>
    <definedName name="D_PCPIG" localSheetId="48">#REF!</definedName>
    <definedName name="D_PCPIG" localSheetId="72">#REF!</definedName>
    <definedName name="D_PCPIG">#REF!</definedName>
    <definedName name="D_PCPIGAQ" localSheetId="45">#REF!</definedName>
    <definedName name="D_PCPIGAQ" localSheetId="11">#REF!</definedName>
    <definedName name="D_PCPIGAQ" localSheetId="46">#REF!</definedName>
    <definedName name="D_PCPIGAQ" localSheetId="47">#REF!</definedName>
    <definedName name="D_PCPIGAQ" localSheetId="52">#REF!</definedName>
    <definedName name="D_PCPIGAQ" localSheetId="17">#REF!</definedName>
    <definedName name="D_PCPIGAQ" localSheetId="58">#REF!</definedName>
    <definedName name="D_PCPIGAQ" localSheetId="74">#REF!</definedName>
    <definedName name="D_PCPIGAQ" localSheetId="79">#REF!</definedName>
    <definedName name="D_PCPIGAQ" localSheetId="15">#REF!</definedName>
    <definedName name="D_PCPIGAQ" localSheetId="18">#REF!</definedName>
    <definedName name="D_PCPIGAQ" localSheetId="48">#REF!</definedName>
    <definedName name="D_PCPIGAQ" localSheetId="72">#REF!</definedName>
    <definedName name="D_PCPIGAQ">#REF!</definedName>
    <definedName name="D_PCPIGQ" localSheetId="45">#REF!</definedName>
    <definedName name="D_PCPIGQ" localSheetId="11">#REF!</definedName>
    <definedName name="D_PCPIGQ" localSheetId="46">#REF!</definedName>
    <definedName name="D_PCPIGQ" localSheetId="47">#REF!</definedName>
    <definedName name="D_PCPIGQ" localSheetId="52">#REF!</definedName>
    <definedName name="D_PCPIGQ" localSheetId="17">#REF!</definedName>
    <definedName name="D_PCPIGQ" localSheetId="58">#REF!</definedName>
    <definedName name="D_PCPIGQ" localSheetId="74">#REF!</definedName>
    <definedName name="D_PCPIGQ" localSheetId="79">#REF!</definedName>
    <definedName name="D_PCPIGQ" localSheetId="15">#REF!</definedName>
    <definedName name="D_PCPIGQ" localSheetId="18">#REF!</definedName>
    <definedName name="D_PCPIGQ" localSheetId="48">#REF!</definedName>
    <definedName name="D_PCPIGQ" localSheetId="72">#REF!</definedName>
    <definedName name="D_PCPIGQ">#REF!</definedName>
    <definedName name="D_PCPIQ" localSheetId="45">#REF!</definedName>
    <definedName name="D_PCPIQ" localSheetId="11">#REF!</definedName>
    <definedName name="D_PCPIQ" localSheetId="46">#REF!</definedName>
    <definedName name="D_PCPIQ" localSheetId="47">#REF!</definedName>
    <definedName name="D_PCPIQ" localSheetId="52">#REF!</definedName>
    <definedName name="D_PCPIQ" localSheetId="17">#REF!</definedName>
    <definedName name="D_PCPIQ" localSheetId="58">#REF!</definedName>
    <definedName name="D_PCPIQ" localSheetId="74">#REF!</definedName>
    <definedName name="D_PCPIQ" localSheetId="79">#REF!</definedName>
    <definedName name="D_PCPIQ" localSheetId="15">#REF!</definedName>
    <definedName name="D_PCPIQ" localSheetId="18">#REF!</definedName>
    <definedName name="D_PCPIQ" localSheetId="48">#REF!</definedName>
    <definedName name="D_PCPIQ" localSheetId="72">#REF!</definedName>
    <definedName name="D_PCPIQ">#REF!</definedName>
    <definedName name="D_PPPPC" localSheetId="45">#REF!</definedName>
    <definedName name="D_PPPPC" localSheetId="11">#REF!</definedName>
    <definedName name="D_PPPPC" localSheetId="46">#REF!</definedName>
    <definedName name="D_PPPPC" localSheetId="47">#REF!</definedName>
    <definedName name="D_PPPPC" localSheetId="52">#REF!</definedName>
    <definedName name="D_PPPPC" localSheetId="17">#REF!</definedName>
    <definedName name="D_PPPPC" localSheetId="58">#REF!</definedName>
    <definedName name="D_PPPPC" localSheetId="74">#REF!</definedName>
    <definedName name="D_PPPPC" localSheetId="79">#REF!</definedName>
    <definedName name="D_PPPPC" localSheetId="15">#REF!</definedName>
    <definedName name="D_PPPPC" localSheetId="18">#REF!</definedName>
    <definedName name="D_PPPPC" localSheetId="48">#REF!</definedName>
    <definedName name="D_PPPPC" localSheetId="72">#REF!</definedName>
    <definedName name="D_PPPPC">#REF!</definedName>
    <definedName name="D_PPPWGT" localSheetId="45">#REF!</definedName>
    <definedName name="D_PPPWGT" localSheetId="11">#REF!</definedName>
    <definedName name="D_PPPWGT" localSheetId="46">#REF!</definedName>
    <definedName name="D_PPPWGT" localSheetId="47">#REF!</definedName>
    <definedName name="D_PPPWGT" localSheetId="52">#REF!</definedName>
    <definedName name="D_PPPWGT" localSheetId="17">#REF!</definedName>
    <definedName name="D_PPPWGT" localSheetId="58">#REF!</definedName>
    <definedName name="D_PPPWGT" localSheetId="74">#REF!</definedName>
    <definedName name="D_PPPWGT" localSheetId="79">#REF!</definedName>
    <definedName name="D_PPPWGT" localSheetId="15">#REF!</definedName>
    <definedName name="D_PPPWGT" localSheetId="18">#REF!</definedName>
    <definedName name="D_PPPWGT" localSheetId="48">#REF!</definedName>
    <definedName name="D_PPPWGT" localSheetId="72">#REF!</definedName>
    <definedName name="D_PPPWGT">#REF!</definedName>
    <definedName name="D_S" localSheetId="39">#REF!</definedName>
    <definedName name="D_S" localSheetId="40">#REF!</definedName>
    <definedName name="D_S" localSheetId="45">#REF!</definedName>
    <definedName name="D_S" localSheetId="11">#REF!</definedName>
    <definedName name="D_S" localSheetId="46">#REF!</definedName>
    <definedName name="D_S" localSheetId="47">#REF!</definedName>
    <definedName name="D_S" localSheetId="52">#REF!</definedName>
    <definedName name="D_S" localSheetId="17">#REF!</definedName>
    <definedName name="D_S" localSheetId="58">#REF!</definedName>
    <definedName name="D_S" localSheetId="71">#REF!</definedName>
    <definedName name="D_S" localSheetId="74">#REF!</definedName>
    <definedName name="D_S" localSheetId="79">#REF!</definedName>
    <definedName name="D_S" localSheetId="23">#REF!</definedName>
    <definedName name="D_S" localSheetId="15">#REF!</definedName>
    <definedName name="D_S" localSheetId="18">#REF!</definedName>
    <definedName name="D_S" localSheetId="48">#REF!</definedName>
    <definedName name="D_S" localSheetId="72">#REF!</definedName>
    <definedName name="D_S">#REF!</definedName>
    <definedName name="D_SRM" localSheetId="39">#REF!</definedName>
    <definedName name="D_SRM" localSheetId="40">#REF!</definedName>
    <definedName name="D_SRM" localSheetId="45">#REF!</definedName>
    <definedName name="D_SRM" localSheetId="11">#REF!</definedName>
    <definedName name="D_SRM" localSheetId="46">#REF!</definedName>
    <definedName name="D_SRM" localSheetId="47">#REF!</definedName>
    <definedName name="D_SRM" localSheetId="52">#REF!</definedName>
    <definedName name="D_SRM" localSheetId="17">#REF!</definedName>
    <definedName name="D_SRM" localSheetId="58">#REF!</definedName>
    <definedName name="D_SRM" localSheetId="68">#REF!</definedName>
    <definedName name="D_SRM" localSheetId="69">#REF!</definedName>
    <definedName name="D_SRM" localSheetId="70">#REF!</definedName>
    <definedName name="D_SRM" localSheetId="71">#REF!</definedName>
    <definedName name="D_SRM" localSheetId="73">#REF!</definedName>
    <definedName name="D_SRM" localSheetId="74">#REF!</definedName>
    <definedName name="D_SRM" localSheetId="79">#REF!</definedName>
    <definedName name="D_SRM" localSheetId="23">#REF!</definedName>
    <definedName name="D_SRM" localSheetId="14">[86]Q7!#REF!</definedName>
    <definedName name="D_SRM" localSheetId="15">#REF!</definedName>
    <definedName name="D_SRM" localSheetId="18">#REF!</definedName>
    <definedName name="D_SRM" localSheetId="12">#REF!</definedName>
    <definedName name="D_SRM" localSheetId="48">#REF!</definedName>
    <definedName name="D_SRM" localSheetId="72">#REF!</definedName>
    <definedName name="D_SRM">#REF!</definedName>
    <definedName name="D_SY" localSheetId="39">#REF!</definedName>
    <definedName name="D_SY" localSheetId="40">#REF!</definedName>
    <definedName name="D_SY" localSheetId="45">#REF!</definedName>
    <definedName name="D_SY" localSheetId="11">#REF!</definedName>
    <definedName name="D_SY" localSheetId="46">#REF!</definedName>
    <definedName name="D_SY" localSheetId="47">#REF!</definedName>
    <definedName name="D_SY" localSheetId="52">#REF!</definedName>
    <definedName name="D_SY" localSheetId="17">#REF!</definedName>
    <definedName name="D_SY" localSheetId="58">#REF!</definedName>
    <definedName name="D_SY" localSheetId="68">#REF!</definedName>
    <definedName name="D_SY" localSheetId="69">#REF!</definedName>
    <definedName name="D_SY" localSheetId="70">#REF!</definedName>
    <definedName name="D_SY" localSheetId="71">#REF!</definedName>
    <definedName name="D_SY" localSheetId="73">#REF!</definedName>
    <definedName name="D_SY" localSheetId="74">#REF!</definedName>
    <definedName name="D_SY" localSheetId="79">#REF!</definedName>
    <definedName name="D_SY" localSheetId="23">#REF!</definedName>
    <definedName name="D_SY" localSheetId="14">[88]Q7!$E$10:$AH$10</definedName>
    <definedName name="D_SY" localSheetId="15">#REF!</definedName>
    <definedName name="D_SY" localSheetId="18">#REF!</definedName>
    <definedName name="D_SY" localSheetId="12">#REF!</definedName>
    <definedName name="D_SY" localSheetId="48">#REF!</definedName>
    <definedName name="D_SY" localSheetId="72">#REF!</definedName>
    <definedName name="D_SY">#REF!</definedName>
    <definedName name="D_WPCP33_D" localSheetId="45">#REF!</definedName>
    <definedName name="D_WPCP33_D" localSheetId="11">#REF!</definedName>
    <definedName name="D_WPCP33_D" localSheetId="46">#REF!</definedName>
    <definedName name="D_WPCP33_D" localSheetId="47">#REF!</definedName>
    <definedName name="D_WPCP33_D" localSheetId="52">#REF!</definedName>
    <definedName name="D_WPCP33_D" localSheetId="17">#REF!</definedName>
    <definedName name="D_WPCP33_D" localSheetId="58">#REF!</definedName>
    <definedName name="D_WPCP33_D" localSheetId="74">#REF!</definedName>
    <definedName name="D_WPCP33_D" localSheetId="79">#REF!</definedName>
    <definedName name="D_WPCP33_D" localSheetId="15">#REF!</definedName>
    <definedName name="D_WPCP33_D" localSheetId="18">#REF!</definedName>
    <definedName name="D_WPCP33_D" localSheetId="12">#REF!</definedName>
    <definedName name="D_WPCP33_D" localSheetId="48">#REF!</definedName>
    <definedName name="D_WPCP33_D" localSheetId="72">#REF!</definedName>
    <definedName name="D_WPCP33_D">#REF!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 localSheetId="39">#REF!</definedName>
    <definedName name="da" localSheetId="40">#REF!</definedName>
    <definedName name="da" localSheetId="45">#REF!</definedName>
    <definedName name="da" localSheetId="11">#REF!</definedName>
    <definedName name="da" localSheetId="46">#REF!</definedName>
    <definedName name="da" localSheetId="47">#REF!</definedName>
    <definedName name="da" localSheetId="52">#REF!</definedName>
    <definedName name="da" localSheetId="17">#REF!</definedName>
    <definedName name="da" localSheetId="58">#REF!</definedName>
    <definedName name="da" localSheetId="71">#REF!</definedName>
    <definedName name="da" localSheetId="74">#REF!</definedName>
    <definedName name="da" localSheetId="79">#REF!</definedName>
    <definedName name="da" localSheetId="23">#REF!</definedName>
    <definedName name="DA" localSheetId="14">#REF!</definedName>
    <definedName name="da" localSheetId="15">#REF!</definedName>
    <definedName name="da" localSheetId="18">#REF!</definedName>
    <definedName name="da" localSheetId="48">#REF!</definedName>
    <definedName name="da" localSheetId="72">#REF!</definedName>
    <definedName name="da">#REF!</definedName>
    <definedName name="DABA" localSheetId="45">#REF!</definedName>
    <definedName name="DABA" localSheetId="11">#REF!</definedName>
    <definedName name="DABA" localSheetId="46">#REF!</definedName>
    <definedName name="DABA" localSheetId="47">#REF!</definedName>
    <definedName name="DABA" localSheetId="52">#REF!</definedName>
    <definedName name="DABA" localSheetId="17">#REF!</definedName>
    <definedName name="DABA" localSheetId="58">#REF!</definedName>
    <definedName name="DABA" localSheetId="74">#REF!</definedName>
    <definedName name="DABA" localSheetId="79">#REF!</definedName>
    <definedName name="DABA" localSheetId="15">#REF!</definedName>
    <definedName name="DABA" localSheetId="18">#REF!</definedName>
    <definedName name="DABA" localSheetId="48">#REF!</definedName>
    <definedName name="DABA" localSheetId="72">#REF!</definedName>
    <definedName name="DABA">#REF!</definedName>
    <definedName name="DABI" localSheetId="45">#REF!</definedName>
    <definedName name="DABI" localSheetId="11">#REF!</definedName>
    <definedName name="DABI" localSheetId="46">#REF!</definedName>
    <definedName name="DABI" localSheetId="47">#REF!</definedName>
    <definedName name="DABI" localSheetId="52">#REF!</definedName>
    <definedName name="DABI" localSheetId="17">#REF!</definedName>
    <definedName name="DABI" localSheetId="58">#REF!</definedName>
    <definedName name="DABI" localSheetId="74">#REF!</definedName>
    <definedName name="DABI" localSheetId="79">#REF!</definedName>
    <definedName name="DABI" localSheetId="15">#REF!</definedName>
    <definedName name="DABI" localSheetId="18">#REF!</definedName>
    <definedName name="DABI" localSheetId="48">#REF!</definedName>
    <definedName name="DABI" localSheetId="72">#REF!</definedName>
    <definedName name="DABI">#REF!</definedName>
    <definedName name="DABproj">#N/A</definedName>
    <definedName name="DAGproj">#N/A</definedName>
    <definedName name="Daily_Depreciation" localSheetId="51">'[84]Inter-Bank'!$E$5</definedName>
    <definedName name="Daily_Depreciation" localSheetId="17">#REF!</definedName>
    <definedName name="Daily_Depreciation">'[84]Inter-Bank'!$E$5</definedName>
    <definedName name="DAMU" localSheetId="38">#REF!</definedName>
    <definedName name="DAMU" localSheetId="39">#REF!</definedName>
    <definedName name="DAMU" localSheetId="40">#REF!</definedName>
    <definedName name="DAMU" localSheetId="41">#REF!</definedName>
    <definedName name="DAMU" localSheetId="45">#REF!</definedName>
    <definedName name="DAMU" localSheetId="11">#REF!</definedName>
    <definedName name="DAMU" localSheetId="46">#REF!</definedName>
    <definedName name="DAMU" localSheetId="47">#REF!</definedName>
    <definedName name="DAMU" localSheetId="51">#REF!</definedName>
    <definedName name="DAMU" localSheetId="52">#REF!</definedName>
    <definedName name="DAMU" localSheetId="17">#REF!</definedName>
    <definedName name="DAMU" localSheetId="58">#REF!</definedName>
    <definedName name="DAMU" localSheetId="68">#REF!</definedName>
    <definedName name="DAMU" localSheetId="69">#REF!</definedName>
    <definedName name="DAMU" localSheetId="70">#REF!</definedName>
    <definedName name="DAMU" localSheetId="74">#REF!</definedName>
    <definedName name="DAMU" localSheetId="79">#REF!</definedName>
    <definedName name="DAMU" localSheetId="15">#REF!</definedName>
    <definedName name="DAMU" localSheetId="16">#REF!</definedName>
    <definedName name="DAMU" localSheetId="18">#REF!</definedName>
    <definedName name="DAMU" localSheetId="12">#REF!</definedName>
    <definedName name="DAMU" localSheetId="48">#REF!</definedName>
    <definedName name="DAMU" localSheetId="72">#REF!</definedName>
    <definedName name="DAMU">#REF!</definedName>
    <definedName name="DAperc" localSheetId="38">#REF!</definedName>
    <definedName name="DAperc" localSheetId="39">#REF!</definedName>
    <definedName name="DAperc" localSheetId="40">#REF!</definedName>
    <definedName name="DAperc" localSheetId="41">#REF!</definedName>
    <definedName name="DAperc" localSheetId="45">#REF!</definedName>
    <definedName name="DAperc" localSheetId="11">#REF!</definedName>
    <definedName name="DAperc" localSheetId="46">#REF!</definedName>
    <definedName name="DAperc" localSheetId="47">#REF!</definedName>
    <definedName name="DAperc" localSheetId="51">#REF!</definedName>
    <definedName name="DAperc" localSheetId="52">#REF!</definedName>
    <definedName name="DAperc" localSheetId="17">#REF!</definedName>
    <definedName name="DAperc" localSheetId="58">#REF!</definedName>
    <definedName name="DAperc" localSheetId="74">#REF!</definedName>
    <definedName name="DAperc" localSheetId="79">#REF!</definedName>
    <definedName name="DAperc" localSheetId="15">#REF!</definedName>
    <definedName name="DAperc" localSheetId="16">#REF!</definedName>
    <definedName name="DAperc" localSheetId="18">#REF!</definedName>
    <definedName name="DAperc" localSheetId="12">#REF!</definedName>
    <definedName name="DAperc" localSheetId="48">#REF!</definedName>
    <definedName name="DAperc" localSheetId="72">#REF!</definedName>
    <definedName name="DAperc">#REF!</definedName>
    <definedName name="DAproj">#N/A</definedName>
    <definedName name="DASD">#N/A</definedName>
    <definedName name="DASDB">#N/A</definedName>
    <definedName name="DASDG">#N/A</definedName>
    <definedName name="data" localSheetId="38">#REF!</definedName>
    <definedName name="data" localSheetId="39">#REF!</definedName>
    <definedName name="data" localSheetId="40">#REF!</definedName>
    <definedName name="data" localSheetId="41">#REF!</definedName>
    <definedName name="data" localSheetId="43">#REF!</definedName>
    <definedName name="data" localSheetId="45">#REF!</definedName>
    <definedName name="data" localSheetId="11">#REF!</definedName>
    <definedName name="data" localSheetId="46">#REF!</definedName>
    <definedName name="data" localSheetId="47">#REF!</definedName>
    <definedName name="data" localSheetId="51">#REF!</definedName>
    <definedName name="data" localSheetId="52">#REF!</definedName>
    <definedName name="data" localSheetId="53">#REF!</definedName>
    <definedName name="data" localSheetId="54">#REF!</definedName>
    <definedName name="data" localSheetId="17">#REF!</definedName>
    <definedName name="data" localSheetId="58">#REF!</definedName>
    <definedName name="data" localSheetId="67">#REF!</definedName>
    <definedName name="data" localSheetId="68">#REF!</definedName>
    <definedName name="data" localSheetId="69">#REF!</definedName>
    <definedName name="data" localSheetId="70">#REF!</definedName>
    <definedName name="data" localSheetId="71">#REF!</definedName>
    <definedName name="data" localSheetId="73">#REF!</definedName>
    <definedName name="data" localSheetId="74">#REF!</definedName>
    <definedName name="data" localSheetId="75">#REF!</definedName>
    <definedName name="data" localSheetId="76">#REF!</definedName>
    <definedName name="data" localSheetId="79">#REF!</definedName>
    <definedName name="data" localSheetId="23">#REF!</definedName>
    <definedName name="data" localSheetId="14">[114]DATABANCARIA!$A$3</definedName>
    <definedName name="data" localSheetId="15">#REF!</definedName>
    <definedName name="data" localSheetId="18">#REF!</definedName>
    <definedName name="data" localSheetId="12">#REF!</definedName>
    <definedName name="data" localSheetId="48">#REF!</definedName>
    <definedName name="data" localSheetId="72">#REF!</definedName>
    <definedName name="data">#REF!</definedName>
    <definedName name="data1" localSheetId="38">#REF!</definedName>
    <definedName name="data1" localSheetId="39">#REF!</definedName>
    <definedName name="data1" localSheetId="40">#REF!</definedName>
    <definedName name="data1" localSheetId="45">#REF!</definedName>
    <definedName name="data1" localSheetId="11">#REF!</definedName>
    <definedName name="data1" localSheetId="46">#REF!</definedName>
    <definedName name="data1" localSheetId="47">#REF!</definedName>
    <definedName name="data1" localSheetId="51">#REF!</definedName>
    <definedName name="data1" localSheetId="52">#REF!</definedName>
    <definedName name="data1" localSheetId="53">#REF!</definedName>
    <definedName name="data1" localSheetId="54">#REF!</definedName>
    <definedName name="data1" localSheetId="17">#REF!</definedName>
    <definedName name="data1" localSheetId="58">#REF!</definedName>
    <definedName name="data1" localSheetId="67">#REF!</definedName>
    <definedName name="data1" localSheetId="68">#REF!</definedName>
    <definedName name="data1" localSheetId="69">#REF!</definedName>
    <definedName name="data1" localSheetId="71">#REF!</definedName>
    <definedName name="data1" localSheetId="74">#REF!</definedName>
    <definedName name="data1" localSheetId="75">#REF!</definedName>
    <definedName name="data1" localSheetId="76">#REF!</definedName>
    <definedName name="data1" localSheetId="79">#REF!</definedName>
    <definedName name="data1" localSheetId="23">#REF!</definedName>
    <definedName name="data1" localSheetId="15">#REF!</definedName>
    <definedName name="data1" localSheetId="18">#REF!</definedName>
    <definedName name="data1" localSheetId="12">#REF!</definedName>
    <definedName name="data1" localSheetId="48">#REF!</definedName>
    <definedName name="data1" localSheetId="72">#REF!</definedName>
    <definedName name="data1">#REF!</definedName>
    <definedName name="Data2" localSheetId="38">#REF!</definedName>
    <definedName name="Data2" localSheetId="39">#REF!</definedName>
    <definedName name="Data2" localSheetId="40">#REF!</definedName>
    <definedName name="Data2" localSheetId="45">#REF!</definedName>
    <definedName name="Data2" localSheetId="11">#REF!</definedName>
    <definedName name="Data2" localSheetId="46">#REF!</definedName>
    <definedName name="Data2" localSheetId="47">#REF!</definedName>
    <definedName name="Data2" localSheetId="51">#REF!</definedName>
    <definedName name="Data2" localSheetId="52">#REF!</definedName>
    <definedName name="Data2" localSheetId="53">#REF!</definedName>
    <definedName name="Data2" localSheetId="54">#REF!</definedName>
    <definedName name="Data2" localSheetId="17">#REF!</definedName>
    <definedName name="Data2" localSheetId="58">#REF!</definedName>
    <definedName name="Data2" localSheetId="67">#REF!</definedName>
    <definedName name="Data2" localSheetId="68">#REF!</definedName>
    <definedName name="Data2" localSheetId="69">#REF!</definedName>
    <definedName name="Data2" localSheetId="70">#REF!</definedName>
    <definedName name="Data2" localSheetId="71">#REF!</definedName>
    <definedName name="Data2" localSheetId="73">#REF!</definedName>
    <definedName name="Data2" localSheetId="74">#REF!</definedName>
    <definedName name="Data2" localSheetId="75">#REF!</definedName>
    <definedName name="Data2" localSheetId="76">#REF!</definedName>
    <definedName name="Data2" localSheetId="79">#REF!</definedName>
    <definedName name="Data2" localSheetId="23">#REF!</definedName>
    <definedName name="data2" localSheetId="14">[115]DATABANCARIA!$A$3</definedName>
    <definedName name="Data2" localSheetId="15">#REF!</definedName>
    <definedName name="Data2" localSheetId="18">#REF!</definedName>
    <definedName name="Data2" localSheetId="12">#REF!</definedName>
    <definedName name="Data2" localSheetId="48">#REF!</definedName>
    <definedName name="Data2" localSheetId="72">#REF!</definedName>
    <definedName name="Data2">#REF!</definedName>
    <definedName name="Database_MI" localSheetId="45">#REF!</definedName>
    <definedName name="Database_MI" localSheetId="11">#REF!</definedName>
    <definedName name="Database_MI" localSheetId="46">#REF!</definedName>
    <definedName name="Database_MI" localSheetId="47">#REF!</definedName>
    <definedName name="Database_MI" localSheetId="52">#REF!</definedName>
    <definedName name="Database_MI" localSheetId="17">#REF!</definedName>
    <definedName name="Database_MI" localSheetId="58">#REF!</definedName>
    <definedName name="Database_MI" localSheetId="74">#REF!</definedName>
    <definedName name="Database_MI" localSheetId="79">#REF!</definedName>
    <definedName name="Database_MI" localSheetId="15">#REF!</definedName>
    <definedName name="Database_MI" localSheetId="18">#REF!</definedName>
    <definedName name="Database_MI" localSheetId="12">#REF!</definedName>
    <definedName name="Database_MI" localSheetId="48">#REF!</definedName>
    <definedName name="Database_MI" localSheetId="72">#REF!</definedName>
    <definedName name="Database_MI">#REF!</definedName>
    <definedName name="dataSeguimiento" localSheetId="39">#REF!</definedName>
    <definedName name="dataSeguimiento" localSheetId="45">#REF!</definedName>
    <definedName name="dataSeguimiento" localSheetId="11">#REF!</definedName>
    <definedName name="dataSeguimiento" localSheetId="46">#REF!</definedName>
    <definedName name="dataSeguimiento" localSheetId="47">#REF!</definedName>
    <definedName name="dataSeguimiento" localSheetId="52">#REF!</definedName>
    <definedName name="dataSeguimiento" localSheetId="17">#REF!</definedName>
    <definedName name="dataSeguimiento" localSheetId="58">#REF!</definedName>
    <definedName name="dataSeguimiento" localSheetId="74">#REF!</definedName>
    <definedName name="dataSeguimiento" localSheetId="79">#REF!</definedName>
    <definedName name="dataSeguimiento" localSheetId="15">#REF!</definedName>
    <definedName name="dataSeguimiento" localSheetId="18">#REF!</definedName>
    <definedName name="dataSeguimiento" localSheetId="48">#REF!</definedName>
    <definedName name="dataSeguimiento" localSheetId="72">#REF!</definedName>
    <definedName name="dataSeguimiento">#REF!</definedName>
    <definedName name="Dataset" localSheetId="39">#REF!</definedName>
    <definedName name="Dataset" localSheetId="40">#REF!</definedName>
    <definedName name="Dataset" localSheetId="45">#REF!</definedName>
    <definedName name="Dataset" localSheetId="11">#REF!</definedName>
    <definedName name="Dataset" localSheetId="46">#REF!</definedName>
    <definedName name="Dataset" localSheetId="47">#REF!</definedName>
    <definedName name="Dataset" localSheetId="51">#REF!</definedName>
    <definedName name="Dataset" localSheetId="52">#REF!</definedName>
    <definedName name="Dataset" localSheetId="53">#REF!</definedName>
    <definedName name="Dataset" localSheetId="54">#REF!</definedName>
    <definedName name="Dataset" localSheetId="17">#REF!</definedName>
    <definedName name="Dataset" localSheetId="58">#REF!</definedName>
    <definedName name="Dataset" localSheetId="67">#REF!</definedName>
    <definedName name="Dataset" localSheetId="68">#REF!</definedName>
    <definedName name="Dataset" localSheetId="69">#REF!</definedName>
    <definedName name="Dataset" localSheetId="71">#REF!</definedName>
    <definedName name="Dataset" localSheetId="74">#REF!</definedName>
    <definedName name="Dataset" localSheetId="75">#REF!</definedName>
    <definedName name="Dataset" localSheetId="76">#REF!</definedName>
    <definedName name="Dataset" localSheetId="79">#REF!</definedName>
    <definedName name="Dataset" localSheetId="23">#REF!</definedName>
    <definedName name="Dataset" localSheetId="15">#REF!</definedName>
    <definedName name="Dataset" localSheetId="18">#REF!</definedName>
    <definedName name="Dataset" localSheetId="12">#REF!</definedName>
    <definedName name="Dataset" localSheetId="48">#REF!</definedName>
    <definedName name="Dataset" localSheetId="72">#REF!</definedName>
    <definedName name="Dataset">#REF!</definedName>
    <definedName name="datatbl" localSheetId="45">#REF!</definedName>
    <definedName name="datatbl" localSheetId="11">#REF!</definedName>
    <definedName name="datatbl" localSheetId="46">#REF!</definedName>
    <definedName name="datatbl" localSheetId="47">#REF!</definedName>
    <definedName name="datatbl" localSheetId="52">#REF!</definedName>
    <definedName name="datatbl" localSheetId="17">#REF!</definedName>
    <definedName name="datatbl" localSheetId="58">#REF!</definedName>
    <definedName name="datatbl" localSheetId="74">#REF!</definedName>
    <definedName name="datatbl" localSheetId="79">#REF!</definedName>
    <definedName name="datatbl" localSheetId="15">#REF!</definedName>
    <definedName name="datatbl" localSheetId="18">#REF!</definedName>
    <definedName name="datatbl" localSheetId="48">#REF!</definedName>
    <definedName name="datatbl" localSheetId="72">#REF!</definedName>
    <definedName name="datatbl">#REF!</definedName>
    <definedName name="date" localSheetId="39">[116]Tablas!$IV$1:$IV$2</definedName>
    <definedName name="date" localSheetId="11">[117]Tablas!$IV$1:$IV$2</definedName>
    <definedName name="date" localSheetId="51">[116]Tablas!$IV$1:$IV$2</definedName>
    <definedName name="date" localSheetId="17">[117]Tablas!$IV$1:$IV$2</definedName>
    <definedName name="date" localSheetId="71">[118]Tablas!$IV$1:$IV$2</definedName>
    <definedName name="date" localSheetId="14">#REF!</definedName>
    <definedName name="date">[116]Tablas!$IV$1:$IV$2</definedName>
    <definedName name="dates" localSheetId="51">'[58]shared data'!$S$8:$S$155</definedName>
    <definedName name="dates" localSheetId="17">#REF!</definedName>
    <definedName name="dates" localSheetId="14">'[119]shared data'!$S$8:$S$155</definedName>
    <definedName name="dates">'[58]shared data'!$S$8:$S$155</definedName>
    <definedName name="DATES_A" localSheetId="51">'[58]shared data'!$D$2:$AC$2</definedName>
    <definedName name="DATES_A" localSheetId="17">#REF!</definedName>
    <definedName name="DATES_A" localSheetId="14">'[119]shared data'!$D$2:$AC$2</definedName>
    <definedName name="DATES_A">'[58]shared data'!$D$2:$AC$2</definedName>
    <definedName name="dates_w" localSheetId="38">#REF!</definedName>
    <definedName name="dates_w" localSheetId="39">#REF!</definedName>
    <definedName name="dates_w" localSheetId="40">#REF!</definedName>
    <definedName name="dates_w" localSheetId="41">#REF!</definedName>
    <definedName name="dates_w" localSheetId="45">#REF!</definedName>
    <definedName name="dates_w" localSheetId="11">#REF!</definedName>
    <definedName name="dates_w" localSheetId="46">#REF!</definedName>
    <definedName name="dates_w" localSheetId="47">#REF!</definedName>
    <definedName name="dates_w" localSheetId="51">#REF!</definedName>
    <definedName name="dates_w" localSheetId="52">#REF!</definedName>
    <definedName name="dates_w" localSheetId="17">#REF!</definedName>
    <definedName name="dates_w" localSheetId="58">#REF!</definedName>
    <definedName name="dates_w" localSheetId="68">#REF!</definedName>
    <definedName name="dates_w" localSheetId="69">#REF!</definedName>
    <definedName name="dates_w" localSheetId="70">#REF!</definedName>
    <definedName name="dates_w" localSheetId="74">#REF!</definedName>
    <definedName name="dates_w" localSheetId="79">#REF!</definedName>
    <definedName name="dates_w" localSheetId="15">#REF!</definedName>
    <definedName name="dates_w" localSheetId="16">#REF!</definedName>
    <definedName name="dates_w" localSheetId="18">#REF!</definedName>
    <definedName name="dates_w" localSheetId="12">#REF!</definedName>
    <definedName name="dates_w" localSheetId="48">#REF!</definedName>
    <definedName name="dates_w" localSheetId="72">#REF!</definedName>
    <definedName name="dates_w">#REF!</definedName>
    <definedName name="Dates1" localSheetId="38">#REF!</definedName>
    <definedName name="Dates1" localSheetId="39">#REF!</definedName>
    <definedName name="Dates1" localSheetId="40">#REF!</definedName>
    <definedName name="Dates1" localSheetId="43">#REF!</definedName>
    <definedName name="Dates1" localSheetId="45">#REF!</definedName>
    <definedName name="Dates1" localSheetId="11">#REF!</definedName>
    <definedName name="Dates1" localSheetId="46">#REF!</definedName>
    <definedName name="Dates1" localSheetId="47">#REF!</definedName>
    <definedName name="Dates1" localSheetId="52">#REF!</definedName>
    <definedName name="Dates1" localSheetId="17">#REF!</definedName>
    <definedName name="Dates1" localSheetId="58">#REF!</definedName>
    <definedName name="Dates1" localSheetId="69">#REF!</definedName>
    <definedName name="Dates1" localSheetId="71">#REF!</definedName>
    <definedName name="Dates1" localSheetId="74">#REF!</definedName>
    <definedName name="Dates1" localSheetId="75">#REF!</definedName>
    <definedName name="Dates1" localSheetId="79">#REF!</definedName>
    <definedName name="Dates1" localSheetId="23">#REF!</definedName>
    <definedName name="Dates1" localSheetId="15">#REF!</definedName>
    <definedName name="Dates1" localSheetId="18">#REF!</definedName>
    <definedName name="Dates1" localSheetId="12">#REF!</definedName>
    <definedName name="Dates1" localSheetId="48">#REF!</definedName>
    <definedName name="Dates1" localSheetId="72">#REF!</definedName>
    <definedName name="Dates1">#REF!</definedName>
    <definedName name="datesaa" localSheetId="38">#REF!</definedName>
    <definedName name="datesaa" localSheetId="45">#REF!</definedName>
    <definedName name="datesaa" localSheetId="11">#REF!</definedName>
    <definedName name="datesaa" localSheetId="46">#REF!</definedName>
    <definedName name="datesaa" localSheetId="47">#REF!</definedName>
    <definedName name="datesaa" localSheetId="52">#REF!</definedName>
    <definedName name="datesaa" localSheetId="17">#REF!</definedName>
    <definedName name="datesaa" localSheetId="58">#REF!</definedName>
    <definedName name="datesaa" localSheetId="74">#REF!</definedName>
    <definedName name="datesaa" localSheetId="79">#REF!</definedName>
    <definedName name="datesaa" localSheetId="15">#REF!</definedName>
    <definedName name="datesaa" localSheetId="18">#REF!</definedName>
    <definedName name="datesaa" localSheetId="12">#REF!</definedName>
    <definedName name="datesaa" localSheetId="48">#REF!</definedName>
    <definedName name="datesaa" localSheetId="72">#REF!</definedName>
    <definedName name="datesaa">#REF!</definedName>
    <definedName name="datess" localSheetId="45">#REF!</definedName>
    <definedName name="datess" localSheetId="11">#REF!</definedName>
    <definedName name="datess" localSheetId="46">#REF!</definedName>
    <definedName name="datess" localSheetId="47">#REF!</definedName>
    <definedName name="datess" localSheetId="52">#REF!</definedName>
    <definedName name="datess" localSheetId="17">#REF!</definedName>
    <definedName name="datess" localSheetId="58">#REF!</definedName>
    <definedName name="datess" localSheetId="74">#REF!</definedName>
    <definedName name="datess" localSheetId="79">#REF!</definedName>
    <definedName name="datess" localSheetId="15">#REF!</definedName>
    <definedName name="datess" localSheetId="18">#REF!</definedName>
    <definedName name="datess" localSheetId="48">#REF!</definedName>
    <definedName name="datess" localSheetId="72">#REF!</definedName>
    <definedName name="datess">#REF!</definedName>
    <definedName name="DB" localSheetId="39">#REF!</definedName>
    <definedName name="DB" localSheetId="40">#REF!</definedName>
    <definedName name="DB" localSheetId="45">#REF!</definedName>
    <definedName name="DB" localSheetId="11">#REF!</definedName>
    <definedName name="DB" localSheetId="46">#REF!</definedName>
    <definedName name="DB" localSheetId="47">#REF!</definedName>
    <definedName name="DB" localSheetId="52">#REF!</definedName>
    <definedName name="DB" localSheetId="17">#REF!</definedName>
    <definedName name="DB" localSheetId="58">#REF!</definedName>
    <definedName name="DB" localSheetId="68">#REF!</definedName>
    <definedName name="DB" localSheetId="69">#REF!</definedName>
    <definedName name="DB" localSheetId="70">#REF!</definedName>
    <definedName name="DB" localSheetId="71">#REF!</definedName>
    <definedName name="DB" localSheetId="73">#REF!</definedName>
    <definedName name="DB" localSheetId="74">#REF!</definedName>
    <definedName name="DB" localSheetId="79">#REF!</definedName>
    <definedName name="DB" localSheetId="23">#REF!</definedName>
    <definedName name="DB" localSheetId="14">[88]Q7!$E$20:$AH$20</definedName>
    <definedName name="DB" localSheetId="15">#REF!</definedName>
    <definedName name="DB" localSheetId="18">#REF!</definedName>
    <definedName name="DB" localSheetId="12">#REF!</definedName>
    <definedName name="DB" localSheetId="48">#REF!</definedName>
    <definedName name="DB" localSheetId="72">#REF!</definedName>
    <definedName name="DB">#REF!</definedName>
    <definedName name="DBA" localSheetId="45">#REF!</definedName>
    <definedName name="DBA" localSheetId="11">#REF!</definedName>
    <definedName name="DBA" localSheetId="46">#REF!</definedName>
    <definedName name="DBA" localSheetId="47">#REF!</definedName>
    <definedName name="DBA" localSheetId="52">#REF!</definedName>
    <definedName name="DBA" localSheetId="17">#REF!</definedName>
    <definedName name="DBA" localSheetId="58">#REF!</definedName>
    <definedName name="DBA" localSheetId="74">#REF!</definedName>
    <definedName name="DBA" localSheetId="79">#REF!</definedName>
    <definedName name="DBA" localSheetId="15">#REF!</definedName>
    <definedName name="DBA" localSheetId="18">#REF!</definedName>
    <definedName name="DBA" localSheetId="12">#REF!</definedName>
    <definedName name="DBA" localSheetId="48">#REF!</definedName>
    <definedName name="DBA" localSheetId="72">#REF!</definedName>
    <definedName name="DBA">#REF!</definedName>
    <definedName name="DBI" localSheetId="45">#REF!</definedName>
    <definedName name="DBI" localSheetId="11">#REF!</definedName>
    <definedName name="DBI" localSheetId="46">#REF!</definedName>
    <definedName name="DBI" localSheetId="47">#REF!</definedName>
    <definedName name="DBI" localSheetId="52">#REF!</definedName>
    <definedName name="DBI" localSheetId="17">#REF!</definedName>
    <definedName name="DBI" localSheetId="58">#REF!</definedName>
    <definedName name="DBI" localSheetId="74">#REF!</definedName>
    <definedName name="DBI" localSheetId="79">#REF!</definedName>
    <definedName name="DBI" localSheetId="15">#REF!</definedName>
    <definedName name="DBI" localSheetId="18">#REF!</definedName>
    <definedName name="DBI" localSheetId="12">#REF!</definedName>
    <definedName name="DBI" localSheetId="48">#REF!</definedName>
    <definedName name="DBI" localSheetId="72">#REF!</definedName>
    <definedName name="DBI">#REF!</definedName>
    <definedName name="dbo" localSheetId="39">#REF!</definedName>
    <definedName name="dbo" localSheetId="40">#REF!</definedName>
    <definedName name="dbo" localSheetId="45">#REF!</definedName>
    <definedName name="dbo" localSheetId="11">#REF!</definedName>
    <definedName name="dbo" localSheetId="46">#REF!</definedName>
    <definedName name="dbo" localSheetId="47">#REF!</definedName>
    <definedName name="dbo" localSheetId="51">#REF!</definedName>
    <definedName name="dbo" localSheetId="52">#REF!</definedName>
    <definedName name="dbo" localSheetId="53">#REF!</definedName>
    <definedName name="dbo" localSheetId="54">#REF!</definedName>
    <definedName name="dbo" localSheetId="17">#REF!</definedName>
    <definedName name="dbo" localSheetId="58">#REF!</definedName>
    <definedName name="dbo" localSheetId="67">#REF!</definedName>
    <definedName name="dbo" localSheetId="68">#REF!</definedName>
    <definedName name="dbo" localSheetId="69">#REF!</definedName>
    <definedName name="dbo" localSheetId="71">#REF!</definedName>
    <definedName name="dbo" localSheetId="74">#REF!</definedName>
    <definedName name="dbo" localSheetId="75">#REF!</definedName>
    <definedName name="dbo" localSheetId="76">#REF!</definedName>
    <definedName name="dbo" localSheetId="79">#REF!</definedName>
    <definedName name="dbo" localSheetId="23">#REF!</definedName>
    <definedName name="dbo" localSheetId="15">#REF!</definedName>
    <definedName name="dbo" localSheetId="18">#REF!</definedName>
    <definedName name="dbo" localSheetId="48">#REF!</definedName>
    <definedName name="dbo" localSheetId="72">#REF!</definedName>
    <definedName name="dbo">#REF!</definedName>
    <definedName name="DBproj">#N/A</definedName>
    <definedName name="dcc" localSheetId="38">#REF!</definedName>
    <definedName name="dcc" localSheetId="39">#REF!</definedName>
    <definedName name="dcc" localSheetId="45">#REF!</definedName>
    <definedName name="dcc" localSheetId="11">#REF!</definedName>
    <definedName name="dcc" localSheetId="46">#REF!</definedName>
    <definedName name="dcc" localSheetId="47">#REF!</definedName>
    <definedName name="dcc" localSheetId="52">#REF!</definedName>
    <definedName name="dcc" localSheetId="17">#REF!</definedName>
    <definedName name="dcc" localSheetId="58">#REF!</definedName>
    <definedName name="dcc" localSheetId="73">#REF!</definedName>
    <definedName name="dcc" localSheetId="74">#REF!</definedName>
    <definedName name="dcc" localSheetId="79">#REF!</definedName>
    <definedName name="dcc" localSheetId="15">#REF!</definedName>
    <definedName name="dcc" localSheetId="16">#REF!</definedName>
    <definedName name="dcc" localSheetId="18">#REF!</definedName>
    <definedName name="dcc" localSheetId="48">#REF!</definedName>
    <definedName name="dcc" localSheetId="72">#REF!</definedName>
    <definedName name="dcc">#REF!</definedName>
    <definedName name="dcc98j" localSheetId="40">[32]Programa!#REF!</definedName>
    <definedName name="dcc98j" localSheetId="41">[32]Programa!#REF!</definedName>
    <definedName name="dcc98j" localSheetId="46">[32]Programa!#REF!</definedName>
    <definedName name="dcc98j" localSheetId="47">[32]Programa!#REF!</definedName>
    <definedName name="dcc98j" localSheetId="51">[32]Programa!#REF!</definedName>
    <definedName name="dcc98j" localSheetId="17">[32]Programa!#REF!</definedName>
    <definedName name="dcc98j" localSheetId="58">[32]Programa!#REF!</definedName>
    <definedName name="dcc98j" localSheetId="74">[32]Programa!#REF!</definedName>
    <definedName name="dcc98j" localSheetId="79">[32]Programa!#REF!</definedName>
    <definedName name="dcc98j" localSheetId="15">[32]Programa!#REF!</definedName>
    <definedName name="dcc98j" localSheetId="16">[32]Programa!#REF!</definedName>
    <definedName name="dcc98j" localSheetId="18">[32]Programa!#REF!</definedName>
    <definedName name="dcc98j" localSheetId="12">[32]Programa!#REF!</definedName>
    <definedName name="dcc98j" localSheetId="72">[32]Programa!#REF!</definedName>
    <definedName name="dcc98j">[32]Programa!#REF!</definedName>
    <definedName name="dcc98s" localSheetId="38">#REF!</definedName>
    <definedName name="dcc98s" localSheetId="39">#REF!</definedName>
    <definedName name="dcc98s" localSheetId="40">#REF!</definedName>
    <definedName name="dcc98s" localSheetId="41">#REF!</definedName>
    <definedName name="dcc98s" localSheetId="45">#REF!</definedName>
    <definedName name="dcc98s" localSheetId="11">#REF!</definedName>
    <definedName name="dcc98s" localSheetId="46">#REF!</definedName>
    <definedName name="dcc98s" localSheetId="47">#REF!</definedName>
    <definedName name="dcc98s" localSheetId="51">#REF!</definedName>
    <definedName name="dcc98s" localSheetId="52">#REF!</definedName>
    <definedName name="dcc98s" localSheetId="17">#REF!</definedName>
    <definedName name="dcc98s" localSheetId="58">#REF!</definedName>
    <definedName name="dcc98s" localSheetId="73">#REF!</definedName>
    <definedName name="dcc98s" localSheetId="74">#REF!</definedName>
    <definedName name="dcc98s" localSheetId="79">#REF!</definedName>
    <definedName name="dcc98s" localSheetId="15">#REF!</definedName>
    <definedName name="dcc98s" localSheetId="16">#REF!</definedName>
    <definedName name="dcc98s" localSheetId="18">#REF!</definedName>
    <definedName name="dcc98s" localSheetId="12">#REF!</definedName>
    <definedName name="dcc98s" localSheetId="48">#REF!</definedName>
    <definedName name="dcc98s" localSheetId="72">#REF!</definedName>
    <definedName name="dcc98s">#REF!</definedName>
    <definedName name="dd" localSheetId="24" hidden="1">{"Riqfin97",#N/A,FALSE,"Tran";"Riqfinpro",#N/A,FALSE,"Tran"}</definedName>
    <definedName name="dd" localSheetId="25" hidden="1">{"Riqfin97",#N/A,FALSE,"Tran";"Riqfinpro",#N/A,FALSE,"Tran"}</definedName>
    <definedName name="dd" localSheetId="26" hidden="1">{"Riqfin97",#N/A,FALSE,"Tran";"Riqfinpro",#N/A,FALSE,"Tran"}</definedName>
    <definedName name="dd" localSheetId="27" hidden="1">{"Riqfin97",#N/A,FALSE,"Tran";"Riqfinpro",#N/A,FALSE,"Tran"}</definedName>
    <definedName name="dd" localSheetId="28" hidden="1">{"Riqfin97",#N/A,FALSE,"Tran";"Riqfinpro",#N/A,FALSE,"Tran"}</definedName>
    <definedName name="dd" localSheetId="29" hidden="1">{"Riqfin97",#N/A,FALSE,"Tran";"Riqfinpro",#N/A,FALSE,"Tran"}</definedName>
    <definedName name="dd" localSheetId="30" hidden="1">{"Riqfin97",#N/A,FALSE,"Tran";"Riqfinpro",#N/A,FALSE,"Tran"}</definedName>
    <definedName name="dd" localSheetId="31" hidden="1">{"Riqfin97",#N/A,FALSE,"Tran";"Riqfinpro",#N/A,FALSE,"Tran"}</definedName>
    <definedName name="dd" localSheetId="32" hidden="1">{"Riqfin97",#N/A,FALSE,"Tran";"Riqfinpro",#N/A,FALSE,"Tran"}</definedName>
    <definedName name="dd" localSheetId="35" hidden="1">{"Riqfin97",#N/A,FALSE,"Tran";"Riqfinpro",#N/A,FALSE,"Tran"}</definedName>
    <definedName name="dd" localSheetId="37" hidden="1">{"Riqfin97",#N/A,FALSE,"Tran";"Riqfinpro",#N/A,FALSE,"Tran"}</definedName>
    <definedName name="dd" localSheetId="38" hidden="1">{"Riqfin97",#N/A,FALSE,"Tran";"Riqfinpro",#N/A,FALSE,"Tran"}</definedName>
    <definedName name="dd" localSheetId="39" hidden="1">{"Riqfin97",#N/A,FALSE,"Tran";"Riqfinpro",#N/A,FALSE,"Tran"}</definedName>
    <definedName name="dd" localSheetId="40" hidden="1">{"Riqfin97",#N/A,FALSE,"Tran";"Riqfinpro",#N/A,FALSE,"Tran"}</definedName>
    <definedName name="dd" localSheetId="41" hidden="1">{"Riqfin97",#N/A,FALSE,"Tran";"Riqfinpro",#N/A,FALSE,"Tran"}</definedName>
    <definedName name="dd" localSheetId="42" hidden="1">{"Riqfin97",#N/A,FALSE,"Tran";"Riqfinpro",#N/A,FALSE,"Tran"}</definedName>
    <definedName name="dd" localSheetId="43" hidden="1">{"Riqfin97",#N/A,FALSE,"Tran";"Riqfinpro",#N/A,FALSE,"Tran"}</definedName>
    <definedName name="dd" localSheetId="44" hidden="1">{"Riqfin97",#N/A,FALSE,"Tran";"Riqfinpro",#N/A,FALSE,"Tran"}</definedName>
    <definedName name="dd" localSheetId="45" hidden="1">{"Riqfin97",#N/A,FALSE,"Tran";"Riqfinpro",#N/A,FALSE,"Tran"}</definedName>
    <definedName name="dd" localSheetId="11" hidden="1">{"Riqfin97",#N/A,FALSE,"Tran";"Riqfinpro",#N/A,FALSE,"Tran"}</definedName>
    <definedName name="dd" localSheetId="46" hidden="1">{"Riqfin97",#N/A,FALSE,"Tran";"Riqfinpro",#N/A,FALSE,"Tran"}</definedName>
    <definedName name="dd" localSheetId="47" hidden="1">{"Riqfin97",#N/A,FALSE,"Tran";"Riqfinpro",#N/A,FALSE,"Tran"}</definedName>
    <definedName name="dd" localSheetId="51" hidden="1">{"Riqfin97",#N/A,FALSE,"Tran";"Riqfinpro",#N/A,FALSE,"Tran"}</definedName>
    <definedName name="dd" localSheetId="52" hidden="1">{"Riqfin97",#N/A,FALSE,"Tran";"Riqfinpro",#N/A,FALSE,"Tran"}</definedName>
    <definedName name="dd" localSheetId="53" hidden="1">{"Riqfin97",#N/A,FALSE,"Tran";"Riqfinpro",#N/A,FALSE,"Tran"}</definedName>
    <definedName name="dd" localSheetId="54" hidden="1">{"Riqfin97",#N/A,FALSE,"Tran";"Riqfinpro",#N/A,FALSE,"Tran"}</definedName>
    <definedName name="dd" localSheetId="55" hidden="1">{"Riqfin97",#N/A,FALSE,"Tran";"Riqfinpro",#N/A,FALSE,"Tran"}</definedName>
    <definedName name="dd" localSheetId="56" hidden="1">{"Riqfin97",#N/A,FALSE,"Tran";"Riqfinpro",#N/A,FALSE,"Tran"}</definedName>
    <definedName name="dd" localSheetId="17" hidden="1">{"Riqfin97",#N/A,FALSE,"Tran";"Riqfinpro",#N/A,FALSE,"Tran"}</definedName>
    <definedName name="dd" localSheetId="57" hidden="1">{"Riqfin97",#N/A,FALSE,"Tran";"Riqfinpro",#N/A,FALSE,"Tran"}</definedName>
    <definedName name="dd" localSheetId="58" hidden="1">{"Riqfin97",#N/A,FALSE,"Tran";"Riqfinpro",#N/A,FALSE,"Tran"}</definedName>
    <definedName name="dd" localSheetId="59" hidden="1">{"Riqfin97",#N/A,FALSE,"Tran";"Riqfinpro",#N/A,FALSE,"Tran"}</definedName>
    <definedName name="dd" localSheetId="61" hidden="1">{"Riqfin97",#N/A,FALSE,"Tran";"Riqfinpro",#N/A,FALSE,"Tran"}</definedName>
    <definedName name="dd" localSheetId="62" hidden="1">{"Riqfin97",#N/A,FALSE,"Tran";"Riqfinpro",#N/A,FALSE,"Tran"}</definedName>
    <definedName name="dd" localSheetId="64" hidden="1">{"Riqfin97",#N/A,FALSE,"Tran";"Riqfinpro",#N/A,FALSE,"Tran"}</definedName>
    <definedName name="dd" localSheetId="66" hidden="1">{"Riqfin97",#N/A,FALSE,"Tran";"Riqfinpro",#N/A,FALSE,"Tran"}</definedName>
    <definedName name="dd" localSheetId="67" hidden="1">{"Riqfin97",#N/A,FALSE,"Tran";"Riqfinpro",#N/A,FALSE,"Tran"}</definedName>
    <definedName name="dd" localSheetId="68" hidden="1">{"Riqfin97",#N/A,FALSE,"Tran";"Riqfinpro",#N/A,FALSE,"Tran"}</definedName>
    <definedName name="dd" localSheetId="69" hidden="1">{"Riqfin97",#N/A,FALSE,"Tran";"Riqfinpro",#N/A,FALSE,"Tran"}</definedName>
    <definedName name="dd" localSheetId="70" hidden="1">{"Riqfin97",#N/A,FALSE,"Tran";"Riqfinpro",#N/A,FALSE,"Tran"}</definedName>
    <definedName name="dd" localSheetId="71" hidden="1">{"Riqfin97",#N/A,FALSE,"Tran";"Riqfinpro",#N/A,FALSE,"Tran"}</definedName>
    <definedName name="dd" localSheetId="73" hidden="1">{"Riqfin97",#N/A,FALSE,"Tran";"Riqfinpro",#N/A,FALSE,"Tran"}</definedName>
    <definedName name="dd" localSheetId="74" hidden="1">{"Riqfin97",#N/A,FALSE,"Tran";"Riqfinpro",#N/A,FALSE,"Tran"}</definedName>
    <definedName name="dd" localSheetId="75" hidden="1">{"Riqfin97",#N/A,FALSE,"Tran";"Riqfinpro",#N/A,FALSE,"Tran"}</definedName>
    <definedName name="dd" localSheetId="76" hidden="1">{"Riqfin97",#N/A,FALSE,"Tran";"Riqfinpro",#N/A,FALSE,"Tran"}</definedName>
    <definedName name="dd" localSheetId="79" hidden="1">{"Riqfin97",#N/A,FALSE,"Tran";"Riqfinpro",#N/A,FALSE,"Tran"}</definedName>
    <definedName name="dd" localSheetId="91" hidden="1">{"Riqfin97",#N/A,FALSE,"Tran";"Riqfinpro",#N/A,FALSE,"Tran"}</definedName>
    <definedName name="dd" localSheetId="92" hidden="1">{"Riqfin97",#N/A,FALSE,"Tran";"Riqfinpro",#N/A,FALSE,"Tran"}</definedName>
    <definedName name="dd" localSheetId="22" hidden="1">{"Riqfin97",#N/A,FALSE,"Tran";"Riqfinpro",#N/A,FALSE,"Tran"}</definedName>
    <definedName name="dd" localSheetId="23" hidden="1">{"Riqfin97",#N/A,FALSE,"Tran";"Riqfinpro",#N/A,FALSE,"Tran"}</definedName>
    <definedName name="dd" localSheetId="14" hidden="1">{"Riqfin97",#N/A,FALSE,"Tran";"Riqfinpro",#N/A,FALSE,"Tran"}</definedName>
    <definedName name="dd" localSheetId="15" hidden="1">{"Riqfin97",#N/A,FALSE,"Tran";"Riqfinpro",#N/A,FALSE,"Tran"}</definedName>
    <definedName name="dd" localSheetId="16" hidden="1">{"Riqfin97",#N/A,FALSE,"Tran";"Riqfinpro",#N/A,FALSE,"Tran"}</definedName>
    <definedName name="dd" localSheetId="18" hidden="1">{"Riqfin97",#N/A,FALSE,"Tran";"Riqfinpro",#N/A,FALSE,"Tran"}</definedName>
    <definedName name="dd" localSheetId="36" hidden="1">{"Riqfin97",#N/A,FALSE,"Tran";"Riqfinpro",#N/A,FALSE,"Tran"}</definedName>
    <definedName name="dd" localSheetId="60" hidden="1">{"Riqfin97",#N/A,FALSE,"Tran";"Riqfinpro",#N/A,FALSE,"Tran"}</definedName>
    <definedName name="dd" localSheetId="63" hidden="1">{"Riqfin97",#N/A,FALSE,"Tran";"Riqfinpro",#N/A,FALSE,"Tran"}</definedName>
    <definedName name="dd" localSheetId="65" hidden="1">{"Riqfin97",#N/A,FALSE,"Tran";"Riqfinpro",#N/A,FALSE,"Tran"}</definedName>
    <definedName name="dd" localSheetId="7" hidden="1">{"Riqfin97",#N/A,FALSE,"Tran";"Riqfinpro",#N/A,FALSE,"Tran"}</definedName>
    <definedName name="dd" localSheetId="8" hidden="1">{"Riqfin97",#N/A,FALSE,"Tran";"Riqfinpro",#N/A,FALSE,"Tran"}</definedName>
    <definedName name="dd" localSheetId="12" hidden="1">{"Riqfin97",#N/A,FALSE,"Tran";"Riqfinpro",#N/A,FALSE,"Tran"}</definedName>
    <definedName name="dd" localSheetId="48" hidden="1">{"Riqfin97",#N/A,FALSE,"Tran";"Riqfinpro",#N/A,FALSE,"Tran"}</definedName>
    <definedName name="dd" localSheetId="72" hidden="1">{"Riqfin97",#N/A,FALSE,"Tran";"Riqfinpro",#N/A,FALSE,"Tran"}</definedName>
    <definedName name="dd" hidden="1">{"Riqfin97",#N/A,FALSE,"Tran";"Riqfinpro",#N/A,FALSE,"Tran"}</definedName>
    <definedName name="DD__Charts_area" localSheetId="38">#REF!</definedName>
    <definedName name="DD__Charts_area" localSheetId="39">#REF!</definedName>
    <definedName name="DD__Charts_area" localSheetId="45">#REF!</definedName>
    <definedName name="DD__Charts_area" localSheetId="11">#REF!</definedName>
    <definedName name="DD__Charts_area" localSheetId="46">#REF!</definedName>
    <definedName name="DD__Charts_area" localSheetId="47">#REF!</definedName>
    <definedName name="DD__Charts_area" localSheetId="52">#REF!</definedName>
    <definedName name="DD__Charts_area" localSheetId="17">#REF!</definedName>
    <definedName name="DD__Charts_area" localSheetId="58">#REF!</definedName>
    <definedName name="DD__Charts_area" localSheetId="73">#REF!</definedName>
    <definedName name="DD__Charts_area" localSheetId="74">#REF!</definedName>
    <definedName name="DD__Charts_area" localSheetId="79">#REF!</definedName>
    <definedName name="DD__Charts_area" localSheetId="15">#REF!</definedName>
    <definedName name="DD__Charts_area" localSheetId="16">#REF!</definedName>
    <definedName name="DD__Charts_area" localSheetId="18">#REF!</definedName>
    <definedName name="DD__Charts_area" localSheetId="48">#REF!</definedName>
    <definedName name="DD__Charts_area" localSheetId="72">#REF!</definedName>
    <definedName name="DD__Charts_area">#REF!</definedName>
    <definedName name="DD__GDI" localSheetId="38">#REF!</definedName>
    <definedName name="DD__GDI" localSheetId="39">#REF!</definedName>
    <definedName name="DD__GDI" localSheetId="45">#REF!</definedName>
    <definedName name="DD__GDI" localSheetId="11">#REF!</definedName>
    <definedName name="DD__GDI" localSheetId="46">#REF!</definedName>
    <definedName name="DD__GDI" localSheetId="47">#REF!</definedName>
    <definedName name="DD__GDI" localSheetId="52">#REF!</definedName>
    <definedName name="DD__GDI" localSheetId="17">#REF!</definedName>
    <definedName name="DD__GDI" localSheetId="58">#REF!</definedName>
    <definedName name="DD__GDI" localSheetId="73">#REF!</definedName>
    <definedName name="DD__GDI" localSheetId="74">#REF!</definedName>
    <definedName name="DD__GDI" localSheetId="79">#REF!</definedName>
    <definedName name="DD__GDI" localSheetId="15">#REF!</definedName>
    <definedName name="DD__GDI" localSheetId="16">#REF!</definedName>
    <definedName name="DD__GDI" localSheetId="18">#REF!</definedName>
    <definedName name="DD__GDI" localSheetId="48">#REF!</definedName>
    <definedName name="DD__GDI" localSheetId="72">#REF!</definedName>
    <definedName name="DD__GDI">#REF!</definedName>
    <definedName name="DD__GDP_real_by_sector_of_origin" localSheetId="38">#REF!</definedName>
    <definedName name="DD__GDP_real_by_sector_of_origin" localSheetId="39">#REF!</definedName>
    <definedName name="DD__GDP_real_by_sector_of_origin" localSheetId="45">#REF!</definedName>
    <definedName name="DD__GDP_real_by_sector_of_origin" localSheetId="11">#REF!</definedName>
    <definedName name="DD__GDP_real_by_sector_of_origin" localSheetId="46">#REF!</definedName>
    <definedName name="DD__GDP_real_by_sector_of_origin" localSheetId="47">#REF!</definedName>
    <definedName name="DD__GDP_real_by_sector_of_origin" localSheetId="52">#REF!</definedName>
    <definedName name="DD__GDP_real_by_sector_of_origin" localSheetId="17">#REF!</definedName>
    <definedName name="DD__GDP_real_by_sector_of_origin" localSheetId="58">#REF!</definedName>
    <definedName name="DD__GDP_real_by_sector_of_origin" localSheetId="73">#REF!</definedName>
    <definedName name="DD__GDP_real_by_sector_of_origin" localSheetId="74">#REF!</definedName>
    <definedName name="DD__GDP_real_by_sector_of_origin" localSheetId="79">#REF!</definedName>
    <definedName name="DD__GDP_real_by_sector_of_origin" localSheetId="15">#REF!</definedName>
    <definedName name="DD__GDP_real_by_sector_of_origin" localSheetId="16">#REF!</definedName>
    <definedName name="DD__GDP_real_by_sector_of_origin" localSheetId="18">#REF!</definedName>
    <definedName name="DD__GDP_real_by_sector_of_origin" localSheetId="48">#REF!</definedName>
    <definedName name="DD__GDP_real_by_sector_of_origin" localSheetId="72">#REF!</definedName>
    <definedName name="DD__GDP_real_by_sector_of_origin">#REF!</definedName>
    <definedName name="DD__Labor_Productivity" localSheetId="45">#REF!</definedName>
    <definedName name="DD__Labor_Productivity" localSheetId="11">#REF!</definedName>
    <definedName name="DD__Labor_Productivity" localSheetId="46">#REF!</definedName>
    <definedName name="DD__Labor_Productivity" localSheetId="47">#REF!</definedName>
    <definedName name="DD__Labor_Productivity" localSheetId="52">#REF!</definedName>
    <definedName name="DD__Labor_Productivity" localSheetId="17">#REF!</definedName>
    <definedName name="DD__Labor_Productivity" localSheetId="58">#REF!</definedName>
    <definedName name="DD__Labor_Productivity" localSheetId="74">#REF!</definedName>
    <definedName name="DD__Labor_Productivity" localSheetId="79">#REF!</definedName>
    <definedName name="DD__Labor_Productivity" localSheetId="15">#REF!</definedName>
    <definedName name="DD__Labor_Productivity" localSheetId="18">#REF!</definedName>
    <definedName name="DD__Labor_Productivity" localSheetId="48">#REF!</definedName>
    <definedName name="DD__Labor_Productivity" localSheetId="72">#REF!</definedName>
    <definedName name="DD__Labor_Productivity">#REF!</definedName>
    <definedName name="DD__National_Accounts_at_1958_prices_" localSheetId="45">#REF!</definedName>
    <definedName name="DD__National_Accounts_at_1958_prices_" localSheetId="11">#REF!</definedName>
    <definedName name="DD__National_Accounts_at_1958_prices_" localSheetId="46">#REF!</definedName>
    <definedName name="DD__National_Accounts_at_1958_prices_" localSheetId="47">#REF!</definedName>
    <definedName name="DD__National_Accounts_at_1958_prices_" localSheetId="52">#REF!</definedName>
    <definedName name="DD__National_Accounts_at_1958_prices_" localSheetId="17">#REF!</definedName>
    <definedName name="DD__National_Accounts_at_1958_prices_" localSheetId="58">#REF!</definedName>
    <definedName name="DD__National_Accounts_at_1958_prices_" localSheetId="74">#REF!</definedName>
    <definedName name="DD__National_Accounts_at_1958_prices_" localSheetId="79">#REF!</definedName>
    <definedName name="DD__National_Accounts_at_1958_prices_" localSheetId="15">#REF!</definedName>
    <definedName name="DD__National_Accounts_at_1958_prices_" localSheetId="18">#REF!</definedName>
    <definedName name="DD__National_Accounts_at_1958_prices_" localSheetId="48">#REF!</definedName>
    <definedName name="DD__National_Accounts_at_1958_prices_" localSheetId="72">#REF!</definedName>
    <definedName name="DD__National_Accounts_at_1958_prices_">#REF!</definedName>
    <definedName name="DD__National_Accounts_at_Current_Prices" localSheetId="45">#REF!</definedName>
    <definedName name="DD__National_Accounts_at_Current_Prices" localSheetId="11">#REF!</definedName>
    <definedName name="DD__National_Accounts_at_Current_Prices" localSheetId="46">#REF!</definedName>
    <definedName name="DD__National_Accounts_at_Current_Prices" localSheetId="47">#REF!</definedName>
    <definedName name="DD__National_Accounts_at_Current_Prices" localSheetId="52">#REF!</definedName>
    <definedName name="DD__National_Accounts_at_Current_Prices" localSheetId="17">#REF!</definedName>
    <definedName name="DD__National_Accounts_at_Current_Prices" localSheetId="58">#REF!</definedName>
    <definedName name="DD__National_Accounts_at_Current_Prices" localSheetId="74">#REF!</definedName>
    <definedName name="DD__National_Accounts_at_Current_Prices" localSheetId="79">#REF!</definedName>
    <definedName name="DD__National_Accounts_at_Current_Prices" localSheetId="15">#REF!</definedName>
    <definedName name="DD__National_Accounts_at_Current_Prices" localSheetId="18">#REF!</definedName>
    <definedName name="DD__National_Accounts_at_Current_Prices" localSheetId="48">#REF!</definedName>
    <definedName name="DD__National_Accounts_at_Current_Prices" localSheetId="72">#REF!</definedName>
    <definedName name="DD__National_Accounts_at_Current_Prices">#REF!</definedName>
    <definedName name="DD__National_Accounts_Deflators" localSheetId="45">#REF!</definedName>
    <definedName name="DD__National_Accounts_Deflators" localSheetId="11">#REF!</definedName>
    <definedName name="DD__National_Accounts_Deflators" localSheetId="46">#REF!</definedName>
    <definedName name="DD__National_Accounts_Deflators" localSheetId="47">#REF!</definedName>
    <definedName name="DD__National_Accounts_Deflators" localSheetId="52">#REF!</definedName>
    <definedName name="DD__National_Accounts_Deflators" localSheetId="17">#REF!</definedName>
    <definedName name="DD__National_Accounts_Deflators" localSheetId="58">#REF!</definedName>
    <definedName name="DD__National_Accounts_Deflators" localSheetId="74">#REF!</definedName>
    <definedName name="DD__National_Accounts_Deflators" localSheetId="79">#REF!</definedName>
    <definedName name="DD__National_Accounts_Deflators" localSheetId="15">#REF!</definedName>
    <definedName name="DD__National_Accounts_Deflators" localSheetId="18">#REF!</definedName>
    <definedName name="DD__National_Accounts_Deflators" localSheetId="48">#REF!</definedName>
    <definedName name="DD__National_Accounts_Deflators" localSheetId="72">#REF!</definedName>
    <definedName name="DD__National_Accounts_Deflators">#REF!</definedName>
    <definedName name="DD__Prices_CPI_all_items" localSheetId="45">#REF!</definedName>
    <definedName name="DD__Prices_CPI_all_items" localSheetId="11">#REF!</definedName>
    <definedName name="DD__Prices_CPI_all_items" localSheetId="46">#REF!</definedName>
    <definedName name="DD__Prices_CPI_all_items" localSheetId="47">#REF!</definedName>
    <definedName name="DD__Prices_CPI_all_items" localSheetId="52">#REF!</definedName>
    <definedName name="DD__Prices_CPI_all_items" localSheetId="17">#REF!</definedName>
    <definedName name="DD__Prices_CPI_all_items" localSheetId="58">#REF!</definedName>
    <definedName name="DD__Prices_CPI_all_items" localSheetId="74">#REF!</definedName>
    <definedName name="DD__Prices_CPI_all_items" localSheetId="79">#REF!</definedName>
    <definedName name="DD__Prices_CPI_all_items" localSheetId="15">#REF!</definedName>
    <definedName name="DD__Prices_CPI_all_items" localSheetId="18">#REF!</definedName>
    <definedName name="DD__Prices_CPI_all_items" localSheetId="48">#REF!</definedName>
    <definedName name="DD__Prices_CPI_all_items" localSheetId="72">#REF!</definedName>
    <definedName name="DD__Prices_CPI_all_items">#REF!</definedName>
    <definedName name="DD__Prices_CPI_by_components" localSheetId="45">#REF!</definedName>
    <definedName name="DD__Prices_CPI_by_components" localSheetId="11">#REF!</definedName>
    <definedName name="DD__Prices_CPI_by_components" localSheetId="46">#REF!</definedName>
    <definedName name="DD__Prices_CPI_by_components" localSheetId="47">#REF!</definedName>
    <definedName name="DD__Prices_CPI_by_components" localSheetId="52">#REF!</definedName>
    <definedName name="DD__Prices_CPI_by_components" localSheetId="17">#REF!</definedName>
    <definedName name="DD__Prices_CPI_by_components" localSheetId="58">#REF!</definedName>
    <definedName name="DD__Prices_CPI_by_components" localSheetId="74">#REF!</definedName>
    <definedName name="DD__Prices_CPI_by_components" localSheetId="79">#REF!</definedName>
    <definedName name="DD__Prices_CPI_by_components" localSheetId="15">#REF!</definedName>
    <definedName name="DD__Prices_CPI_by_components" localSheetId="18">#REF!</definedName>
    <definedName name="DD__Prices_CPI_by_components" localSheetId="48">#REF!</definedName>
    <definedName name="DD__Prices_CPI_by_components" localSheetId="72">#REF!</definedName>
    <definedName name="DD__Prices_CPI_by_components">#REF!</definedName>
    <definedName name="DD__Prices_Wage_Indicators" localSheetId="45">#REF!</definedName>
    <definedName name="DD__Prices_Wage_Indicators" localSheetId="11">#REF!</definedName>
    <definedName name="DD__Prices_Wage_Indicators" localSheetId="46">#REF!</definedName>
    <definedName name="DD__Prices_Wage_Indicators" localSheetId="47">#REF!</definedName>
    <definedName name="DD__Prices_Wage_Indicators" localSheetId="52">#REF!</definedName>
    <definedName name="DD__Prices_Wage_Indicators" localSheetId="17">#REF!</definedName>
    <definedName name="DD__Prices_Wage_Indicators" localSheetId="58">#REF!</definedName>
    <definedName name="DD__Prices_Wage_Indicators" localSheetId="74">#REF!</definedName>
    <definedName name="DD__Prices_Wage_Indicators" localSheetId="79">#REF!</definedName>
    <definedName name="DD__Prices_Wage_Indicators" localSheetId="15">#REF!</definedName>
    <definedName name="DD__Prices_Wage_Indicators" localSheetId="18">#REF!</definedName>
    <definedName name="DD__Prices_Wage_Indicators" localSheetId="48">#REF!</definedName>
    <definedName name="DD__Prices_Wage_Indicators" localSheetId="72">#REF!</definedName>
    <definedName name="DD__Prices_Wage_Indicators">#REF!</definedName>
    <definedName name="DD__Selected_Agricultural_Sector_Statistics" localSheetId="45">#REF!</definedName>
    <definedName name="DD__Selected_Agricultural_Sector_Statistics" localSheetId="11">#REF!</definedName>
    <definedName name="DD__Selected_Agricultural_Sector_Statistics" localSheetId="46">#REF!</definedName>
    <definedName name="DD__Selected_Agricultural_Sector_Statistics" localSheetId="47">#REF!</definedName>
    <definedName name="DD__Selected_Agricultural_Sector_Statistics" localSheetId="52">#REF!</definedName>
    <definedName name="DD__Selected_Agricultural_Sector_Statistics" localSheetId="17">#REF!</definedName>
    <definedName name="DD__Selected_Agricultural_Sector_Statistics" localSheetId="58">#REF!</definedName>
    <definedName name="DD__Selected_Agricultural_Sector_Statistics" localSheetId="74">#REF!</definedName>
    <definedName name="DD__Selected_Agricultural_Sector_Statistics" localSheetId="79">#REF!</definedName>
    <definedName name="DD__Selected_Agricultural_Sector_Statistics" localSheetId="15">#REF!</definedName>
    <definedName name="DD__Selected_Agricultural_Sector_Statistics" localSheetId="18">#REF!</definedName>
    <definedName name="DD__Selected_Agricultural_Sector_Statistics" localSheetId="48">#REF!</definedName>
    <definedName name="DD__Selected_Agricultural_Sector_Statistics" localSheetId="72">#REF!</definedName>
    <definedName name="DD__Selected_Agricultural_Sector_Statistics">#REF!</definedName>
    <definedName name="DD__Selected_Agricultural_Sector_Statistics__concluded" localSheetId="45">#REF!</definedName>
    <definedName name="DD__Selected_Agricultural_Sector_Statistics__concluded" localSheetId="11">#REF!</definedName>
    <definedName name="DD__Selected_Agricultural_Sector_Statistics__concluded" localSheetId="46">#REF!</definedName>
    <definedName name="DD__Selected_Agricultural_Sector_Statistics__concluded" localSheetId="47">#REF!</definedName>
    <definedName name="DD__Selected_Agricultural_Sector_Statistics__concluded" localSheetId="52">#REF!</definedName>
    <definedName name="DD__Selected_Agricultural_Sector_Statistics__concluded" localSheetId="17">#REF!</definedName>
    <definedName name="DD__Selected_Agricultural_Sector_Statistics__concluded" localSheetId="58">#REF!</definedName>
    <definedName name="DD__Selected_Agricultural_Sector_Statistics__concluded" localSheetId="74">#REF!</definedName>
    <definedName name="DD__Selected_Agricultural_Sector_Statistics__concluded" localSheetId="79">#REF!</definedName>
    <definedName name="DD__Selected_Agricultural_Sector_Statistics__concluded" localSheetId="15">#REF!</definedName>
    <definedName name="DD__Selected_Agricultural_Sector_Statistics__concluded" localSheetId="18">#REF!</definedName>
    <definedName name="DD__Selected_Agricultural_Sector_Statistics__concluded" localSheetId="48">#REF!</definedName>
    <definedName name="DD__Selected_Agricultural_Sector_Statistics__concluded" localSheetId="72">#REF!</definedName>
    <definedName name="DD__Selected_Agricultural_Sector_Statistics__concluded">#REF!</definedName>
    <definedName name="DD_Index_of_employment" localSheetId="45">#REF!</definedName>
    <definedName name="DD_Index_of_employment" localSheetId="11">#REF!</definedName>
    <definedName name="DD_Index_of_employment" localSheetId="46">#REF!</definedName>
    <definedName name="DD_Index_of_employment" localSheetId="47">#REF!</definedName>
    <definedName name="DD_Index_of_employment" localSheetId="52">#REF!</definedName>
    <definedName name="DD_Index_of_employment" localSheetId="17">#REF!</definedName>
    <definedName name="DD_Index_of_employment" localSheetId="58">#REF!</definedName>
    <definedName name="DD_Index_of_employment" localSheetId="74">#REF!</definedName>
    <definedName name="DD_Index_of_employment" localSheetId="79">#REF!</definedName>
    <definedName name="DD_Index_of_employment" localSheetId="15">#REF!</definedName>
    <definedName name="DD_Index_of_employment" localSheetId="18">#REF!</definedName>
    <definedName name="DD_Index_of_employment" localSheetId="48">#REF!</definedName>
    <definedName name="DD_Index_of_employment" localSheetId="72">#REF!</definedName>
    <definedName name="DD_Index_of_employment">#REF!</definedName>
    <definedName name="DD_Indicators_of_emp_wages_ulc" localSheetId="45">#REF!</definedName>
    <definedName name="DD_Indicators_of_emp_wages_ulc" localSheetId="11">#REF!</definedName>
    <definedName name="DD_Indicators_of_emp_wages_ulc" localSheetId="46">#REF!</definedName>
    <definedName name="DD_Indicators_of_emp_wages_ulc" localSheetId="47">#REF!</definedName>
    <definedName name="DD_Indicators_of_emp_wages_ulc" localSheetId="52">#REF!</definedName>
    <definedName name="DD_Indicators_of_emp_wages_ulc" localSheetId="17">#REF!</definedName>
    <definedName name="DD_Indicators_of_emp_wages_ulc" localSheetId="58">#REF!</definedName>
    <definedName name="DD_Indicators_of_emp_wages_ulc" localSheetId="74">#REF!</definedName>
    <definedName name="DD_Indicators_of_emp_wages_ulc" localSheetId="79">#REF!</definedName>
    <definedName name="DD_Indicators_of_emp_wages_ulc" localSheetId="15">#REF!</definedName>
    <definedName name="DD_Indicators_of_emp_wages_ulc" localSheetId="18">#REF!</definedName>
    <definedName name="DD_Indicators_of_emp_wages_ulc" localSheetId="48">#REF!</definedName>
    <definedName name="DD_Indicators_of_emp_wages_ulc" localSheetId="72">#REF!</definedName>
    <definedName name="DD_Indicators_of_emp_wages_ulc">#REF!</definedName>
    <definedName name="DD_Labor_Productivity" localSheetId="45">#REF!</definedName>
    <definedName name="DD_Labor_Productivity" localSheetId="11">#REF!</definedName>
    <definedName name="DD_Labor_Productivity" localSheetId="46">#REF!</definedName>
    <definedName name="DD_Labor_Productivity" localSheetId="47">#REF!</definedName>
    <definedName name="DD_Labor_Productivity" localSheetId="52">#REF!</definedName>
    <definedName name="DD_Labor_Productivity" localSheetId="17">#REF!</definedName>
    <definedName name="DD_Labor_Productivity" localSheetId="58">#REF!</definedName>
    <definedName name="DD_Labor_Productivity" localSheetId="74">#REF!</definedName>
    <definedName name="DD_Labor_Productivity" localSheetId="79">#REF!</definedName>
    <definedName name="DD_Labor_Productivity" localSheetId="15">#REF!</definedName>
    <definedName name="DD_Labor_Productivity" localSheetId="18">#REF!</definedName>
    <definedName name="DD_Labor_Productivity" localSheetId="48">#REF!</definedName>
    <definedName name="DD_Labor_Productivity" localSheetId="72">#REF!</definedName>
    <definedName name="DD_Labor_Productivity">#REF!</definedName>
    <definedName name="DDD" localSheetId="39">#REF!</definedName>
    <definedName name="DDD" localSheetId="40">#REF!</definedName>
    <definedName name="DDD" localSheetId="43">#REF!</definedName>
    <definedName name="DDD" localSheetId="45">#REF!</definedName>
    <definedName name="DDD" localSheetId="11">#REF!</definedName>
    <definedName name="DDD" localSheetId="46">#REF!</definedName>
    <definedName name="DDD" localSheetId="47">#REF!</definedName>
    <definedName name="DDD" localSheetId="51">#REF!</definedName>
    <definedName name="DDD" localSheetId="52">#REF!</definedName>
    <definedName name="DDD" localSheetId="53">#REF!</definedName>
    <definedName name="DDD" localSheetId="54">#REF!</definedName>
    <definedName name="DDD" localSheetId="17">#REF!</definedName>
    <definedName name="DDD" localSheetId="58">#REF!</definedName>
    <definedName name="DDD" localSheetId="67">#REF!</definedName>
    <definedName name="DDD" localSheetId="68">#REF!</definedName>
    <definedName name="DDD" localSheetId="69">#REF!</definedName>
    <definedName name="DDD" localSheetId="71">#REF!</definedName>
    <definedName name="DDD" localSheetId="73">#REF!</definedName>
    <definedName name="DDD" localSheetId="74">#REF!</definedName>
    <definedName name="DDD" localSheetId="75">#REF!</definedName>
    <definedName name="DDD" localSheetId="76">#REF!</definedName>
    <definedName name="DDD" localSheetId="79">#REF!</definedName>
    <definedName name="DDD" localSheetId="23">#REF!</definedName>
    <definedName name="ddd" localSheetId="14" hidden="1">{"bop94-99",#N/A,FALSE,"BOP";"bgdp94-99",#N/A,FALSE,"BOPGDP";"exp94-99",#N/A,FALSE,"EXP";"imp94-99",#N/A,FALSE,"IMP";"tt9499",#N/A,FALSE,"TT";"ss94-99",#N/A,FALSE,"SERV";"tran94-99",#N/A,FALSE,"TRAN";"dis95-98",#N/A,FALSE,"DISB";"amor94-99",#N/A,FALSE,"AMOR";"int94-98",#N/A,FALSE,"INT";"debt94-99",#N/A,FALSE,"DEBT"}</definedName>
    <definedName name="DDD" localSheetId="15">#REF!</definedName>
    <definedName name="DDD" localSheetId="18">#REF!</definedName>
    <definedName name="DDD" localSheetId="48">#REF!</definedName>
    <definedName name="DDD" localSheetId="72">#REF!</definedName>
    <definedName name="DDD">#REF!</definedName>
    <definedName name="dddd" localSheetId="24" hidden="1">{"Minpmon",#N/A,FALSE,"Monthinput"}</definedName>
    <definedName name="dddd" localSheetId="25" hidden="1">{"Minpmon",#N/A,FALSE,"Monthinput"}</definedName>
    <definedName name="dddd" localSheetId="26" hidden="1">{"Minpmon",#N/A,FALSE,"Monthinput"}</definedName>
    <definedName name="dddd" localSheetId="27" hidden="1">{"Minpmon",#N/A,FALSE,"Monthinput"}</definedName>
    <definedName name="dddd" localSheetId="28" hidden="1">{"Minpmon",#N/A,FALSE,"Monthinput"}</definedName>
    <definedName name="dddd" localSheetId="29" hidden="1">{"Minpmon",#N/A,FALSE,"Monthinput"}</definedName>
    <definedName name="dddd" localSheetId="30" hidden="1">{"Minpmon",#N/A,FALSE,"Monthinput"}</definedName>
    <definedName name="dddd" localSheetId="31" hidden="1">{"Minpmon",#N/A,FALSE,"Monthinput"}</definedName>
    <definedName name="dddd" localSheetId="32" hidden="1">{"Minpmon",#N/A,FALSE,"Monthinput"}</definedName>
    <definedName name="dddd" localSheetId="35" hidden="1">{"Minpmon",#N/A,FALSE,"Monthinput"}</definedName>
    <definedName name="dddd" localSheetId="37" hidden="1">{"Minpmon",#N/A,FALSE,"Monthinput"}</definedName>
    <definedName name="dddd" localSheetId="38" hidden="1">{"Minpmon",#N/A,FALSE,"Monthinput"}</definedName>
    <definedName name="dddd" localSheetId="39" hidden="1">{"Minpmon",#N/A,FALSE,"Monthinput"}</definedName>
    <definedName name="dddd" localSheetId="40" hidden="1">{"Minpmon",#N/A,FALSE,"Monthinput"}</definedName>
    <definedName name="dddd" localSheetId="41" hidden="1">{"Minpmon",#N/A,FALSE,"Monthinput"}</definedName>
    <definedName name="dddd" localSheetId="42" hidden="1">{"Minpmon",#N/A,FALSE,"Monthinput"}</definedName>
    <definedName name="dddd" localSheetId="43" hidden="1">{"Minpmon",#N/A,FALSE,"Monthinput"}</definedName>
    <definedName name="dddd" localSheetId="44" hidden="1">{"Minpmon",#N/A,FALSE,"Monthinput"}</definedName>
    <definedName name="dddd" localSheetId="45" hidden="1">{"Minpmon",#N/A,FALSE,"Monthinput"}</definedName>
    <definedName name="dddd" localSheetId="11" hidden="1">{"Minpmon",#N/A,FALSE,"Monthinput"}</definedName>
    <definedName name="dddd" localSheetId="46" hidden="1">{"Minpmon",#N/A,FALSE,"Monthinput"}</definedName>
    <definedName name="dddd" localSheetId="47" hidden="1">{"Minpmon",#N/A,FALSE,"Monthinput"}</definedName>
    <definedName name="dddd" localSheetId="51" hidden="1">{"Minpmon",#N/A,FALSE,"Monthinput"}</definedName>
    <definedName name="dddd" localSheetId="52" hidden="1">{"Minpmon",#N/A,FALSE,"Monthinput"}</definedName>
    <definedName name="dddd" localSheetId="53" hidden="1">{"Minpmon",#N/A,FALSE,"Monthinput"}</definedName>
    <definedName name="dddd" localSheetId="54" hidden="1">{"Minpmon",#N/A,FALSE,"Monthinput"}</definedName>
    <definedName name="dddd" localSheetId="55" hidden="1">{"Minpmon",#N/A,FALSE,"Monthinput"}</definedName>
    <definedName name="dddd" localSheetId="56" hidden="1">{"Minpmon",#N/A,FALSE,"Monthinput"}</definedName>
    <definedName name="dddd" localSheetId="17" hidden="1">{"Minpmon",#N/A,FALSE,"Monthinput"}</definedName>
    <definedName name="dddd" localSheetId="57" hidden="1">{"Minpmon",#N/A,FALSE,"Monthinput"}</definedName>
    <definedName name="dddd" localSheetId="58" hidden="1">{"Minpmon",#N/A,FALSE,"Monthinput"}</definedName>
    <definedName name="dddd" localSheetId="59" hidden="1">{"Minpmon",#N/A,FALSE,"Monthinput"}</definedName>
    <definedName name="dddd" localSheetId="61" hidden="1">{"Minpmon",#N/A,FALSE,"Monthinput"}</definedName>
    <definedName name="dddd" localSheetId="62" hidden="1">{"Minpmon",#N/A,FALSE,"Monthinput"}</definedName>
    <definedName name="dddd" localSheetId="64" hidden="1">{"Minpmon",#N/A,FALSE,"Monthinput"}</definedName>
    <definedName name="dddd" localSheetId="66" hidden="1">{"Minpmon",#N/A,FALSE,"Monthinput"}</definedName>
    <definedName name="dddd" localSheetId="67" hidden="1">{"Minpmon",#N/A,FALSE,"Monthinput"}</definedName>
    <definedName name="dddd" localSheetId="68" hidden="1">{"Minpmon",#N/A,FALSE,"Monthinput"}</definedName>
    <definedName name="dddd" localSheetId="69" hidden="1">{"Minpmon",#N/A,FALSE,"Monthinput"}</definedName>
    <definedName name="dddd" localSheetId="70" hidden="1">{"Minpmon",#N/A,FALSE,"Monthinput"}</definedName>
    <definedName name="dddd" localSheetId="71" hidden="1">{"Minpmon",#N/A,FALSE,"Monthinput"}</definedName>
    <definedName name="dddd" localSheetId="73" hidden="1">{"Minpmon",#N/A,FALSE,"Monthinput"}</definedName>
    <definedName name="dddd" localSheetId="74" hidden="1">{"Minpmon",#N/A,FALSE,"Monthinput"}</definedName>
    <definedName name="dddd" localSheetId="75" hidden="1">{"Minpmon",#N/A,FALSE,"Monthinput"}</definedName>
    <definedName name="dddd" localSheetId="76" hidden="1">{"Minpmon",#N/A,FALSE,"Monthinput"}</definedName>
    <definedName name="dddd" localSheetId="79" hidden="1">{"Minpmon",#N/A,FALSE,"Monthinput"}</definedName>
    <definedName name="dddd" localSheetId="91" hidden="1">{"Minpmon",#N/A,FALSE,"Monthinput"}</definedName>
    <definedName name="dddd" localSheetId="92" hidden="1">{"Minpmon",#N/A,FALSE,"Monthinput"}</definedName>
    <definedName name="dddd" localSheetId="22" hidden="1">{"Minpmon",#N/A,FALSE,"Monthinput"}</definedName>
    <definedName name="dddd" localSheetId="23" hidden="1">{"Minpmon",#N/A,FALSE,"Monthinput"}</definedName>
    <definedName name="dddd" localSheetId="14" hidden="1">{"Minpmon",#N/A,FALSE,"Monthinput"}</definedName>
    <definedName name="dddd" localSheetId="15" hidden="1">{"Minpmon",#N/A,FALSE,"Monthinput"}</definedName>
    <definedName name="dddd" localSheetId="16" hidden="1">{"Minpmon",#N/A,FALSE,"Monthinput"}</definedName>
    <definedName name="dddd" localSheetId="18" hidden="1">{"Minpmon",#N/A,FALSE,"Monthinput"}</definedName>
    <definedName name="dddd" localSheetId="36" hidden="1">{"Minpmon",#N/A,FALSE,"Monthinput"}</definedName>
    <definedName name="dddd" localSheetId="60" hidden="1">{"Minpmon",#N/A,FALSE,"Monthinput"}</definedName>
    <definedName name="dddd" localSheetId="63" hidden="1">{"Minpmon",#N/A,FALSE,"Monthinput"}</definedName>
    <definedName name="dddd" localSheetId="65" hidden="1">{"Minpmon",#N/A,FALSE,"Monthinput"}</definedName>
    <definedName name="dddd" localSheetId="7" hidden="1">{"Minpmon",#N/A,FALSE,"Monthinput"}</definedName>
    <definedName name="dddd" localSheetId="8" hidden="1">{"Minpmon",#N/A,FALSE,"Monthinput"}</definedName>
    <definedName name="dddd" localSheetId="12" hidden="1">{"Minpmon",#N/A,FALSE,"Monthinput"}</definedName>
    <definedName name="dddd" localSheetId="48" hidden="1">{"Minpmon",#N/A,FALSE,"Monthinput"}</definedName>
    <definedName name="dddd" localSheetId="72" hidden="1">{"Minpmon",#N/A,FALSE,"Monthinput"}</definedName>
    <definedName name="dddd" hidden="1">{"Minpmon",#N/A,FALSE,"Monthinput"}</definedName>
    <definedName name="dddddd" localSheetId="24" hidden="1">{"Tab1",#N/A,FALSE,"P";"Tab2",#N/A,FALSE,"P"}</definedName>
    <definedName name="dddddd" localSheetId="25" hidden="1">{"Tab1",#N/A,FALSE,"P";"Tab2",#N/A,FALSE,"P"}</definedName>
    <definedName name="dddddd" localSheetId="26" hidden="1">{"Tab1",#N/A,FALSE,"P";"Tab2",#N/A,FALSE,"P"}</definedName>
    <definedName name="dddddd" localSheetId="27" hidden="1">{"Tab1",#N/A,FALSE,"P";"Tab2",#N/A,FALSE,"P"}</definedName>
    <definedName name="dddddd" localSheetId="28" hidden="1">{"Tab1",#N/A,FALSE,"P";"Tab2",#N/A,FALSE,"P"}</definedName>
    <definedName name="dddddd" localSheetId="29" hidden="1">{"Tab1",#N/A,FALSE,"P";"Tab2",#N/A,FALSE,"P"}</definedName>
    <definedName name="dddddd" localSheetId="30" hidden="1">{"Tab1",#N/A,FALSE,"P";"Tab2",#N/A,FALSE,"P"}</definedName>
    <definedName name="dddddd" localSheetId="31" hidden="1">{"Tab1",#N/A,FALSE,"P";"Tab2",#N/A,FALSE,"P"}</definedName>
    <definedName name="dddddd" localSheetId="32" hidden="1">{"Tab1",#N/A,FALSE,"P";"Tab2",#N/A,FALSE,"P"}</definedName>
    <definedName name="dddddd" localSheetId="35" hidden="1">{"Tab1",#N/A,FALSE,"P";"Tab2",#N/A,FALSE,"P"}</definedName>
    <definedName name="dddddd" localSheetId="37" hidden="1">{"Tab1",#N/A,FALSE,"P";"Tab2",#N/A,FALSE,"P"}</definedName>
    <definedName name="dddddd" localSheetId="38" hidden="1">{"Tab1",#N/A,FALSE,"P";"Tab2",#N/A,FALSE,"P"}</definedName>
    <definedName name="dddddd" localSheetId="39" hidden="1">{"Tab1",#N/A,FALSE,"P";"Tab2",#N/A,FALSE,"P"}</definedName>
    <definedName name="dddddd" localSheetId="40" hidden="1">{"Tab1",#N/A,FALSE,"P";"Tab2",#N/A,FALSE,"P"}</definedName>
    <definedName name="dddddd" localSheetId="41" hidden="1">{"Tab1",#N/A,FALSE,"P";"Tab2",#N/A,FALSE,"P"}</definedName>
    <definedName name="dddddd" localSheetId="42" hidden="1">{"Tab1",#N/A,FALSE,"P";"Tab2",#N/A,FALSE,"P"}</definedName>
    <definedName name="dddddd" localSheetId="43" hidden="1">{"Tab1",#N/A,FALSE,"P";"Tab2",#N/A,FALSE,"P"}</definedName>
    <definedName name="dddddd" localSheetId="44" hidden="1">{"Tab1",#N/A,FALSE,"P";"Tab2",#N/A,FALSE,"P"}</definedName>
    <definedName name="dddddd" localSheetId="45" hidden="1">{"Tab1",#N/A,FALSE,"P";"Tab2",#N/A,FALSE,"P"}</definedName>
    <definedName name="dddddd" localSheetId="11" hidden="1">{"Tab1",#N/A,FALSE,"P";"Tab2",#N/A,FALSE,"P"}</definedName>
    <definedName name="dddddd" localSheetId="46" hidden="1">{"Tab1",#N/A,FALSE,"P";"Tab2",#N/A,FALSE,"P"}</definedName>
    <definedName name="dddddd" localSheetId="47" hidden="1">{"Tab1",#N/A,FALSE,"P";"Tab2",#N/A,FALSE,"P"}</definedName>
    <definedName name="dddddd" localSheetId="51" hidden="1">{"Tab1",#N/A,FALSE,"P";"Tab2",#N/A,FALSE,"P"}</definedName>
    <definedName name="dddddd" localSheetId="52" hidden="1">{"Tab1",#N/A,FALSE,"P";"Tab2",#N/A,FALSE,"P"}</definedName>
    <definedName name="dddddd" localSheetId="53" hidden="1">{"Tab1",#N/A,FALSE,"P";"Tab2",#N/A,FALSE,"P"}</definedName>
    <definedName name="dddddd" localSheetId="54" hidden="1">{"Tab1",#N/A,FALSE,"P";"Tab2",#N/A,FALSE,"P"}</definedName>
    <definedName name="dddddd" localSheetId="55" hidden="1">{"Tab1",#N/A,FALSE,"P";"Tab2",#N/A,FALSE,"P"}</definedName>
    <definedName name="dddddd" localSheetId="56" hidden="1">{"Tab1",#N/A,FALSE,"P";"Tab2",#N/A,FALSE,"P"}</definedName>
    <definedName name="dddddd" localSheetId="17" hidden="1">{"Tab1",#N/A,FALSE,"P";"Tab2",#N/A,FALSE,"P"}</definedName>
    <definedName name="dddddd" localSheetId="57" hidden="1">{"Tab1",#N/A,FALSE,"P";"Tab2",#N/A,FALSE,"P"}</definedName>
    <definedName name="dddddd" localSheetId="58" hidden="1">{"Tab1",#N/A,FALSE,"P";"Tab2",#N/A,FALSE,"P"}</definedName>
    <definedName name="dddddd" localSheetId="59" hidden="1">{"Tab1",#N/A,FALSE,"P";"Tab2",#N/A,FALSE,"P"}</definedName>
    <definedName name="dddddd" localSheetId="61" hidden="1">{"Tab1",#N/A,FALSE,"P";"Tab2",#N/A,FALSE,"P"}</definedName>
    <definedName name="dddddd" localSheetId="62" hidden="1">{"Tab1",#N/A,FALSE,"P";"Tab2",#N/A,FALSE,"P"}</definedName>
    <definedName name="dddddd" localSheetId="64" hidden="1">{"Tab1",#N/A,FALSE,"P";"Tab2",#N/A,FALSE,"P"}</definedName>
    <definedName name="dddddd" localSheetId="66" hidden="1">{"Tab1",#N/A,FALSE,"P";"Tab2",#N/A,FALSE,"P"}</definedName>
    <definedName name="dddddd" localSheetId="67" hidden="1">{"Tab1",#N/A,FALSE,"P";"Tab2",#N/A,FALSE,"P"}</definedName>
    <definedName name="dddddd" localSheetId="68" hidden="1">{"Tab1",#N/A,FALSE,"P";"Tab2",#N/A,FALSE,"P"}</definedName>
    <definedName name="dddddd" localSheetId="69" hidden="1">{"Tab1",#N/A,FALSE,"P";"Tab2",#N/A,FALSE,"P"}</definedName>
    <definedName name="dddddd" localSheetId="70" hidden="1">{"Tab1",#N/A,FALSE,"P";"Tab2",#N/A,FALSE,"P"}</definedName>
    <definedName name="dddddd" localSheetId="71" hidden="1">{"Tab1",#N/A,FALSE,"P";"Tab2",#N/A,FALSE,"P"}</definedName>
    <definedName name="dddddd" localSheetId="73" hidden="1">{"Tab1",#N/A,FALSE,"P";"Tab2",#N/A,FALSE,"P"}</definedName>
    <definedName name="dddddd" localSheetId="74" hidden="1">{"Tab1",#N/A,FALSE,"P";"Tab2",#N/A,FALSE,"P"}</definedName>
    <definedName name="dddddd" localSheetId="75" hidden="1">{"Tab1",#N/A,FALSE,"P";"Tab2",#N/A,FALSE,"P"}</definedName>
    <definedName name="dddddd" localSheetId="76" hidden="1">{"Tab1",#N/A,FALSE,"P";"Tab2",#N/A,FALSE,"P"}</definedName>
    <definedName name="dddddd" localSheetId="79" hidden="1">{"Tab1",#N/A,FALSE,"P";"Tab2",#N/A,FALSE,"P"}</definedName>
    <definedName name="dddddd" localSheetId="91" hidden="1">{"Tab1",#N/A,FALSE,"P";"Tab2",#N/A,FALSE,"P"}</definedName>
    <definedName name="dddddd" localSheetId="92" hidden="1">{"Tab1",#N/A,FALSE,"P";"Tab2",#N/A,FALSE,"P"}</definedName>
    <definedName name="dddddd" localSheetId="22" hidden="1">{"Tab1",#N/A,FALSE,"P";"Tab2",#N/A,FALSE,"P"}</definedName>
    <definedName name="dddddd" localSheetId="23" hidden="1">{"Tab1",#N/A,FALSE,"P";"Tab2",#N/A,FALSE,"P"}</definedName>
    <definedName name="dddddd" localSheetId="14" hidden="1">{"Tab1",#N/A,FALSE,"P";"Tab2",#N/A,FALSE,"P"}</definedName>
    <definedName name="dddddd" localSheetId="15" hidden="1">{"Tab1",#N/A,FALSE,"P";"Tab2",#N/A,FALSE,"P"}</definedName>
    <definedName name="dddddd" localSheetId="16" hidden="1">{"Tab1",#N/A,FALSE,"P";"Tab2",#N/A,FALSE,"P"}</definedName>
    <definedName name="dddddd" localSheetId="18" hidden="1">{"Tab1",#N/A,FALSE,"P";"Tab2",#N/A,FALSE,"P"}</definedName>
    <definedName name="dddddd" localSheetId="36" hidden="1">{"Tab1",#N/A,FALSE,"P";"Tab2",#N/A,FALSE,"P"}</definedName>
    <definedName name="dddddd" localSheetId="60" hidden="1">{"Tab1",#N/A,FALSE,"P";"Tab2",#N/A,FALSE,"P"}</definedName>
    <definedName name="dddddd" localSheetId="63" hidden="1">{"Tab1",#N/A,FALSE,"P";"Tab2",#N/A,FALSE,"P"}</definedName>
    <definedName name="dddddd" localSheetId="65" hidden="1">{"Tab1",#N/A,FALSE,"P";"Tab2",#N/A,FALSE,"P"}</definedName>
    <definedName name="dddddd" localSheetId="7" hidden="1">{"Tab1",#N/A,FALSE,"P";"Tab2",#N/A,FALSE,"P"}</definedName>
    <definedName name="dddddd" localSheetId="8" hidden="1">{"Tab1",#N/A,FALSE,"P";"Tab2",#N/A,FALSE,"P"}</definedName>
    <definedName name="dddddd" localSheetId="12" hidden="1">{"Tab1",#N/A,FALSE,"P";"Tab2",#N/A,FALSE,"P"}</definedName>
    <definedName name="dddddd" localSheetId="48" hidden="1">{"Tab1",#N/A,FALSE,"P";"Tab2",#N/A,FALSE,"P"}</definedName>
    <definedName name="dddddd" localSheetId="72" hidden="1">{"Tab1",#N/A,FALSE,"P";"Tab2",#N/A,FALSE,"P"}</definedName>
    <definedName name="dddddd" hidden="1">{"Tab1",#N/A,FALSE,"P";"Tab2",#N/A,FALSE,"P"}</definedName>
    <definedName name="ddgdg" localSheetId="38" hidden="1">#REF!</definedName>
    <definedName name="ddgdg" localSheetId="39" hidden="1">#REF!</definedName>
    <definedName name="ddgdg" localSheetId="40" hidden="1">#REF!</definedName>
    <definedName name="ddgdg" localSheetId="41" hidden="1">#REF!</definedName>
    <definedName name="ddgdg" localSheetId="43" hidden="1">#REF!</definedName>
    <definedName name="ddgdg" localSheetId="45" hidden="1">#REF!</definedName>
    <definedName name="ddgdg" localSheetId="11" hidden="1">#REF!</definedName>
    <definedName name="ddgdg" localSheetId="46" hidden="1">#REF!</definedName>
    <definedName name="ddgdg" localSheetId="47" hidden="1">#REF!</definedName>
    <definedName name="ddgdg" localSheetId="51" hidden="1">#REF!</definedName>
    <definedName name="ddgdg" localSheetId="52" hidden="1">#REF!</definedName>
    <definedName name="ddgdg" localSheetId="53" hidden="1">#REF!</definedName>
    <definedName name="ddgdg" localSheetId="54" hidden="1">#REF!</definedName>
    <definedName name="ddgdg" localSheetId="17" hidden="1">#REF!</definedName>
    <definedName name="ddgdg" localSheetId="58" hidden="1">#REF!</definedName>
    <definedName name="ddgdg" localSheetId="67" hidden="1">#REF!</definedName>
    <definedName name="ddgdg" localSheetId="68" hidden="1">#REF!</definedName>
    <definedName name="ddgdg" localSheetId="69" hidden="1">#REF!</definedName>
    <definedName name="ddgdg" localSheetId="71" hidden="1">#REF!</definedName>
    <definedName name="ddgdg" localSheetId="74" hidden="1">#REF!</definedName>
    <definedName name="ddgdg" localSheetId="75" hidden="1">#REF!</definedName>
    <definedName name="ddgdg" localSheetId="76" hidden="1">#REF!</definedName>
    <definedName name="ddgdg" localSheetId="79" hidden="1">#REF!</definedName>
    <definedName name="ddgdg" localSheetId="23" hidden="1">#REF!</definedName>
    <definedName name="ddgdg" localSheetId="15" hidden="1">#REF!</definedName>
    <definedName name="ddgdg" localSheetId="18" hidden="1">#REF!</definedName>
    <definedName name="ddgdg" localSheetId="12" hidden="1">#REF!</definedName>
    <definedName name="ddgdg" localSheetId="48" hidden="1">#REF!</definedName>
    <definedName name="ddgdg" localSheetId="72" hidden="1">#REF!</definedName>
    <definedName name="ddgdg" hidden="1">#REF!</definedName>
    <definedName name="DDR" localSheetId="38">#REF!</definedName>
    <definedName name="DDR" localSheetId="39">#REF!</definedName>
    <definedName name="DDR" localSheetId="45">#REF!</definedName>
    <definedName name="DDR" localSheetId="11">#REF!</definedName>
    <definedName name="DDR" localSheetId="46">#REF!</definedName>
    <definedName name="DDR" localSheetId="47">#REF!</definedName>
    <definedName name="DDR" localSheetId="51">#REF!</definedName>
    <definedName name="DDR" localSheetId="52">#REF!</definedName>
    <definedName name="DDR" localSheetId="17">#REF!</definedName>
    <definedName name="DDR" localSheetId="58">#REF!</definedName>
    <definedName name="DDR" localSheetId="74">#REF!</definedName>
    <definedName name="DDR" localSheetId="79">#REF!</definedName>
    <definedName name="DDR" localSheetId="15">#REF!</definedName>
    <definedName name="DDR" localSheetId="18">#REF!</definedName>
    <definedName name="DDR" localSheetId="12">#REF!</definedName>
    <definedName name="DDR" localSheetId="48">#REF!</definedName>
    <definedName name="DDR" localSheetId="72">#REF!</definedName>
    <definedName name="DDR">#REF!</definedName>
    <definedName name="DDRBA" localSheetId="38">#REF!</definedName>
    <definedName name="DDRBA" localSheetId="45">#REF!</definedName>
    <definedName name="DDRBA" localSheetId="11">#REF!</definedName>
    <definedName name="DDRBA" localSheetId="46">#REF!</definedName>
    <definedName name="DDRBA" localSheetId="47">#REF!</definedName>
    <definedName name="DDRBA" localSheetId="52">#REF!</definedName>
    <definedName name="DDRBA" localSheetId="17">#REF!</definedName>
    <definedName name="DDRBA" localSheetId="58">#REF!</definedName>
    <definedName name="DDRBA" localSheetId="74">#REF!</definedName>
    <definedName name="DDRBA" localSheetId="79">#REF!</definedName>
    <definedName name="DDRBA" localSheetId="15">#REF!</definedName>
    <definedName name="DDRBA" localSheetId="18">#REF!</definedName>
    <definedName name="DDRBA" localSheetId="12">#REF!</definedName>
    <definedName name="DDRBA" localSheetId="48">#REF!</definedName>
    <definedName name="DDRBA" localSheetId="72">#REF!</definedName>
    <definedName name="DDRBA">#REF!</definedName>
    <definedName name="Deal_Date" localSheetId="51">'[84]Inter-Bank'!$B$5</definedName>
    <definedName name="Deal_Date" localSheetId="17">#REF!</definedName>
    <definedName name="Deal_Date">'[84]Inter-Bank'!$B$5</definedName>
    <definedName name="DEBRIEF" localSheetId="38">#REF!</definedName>
    <definedName name="DEBRIEF" localSheetId="39">#REF!</definedName>
    <definedName name="DEBRIEF" localSheetId="40">#REF!</definedName>
    <definedName name="DEBRIEF" localSheetId="41">#REF!</definedName>
    <definedName name="DEBRIEF" localSheetId="43">#REF!</definedName>
    <definedName name="DEBRIEF" localSheetId="45">#REF!</definedName>
    <definedName name="DEBRIEF" localSheetId="11">#REF!</definedName>
    <definedName name="DEBRIEF" localSheetId="46">#REF!</definedName>
    <definedName name="DEBRIEF" localSheetId="47">#REF!</definedName>
    <definedName name="DEBRIEF" localSheetId="51">#REF!</definedName>
    <definedName name="DEBRIEF" localSheetId="52">#REF!</definedName>
    <definedName name="DEBRIEF" localSheetId="17">#REF!</definedName>
    <definedName name="DEBRIEF" localSheetId="58">#REF!</definedName>
    <definedName name="DEBRIEF" localSheetId="69">#REF!</definedName>
    <definedName name="DEBRIEF" localSheetId="71">#REF!</definedName>
    <definedName name="DEBRIEF" localSheetId="73">#REF!</definedName>
    <definedName name="DEBRIEF" localSheetId="74">#REF!</definedName>
    <definedName name="DEBRIEF" localSheetId="75">#REF!</definedName>
    <definedName name="DEBRIEF" localSheetId="79">#REF!</definedName>
    <definedName name="DEBRIEF" localSheetId="23">#REF!</definedName>
    <definedName name="DEBRIEF" localSheetId="15">#REF!</definedName>
    <definedName name="DEBRIEF" localSheetId="18">#REF!</definedName>
    <definedName name="DEBRIEF" localSheetId="12">#REF!</definedName>
    <definedName name="DEBRIEF" localSheetId="48">#REF!</definedName>
    <definedName name="DEBRIEF" localSheetId="72">#REF!</definedName>
    <definedName name="DEBRIEF">#REF!</definedName>
    <definedName name="DEBT" localSheetId="38">#REF!</definedName>
    <definedName name="DEBT" localSheetId="39">#REF!</definedName>
    <definedName name="DEBT" localSheetId="40">#REF!</definedName>
    <definedName name="DEBT" localSheetId="45">#REF!</definedName>
    <definedName name="DEBT" localSheetId="11">#REF!</definedName>
    <definedName name="DEBT" localSheetId="46">#REF!</definedName>
    <definedName name="DEBT" localSheetId="47">#REF!</definedName>
    <definedName name="DEBT" localSheetId="51">#REF!</definedName>
    <definedName name="DEBT" localSheetId="52">#REF!</definedName>
    <definedName name="DEBT" localSheetId="53">#REF!</definedName>
    <definedName name="DEBT" localSheetId="54">#REF!</definedName>
    <definedName name="DEBT" localSheetId="17">#REF!</definedName>
    <definedName name="DEBT" localSheetId="58">#REF!</definedName>
    <definedName name="DEBT" localSheetId="67">#REF!</definedName>
    <definedName name="DEBT" localSheetId="68">#REF!</definedName>
    <definedName name="DEBT" localSheetId="69">#REF!</definedName>
    <definedName name="DEBT" localSheetId="71">#REF!</definedName>
    <definedName name="DEBT" localSheetId="74">#REF!</definedName>
    <definedName name="DEBT" localSheetId="75">#REF!</definedName>
    <definedName name="DEBT" localSheetId="76">#REF!</definedName>
    <definedName name="DEBT" localSheetId="79">#REF!</definedName>
    <definedName name="DEBT" localSheetId="23">#REF!</definedName>
    <definedName name="debt" localSheetId="14">#REF!</definedName>
    <definedName name="DEBT" localSheetId="15">#REF!</definedName>
    <definedName name="DEBT" localSheetId="18">#REF!</definedName>
    <definedName name="DEBT" localSheetId="12">#REF!</definedName>
    <definedName name="DEBT" localSheetId="48">#REF!</definedName>
    <definedName name="DEBT" localSheetId="72">#REF!</definedName>
    <definedName name="DEBT">#REF!</definedName>
    <definedName name="DEBT_NEW" localSheetId="38">[74]Debt!#REF!</definedName>
    <definedName name="DEBT_NEW" localSheetId="46">[74]Debt!#REF!</definedName>
    <definedName name="DEBT_NEW" localSheetId="47">[74]Debt!#REF!</definedName>
    <definedName name="DEBT_NEW" localSheetId="51">#REF!</definedName>
    <definedName name="DEBT_NEW" localSheetId="17">#REF!</definedName>
    <definedName name="DEBT_NEW" localSheetId="12">[74]Debt!#REF!</definedName>
    <definedName name="DEBT_NEW" localSheetId="72">[74]Debt!#REF!</definedName>
    <definedName name="DEBT_NEW">[74]Debt!#REF!</definedName>
    <definedName name="DEBT_OLD" localSheetId="38">[74]Debt!#REF!</definedName>
    <definedName name="DEBT_OLD" localSheetId="46">[74]Debt!#REF!</definedName>
    <definedName name="DEBT_OLD" localSheetId="47">[74]Debt!#REF!</definedName>
    <definedName name="DEBT_OLD" localSheetId="51">#REF!</definedName>
    <definedName name="DEBT_OLD" localSheetId="17">#REF!</definedName>
    <definedName name="DEBT_OLD" localSheetId="15">[74]Debt!#REF!</definedName>
    <definedName name="DEBT_OLD" localSheetId="18">[74]Debt!#REF!</definedName>
    <definedName name="DEBT_OLD" localSheetId="12">[74]Debt!#REF!</definedName>
    <definedName name="DEBT_OLD" localSheetId="48">[74]Debt!#REF!</definedName>
    <definedName name="DEBT_OLD" localSheetId="72">[74]Debt!#REF!</definedName>
    <definedName name="DEBT_OLD">[74]Debt!#REF!</definedName>
    <definedName name="DEBT_TOT" localSheetId="38">[74]Debt!#REF!</definedName>
    <definedName name="DEBT_TOT" localSheetId="46">[74]Debt!#REF!</definedName>
    <definedName name="DEBT_TOT" localSheetId="47">[74]Debt!#REF!</definedName>
    <definedName name="DEBT_TOT" localSheetId="51">#REF!</definedName>
    <definedName name="DEBT_TOT" localSheetId="17">#REF!</definedName>
    <definedName name="DEBT_TOT" localSheetId="15">[74]Debt!#REF!</definedName>
    <definedName name="DEBT_TOT" localSheetId="18">[74]Debt!#REF!</definedName>
    <definedName name="DEBT_TOT" localSheetId="12">[74]Debt!#REF!</definedName>
    <definedName name="DEBT_TOT" localSheetId="48">[74]Debt!#REF!</definedName>
    <definedName name="DEBT_TOT" localSheetId="72">[74]Debt!#REF!</definedName>
    <definedName name="DEBT_TOT">[74]Debt!#REF!</definedName>
    <definedName name="DEBT1" localSheetId="38">#REF!</definedName>
    <definedName name="DEBT1" localSheetId="39">#REF!</definedName>
    <definedName name="DEBT1" localSheetId="40">#REF!</definedName>
    <definedName name="DEBT1" localSheetId="41">#REF!</definedName>
    <definedName name="DEBT1" localSheetId="45">#REF!</definedName>
    <definedName name="DEBT1" localSheetId="11">#REF!</definedName>
    <definedName name="DEBT1" localSheetId="46">#REF!</definedName>
    <definedName name="DEBT1" localSheetId="47">#REF!</definedName>
    <definedName name="DEBT1" localSheetId="51">#REF!</definedName>
    <definedName name="DEBT1" localSheetId="52">#REF!</definedName>
    <definedName name="DEBT1" localSheetId="17">#REF!</definedName>
    <definedName name="DEBT1" localSheetId="58">#REF!</definedName>
    <definedName name="DEBT1" localSheetId="68">#REF!</definedName>
    <definedName name="DEBT1" localSheetId="69">#REF!</definedName>
    <definedName name="DEBT1" localSheetId="70">#REF!</definedName>
    <definedName name="DEBT1" localSheetId="74">#REF!</definedName>
    <definedName name="DEBT1" localSheetId="79">#REF!</definedName>
    <definedName name="DEBT1" localSheetId="15">#REF!</definedName>
    <definedName name="DEBT1" localSheetId="16">#REF!</definedName>
    <definedName name="DEBT1" localSheetId="18">#REF!</definedName>
    <definedName name="DEBT1" localSheetId="12">#REF!</definedName>
    <definedName name="DEBT1" localSheetId="48">#REF!</definedName>
    <definedName name="DEBT1" localSheetId="72">#REF!</definedName>
    <definedName name="DEBT1">#REF!</definedName>
    <definedName name="DEBT10" localSheetId="38">#REF!</definedName>
    <definedName name="DEBT10" localSheetId="39">#REF!</definedName>
    <definedName name="DEBT10" localSheetId="40">#REF!</definedName>
    <definedName name="DEBT10" localSheetId="41">#REF!</definedName>
    <definedName name="DEBT10" localSheetId="45">#REF!</definedName>
    <definedName name="DEBT10" localSheetId="11">#REF!</definedName>
    <definedName name="DEBT10" localSheetId="46">#REF!</definedName>
    <definedName name="DEBT10" localSheetId="47">#REF!</definedName>
    <definedName name="DEBT10" localSheetId="51">#REF!</definedName>
    <definedName name="DEBT10" localSheetId="52">#REF!</definedName>
    <definedName name="DEBT10" localSheetId="17">#REF!</definedName>
    <definedName name="DEBT10" localSheetId="58">#REF!</definedName>
    <definedName name="DEBT10" localSheetId="74">#REF!</definedName>
    <definedName name="DEBT10" localSheetId="79">#REF!</definedName>
    <definedName name="DEBT10" localSheetId="15">#REF!</definedName>
    <definedName name="DEBT10" localSheetId="16">#REF!</definedName>
    <definedName name="DEBT10" localSheetId="18">#REF!</definedName>
    <definedName name="DEBT10" localSheetId="12">#REF!</definedName>
    <definedName name="DEBT10" localSheetId="48">#REF!</definedName>
    <definedName name="DEBT10" localSheetId="72">#REF!</definedName>
    <definedName name="DEBT10">#REF!</definedName>
    <definedName name="DEBT11" localSheetId="38">#REF!</definedName>
    <definedName name="DEBT11" localSheetId="39">#REF!</definedName>
    <definedName name="DEBT11" localSheetId="40">#REF!</definedName>
    <definedName name="DEBT11" localSheetId="41">#REF!</definedName>
    <definedName name="DEBT11" localSheetId="45">#REF!</definedName>
    <definedName name="DEBT11" localSheetId="11">#REF!</definedName>
    <definedName name="DEBT11" localSheetId="46">#REF!</definedName>
    <definedName name="DEBT11" localSheetId="47">#REF!</definedName>
    <definedName name="DEBT11" localSheetId="51">#REF!</definedName>
    <definedName name="DEBT11" localSheetId="52">#REF!</definedName>
    <definedName name="DEBT11" localSheetId="17">#REF!</definedName>
    <definedName name="DEBT11" localSheetId="58">#REF!</definedName>
    <definedName name="DEBT11" localSheetId="74">#REF!</definedName>
    <definedName name="DEBT11" localSheetId="79">#REF!</definedName>
    <definedName name="DEBT11" localSheetId="15">#REF!</definedName>
    <definedName name="DEBT11" localSheetId="16">#REF!</definedName>
    <definedName name="DEBT11" localSheetId="18">#REF!</definedName>
    <definedName name="DEBT11" localSheetId="12">#REF!</definedName>
    <definedName name="DEBT11" localSheetId="48">#REF!</definedName>
    <definedName name="DEBT11" localSheetId="72">#REF!</definedName>
    <definedName name="DEBT11">#REF!</definedName>
    <definedName name="DEBT12" localSheetId="45">#REF!</definedName>
    <definedName name="DEBT12" localSheetId="11">#REF!</definedName>
    <definedName name="DEBT12" localSheetId="46">#REF!</definedName>
    <definedName name="DEBT12" localSheetId="47">#REF!</definedName>
    <definedName name="DEBT12" localSheetId="52">#REF!</definedName>
    <definedName name="DEBT12" localSheetId="17">#REF!</definedName>
    <definedName name="DEBT12" localSheetId="58">#REF!</definedName>
    <definedName name="DEBT12" localSheetId="74">#REF!</definedName>
    <definedName name="DEBT12" localSheetId="79">#REF!</definedName>
    <definedName name="DEBT12" localSheetId="15">#REF!</definedName>
    <definedName name="DEBT12" localSheetId="18">#REF!</definedName>
    <definedName name="DEBT12" localSheetId="48">#REF!</definedName>
    <definedName name="DEBT12" localSheetId="72">#REF!</definedName>
    <definedName name="DEBT12">#REF!</definedName>
    <definedName name="DEBT13" localSheetId="45">#REF!</definedName>
    <definedName name="DEBT13" localSheetId="11">#REF!</definedName>
    <definedName name="DEBT13" localSheetId="46">#REF!</definedName>
    <definedName name="DEBT13" localSheetId="47">#REF!</definedName>
    <definedName name="DEBT13" localSheetId="52">#REF!</definedName>
    <definedName name="DEBT13" localSheetId="17">#REF!</definedName>
    <definedName name="DEBT13" localSheetId="58">#REF!</definedName>
    <definedName name="DEBT13" localSheetId="74">#REF!</definedName>
    <definedName name="DEBT13" localSheetId="79">#REF!</definedName>
    <definedName name="DEBT13" localSheetId="15">#REF!</definedName>
    <definedName name="DEBT13" localSheetId="18">#REF!</definedName>
    <definedName name="DEBT13" localSheetId="48">#REF!</definedName>
    <definedName name="DEBT13" localSheetId="72">#REF!</definedName>
    <definedName name="DEBT13">#REF!</definedName>
    <definedName name="DEBT14" localSheetId="45">#REF!</definedName>
    <definedName name="DEBT14" localSheetId="11">#REF!</definedName>
    <definedName name="DEBT14" localSheetId="46">#REF!</definedName>
    <definedName name="DEBT14" localSheetId="47">#REF!</definedName>
    <definedName name="DEBT14" localSheetId="52">#REF!</definedName>
    <definedName name="DEBT14" localSheetId="17">#REF!</definedName>
    <definedName name="DEBT14" localSheetId="58">#REF!</definedName>
    <definedName name="DEBT14" localSheetId="74">#REF!</definedName>
    <definedName name="DEBT14" localSheetId="79">#REF!</definedName>
    <definedName name="DEBT14" localSheetId="15">#REF!</definedName>
    <definedName name="DEBT14" localSheetId="18">#REF!</definedName>
    <definedName name="DEBT14" localSheetId="48">#REF!</definedName>
    <definedName name="DEBT14" localSheetId="72">#REF!</definedName>
    <definedName name="DEBT14">#REF!</definedName>
    <definedName name="DEBT15" localSheetId="45">#REF!</definedName>
    <definedName name="DEBT15" localSheetId="11">#REF!</definedName>
    <definedName name="DEBT15" localSheetId="46">#REF!</definedName>
    <definedName name="DEBT15" localSheetId="47">#REF!</definedName>
    <definedName name="DEBT15" localSheetId="52">#REF!</definedName>
    <definedName name="DEBT15" localSheetId="17">#REF!</definedName>
    <definedName name="DEBT15" localSheetId="58">#REF!</definedName>
    <definedName name="DEBT15" localSheetId="74">#REF!</definedName>
    <definedName name="DEBT15" localSheetId="79">#REF!</definedName>
    <definedName name="DEBT15" localSheetId="15">#REF!</definedName>
    <definedName name="DEBT15" localSheetId="18">#REF!</definedName>
    <definedName name="DEBT15" localSheetId="48">#REF!</definedName>
    <definedName name="DEBT15" localSheetId="72">#REF!</definedName>
    <definedName name="DEBT15">#REF!</definedName>
    <definedName name="DEBT16" localSheetId="45">#REF!</definedName>
    <definedName name="DEBT16" localSheetId="11">#REF!</definedName>
    <definedName name="DEBT16" localSheetId="46">#REF!</definedName>
    <definedName name="DEBT16" localSheetId="47">#REF!</definedName>
    <definedName name="DEBT16" localSheetId="52">#REF!</definedName>
    <definedName name="DEBT16" localSheetId="17">#REF!</definedName>
    <definedName name="DEBT16" localSheetId="58">#REF!</definedName>
    <definedName name="DEBT16" localSheetId="74">#REF!</definedName>
    <definedName name="DEBT16" localSheetId="79">#REF!</definedName>
    <definedName name="DEBT16" localSheetId="15">#REF!</definedName>
    <definedName name="DEBT16" localSheetId="18">#REF!</definedName>
    <definedName name="DEBT16" localSheetId="48">#REF!</definedName>
    <definedName name="DEBT16" localSheetId="72">#REF!</definedName>
    <definedName name="DEBT16">#REF!</definedName>
    <definedName name="DEBT2" localSheetId="45">#REF!</definedName>
    <definedName name="DEBT2" localSheetId="11">#REF!</definedName>
    <definedName name="DEBT2" localSheetId="46">#REF!</definedName>
    <definedName name="DEBT2" localSheetId="47">#REF!</definedName>
    <definedName name="DEBT2" localSheetId="52">#REF!</definedName>
    <definedName name="DEBT2" localSheetId="17">#REF!</definedName>
    <definedName name="DEBT2" localSheetId="58">#REF!</definedName>
    <definedName name="DEBT2" localSheetId="74">#REF!</definedName>
    <definedName name="DEBT2" localSheetId="79">#REF!</definedName>
    <definedName name="DEBT2" localSheetId="15">#REF!</definedName>
    <definedName name="DEBT2" localSheetId="18">#REF!</definedName>
    <definedName name="DEBT2" localSheetId="48">#REF!</definedName>
    <definedName name="DEBT2" localSheetId="72">#REF!</definedName>
    <definedName name="DEBT2">#REF!</definedName>
    <definedName name="DEBT3" localSheetId="45">#REF!</definedName>
    <definedName name="DEBT3" localSheetId="11">#REF!</definedName>
    <definedName name="DEBT3" localSheetId="46">#REF!</definedName>
    <definedName name="DEBT3" localSheetId="47">#REF!</definedName>
    <definedName name="DEBT3" localSheetId="52">#REF!</definedName>
    <definedName name="DEBT3" localSheetId="17">#REF!</definedName>
    <definedName name="DEBT3" localSheetId="58">#REF!</definedName>
    <definedName name="DEBT3" localSheetId="74">#REF!</definedName>
    <definedName name="DEBT3" localSheetId="79">#REF!</definedName>
    <definedName name="DEBT3" localSheetId="15">#REF!</definedName>
    <definedName name="DEBT3" localSheetId="18">#REF!</definedName>
    <definedName name="DEBT3" localSheetId="48">#REF!</definedName>
    <definedName name="DEBT3" localSheetId="72">#REF!</definedName>
    <definedName name="DEBT3">#REF!</definedName>
    <definedName name="DEBT4" localSheetId="45">#REF!</definedName>
    <definedName name="DEBT4" localSheetId="11">#REF!</definedName>
    <definedName name="DEBT4" localSheetId="46">#REF!</definedName>
    <definedName name="DEBT4" localSheetId="47">#REF!</definedName>
    <definedName name="DEBT4" localSheetId="52">#REF!</definedName>
    <definedName name="DEBT4" localSheetId="17">#REF!</definedName>
    <definedName name="DEBT4" localSheetId="58">#REF!</definedName>
    <definedName name="DEBT4" localSheetId="74">#REF!</definedName>
    <definedName name="DEBT4" localSheetId="79">#REF!</definedName>
    <definedName name="DEBT4" localSheetId="15">#REF!</definedName>
    <definedName name="DEBT4" localSheetId="18">#REF!</definedName>
    <definedName name="DEBT4" localSheetId="48">#REF!</definedName>
    <definedName name="DEBT4" localSheetId="72">#REF!</definedName>
    <definedName name="DEBT4">#REF!</definedName>
    <definedName name="DEBT5" localSheetId="45">#REF!</definedName>
    <definedName name="DEBT5" localSheetId="11">#REF!</definedName>
    <definedName name="DEBT5" localSheetId="46">#REF!</definedName>
    <definedName name="DEBT5" localSheetId="47">#REF!</definedName>
    <definedName name="DEBT5" localSheetId="52">#REF!</definedName>
    <definedName name="DEBT5" localSheetId="17">#REF!</definedName>
    <definedName name="DEBT5" localSheetId="58">#REF!</definedName>
    <definedName name="DEBT5" localSheetId="74">#REF!</definedName>
    <definedName name="DEBT5" localSheetId="79">#REF!</definedName>
    <definedName name="DEBT5" localSheetId="15">#REF!</definedName>
    <definedName name="DEBT5" localSheetId="18">#REF!</definedName>
    <definedName name="DEBT5" localSheetId="48">#REF!</definedName>
    <definedName name="DEBT5" localSheetId="72">#REF!</definedName>
    <definedName name="DEBT5">#REF!</definedName>
    <definedName name="DEBT6" localSheetId="45">#REF!</definedName>
    <definedName name="DEBT6" localSheetId="11">#REF!</definedName>
    <definedName name="DEBT6" localSheetId="46">#REF!</definedName>
    <definedName name="DEBT6" localSheetId="47">#REF!</definedName>
    <definedName name="DEBT6" localSheetId="52">#REF!</definedName>
    <definedName name="DEBT6" localSheetId="17">#REF!</definedName>
    <definedName name="DEBT6" localSheetId="58">#REF!</definedName>
    <definedName name="DEBT6" localSheetId="74">#REF!</definedName>
    <definedName name="DEBT6" localSheetId="79">#REF!</definedName>
    <definedName name="DEBT6" localSheetId="15">#REF!</definedName>
    <definedName name="DEBT6" localSheetId="18">#REF!</definedName>
    <definedName name="DEBT6" localSheetId="48">#REF!</definedName>
    <definedName name="DEBT6" localSheetId="72">#REF!</definedName>
    <definedName name="DEBT6">#REF!</definedName>
    <definedName name="DEBT7" localSheetId="45">#REF!</definedName>
    <definedName name="DEBT7" localSheetId="11">#REF!</definedName>
    <definedName name="DEBT7" localSheetId="46">#REF!</definedName>
    <definedName name="DEBT7" localSheetId="47">#REF!</definedName>
    <definedName name="DEBT7" localSheetId="52">#REF!</definedName>
    <definedName name="DEBT7" localSheetId="17">#REF!</definedName>
    <definedName name="DEBT7" localSheetId="58">#REF!</definedName>
    <definedName name="DEBT7" localSheetId="74">#REF!</definedName>
    <definedName name="DEBT7" localSheetId="79">#REF!</definedName>
    <definedName name="DEBT7" localSheetId="15">#REF!</definedName>
    <definedName name="DEBT7" localSheetId="18">#REF!</definedName>
    <definedName name="DEBT7" localSheetId="48">#REF!</definedName>
    <definedName name="DEBT7" localSheetId="72">#REF!</definedName>
    <definedName name="DEBT7">#REF!</definedName>
    <definedName name="DEBT8" localSheetId="45">#REF!</definedName>
    <definedName name="DEBT8" localSheetId="11">#REF!</definedName>
    <definedName name="DEBT8" localSheetId="46">#REF!</definedName>
    <definedName name="DEBT8" localSheetId="47">#REF!</definedName>
    <definedName name="DEBT8" localSheetId="52">#REF!</definedName>
    <definedName name="DEBT8" localSheetId="17">#REF!</definedName>
    <definedName name="DEBT8" localSheetId="58">#REF!</definedName>
    <definedName name="DEBT8" localSheetId="74">#REF!</definedName>
    <definedName name="DEBT8" localSheetId="79">#REF!</definedName>
    <definedName name="DEBT8" localSheetId="15">#REF!</definedName>
    <definedName name="DEBT8" localSheetId="18">#REF!</definedName>
    <definedName name="DEBT8" localSheetId="48">#REF!</definedName>
    <definedName name="DEBT8" localSheetId="72">#REF!</definedName>
    <definedName name="DEBT8">#REF!</definedName>
    <definedName name="DEBT9" localSheetId="45">#REF!</definedName>
    <definedName name="DEBT9" localSheetId="11">#REF!</definedName>
    <definedName name="DEBT9" localSheetId="46">#REF!</definedName>
    <definedName name="DEBT9" localSheetId="47">#REF!</definedName>
    <definedName name="DEBT9" localSheetId="52">#REF!</definedName>
    <definedName name="DEBT9" localSheetId="17">#REF!</definedName>
    <definedName name="DEBT9" localSheetId="58">#REF!</definedName>
    <definedName name="DEBT9" localSheetId="74">#REF!</definedName>
    <definedName name="DEBT9" localSheetId="79">#REF!</definedName>
    <definedName name="DEBT9" localSheetId="15">#REF!</definedName>
    <definedName name="DEBT9" localSheetId="18">#REF!</definedName>
    <definedName name="DEBT9" localSheetId="48">#REF!</definedName>
    <definedName name="DEBT9" localSheetId="72">#REF!</definedName>
    <definedName name="DEBT9">#REF!</definedName>
    <definedName name="defesti" localSheetId="45">#REF!</definedName>
    <definedName name="defesti" localSheetId="11">#REF!</definedName>
    <definedName name="defesti" localSheetId="46">#REF!</definedName>
    <definedName name="defesti" localSheetId="47">#REF!</definedName>
    <definedName name="defesti" localSheetId="52">#REF!</definedName>
    <definedName name="defesti" localSheetId="17">#REF!</definedName>
    <definedName name="defesti" localSheetId="58">#REF!</definedName>
    <definedName name="defesti" localSheetId="74">#REF!</definedName>
    <definedName name="defesti" localSheetId="79">#REF!</definedName>
    <definedName name="defesti" localSheetId="15">#REF!</definedName>
    <definedName name="defesti" localSheetId="18">#REF!</definedName>
    <definedName name="defesti" localSheetId="48">#REF!</definedName>
    <definedName name="defesti" localSheetId="72">#REF!</definedName>
    <definedName name="defesti">#REF!</definedName>
    <definedName name="deficit" localSheetId="45">#REF!</definedName>
    <definedName name="deficit" localSheetId="11">#REF!</definedName>
    <definedName name="deficit" localSheetId="46">#REF!</definedName>
    <definedName name="deficit" localSheetId="47">#REF!</definedName>
    <definedName name="deficit" localSheetId="52">#REF!</definedName>
    <definedName name="deficit" localSheetId="17">#REF!</definedName>
    <definedName name="deficit" localSheetId="58">#REF!</definedName>
    <definedName name="deficit" localSheetId="74">#REF!</definedName>
    <definedName name="deficit" localSheetId="79">#REF!</definedName>
    <definedName name="deficit" localSheetId="15">#REF!</definedName>
    <definedName name="deficit" localSheetId="18">#REF!</definedName>
    <definedName name="deficit" localSheetId="48">#REF!</definedName>
    <definedName name="deficit" localSheetId="72">#REF!</definedName>
    <definedName name="deficit">#REF!</definedName>
    <definedName name="DEFICIT98" localSheetId="45">#REF!</definedName>
    <definedName name="DEFICIT98" localSheetId="11">#REF!</definedName>
    <definedName name="DEFICIT98" localSheetId="46">#REF!</definedName>
    <definedName name="DEFICIT98" localSheetId="47">#REF!</definedName>
    <definedName name="DEFICIT98" localSheetId="52">#REF!</definedName>
    <definedName name="DEFICIT98" localSheetId="17">#REF!</definedName>
    <definedName name="DEFICIT98" localSheetId="58">#REF!</definedName>
    <definedName name="DEFICIT98" localSheetId="74">#REF!</definedName>
    <definedName name="DEFICIT98" localSheetId="79">#REF!</definedName>
    <definedName name="DEFICIT98" localSheetId="15">#REF!</definedName>
    <definedName name="DEFICIT98" localSheetId="18">#REF!</definedName>
    <definedName name="DEFICIT98" localSheetId="48">#REF!</definedName>
    <definedName name="DEFICIT98" localSheetId="72">#REF!</definedName>
    <definedName name="DEFICIT98">#REF!</definedName>
    <definedName name="DEFICIT99" localSheetId="45">#REF!</definedName>
    <definedName name="DEFICIT99" localSheetId="11">#REF!</definedName>
    <definedName name="DEFICIT99" localSheetId="46">#REF!</definedName>
    <definedName name="DEFICIT99" localSheetId="47">#REF!</definedName>
    <definedName name="DEFICIT99" localSheetId="52">#REF!</definedName>
    <definedName name="DEFICIT99" localSheetId="17">#REF!</definedName>
    <definedName name="DEFICIT99" localSheetId="58">#REF!</definedName>
    <definedName name="DEFICIT99" localSheetId="74">#REF!</definedName>
    <definedName name="DEFICIT99" localSheetId="79">#REF!</definedName>
    <definedName name="DEFICIT99" localSheetId="15">#REF!</definedName>
    <definedName name="DEFICIT99" localSheetId="18">#REF!</definedName>
    <definedName name="DEFICIT99" localSheetId="48">#REF!</definedName>
    <definedName name="DEFICIT99" localSheetId="72">#REF!</definedName>
    <definedName name="DEFICIT99">#REF!</definedName>
    <definedName name="DEFL" localSheetId="39">#REF!</definedName>
    <definedName name="DEFL" localSheetId="40">#REF!</definedName>
    <definedName name="DEFL" localSheetId="45">#REF!</definedName>
    <definedName name="DEFL" localSheetId="11">#REF!</definedName>
    <definedName name="DEFL" localSheetId="46">#REF!</definedName>
    <definedName name="DEFL" localSheetId="47">#REF!</definedName>
    <definedName name="DEFL" localSheetId="52">#REF!</definedName>
    <definedName name="DEFL" localSheetId="17">#REF!</definedName>
    <definedName name="DEFL" localSheetId="58">#REF!</definedName>
    <definedName name="DEFL" localSheetId="71">#REF!</definedName>
    <definedName name="DEFL" localSheetId="74">#REF!</definedName>
    <definedName name="DEFL" localSheetId="79">#REF!</definedName>
    <definedName name="DEFL" localSheetId="23">#REF!</definedName>
    <definedName name="DEFL" localSheetId="15">#REF!</definedName>
    <definedName name="DEFL" localSheetId="18">#REF!</definedName>
    <definedName name="DEFL" localSheetId="48">#REF!</definedName>
    <definedName name="DEFL" localSheetId="72">#REF!</definedName>
    <definedName name="DEFL">#REF!</definedName>
    <definedName name="DEG" localSheetId="39">#REF!</definedName>
    <definedName name="DEG" localSheetId="40">#REF!</definedName>
    <definedName name="DEG" localSheetId="45">#REF!</definedName>
    <definedName name="DEG" localSheetId="11">#REF!</definedName>
    <definedName name="DEG" localSheetId="46">#REF!</definedName>
    <definedName name="DEG" localSheetId="47">#REF!</definedName>
    <definedName name="DEG" localSheetId="51">#REF!</definedName>
    <definedName name="DEG" localSheetId="52">#REF!</definedName>
    <definedName name="DEG" localSheetId="53">#REF!</definedName>
    <definedName name="DEG" localSheetId="54">#REF!</definedName>
    <definedName name="DEG" localSheetId="17">#REF!</definedName>
    <definedName name="DEG" localSheetId="58">#REF!</definedName>
    <definedName name="DEG" localSheetId="67">#REF!</definedName>
    <definedName name="DEG" localSheetId="68">#REF!</definedName>
    <definedName name="DEG" localSheetId="69">#REF!</definedName>
    <definedName name="DEG" localSheetId="71">#REF!</definedName>
    <definedName name="DEG" localSheetId="74">#REF!</definedName>
    <definedName name="DEG" localSheetId="75">#REF!</definedName>
    <definedName name="DEG" localSheetId="76">#REF!</definedName>
    <definedName name="DEG" localSheetId="79">#REF!</definedName>
    <definedName name="DEG" localSheetId="23">#REF!</definedName>
    <definedName name="DEG" localSheetId="15">#REF!</definedName>
    <definedName name="DEG" localSheetId="18">#REF!</definedName>
    <definedName name="DEG" localSheetId="48">#REF!</definedName>
    <definedName name="DEG" localSheetId="72">#REF!</definedName>
    <definedName name="DEG">#REF!</definedName>
    <definedName name="DEM" localSheetId="51">#REF!</definedName>
    <definedName name="DEM" localSheetId="17">#REF!</definedName>
    <definedName name="DEM">[67]CIRRs!$C$84</definedName>
    <definedName name="DEMEURO" localSheetId="38">#REF!</definedName>
    <definedName name="DEMEURO" localSheetId="39">#REF!</definedName>
    <definedName name="DEMEURO" localSheetId="40">#REF!</definedName>
    <definedName name="DEMEURO" localSheetId="41">#REF!</definedName>
    <definedName name="DEMEURO" localSheetId="45">#REF!</definedName>
    <definedName name="DEMEURO" localSheetId="11">#REF!</definedName>
    <definedName name="DEMEURO" localSheetId="46">#REF!</definedName>
    <definedName name="DEMEURO" localSheetId="47">#REF!</definedName>
    <definedName name="DEMEURO" localSheetId="51">#REF!</definedName>
    <definedName name="DEMEURO" localSheetId="52">#REF!</definedName>
    <definedName name="DEMEURO" localSheetId="53">#REF!</definedName>
    <definedName name="DEMEURO" localSheetId="54">#REF!</definedName>
    <definedName name="DEMEURO" localSheetId="17">#REF!</definedName>
    <definedName name="DEMEURO" localSheetId="58">#REF!</definedName>
    <definedName name="DEMEURO" localSheetId="67">#REF!</definedName>
    <definedName name="DEMEURO" localSheetId="68">#REF!</definedName>
    <definedName name="DEMEURO" localSheetId="69">#REF!</definedName>
    <definedName name="DEMEURO" localSheetId="71">#REF!</definedName>
    <definedName name="DEMEURO" localSheetId="74">#REF!</definedName>
    <definedName name="DEMEURO" localSheetId="75">#REF!</definedName>
    <definedName name="DEMEURO" localSheetId="76">#REF!</definedName>
    <definedName name="DEMEURO" localSheetId="79">#REF!</definedName>
    <definedName name="DEMEURO" localSheetId="23">#REF!</definedName>
    <definedName name="DEMEURO" localSheetId="14">#REF!</definedName>
    <definedName name="DEMEURO" localSheetId="15">#REF!</definedName>
    <definedName name="DEMEURO" localSheetId="16">#REF!</definedName>
    <definedName name="DEMEURO" localSheetId="18">#REF!</definedName>
    <definedName name="DEMEURO" localSheetId="12">#REF!</definedName>
    <definedName name="DEMEURO" localSheetId="48">#REF!</definedName>
    <definedName name="DEMEURO" localSheetId="72">#REF!</definedName>
    <definedName name="DEMEURO">#REF!</definedName>
    <definedName name="Denmark_wt" localSheetId="51">'[83]OECD wgt'!$B$17</definedName>
    <definedName name="Denmark_wt" localSheetId="17">#REF!</definedName>
    <definedName name="Denmark_wt">'[83]OECD wgt'!$B$17</definedName>
    <definedName name="Department" localSheetId="38">'[102]Exchange Rate chart'!#REF!</definedName>
    <definedName name="Department" localSheetId="39">'[102]Exchange Rate chart'!#REF!</definedName>
    <definedName name="Department" localSheetId="40">'[102]Exchange Rate chart'!#REF!</definedName>
    <definedName name="Department" localSheetId="41">'[102]Exchange Rate chart'!#REF!</definedName>
    <definedName name="Department" localSheetId="45">'[102]Exchange Rate chart'!#REF!</definedName>
    <definedName name="Department" localSheetId="46">'[102]Exchange Rate chart'!#REF!</definedName>
    <definedName name="Department" localSheetId="47">'[102]Exchange Rate chart'!#REF!</definedName>
    <definedName name="Department" localSheetId="51">'[102]Exchange Rate chart'!#REF!</definedName>
    <definedName name="Department" localSheetId="52">'[102]Exchange Rate chart'!#REF!</definedName>
    <definedName name="Department" localSheetId="17">#REF!</definedName>
    <definedName name="Department" localSheetId="58">'[102]Exchange Rate chart'!#REF!</definedName>
    <definedName name="Department" localSheetId="73">'[102]Exchange Rate chart'!#REF!</definedName>
    <definedName name="Department" localSheetId="74">'[102]Exchange Rate chart'!#REF!</definedName>
    <definedName name="Department" localSheetId="79">'[102]Exchange Rate chart'!#REF!</definedName>
    <definedName name="Department" localSheetId="15">'[102]Exchange Rate chart'!#REF!</definedName>
    <definedName name="Department" localSheetId="18">'[102]Exchange Rate chart'!#REF!</definedName>
    <definedName name="Department" localSheetId="12">'[102]Exchange Rate chart'!#REF!</definedName>
    <definedName name="Department" localSheetId="48">'[102]Exchange Rate chart'!#REF!</definedName>
    <definedName name="Department" localSheetId="72">'[102]Exchange Rate chart'!#REF!</definedName>
    <definedName name="Department">'[102]Exchange Rate chart'!#REF!</definedName>
    <definedName name="DependenciaBrecha" localSheetId="51">[120]ROE!$B$136</definedName>
    <definedName name="DependenciaBrecha" localSheetId="17">#REF!</definedName>
    <definedName name="DependenciaBrecha">[120]ROE!$B$136</definedName>
    <definedName name="DependenciaBrecha2" localSheetId="40">[121]ROE!$B$136</definedName>
    <definedName name="DependenciaBrecha2" localSheetId="41">[121]ROE!$B$136</definedName>
    <definedName name="DependenciaBrecha2" localSheetId="46">[121]ROE!$B$136</definedName>
    <definedName name="DependenciaBrecha2" localSheetId="47">[121]ROE!$B$136</definedName>
    <definedName name="DependenciaBrecha2" localSheetId="51">[121]ROE!$B$136</definedName>
    <definedName name="DependenciaBrecha2" localSheetId="17">#REF!</definedName>
    <definedName name="DependenciaBrecha2" localSheetId="79">[121]ROE!$B$136</definedName>
    <definedName name="DependenciaBrecha2" localSheetId="15">[121]ROE!$B$136</definedName>
    <definedName name="DependenciaBrecha2" localSheetId="18">[121]ROE!$B$136</definedName>
    <definedName name="DependenciaBrecha2" localSheetId="12">[121]ROE!$B$136</definedName>
    <definedName name="DependenciaBrecha2" localSheetId="72">[121]ROE!$B$136</definedName>
    <definedName name="DependenciaBrecha2">[121]ROE!$B$136</definedName>
    <definedName name="DependenciaSpread" localSheetId="51">[120]ROE!$B$134</definedName>
    <definedName name="DependenciaSpread" localSheetId="17">#REF!</definedName>
    <definedName name="DependenciaSpread">[120]ROE!$B$134</definedName>
    <definedName name="DependenciaSpread2" localSheetId="40">[121]ROE!$B$134</definedName>
    <definedName name="DependenciaSpread2" localSheetId="41">[121]ROE!$B$134</definedName>
    <definedName name="DependenciaSpread2" localSheetId="46">[121]ROE!$B$134</definedName>
    <definedName name="DependenciaSpread2" localSheetId="47">[121]ROE!$B$134</definedName>
    <definedName name="DependenciaSpread2" localSheetId="51">[121]ROE!$B$134</definedName>
    <definedName name="DependenciaSpread2" localSheetId="17">#REF!</definedName>
    <definedName name="DependenciaSpread2" localSheetId="79">[121]ROE!$B$134</definedName>
    <definedName name="DependenciaSpread2" localSheetId="15">[121]ROE!$B$134</definedName>
    <definedName name="DependenciaSpread2" localSheetId="18">[121]ROE!$B$134</definedName>
    <definedName name="DependenciaSpread2" localSheetId="12">[121]ROE!$B$134</definedName>
    <definedName name="DependenciaSpread2" localSheetId="72">[121]ROE!$B$134</definedName>
    <definedName name="DependenciaSpread2">[121]ROE!$B$134</definedName>
    <definedName name="der" localSheetId="24" hidden="1">{"Tab1",#N/A,FALSE,"P";"Tab2",#N/A,FALSE,"P"}</definedName>
    <definedName name="der" localSheetId="25" hidden="1">{"Tab1",#N/A,FALSE,"P";"Tab2",#N/A,FALSE,"P"}</definedName>
    <definedName name="der" localSheetId="26" hidden="1">{"Tab1",#N/A,FALSE,"P";"Tab2",#N/A,FALSE,"P"}</definedName>
    <definedName name="der" localSheetId="27" hidden="1">{"Tab1",#N/A,FALSE,"P";"Tab2",#N/A,FALSE,"P"}</definedName>
    <definedName name="der" localSheetId="28" hidden="1">{"Tab1",#N/A,FALSE,"P";"Tab2",#N/A,FALSE,"P"}</definedName>
    <definedName name="der" localSheetId="29" hidden="1">{"Tab1",#N/A,FALSE,"P";"Tab2",#N/A,FALSE,"P"}</definedName>
    <definedName name="der" localSheetId="30" hidden="1">{"Tab1",#N/A,FALSE,"P";"Tab2",#N/A,FALSE,"P"}</definedName>
    <definedName name="der" localSheetId="31" hidden="1">{"Tab1",#N/A,FALSE,"P";"Tab2",#N/A,FALSE,"P"}</definedName>
    <definedName name="der" localSheetId="32" hidden="1">{"Tab1",#N/A,FALSE,"P";"Tab2",#N/A,FALSE,"P"}</definedName>
    <definedName name="der" localSheetId="35" hidden="1">{"Tab1",#N/A,FALSE,"P";"Tab2",#N/A,FALSE,"P"}</definedName>
    <definedName name="der" localSheetId="37" hidden="1">{"Tab1",#N/A,FALSE,"P";"Tab2",#N/A,FALSE,"P"}</definedName>
    <definedName name="der" localSheetId="38" hidden="1">{"Tab1",#N/A,FALSE,"P";"Tab2",#N/A,FALSE,"P"}</definedName>
    <definedName name="der" localSheetId="39" hidden="1">{"Tab1",#N/A,FALSE,"P";"Tab2",#N/A,FALSE,"P"}</definedName>
    <definedName name="der" localSheetId="40" hidden="1">{"Tab1",#N/A,FALSE,"P";"Tab2",#N/A,FALSE,"P"}</definedName>
    <definedName name="der" localSheetId="41" hidden="1">{"Tab1",#N/A,FALSE,"P";"Tab2",#N/A,FALSE,"P"}</definedName>
    <definedName name="der" localSheetId="42" hidden="1">{"Tab1",#N/A,FALSE,"P";"Tab2",#N/A,FALSE,"P"}</definedName>
    <definedName name="der" localSheetId="43" hidden="1">{"Tab1",#N/A,FALSE,"P";"Tab2",#N/A,FALSE,"P"}</definedName>
    <definedName name="der" localSheetId="44" hidden="1">{"Tab1",#N/A,FALSE,"P";"Tab2",#N/A,FALSE,"P"}</definedName>
    <definedName name="der" localSheetId="45" hidden="1">{"Tab1",#N/A,FALSE,"P";"Tab2",#N/A,FALSE,"P"}</definedName>
    <definedName name="der" localSheetId="11" hidden="1">{"Tab1",#N/A,FALSE,"P";"Tab2",#N/A,FALSE,"P"}</definedName>
    <definedName name="der" localSheetId="46" hidden="1">{"Tab1",#N/A,FALSE,"P";"Tab2",#N/A,FALSE,"P"}</definedName>
    <definedName name="der" localSheetId="47" hidden="1">{"Tab1",#N/A,FALSE,"P";"Tab2",#N/A,FALSE,"P"}</definedName>
    <definedName name="der" localSheetId="51" hidden="1">{"Tab1",#N/A,FALSE,"P";"Tab2",#N/A,FALSE,"P"}</definedName>
    <definedName name="der" localSheetId="52" hidden="1">{"Tab1",#N/A,FALSE,"P";"Tab2",#N/A,FALSE,"P"}</definedName>
    <definedName name="der" localSheetId="53" hidden="1">{"Tab1",#N/A,FALSE,"P";"Tab2",#N/A,FALSE,"P"}</definedName>
    <definedName name="der" localSheetId="54" hidden="1">{"Tab1",#N/A,FALSE,"P";"Tab2",#N/A,FALSE,"P"}</definedName>
    <definedName name="der" localSheetId="55" hidden="1">{"Tab1",#N/A,FALSE,"P";"Tab2",#N/A,FALSE,"P"}</definedName>
    <definedName name="der" localSheetId="56" hidden="1">{"Tab1",#N/A,FALSE,"P";"Tab2",#N/A,FALSE,"P"}</definedName>
    <definedName name="der" localSheetId="17" hidden="1">{"Tab1",#N/A,FALSE,"P";"Tab2",#N/A,FALSE,"P"}</definedName>
    <definedName name="der" localSheetId="57" hidden="1">{"Tab1",#N/A,FALSE,"P";"Tab2",#N/A,FALSE,"P"}</definedName>
    <definedName name="der" localSheetId="58" hidden="1">{"Tab1",#N/A,FALSE,"P";"Tab2",#N/A,FALSE,"P"}</definedName>
    <definedName name="der" localSheetId="59" hidden="1">{"Tab1",#N/A,FALSE,"P";"Tab2",#N/A,FALSE,"P"}</definedName>
    <definedName name="der" localSheetId="61" hidden="1">{"Tab1",#N/A,FALSE,"P";"Tab2",#N/A,FALSE,"P"}</definedName>
    <definedName name="der" localSheetId="62" hidden="1">{"Tab1",#N/A,FALSE,"P";"Tab2",#N/A,FALSE,"P"}</definedName>
    <definedName name="der" localSheetId="64" hidden="1">{"Tab1",#N/A,FALSE,"P";"Tab2",#N/A,FALSE,"P"}</definedName>
    <definedName name="der" localSheetId="66" hidden="1">{"Tab1",#N/A,FALSE,"P";"Tab2",#N/A,FALSE,"P"}</definedName>
    <definedName name="der" localSheetId="67" hidden="1">{"Tab1",#N/A,FALSE,"P";"Tab2",#N/A,FALSE,"P"}</definedName>
    <definedName name="der" localSheetId="68" hidden="1">{"Tab1",#N/A,FALSE,"P";"Tab2",#N/A,FALSE,"P"}</definedName>
    <definedName name="der" localSheetId="69" hidden="1">{"Tab1",#N/A,FALSE,"P";"Tab2",#N/A,FALSE,"P"}</definedName>
    <definedName name="der" localSheetId="70" hidden="1">{"Tab1",#N/A,FALSE,"P";"Tab2",#N/A,FALSE,"P"}</definedName>
    <definedName name="der" localSheetId="71" hidden="1">{"Tab1",#N/A,FALSE,"P";"Tab2",#N/A,FALSE,"P"}</definedName>
    <definedName name="der" localSheetId="73" hidden="1">{"Tab1",#N/A,FALSE,"P";"Tab2",#N/A,FALSE,"P"}</definedName>
    <definedName name="der" localSheetId="74" hidden="1">{"Tab1",#N/A,FALSE,"P";"Tab2",#N/A,FALSE,"P"}</definedName>
    <definedName name="der" localSheetId="75" hidden="1">{"Tab1",#N/A,FALSE,"P";"Tab2",#N/A,FALSE,"P"}</definedName>
    <definedName name="der" localSheetId="76" hidden="1">{"Tab1",#N/A,FALSE,"P";"Tab2",#N/A,FALSE,"P"}</definedName>
    <definedName name="der" localSheetId="79" hidden="1">{"Tab1",#N/A,FALSE,"P";"Tab2",#N/A,FALSE,"P"}</definedName>
    <definedName name="der" localSheetId="91" hidden="1">{"Tab1",#N/A,FALSE,"P";"Tab2",#N/A,FALSE,"P"}</definedName>
    <definedName name="der" localSheetId="92" hidden="1">{"Tab1",#N/A,FALSE,"P";"Tab2",#N/A,FALSE,"P"}</definedName>
    <definedName name="der" localSheetId="22" hidden="1">{"Tab1",#N/A,FALSE,"P";"Tab2",#N/A,FALSE,"P"}</definedName>
    <definedName name="der" localSheetId="23" hidden="1">{"Tab1",#N/A,FALSE,"P";"Tab2",#N/A,FALSE,"P"}</definedName>
    <definedName name="der" localSheetId="14" hidden="1">{"Tab1",#N/A,FALSE,"P";"Tab2",#N/A,FALSE,"P"}</definedName>
    <definedName name="der" localSheetId="15" hidden="1">{"Tab1",#N/A,FALSE,"P";"Tab2",#N/A,FALSE,"P"}</definedName>
    <definedName name="der" localSheetId="16" hidden="1">{"Tab1",#N/A,FALSE,"P";"Tab2",#N/A,FALSE,"P"}</definedName>
    <definedName name="der" localSheetId="18" hidden="1">{"Tab1",#N/A,FALSE,"P";"Tab2",#N/A,FALSE,"P"}</definedName>
    <definedName name="der" localSheetId="36" hidden="1">{"Tab1",#N/A,FALSE,"P";"Tab2",#N/A,FALSE,"P"}</definedName>
    <definedName name="der" localSheetId="60" hidden="1">{"Tab1",#N/A,FALSE,"P";"Tab2",#N/A,FALSE,"P"}</definedName>
    <definedName name="der" localSheetId="63" hidden="1">{"Tab1",#N/A,FALSE,"P";"Tab2",#N/A,FALSE,"P"}</definedName>
    <definedName name="der" localSheetId="65" hidden="1">{"Tab1",#N/A,FALSE,"P";"Tab2",#N/A,FALSE,"P"}</definedName>
    <definedName name="der" localSheetId="7" hidden="1">{"Tab1",#N/A,FALSE,"P";"Tab2",#N/A,FALSE,"P"}</definedName>
    <definedName name="der" localSheetId="8" hidden="1">{"Tab1",#N/A,FALSE,"P";"Tab2",#N/A,FALSE,"P"}</definedName>
    <definedName name="der" localSheetId="12" hidden="1">{"Tab1",#N/A,FALSE,"P";"Tab2",#N/A,FALSE,"P"}</definedName>
    <definedName name="der" localSheetId="48" hidden="1">{"Tab1",#N/A,FALSE,"P";"Tab2",#N/A,FALSE,"P"}</definedName>
    <definedName name="der" localSheetId="72" hidden="1">{"Tab1",#N/A,FALSE,"P";"Tab2",#N/A,FALSE,"P"}</definedName>
    <definedName name="der" hidden="1">{"Tab1",#N/A,FALSE,"P";"Tab2",#N/A,FALSE,"P"}</definedName>
    <definedName name="DES" localSheetId="38">#REF!</definedName>
    <definedName name="DES" localSheetId="39">#REF!</definedName>
    <definedName name="DES" localSheetId="40">#REF!</definedName>
    <definedName name="DES" localSheetId="41">#REF!</definedName>
    <definedName name="DES" localSheetId="45">#REF!</definedName>
    <definedName name="DES" localSheetId="11">#REF!</definedName>
    <definedName name="DES" localSheetId="46">#REF!</definedName>
    <definedName name="DES" localSheetId="47">#REF!</definedName>
    <definedName name="DES" localSheetId="51">#REF!</definedName>
    <definedName name="DES" localSheetId="52">#REF!</definedName>
    <definedName name="DES" localSheetId="17">#REF!</definedName>
    <definedName name="DES" localSheetId="58">#REF!</definedName>
    <definedName name="DES" localSheetId="73">#REF!</definedName>
    <definedName name="DES" localSheetId="74">#REF!</definedName>
    <definedName name="DES" localSheetId="79">#REF!</definedName>
    <definedName name="DES" localSheetId="23">#REF!</definedName>
    <definedName name="DES" localSheetId="15">#REF!</definedName>
    <definedName name="DES" localSheetId="18">#REF!</definedName>
    <definedName name="DES" localSheetId="12">#REF!</definedName>
    <definedName name="DES" localSheetId="48">#REF!</definedName>
    <definedName name="DES" localSheetId="72">#REF!</definedName>
    <definedName name="DES">#REF!</definedName>
    <definedName name="DESC96" localSheetId="38">#REF!</definedName>
    <definedName name="DESC96" localSheetId="39">#REF!</definedName>
    <definedName name="DESC96" localSheetId="40">#REF!</definedName>
    <definedName name="DESC96" localSheetId="41">#REF!</definedName>
    <definedName name="DESC96" localSheetId="45">#REF!</definedName>
    <definedName name="DESC96" localSheetId="11">#REF!</definedName>
    <definedName name="DESC96" localSheetId="46">#REF!</definedName>
    <definedName name="DESC96" localSheetId="47">#REF!</definedName>
    <definedName name="DESC96" localSheetId="51">#REF!</definedName>
    <definedName name="DESC96" localSheetId="52">#REF!</definedName>
    <definedName name="DESC96" localSheetId="17">#REF!</definedName>
    <definedName name="DESC96" localSheetId="58">#REF!</definedName>
    <definedName name="DESC96" localSheetId="73">#REF!</definedName>
    <definedName name="DESC96" localSheetId="74">#REF!</definedName>
    <definedName name="DESC96" localSheetId="79">#REF!</definedName>
    <definedName name="DESC96" localSheetId="15">#REF!</definedName>
    <definedName name="DESC96" localSheetId="18">#REF!</definedName>
    <definedName name="DESC96" localSheetId="12">#REF!</definedName>
    <definedName name="DESC96" localSheetId="48">#REF!</definedName>
    <definedName name="DESC96" localSheetId="72">#REF!</definedName>
    <definedName name="DESC96">#REF!</definedName>
    <definedName name="DESPUESCORTE" localSheetId="38">#REF!</definedName>
    <definedName name="DESPUESCORTE" localSheetId="45">#REF!</definedName>
    <definedName name="DESPUESCORTE" localSheetId="11">#REF!</definedName>
    <definedName name="DESPUESCORTE" localSheetId="46">#REF!</definedName>
    <definedName name="DESPUESCORTE" localSheetId="47">#REF!</definedName>
    <definedName name="DESPUESCORTE" localSheetId="51">#REF!</definedName>
    <definedName name="DESPUESCORTE" localSheetId="52">#REF!</definedName>
    <definedName name="DESPUESCORTE" localSheetId="17">#REF!</definedName>
    <definedName name="DESPUESCORTE" localSheetId="58">#REF!</definedName>
    <definedName name="DESPUESCORTE" localSheetId="73">#REF!</definedName>
    <definedName name="DESPUESCORTE" localSheetId="74">#REF!</definedName>
    <definedName name="DESPUESCORTE" localSheetId="79">#REF!</definedName>
    <definedName name="DESPUESCORTE" localSheetId="15">#REF!</definedName>
    <definedName name="DESPUESCORTE" localSheetId="18">#REF!</definedName>
    <definedName name="DESPUESCORTE" localSheetId="12">#REF!</definedName>
    <definedName name="DESPUESCORTE" localSheetId="48">#REF!</definedName>
    <definedName name="DESPUESCORTE" localSheetId="72">#REF!</definedName>
    <definedName name="DESPUESCORTE">#REF!</definedName>
    <definedName name="dexbccr" localSheetId="45">#REF!</definedName>
    <definedName name="dexbccr" localSheetId="11">#REF!</definedName>
    <definedName name="dexbccr" localSheetId="46">#REF!</definedName>
    <definedName name="dexbccr" localSheetId="47">#REF!</definedName>
    <definedName name="dexbccr" localSheetId="52">#REF!</definedName>
    <definedName name="dexbccr" localSheetId="17">#REF!</definedName>
    <definedName name="dexbccr" localSheetId="58">#REF!</definedName>
    <definedName name="dexbccr" localSheetId="74">#REF!</definedName>
    <definedName name="dexbccr" localSheetId="79">#REF!</definedName>
    <definedName name="dexbccr" localSheetId="15">#REF!</definedName>
    <definedName name="dexbccr" localSheetId="18">#REF!</definedName>
    <definedName name="dexbccr" localSheetId="48">#REF!</definedName>
    <definedName name="dexbccr" localSheetId="72">#REF!</definedName>
    <definedName name="dexbccr">#REF!</definedName>
    <definedName name="df" localSheetId="40">[7]!df</definedName>
    <definedName name="df" localSheetId="41">[7]!df</definedName>
    <definedName name="df" localSheetId="46">[7]!df</definedName>
    <definedName name="df" localSheetId="47">[7]!df</definedName>
    <definedName name="df" localSheetId="51">#REF!</definedName>
    <definedName name="df" localSheetId="17">#REF!</definedName>
    <definedName name="df" localSheetId="79">[7]!df</definedName>
    <definedName name="df" localSheetId="15">[7]!df</definedName>
    <definedName name="df" localSheetId="18">[7]!df</definedName>
    <definedName name="df" localSheetId="12">[7]!df</definedName>
    <definedName name="df" localSheetId="72">[7]!df</definedName>
    <definedName name="df">[7]!df</definedName>
    <definedName name="dfdf" localSheetId="38" hidden="1">'[112]Fax a enviar'!#REF!</definedName>
    <definedName name="dfdf" localSheetId="39" hidden="1">'[112]Fax a enviar'!#REF!</definedName>
    <definedName name="dfdf" localSheetId="40" hidden="1">'[112]Fax a enviar'!#REF!</definedName>
    <definedName name="dfdf" localSheetId="41" hidden="1">'[112]Fax a enviar'!#REF!</definedName>
    <definedName name="dfdf" localSheetId="42" hidden="1">'[112]Fax a enviar'!#REF!</definedName>
    <definedName name="dfdf" localSheetId="43" hidden="1">'[112]Fax a enviar'!#REF!</definedName>
    <definedName name="dfdf" localSheetId="44" hidden="1">'[112]Fax a enviar'!#REF!</definedName>
    <definedName name="dfdf" localSheetId="45" hidden="1">'[112]Fax a enviar'!#REF!</definedName>
    <definedName name="dfdf" localSheetId="11" hidden="1">'[112]Fax a enviar'!#REF!</definedName>
    <definedName name="dfdf" localSheetId="46" hidden="1">'[112]Fax a enviar'!#REF!</definedName>
    <definedName name="dfdf" localSheetId="47" hidden="1">'[112]Fax a enviar'!#REF!</definedName>
    <definedName name="dfdf" localSheetId="51" hidden="1">'[112]Fax a enviar'!#REF!</definedName>
    <definedName name="dfdf" localSheetId="52" hidden="1">'[112]Fax a enviar'!#REF!</definedName>
    <definedName name="dfdf" localSheetId="17" hidden="1">'[112]Fax a enviar'!#REF!</definedName>
    <definedName name="dfdf" localSheetId="58" hidden="1">'[112]Fax a enviar'!#REF!</definedName>
    <definedName name="dfdf" localSheetId="71" hidden="1">'[112]Fax a enviar'!#REF!</definedName>
    <definedName name="dfdf" localSheetId="73" hidden="1">'[112]Fax a enviar'!#REF!</definedName>
    <definedName name="dfdf" localSheetId="74" hidden="1">'[112]Fax a enviar'!#REF!</definedName>
    <definedName name="dfdf" localSheetId="79" hidden="1">'[112]Fax a enviar'!#REF!</definedName>
    <definedName name="dfdf" localSheetId="14" hidden="1">{#N/A,#N/A,FALSE,"slvsrtb1";#N/A,#N/A,FALSE,"slvsrtb2";#N/A,#N/A,FALSE,"slvsrtb3";#N/A,#N/A,FALSE,"slvsrtb4";#N/A,#N/A,FALSE,"slvsrtb5";#N/A,#N/A,FALSE,"slvsrtb6";#N/A,#N/A,FALSE,"slvsrtb7";#N/A,#N/A,FALSE,"slvsrtb8";#N/A,#N/A,FALSE,"slvsrtb9";#N/A,#N/A,FALSE,"slvsrtb10";#N/A,#N/A,FALSE,"slvsrtb12"}</definedName>
    <definedName name="dfdf" localSheetId="15" hidden="1">'[112]Fax a enviar'!#REF!</definedName>
    <definedName name="dfdf" localSheetId="16" hidden="1">'[112]Fax a enviar'!#REF!</definedName>
    <definedName name="dfdf" localSheetId="18" hidden="1">'[112]Fax a enviar'!#REF!</definedName>
    <definedName name="dfdf" localSheetId="48" hidden="1">'[112]Fax a enviar'!#REF!</definedName>
    <definedName name="dfdf" localSheetId="72" hidden="1">'[112]Fax a enviar'!#REF!</definedName>
    <definedName name="dfdf" hidden="1">'[112]Fax a enviar'!#REF!</definedName>
    <definedName name="dfdfsd" localSheetId="38" hidden="1">'[122]Fax a enviar'!#REF!</definedName>
    <definedName name="dfdfsd" localSheetId="39" hidden="1">'[122]Fax a enviar'!#REF!</definedName>
    <definedName name="dfdfsd" localSheetId="40" hidden="1">'[122]Fax a enviar'!#REF!</definedName>
    <definedName name="dfdfsd" localSheetId="43" hidden="1">'[122]Fax a enviar'!#REF!</definedName>
    <definedName name="dfdfsd" localSheetId="45" hidden="1">'[122]Fax a enviar'!#REF!</definedName>
    <definedName name="dfdfsd" localSheetId="11" hidden="1">'[122]Fax a enviar'!#REF!</definedName>
    <definedName name="dfdfsd" localSheetId="46" hidden="1">'[122]Fax a enviar'!#REF!</definedName>
    <definedName name="dfdfsd" localSheetId="47" hidden="1">'[122]Fax a enviar'!#REF!</definedName>
    <definedName name="dfdfsd" localSheetId="51" hidden="1">'[122]Fax a enviar'!#REF!</definedName>
    <definedName name="dfdfsd" localSheetId="52" hidden="1">'[122]Fax a enviar'!#REF!</definedName>
    <definedName name="dfdfsd" localSheetId="17" hidden="1">'[122]Fax a enviar'!#REF!</definedName>
    <definedName name="dfdfsd" localSheetId="58" hidden="1">'[122]Fax a enviar'!#REF!</definedName>
    <definedName name="dfdfsd" localSheetId="71" hidden="1">'[122]Fax a enviar'!#REF!</definedName>
    <definedName name="dfdfsd" localSheetId="73" hidden="1">'[122]Fax a enviar'!#REF!</definedName>
    <definedName name="dfdfsd" localSheetId="79" hidden="1">'[122]Fax a enviar'!#REF!</definedName>
    <definedName name="dfdfsd" localSheetId="15" hidden="1">'[122]Fax a enviar'!#REF!</definedName>
    <definedName name="dfdfsd" localSheetId="18" hidden="1">'[122]Fax a enviar'!#REF!</definedName>
    <definedName name="dfdfsd" localSheetId="72" hidden="1">'[122]Fax a enviar'!#REF!</definedName>
    <definedName name="dfdfsd" hidden="1">'[122]Fax a enviar'!#REF!</definedName>
    <definedName name="dfdgfdfd" localSheetId="38" hidden="1">'[123]Fax a enviar'!#REF!</definedName>
    <definedName name="dfdgfdfd" localSheetId="39" hidden="1">'[123]Fax a enviar'!#REF!</definedName>
    <definedName name="dfdgfdfd" localSheetId="45" hidden="1">'[123]Fax a enviar'!#REF!</definedName>
    <definedName name="dfdgfdfd" localSheetId="11" hidden="1">'[123]Fax a enviar'!#REF!</definedName>
    <definedName name="dfdgfdfd" localSheetId="46" hidden="1">'[123]Fax a enviar'!#REF!</definedName>
    <definedName name="dfdgfdfd" localSheetId="47" hidden="1">'[123]Fax a enviar'!#REF!</definedName>
    <definedName name="dfdgfdfd" localSheetId="51" hidden="1">'[123]Fax a enviar'!#REF!</definedName>
    <definedName name="dfdgfdfd" localSheetId="52" hidden="1">'[123]Fax a enviar'!#REF!</definedName>
    <definedName name="dfdgfdfd" localSheetId="17" hidden="1">'[123]Fax a enviar'!#REF!</definedName>
    <definedName name="dfdgfdfd" localSheetId="58" hidden="1">'[123]Fax a enviar'!#REF!</definedName>
    <definedName name="dfdgfdfd" localSheetId="79" hidden="1">'[123]Fax a enviar'!#REF!</definedName>
    <definedName name="dfdgfdfd" localSheetId="15" hidden="1">'[123]Fax a enviar'!#REF!</definedName>
    <definedName name="dfdgfdfd" localSheetId="18" hidden="1">'[123]Fax a enviar'!#REF!</definedName>
    <definedName name="dfdgfdfd" localSheetId="72" hidden="1">'[123]Fax a enviar'!#REF!</definedName>
    <definedName name="dfdgfdfd" hidden="1">'[123]Fax a enviar'!#REF!</definedName>
    <definedName name="dfdgfdsfsd" localSheetId="38" hidden="1">#REF!</definedName>
    <definedName name="dfdgfdsfsd" localSheetId="39" hidden="1">#REF!</definedName>
    <definedName name="dfdgfdsfsd" localSheetId="40" hidden="1">#REF!</definedName>
    <definedName name="dfdgfdsfsd" localSheetId="41" hidden="1">#REF!</definedName>
    <definedName name="dfdgfdsfsd" localSheetId="43" hidden="1">#REF!</definedName>
    <definedName name="dfdgfdsfsd" localSheetId="45" hidden="1">#REF!</definedName>
    <definedName name="dfdgfdsfsd" localSheetId="11" hidden="1">#REF!</definedName>
    <definedName name="dfdgfdsfsd" localSheetId="46" hidden="1">#REF!</definedName>
    <definedName name="dfdgfdsfsd" localSheetId="47" hidden="1">#REF!</definedName>
    <definedName name="dfdgfdsfsd" localSheetId="51" hidden="1">#REF!</definedName>
    <definedName name="dfdgfdsfsd" localSheetId="52" hidden="1">#REF!</definedName>
    <definedName name="dfdgfdsfsd" localSheetId="53" hidden="1">#REF!</definedName>
    <definedName name="dfdgfdsfsd" localSheetId="54" hidden="1">#REF!</definedName>
    <definedName name="dfdgfdsfsd" localSheetId="17" hidden="1">#REF!</definedName>
    <definedName name="dfdgfdsfsd" localSheetId="58" hidden="1">#REF!</definedName>
    <definedName name="dfdgfdsfsd" localSheetId="67" hidden="1">#REF!</definedName>
    <definedName name="dfdgfdsfsd" localSheetId="68" hidden="1">#REF!</definedName>
    <definedName name="dfdgfdsfsd" localSheetId="69" hidden="1">#REF!</definedName>
    <definedName name="dfdgfdsfsd" localSheetId="71" hidden="1">#REF!</definedName>
    <definedName name="dfdgfdsfsd" localSheetId="74" hidden="1">#REF!</definedName>
    <definedName name="dfdgfdsfsd" localSheetId="75" hidden="1">#REF!</definedName>
    <definedName name="dfdgfdsfsd" localSheetId="76" hidden="1">#REF!</definedName>
    <definedName name="dfdgfdsfsd" localSheetId="79" hidden="1">#REF!</definedName>
    <definedName name="dfdgfdsfsd" localSheetId="23" hidden="1">#REF!</definedName>
    <definedName name="dfdgfdsfsd" localSheetId="15" hidden="1">#REF!</definedName>
    <definedName name="dfdgfdsfsd" localSheetId="18" hidden="1">#REF!</definedName>
    <definedName name="dfdgfdsfsd" localSheetId="12" hidden="1">#REF!</definedName>
    <definedName name="dfdgfdsfsd" localSheetId="48" hidden="1">#REF!</definedName>
    <definedName name="dfdgfdsfsd" localSheetId="72" hidden="1">#REF!</definedName>
    <definedName name="dfdgfdsfsd" hidden="1">#REF!</definedName>
    <definedName name="dfgd" localSheetId="38">#REF!</definedName>
    <definedName name="dfgd" localSheetId="39">#REF!</definedName>
    <definedName name="dfgd" localSheetId="40">#REF!</definedName>
    <definedName name="dfgd" localSheetId="45">#REF!</definedName>
    <definedName name="dfgd" localSheetId="11">#REF!</definedName>
    <definedName name="dfgd" localSheetId="46">#REF!</definedName>
    <definedName name="dfgd" localSheetId="47">#REF!</definedName>
    <definedName name="dfgd" localSheetId="51">#REF!</definedName>
    <definedName name="dfgd" localSheetId="52">#REF!</definedName>
    <definedName name="dfgd" localSheetId="53">#REF!</definedName>
    <definedName name="dfgd" localSheetId="54">#REF!</definedName>
    <definedName name="dfgd" localSheetId="17">#REF!</definedName>
    <definedName name="dfgd" localSheetId="58">#REF!</definedName>
    <definedName name="dfgd" localSheetId="67">#REF!</definedName>
    <definedName name="dfgd" localSheetId="68">#REF!</definedName>
    <definedName name="dfgd" localSheetId="69">#REF!</definedName>
    <definedName name="dfgd" localSheetId="71">#REF!</definedName>
    <definedName name="dfgd" localSheetId="74">#REF!</definedName>
    <definedName name="dfgd" localSheetId="75">#REF!</definedName>
    <definedName name="dfgd" localSheetId="76">#REF!</definedName>
    <definedName name="dfgd" localSheetId="79">#REF!</definedName>
    <definedName name="dfgd" localSheetId="23">#REF!</definedName>
    <definedName name="dfgd" localSheetId="15">#REF!</definedName>
    <definedName name="dfgd" localSheetId="18">#REF!</definedName>
    <definedName name="dfgd" localSheetId="12">#REF!</definedName>
    <definedName name="dfgd" localSheetId="48">#REF!</definedName>
    <definedName name="dfgd" localSheetId="72">#REF!</definedName>
    <definedName name="dfgd">#REF!</definedName>
    <definedName name="DG" localSheetId="38">#REF!</definedName>
    <definedName name="DG" localSheetId="39">#REF!</definedName>
    <definedName name="DG" localSheetId="40">#REF!</definedName>
    <definedName name="DG" localSheetId="45">#REF!</definedName>
    <definedName name="DG" localSheetId="11">#REF!</definedName>
    <definedName name="DG" localSheetId="46">#REF!</definedName>
    <definedName name="DG" localSheetId="47">#REF!</definedName>
    <definedName name="DG" localSheetId="52">#REF!</definedName>
    <definedName name="DG" localSheetId="17">#REF!</definedName>
    <definedName name="DG" localSheetId="58">#REF!</definedName>
    <definedName name="DG" localSheetId="68">#REF!</definedName>
    <definedName name="DG" localSheetId="69">#REF!</definedName>
    <definedName name="DG" localSheetId="70">#REF!</definedName>
    <definedName name="DG" localSheetId="71">#REF!</definedName>
    <definedName name="DG" localSheetId="73">#REF!</definedName>
    <definedName name="DG" localSheetId="74">#REF!</definedName>
    <definedName name="DG" localSheetId="79">#REF!</definedName>
    <definedName name="DG" localSheetId="23">#REF!</definedName>
    <definedName name="DG" localSheetId="14">[88]Q7!$E$19:$AH$19</definedName>
    <definedName name="DG" localSheetId="15">#REF!</definedName>
    <definedName name="DG" localSheetId="18">#REF!</definedName>
    <definedName name="DG" localSheetId="12">#REF!</definedName>
    <definedName name="DG" localSheetId="48">#REF!</definedName>
    <definedName name="DG" localSheetId="72">#REF!</definedName>
    <definedName name="DG">#REF!</definedName>
    <definedName name="DG_S" localSheetId="39">#REF!</definedName>
    <definedName name="DG_S" localSheetId="40">#REF!</definedName>
    <definedName name="DG_S" localSheetId="45">#REF!</definedName>
    <definedName name="DG_S" localSheetId="11">#REF!</definedName>
    <definedName name="DG_S" localSheetId="46">#REF!</definedName>
    <definedName name="DG_S" localSheetId="47">#REF!</definedName>
    <definedName name="DG_S" localSheetId="52">#REF!</definedName>
    <definedName name="DG_S" localSheetId="17">#REF!</definedName>
    <definedName name="DG_S" localSheetId="58">#REF!</definedName>
    <definedName name="DG_S" localSheetId="68">#REF!</definedName>
    <definedName name="DG_S" localSheetId="69">#REF!</definedName>
    <definedName name="DG_S" localSheetId="70">#REF!</definedName>
    <definedName name="DG_S" localSheetId="71">#REF!</definedName>
    <definedName name="DG_S" localSheetId="73">#REF!</definedName>
    <definedName name="DG_S" localSheetId="74">#REF!</definedName>
    <definedName name="DG_S" localSheetId="79">#REF!</definedName>
    <definedName name="DG_S" localSheetId="23">#REF!</definedName>
    <definedName name="DG_S" localSheetId="14">[88]Q7!$E$14:$AH$14</definedName>
    <definedName name="DG_S" localSheetId="15">#REF!</definedName>
    <definedName name="DG_S" localSheetId="18">#REF!</definedName>
    <definedName name="DG_S" localSheetId="12">#REF!</definedName>
    <definedName name="DG_S" localSheetId="48">#REF!</definedName>
    <definedName name="DG_S" localSheetId="72">#REF!</definedName>
    <definedName name="DG_S">#REF!</definedName>
    <definedName name="dgdgd" localSheetId="39" hidden="1">#REF!</definedName>
    <definedName name="dgdgd" localSheetId="40" hidden="1">#REF!</definedName>
    <definedName name="dgdgd" localSheetId="45" hidden="1">#REF!</definedName>
    <definedName name="dgdgd" localSheetId="11" hidden="1">#REF!</definedName>
    <definedName name="dgdgd" localSheetId="46" hidden="1">#REF!</definedName>
    <definedName name="dgdgd" localSheetId="47" hidden="1">#REF!</definedName>
    <definedName name="dgdgd" localSheetId="51" hidden="1">#REF!</definedName>
    <definedName name="dgdgd" localSheetId="52" hidden="1">#REF!</definedName>
    <definedName name="dgdgd" localSheetId="53" hidden="1">#REF!</definedName>
    <definedName name="dgdgd" localSheetId="54" hidden="1">#REF!</definedName>
    <definedName name="dgdgd" localSheetId="17" hidden="1">#REF!</definedName>
    <definedName name="dgdgd" localSheetId="58" hidden="1">#REF!</definedName>
    <definedName name="dgdgd" localSheetId="67" hidden="1">#REF!</definedName>
    <definedName name="dgdgd" localSheetId="68" hidden="1">#REF!</definedName>
    <definedName name="dgdgd" localSheetId="69" hidden="1">#REF!</definedName>
    <definedName name="dgdgd" localSheetId="71" hidden="1">#REF!</definedName>
    <definedName name="dgdgd" localSheetId="74" hidden="1">#REF!</definedName>
    <definedName name="dgdgd" localSheetId="75" hidden="1">#REF!</definedName>
    <definedName name="dgdgd" localSheetId="76" hidden="1">#REF!</definedName>
    <definedName name="dgdgd" localSheetId="79" hidden="1">#REF!</definedName>
    <definedName name="dgdgd" localSheetId="23" hidden="1">#REF!</definedName>
    <definedName name="dgdgd" localSheetId="15" hidden="1">#REF!</definedName>
    <definedName name="dgdgd" localSheetId="18" hidden="1">#REF!</definedName>
    <definedName name="dgdgd" localSheetId="12" hidden="1">#REF!</definedName>
    <definedName name="dgdgd" localSheetId="48" hidden="1">#REF!</definedName>
    <definedName name="dgdgd" localSheetId="72" hidden="1">#REF!</definedName>
    <definedName name="dgdgd" hidden="1">#REF!</definedName>
    <definedName name="DGImonth" localSheetId="45">#REF!</definedName>
    <definedName name="DGImonth" localSheetId="11">#REF!</definedName>
    <definedName name="DGImonth" localSheetId="46">#REF!</definedName>
    <definedName name="DGImonth" localSheetId="47">#REF!</definedName>
    <definedName name="DGImonth" localSheetId="52">#REF!</definedName>
    <definedName name="DGImonth" localSheetId="17">#REF!</definedName>
    <definedName name="DGImonth" localSheetId="58">#REF!</definedName>
    <definedName name="DGImonth" localSheetId="74">#REF!</definedName>
    <definedName name="DGImonth" localSheetId="79">#REF!</definedName>
    <definedName name="DGImonth" localSheetId="15">#REF!</definedName>
    <definedName name="DGImonth" localSheetId="18">#REF!</definedName>
    <definedName name="DGImonth" localSheetId="12">#REF!</definedName>
    <definedName name="DGImonth" localSheetId="48">#REF!</definedName>
    <definedName name="DGImonth" localSheetId="72">#REF!</definedName>
    <definedName name="DGImonth">#REF!</definedName>
    <definedName name="DGproj">#N/A</definedName>
    <definedName name="DIARIO" localSheetId="38">#REF!</definedName>
    <definedName name="DIARIO" localSheetId="39">#REF!</definedName>
    <definedName name="DIARIO" localSheetId="45">#REF!</definedName>
    <definedName name="DIARIO" localSheetId="11">#REF!</definedName>
    <definedName name="DIARIO" localSheetId="46">#REF!</definedName>
    <definedName name="DIARIO" localSheetId="47">#REF!</definedName>
    <definedName name="DIARIO" localSheetId="52">#REF!</definedName>
    <definedName name="DIARIO" localSheetId="17">#REF!</definedName>
    <definedName name="DIARIO" localSheetId="58">#REF!</definedName>
    <definedName name="DIARIO" localSheetId="73">#REF!</definedName>
    <definedName name="DIARIO" localSheetId="74">#REF!</definedName>
    <definedName name="DIARIO" localSheetId="79">#REF!</definedName>
    <definedName name="DIARIO" localSheetId="15">#REF!</definedName>
    <definedName name="DIARIO" localSheetId="16">#REF!</definedName>
    <definedName name="DIARIO" localSheetId="18">#REF!</definedName>
    <definedName name="DIARIO" localSheetId="48">#REF!</definedName>
    <definedName name="DIARIO" localSheetId="72">#REF!</definedName>
    <definedName name="DIARIO">#REF!</definedName>
    <definedName name="DIC._88" localSheetId="38">#REF!</definedName>
    <definedName name="DIC._88" localSheetId="39">#REF!</definedName>
    <definedName name="DIC._88" localSheetId="45">#REF!</definedName>
    <definedName name="DIC._88" localSheetId="11">#REF!</definedName>
    <definedName name="DIC._88" localSheetId="46">#REF!</definedName>
    <definedName name="DIC._88" localSheetId="47">#REF!</definedName>
    <definedName name="DIC._88" localSheetId="52">#REF!</definedName>
    <definedName name="DIC._88" localSheetId="17">#REF!</definedName>
    <definedName name="DIC._88" localSheetId="58">#REF!</definedName>
    <definedName name="DIC._88" localSheetId="73">#REF!</definedName>
    <definedName name="DIC._88" localSheetId="74">#REF!</definedName>
    <definedName name="DIC._88" localSheetId="79">#REF!</definedName>
    <definedName name="DIC._88" localSheetId="15">#REF!</definedName>
    <definedName name="DIC._88" localSheetId="16">#REF!</definedName>
    <definedName name="DIC._88" localSheetId="18">#REF!</definedName>
    <definedName name="DIC._88" localSheetId="48">#REF!</definedName>
    <definedName name="DIC._88" localSheetId="72">#REF!</definedName>
    <definedName name="DIC._88">#REF!</definedName>
    <definedName name="DIC._89" localSheetId="38">#REF!</definedName>
    <definedName name="DIC._89" localSheetId="39">#REF!</definedName>
    <definedName name="DIC._89" localSheetId="45">#REF!</definedName>
    <definedName name="DIC._89" localSheetId="11">#REF!</definedName>
    <definedName name="DIC._89" localSheetId="46">#REF!</definedName>
    <definedName name="DIC._89" localSheetId="47">#REF!</definedName>
    <definedName name="DIC._89" localSheetId="52">#REF!</definedName>
    <definedName name="DIC._89" localSheetId="17">#REF!</definedName>
    <definedName name="DIC._89" localSheetId="58">#REF!</definedName>
    <definedName name="DIC._89" localSheetId="73">#REF!</definedName>
    <definedName name="DIC._89" localSheetId="74">#REF!</definedName>
    <definedName name="DIC._89" localSheetId="79">#REF!</definedName>
    <definedName name="DIC._89" localSheetId="15">#REF!</definedName>
    <definedName name="DIC._89" localSheetId="16">#REF!</definedName>
    <definedName name="DIC._89" localSheetId="18">#REF!</definedName>
    <definedName name="DIC._89" localSheetId="48">#REF!</definedName>
    <definedName name="DIC._89" localSheetId="72">#REF!</definedName>
    <definedName name="DIC._89">#REF!</definedName>
    <definedName name="DIFCTO00" localSheetId="45">#REF!</definedName>
    <definedName name="DIFCTO00" localSheetId="11">#REF!</definedName>
    <definedName name="DIFCTO00" localSheetId="46">#REF!</definedName>
    <definedName name="DIFCTO00" localSheetId="47">#REF!</definedName>
    <definedName name="DIFCTO00" localSheetId="52">#REF!</definedName>
    <definedName name="DIFCTO00" localSheetId="17">#REF!</definedName>
    <definedName name="DIFCTO00" localSheetId="58">#REF!</definedName>
    <definedName name="DIFCTO00" localSheetId="74">#REF!</definedName>
    <definedName name="DIFCTO00" localSheetId="79">#REF!</definedName>
    <definedName name="DIFCTO00" localSheetId="15">#REF!</definedName>
    <definedName name="DIFCTO00" localSheetId="18">#REF!</definedName>
    <definedName name="DIFCTO00" localSheetId="48">#REF!</definedName>
    <definedName name="DIFCTO00" localSheetId="72">#REF!</definedName>
    <definedName name="DIFCTO00">#REF!</definedName>
    <definedName name="DIFCTO97" localSheetId="45">#REF!</definedName>
    <definedName name="DIFCTO97" localSheetId="11">#REF!</definedName>
    <definedName name="DIFCTO97" localSheetId="46">#REF!</definedName>
    <definedName name="DIFCTO97" localSheetId="47">#REF!</definedName>
    <definedName name="DIFCTO97" localSheetId="52">#REF!</definedName>
    <definedName name="DIFCTO97" localSheetId="17">#REF!</definedName>
    <definedName name="DIFCTO97" localSheetId="58">#REF!</definedName>
    <definedName name="DIFCTO97" localSheetId="74">#REF!</definedName>
    <definedName name="DIFCTO97" localSheetId="79">#REF!</definedName>
    <definedName name="DIFCTO97" localSheetId="15">#REF!</definedName>
    <definedName name="DIFCTO97" localSheetId="18">#REF!</definedName>
    <definedName name="DIFCTO97" localSheetId="48">#REF!</definedName>
    <definedName name="DIFCTO97" localSheetId="72">#REF!</definedName>
    <definedName name="DIFCTO97">#REF!</definedName>
    <definedName name="DIFCTO98" localSheetId="45">#REF!</definedName>
    <definedName name="DIFCTO98" localSheetId="11">#REF!</definedName>
    <definedName name="DIFCTO98" localSheetId="46">#REF!</definedName>
    <definedName name="DIFCTO98" localSheetId="47">#REF!</definedName>
    <definedName name="DIFCTO98" localSheetId="52">#REF!</definedName>
    <definedName name="DIFCTO98" localSheetId="17">#REF!</definedName>
    <definedName name="DIFCTO98" localSheetId="58">#REF!</definedName>
    <definedName name="DIFCTO98" localSheetId="74">#REF!</definedName>
    <definedName name="DIFCTO98" localSheetId="79">#REF!</definedName>
    <definedName name="DIFCTO98" localSheetId="15">#REF!</definedName>
    <definedName name="DIFCTO98" localSheetId="18">#REF!</definedName>
    <definedName name="DIFCTO98" localSheetId="48">#REF!</definedName>
    <definedName name="DIFCTO98" localSheetId="72">#REF!</definedName>
    <definedName name="DIFCTO98">#REF!</definedName>
    <definedName name="DIFCTO99" localSheetId="45">#REF!</definedName>
    <definedName name="DIFCTO99" localSheetId="11">#REF!</definedName>
    <definedName name="DIFCTO99" localSheetId="46">#REF!</definedName>
    <definedName name="DIFCTO99" localSheetId="47">#REF!</definedName>
    <definedName name="DIFCTO99" localSheetId="52">#REF!</definedName>
    <definedName name="DIFCTO99" localSheetId="17">#REF!</definedName>
    <definedName name="DIFCTO99" localSheetId="58">#REF!</definedName>
    <definedName name="DIFCTO99" localSheetId="74">#REF!</definedName>
    <definedName name="DIFCTO99" localSheetId="79">#REF!</definedName>
    <definedName name="DIFCTO99" localSheetId="15">#REF!</definedName>
    <definedName name="DIFCTO99" localSheetId="18">#REF!</definedName>
    <definedName name="DIFCTO99" localSheetId="48">#REF!</definedName>
    <definedName name="DIFCTO99" localSheetId="72">#REF!</definedName>
    <definedName name="DIFCTO99">#REF!</definedName>
    <definedName name="Diferencia" localSheetId="51">#REF!</definedName>
    <definedName name="Diferencia" localSheetId="17">#REF!</definedName>
    <definedName name="Diferencia" localSheetId="72">[124]A.11!#REF!</definedName>
    <definedName name="Diferencia">[124]A.11!#REF!</definedName>
    <definedName name="DISB" localSheetId="51">#REF!</definedName>
    <definedName name="DISB" localSheetId="17">#REF!</definedName>
    <definedName name="DISB" localSheetId="15">[74]Debt!#REF!</definedName>
    <definedName name="DISB" localSheetId="18">[74]Debt!#REF!</definedName>
    <definedName name="DISB" localSheetId="48">[74]Debt!#REF!</definedName>
    <definedName name="DISB" localSheetId="72">[74]Debt!#REF!</definedName>
    <definedName name="DISB">[74]Debt!#REF!</definedName>
    <definedName name="Discount_IDA" localSheetId="51">[125]NPV!$B$28</definedName>
    <definedName name="Discount_IDA" localSheetId="17">#REF!</definedName>
    <definedName name="Discount_IDA">[125]NPV!$B$28</definedName>
    <definedName name="Discount_IDA1" localSheetId="38">#REF!</definedName>
    <definedName name="Discount_IDA1" localSheetId="39">#REF!</definedName>
    <definedName name="Discount_IDA1" localSheetId="40">#REF!</definedName>
    <definedName name="Discount_IDA1" localSheetId="41">#REF!</definedName>
    <definedName name="Discount_IDA1" localSheetId="45">#REF!</definedName>
    <definedName name="Discount_IDA1" localSheetId="11">#REF!</definedName>
    <definedName name="Discount_IDA1" localSheetId="46">#REF!</definedName>
    <definedName name="Discount_IDA1" localSheetId="47">#REF!</definedName>
    <definedName name="Discount_IDA1" localSheetId="51">#REF!</definedName>
    <definedName name="Discount_IDA1" localSheetId="52">#REF!</definedName>
    <definedName name="Discount_IDA1" localSheetId="17">#REF!</definedName>
    <definedName name="Discount_IDA1" localSheetId="58">#REF!</definedName>
    <definedName name="Discount_IDA1" localSheetId="68">#REF!</definedName>
    <definedName name="Discount_IDA1" localSheetId="69">#REF!</definedName>
    <definedName name="Discount_IDA1" localSheetId="70">#REF!</definedName>
    <definedName name="Discount_IDA1" localSheetId="74">#REF!</definedName>
    <definedName name="Discount_IDA1" localSheetId="79">#REF!</definedName>
    <definedName name="Discount_IDA1" localSheetId="15">#REF!</definedName>
    <definedName name="Discount_IDA1" localSheetId="16">#REF!</definedName>
    <definedName name="Discount_IDA1" localSheetId="18">#REF!</definedName>
    <definedName name="Discount_IDA1" localSheetId="12">#REF!</definedName>
    <definedName name="Discount_IDA1" localSheetId="48">#REF!</definedName>
    <definedName name="Discount_IDA1" localSheetId="72">#REF!</definedName>
    <definedName name="Discount_IDA1">#REF!</definedName>
    <definedName name="Discount_NC" localSheetId="38">[125]NPV!#REF!</definedName>
    <definedName name="Discount_NC" localSheetId="39">[125]NPV!#REF!</definedName>
    <definedName name="Discount_NC" localSheetId="41">[125]NPV!#REF!</definedName>
    <definedName name="Discount_NC" localSheetId="42">[125]NPV!#REF!</definedName>
    <definedName name="Discount_NC" localSheetId="43">[125]NPV!#REF!</definedName>
    <definedName name="Discount_NC" localSheetId="44">[125]NPV!#REF!</definedName>
    <definedName name="Discount_NC" localSheetId="45">[125]NPV!#REF!</definedName>
    <definedName name="Discount_NC" localSheetId="11">[125]NPV!#REF!</definedName>
    <definedName name="Discount_NC" localSheetId="46">[125]NPV!#REF!</definedName>
    <definedName name="Discount_NC" localSheetId="47">[125]NPV!#REF!</definedName>
    <definedName name="Discount_NC" localSheetId="51">[125]NPV!#REF!</definedName>
    <definedName name="Discount_NC" localSheetId="52">[125]NPV!#REF!</definedName>
    <definedName name="Discount_NC" localSheetId="17">[125]NPV!#REF!</definedName>
    <definedName name="Discount_NC" localSheetId="58">[125]NPV!#REF!</definedName>
    <definedName name="Discount_NC" localSheetId="73">[125]NPV!#REF!</definedName>
    <definedName name="Discount_NC" localSheetId="79">[125]NPV!#REF!</definedName>
    <definedName name="Discount_NC" localSheetId="14">#REF!</definedName>
    <definedName name="Discount_NC" localSheetId="15">[125]NPV!#REF!</definedName>
    <definedName name="Discount_NC" localSheetId="16">[125]NPV!#REF!</definedName>
    <definedName name="Discount_NC" localSheetId="18">[125]NPV!#REF!</definedName>
    <definedName name="Discount_NC" localSheetId="12">[125]NPV!#REF!</definedName>
    <definedName name="Discount_NC" localSheetId="72">[125]NPV!#REF!</definedName>
    <definedName name="Discount_NC">[125]NPV!#REF!</definedName>
    <definedName name="DiscountRate" localSheetId="38">#REF!</definedName>
    <definedName name="DiscountRate" localSheetId="39">#REF!</definedName>
    <definedName name="DiscountRate" localSheetId="40">#REF!</definedName>
    <definedName name="DiscountRate" localSheetId="41">#REF!</definedName>
    <definedName name="DiscountRate" localSheetId="43">#REF!</definedName>
    <definedName name="DiscountRate" localSheetId="45">#REF!</definedName>
    <definedName name="DiscountRate" localSheetId="11">#REF!</definedName>
    <definedName name="DiscountRate" localSheetId="46">#REF!</definedName>
    <definedName name="DiscountRate" localSheetId="47">#REF!</definedName>
    <definedName name="DiscountRate" localSheetId="51">#REF!</definedName>
    <definedName name="DiscountRate" localSheetId="52">#REF!</definedName>
    <definedName name="DiscountRate" localSheetId="17">#REF!</definedName>
    <definedName name="DiscountRate" localSheetId="58">#REF!</definedName>
    <definedName name="DiscountRate" localSheetId="69">#REF!</definedName>
    <definedName name="DiscountRate" localSheetId="71">#REF!</definedName>
    <definedName name="DiscountRate" localSheetId="73">#REF!</definedName>
    <definedName name="DiscountRate" localSheetId="74">#REF!</definedName>
    <definedName name="DiscountRate" localSheetId="75">#REF!</definedName>
    <definedName name="DiscountRate" localSheetId="79">#REF!</definedName>
    <definedName name="DiscountRate" localSheetId="23">#REF!</definedName>
    <definedName name="DiscountRate" localSheetId="14">#REF!</definedName>
    <definedName name="DiscountRate" localSheetId="15">#REF!</definedName>
    <definedName name="DiscountRate" localSheetId="18">#REF!</definedName>
    <definedName name="DiscountRate" localSheetId="12">#REF!</definedName>
    <definedName name="DiscountRate" localSheetId="48">#REF!</definedName>
    <definedName name="DiscountRate" localSheetId="72">#REF!</definedName>
    <definedName name="DiscountRate">#REF!</definedName>
    <definedName name="divi" localSheetId="51">[126]Base!$H$2816</definedName>
    <definedName name="divi" localSheetId="17">#REF!</definedName>
    <definedName name="divi">[126]Base!$H$2816</definedName>
    <definedName name="DIVISOOR" localSheetId="51">[127]Sheet2!$A$46</definedName>
    <definedName name="DIVISOOR" localSheetId="17">#REF!</definedName>
    <definedName name="DIVISOOR">[127]Sheet2!$A$46</definedName>
    <definedName name="DIVISOR" localSheetId="38">#REF!</definedName>
    <definedName name="DIVISOR" localSheetId="39">#REF!</definedName>
    <definedName name="DIVISOR" localSheetId="40">#REF!</definedName>
    <definedName name="DIVISOR" localSheetId="41">#REF!</definedName>
    <definedName name="DIVISOR" localSheetId="45">#REF!</definedName>
    <definedName name="DIVISOR" localSheetId="11">#REF!</definedName>
    <definedName name="DIVISOR" localSheetId="46">#REF!</definedName>
    <definedName name="DIVISOR" localSheetId="47">#REF!</definedName>
    <definedName name="DIVISOR" localSheetId="51">#REF!</definedName>
    <definedName name="DIVISOR" localSheetId="52">#REF!</definedName>
    <definedName name="DIVISOR" localSheetId="53">#REF!</definedName>
    <definedName name="DIVISOR" localSheetId="54">#REF!</definedName>
    <definedName name="DIVISOR" localSheetId="17">#REF!</definedName>
    <definedName name="DIVISOR" localSheetId="58">#REF!</definedName>
    <definedName name="DIVISOR" localSheetId="67">#REF!</definedName>
    <definedName name="DIVISOR" localSheetId="68">#REF!</definedName>
    <definedName name="DIVISOR" localSheetId="69">#REF!</definedName>
    <definedName name="DIVISOR" localSheetId="71">#REF!</definedName>
    <definedName name="DIVISOR" localSheetId="74">#REF!</definedName>
    <definedName name="DIVISOR" localSheetId="75">#REF!</definedName>
    <definedName name="DIVISOR" localSheetId="76">#REF!</definedName>
    <definedName name="DIVISOR" localSheetId="79">#REF!</definedName>
    <definedName name="DIVISOR" localSheetId="23">#REF!</definedName>
    <definedName name="divisor" localSheetId="14">#REF!</definedName>
    <definedName name="DIVISOR" localSheetId="15">#REF!</definedName>
    <definedName name="DIVISOR" localSheetId="16">#REF!</definedName>
    <definedName name="DIVISOR" localSheetId="18">#REF!</definedName>
    <definedName name="DIVISOR" localSheetId="12">#REF!</definedName>
    <definedName name="DIVISOR" localSheetId="48">#REF!</definedName>
    <definedName name="DIVISOR" localSheetId="72">#REF!</definedName>
    <definedName name="DIVISOR">#REF!</definedName>
    <definedName name="DIVISOR1" localSheetId="38">#REF!</definedName>
    <definedName name="DIVISOR1" localSheetId="39">#REF!</definedName>
    <definedName name="DIVISOR1" localSheetId="40">#REF!</definedName>
    <definedName name="DIVISOR1" localSheetId="45">#REF!</definedName>
    <definedName name="DIVISOR1" localSheetId="11">#REF!</definedName>
    <definedName name="DIVISOR1" localSheetId="46">#REF!</definedName>
    <definedName name="DIVISOR1" localSheetId="47">#REF!</definedName>
    <definedName name="DIVISOR1" localSheetId="51">#REF!</definedName>
    <definedName name="DIVISOR1" localSheetId="52">#REF!</definedName>
    <definedName name="DIVISOR1" localSheetId="53">#REF!</definedName>
    <definedName name="DIVISOR1" localSheetId="54">#REF!</definedName>
    <definedName name="DIVISOR1" localSheetId="17">#REF!</definedName>
    <definedName name="DIVISOR1" localSheetId="58">#REF!</definedName>
    <definedName name="DIVISOR1" localSheetId="67">#REF!</definedName>
    <definedName name="DIVISOR1" localSheetId="68">#REF!</definedName>
    <definedName name="DIVISOR1" localSheetId="69">#REF!</definedName>
    <definedName name="DIVISOR1" localSheetId="71">#REF!</definedName>
    <definedName name="DIVISOR1" localSheetId="74">#REF!</definedName>
    <definedName name="DIVISOR1" localSheetId="75">#REF!</definedName>
    <definedName name="DIVISOR1" localSheetId="76">#REF!</definedName>
    <definedName name="DIVISOR1" localSheetId="79">#REF!</definedName>
    <definedName name="DIVISOR1" localSheetId="23">#REF!</definedName>
    <definedName name="DIVISOR1" localSheetId="14">#REF!</definedName>
    <definedName name="DIVISOR1" localSheetId="15">#REF!</definedName>
    <definedName name="DIVISOR1" localSheetId="18">#REF!</definedName>
    <definedName name="DIVISOR1" localSheetId="48">#REF!</definedName>
    <definedName name="DIVISOR1" localSheetId="72">#REF!</definedName>
    <definedName name="DIVISOR1">#REF!</definedName>
    <definedName name="DKK" localSheetId="38">#REF!</definedName>
    <definedName name="DKK" localSheetId="39">#REF!</definedName>
    <definedName name="DKK" localSheetId="40">#REF!</definedName>
    <definedName name="DKK" localSheetId="45">#REF!</definedName>
    <definedName name="DKK" localSheetId="11">#REF!</definedName>
    <definedName name="DKK" localSheetId="46">#REF!</definedName>
    <definedName name="DKK" localSheetId="47">#REF!</definedName>
    <definedName name="DKK" localSheetId="51">#REF!</definedName>
    <definedName name="DKK" localSheetId="52">#REF!</definedName>
    <definedName name="DKK" localSheetId="53">#REF!</definedName>
    <definedName name="DKK" localSheetId="54">#REF!</definedName>
    <definedName name="DKK" localSheetId="17">#REF!</definedName>
    <definedName name="DKK" localSheetId="58">#REF!</definedName>
    <definedName name="DKK" localSheetId="67">#REF!</definedName>
    <definedName name="DKK" localSheetId="68">#REF!</definedName>
    <definedName name="DKK" localSheetId="69">#REF!</definedName>
    <definedName name="DKK" localSheetId="71">#REF!</definedName>
    <definedName name="DKK" localSheetId="74">#REF!</definedName>
    <definedName name="DKK" localSheetId="75">#REF!</definedName>
    <definedName name="DKK" localSheetId="76">#REF!</definedName>
    <definedName name="DKK" localSheetId="79">#REF!</definedName>
    <definedName name="DKK" localSheetId="23">#REF!</definedName>
    <definedName name="DKK" localSheetId="14">#REF!</definedName>
    <definedName name="DKK" localSheetId="15">#REF!</definedName>
    <definedName name="DKK" localSheetId="18">#REF!</definedName>
    <definedName name="DKK" localSheetId="48">#REF!</definedName>
    <definedName name="DKK" localSheetId="72">#REF!</definedName>
    <definedName name="DKK">#REF!</definedName>
    <definedName name="DKR" localSheetId="39">#REF!</definedName>
    <definedName name="DKR" localSheetId="40">#REF!</definedName>
    <definedName name="DKR" localSheetId="45">#REF!</definedName>
    <definedName name="DKR" localSheetId="11">#REF!</definedName>
    <definedName name="DKR" localSheetId="46">#REF!</definedName>
    <definedName name="DKR" localSheetId="47">#REF!</definedName>
    <definedName name="DKR" localSheetId="51">#REF!</definedName>
    <definedName name="DKR" localSheetId="52">#REF!</definedName>
    <definedName name="DKR" localSheetId="53">#REF!</definedName>
    <definedName name="DKR" localSheetId="54">#REF!</definedName>
    <definedName name="DKR" localSheetId="17">#REF!</definedName>
    <definedName name="DKR" localSheetId="58">#REF!</definedName>
    <definedName name="DKR" localSheetId="67">#REF!</definedName>
    <definedName name="DKR" localSheetId="68">#REF!</definedName>
    <definedName name="DKR" localSheetId="69">#REF!</definedName>
    <definedName name="DKR" localSheetId="71">#REF!</definedName>
    <definedName name="DKR" localSheetId="74">#REF!</definedName>
    <definedName name="DKR" localSheetId="75">#REF!</definedName>
    <definedName name="DKR" localSheetId="76">#REF!</definedName>
    <definedName name="DKR" localSheetId="79">#REF!</definedName>
    <definedName name="DKR" localSheetId="23">#REF!</definedName>
    <definedName name="DKR" localSheetId="15">#REF!</definedName>
    <definedName name="DKR" localSheetId="18">#REF!</definedName>
    <definedName name="DKR" localSheetId="48">#REF!</definedName>
    <definedName name="DKR" localSheetId="72">#REF!</definedName>
    <definedName name="DKR">#REF!</definedName>
    <definedName name="DM" localSheetId="39">#REF!</definedName>
    <definedName name="DM" localSheetId="40">#REF!</definedName>
    <definedName name="DM" localSheetId="45">#REF!</definedName>
    <definedName name="DM" localSheetId="11">#REF!</definedName>
    <definedName name="DM" localSheetId="46">#REF!</definedName>
    <definedName name="DM" localSheetId="47">#REF!</definedName>
    <definedName name="DM" localSheetId="51">#REF!</definedName>
    <definedName name="DM" localSheetId="52">#REF!</definedName>
    <definedName name="DM" localSheetId="53">#REF!</definedName>
    <definedName name="DM" localSheetId="54">#REF!</definedName>
    <definedName name="DM" localSheetId="17">#REF!</definedName>
    <definedName name="DM" localSheetId="58">#REF!</definedName>
    <definedName name="DM" localSheetId="67">#REF!</definedName>
    <definedName name="DM" localSheetId="68">#REF!</definedName>
    <definedName name="DM" localSheetId="69">#REF!</definedName>
    <definedName name="DM" localSheetId="71">#REF!</definedName>
    <definedName name="DM" localSheetId="74">#REF!</definedName>
    <definedName name="DM" localSheetId="75">#REF!</definedName>
    <definedName name="DM" localSheetId="76">#REF!</definedName>
    <definedName name="DM" localSheetId="79">#REF!</definedName>
    <definedName name="DM" localSheetId="23">#REF!</definedName>
    <definedName name="DM" localSheetId="15">#REF!</definedName>
    <definedName name="DM" localSheetId="18">#REF!</definedName>
    <definedName name="DM" localSheetId="48">#REF!</definedName>
    <definedName name="DM" localSheetId="72">#REF!</definedName>
    <definedName name="DM">#REF!</definedName>
    <definedName name="DM1A" localSheetId="39">#REF!</definedName>
    <definedName name="DM1A" localSheetId="40">#REF!</definedName>
    <definedName name="DM1A" localSheetId="45">#REF!</definedName>
    <definedName name="DM1A" localSheetId="11">#REF!</definedName>
    <definedName name="DM1A" localSheetId="46">#REF!</definedName>
    <definedName name="DM1A" localSheetId="47">#REF!</definedName>
    <definedName name="DM1A" localSheetId="51">#REF!</definedName>
    <definedName name="DM1A" localSheetId="52">#REF!</definedName>
    <definedName name="DM1A" localSheetId="53">#REF!</definedName>
    <definedName name="DM1A" localSheetId="54">#REF!</definedName>
    <definedName name="DM1A" localSheetId="17">#REF!</definedName>
    <definedName name="DM1A" localSheetId="58">#REF!</definedName>
    <definedName name="DM1A" localSheetId="67">#REF!</definedName>
    <definedName name="DM1A" localSheetId="68">#REF!</definedName>
    <definedName name="DM1A" localSheetId="69">#REF!</definedName>
    <definedName name="DM1A" localSheetId="71">#REF!</definedName>
    <definedName name="DM1A" localSheetId="74">#REF!</definedName>
    <definedName name="DM1A" localSheetId="75">#REF!</definedName>
    <definedName name="DM1A" localSheetId="76">#REF!</definedName>
    <definedName name="DM1A" localSheetId="79">#REF!</definedName>
    <definedName name="DM1A" localSheetId="23">#REF!</definedName>
    <definedName name="DM1A" localSheetId="15">#REF!</definedName>
    <definedName name="DM1A" localSheetId="18">#REF!</definedName>
    <definedName name="DM1A" localSheetId="48">#REF!</definedName>
    <definedName name="DM1A" localSheetId="72">#REF!</definedName>
    <definedName name="DM1A">#REF!</definedName>
    <definedName name="DMBYS" localSheetId="51">[106]RESULTADOS!$A$86:$IV$86</definedName>
    <definedName name="DMBYS" localSheetId="17">#REF!</definedName>
    <definedName name="DMBYS">[106]RESULTADOS!$A$86:$IV$86</definedName>
    <definedName name="DMU" localSheetId="38">#REF!</definedName>
    <definedName name="DMU" localSheetId="39">#REF!</definedName>
    <definedName name="DMU" localSheetId="40">#REF!</definedName>
    <definedName name="DMU" localSheetId="41">#REF!</definedName>
    <definedName name="DMU" localSheetId="45">#REF!</definedName>
    <definedName name="DMU" localSheetId="11">#REF!</definedName>
    <definedName name="DMU" localSheetId="46">#REF!</definedName>
    <definedName name="DMU" localSheetId="47">#REF!</definedName>
    <definedName name="DMU" localSheetId="51">#REF!</definedName>
    <definedName name="DMU" localSheetId="52">#REF!</definedName>
    <definedName name="DMU" localSheetId="17">#REF!</definedName>
    <definedName name="DMU" localSheetId="58">#REF!</definedName>
    <definedName name="DMU" localSheetId="68">#REF!</definedName>
    <definedName name="DMU" localSheetId="69">#REF!</definedName>
    <definedName name="DMU" localSheetId="70">#REF!</definedName>
    <definedName name="DMU" localSheetId="74">#REF!</definedName>
    <definedName name="DMU" localSheetId="79">#REF!</definedName>
    <definedName name="DMU" localSheetId="15">#REF!</definedName>
    <definedName name="DMU" localSheetId="16">#REF!</definedName>
    <definedName name="DMU" localSheetId="18">#REF!</definedName>
    <definedName name="DMU" localSheetId="12">#REF!</definedName>
    <definedName name="DMU" localSheetId="48">#REF!</definedName>
    <definedName name="DMU" localSheetId="72">#REF!</definedName>
    <definedName name="DMU">#REF!</definedName>
    <definedName name="DNP" localSheetId="51">[106]SUPUESTOS!A$18</definedName>
    <definedName name="DNP" localSheetId="17">#REF!</definedName>
    <definedName name="DNP">[106]SUPUESTOS!A$18</definedName>
    <definedName name="DO" localSheetId="38">#REF!</definedName>
    <definedName name="DO" localSheetId="39">#REF!</definedName>
    <definedName name="DO" localSheetId="40">#REF!</definedName>
    <definedName name="DO" localSheetId="41">#REF!</definedName>
    <definedName name="DO" localSheetId="45">#REF!</definedName>
    <definedName name="DO" localSheetId="11">#REF!</definedName>
    <definedName name="DO" localSheetId="46">#REF!</definedName>
    <definedName name="DO" localSheetId="47">#REF!</definedName>
    <definedName name="DO" localSheetId="51">#REF!</definedName>
    <definedName name="DO" localSheetId="52">#REF!</definedName>
    <definedName name="DO" localSheetId="17">#REF!</definedName>
    <definedName name="DO" localSheetId="58">#REF!</definedName>
    <definedName name="DO" localSheetId="68">#REF!</definedName>
    <definedName name="DO" localSheetId="69">#REF!</definedName>
    <definedName name="DO" localSheetId="70">#REF!</definedName>
    <definedName name="DO" localSheetId="71">#REF!</definedName>
    <definedName name="DO" localSheetId="73">#REF!</definedName>
    <definedName name="DO" localSheetId="74">#REF!</definedName>
    <definedName name="DO" localSheetId="79">#REF!</definedName>
    <definedName name="DO" localSheetId="23">#REF!</definedName>
    <definedName name="DO" localSheetId="14">[86]Q7!#REF!</definedName>
    <definedName name="DO" localSheetId="15">#REF!</definedName>
    <definedName name="DO" localSheetId="16">#REF!</definedName>
    <definedName name="DO" localSheetId="18">#REF!</definedName>
    <definedName name="DO" localSheetId="12">#REF!</definedName>
    <definedName name="DO" localSheetId="48">#REF!</definedName>
    <definedName name="DO" localSheetId="72">#REF!</definedName>
    <definedName name="DO">#REF!</definedName>
    <definedName name="DOMI">#N/A</definedName>
    <definedName name="DOMINIO2">#N/A</definedName>
    <definedName name="DPOB" localSheetId="51">[106]SUPUESTOS!A$7</definedName>
    <definedName name="DPOB" localSheetId="17">#REF!</definedName>
    <definedName name="DPOB">[106]SUPUESTOS!A$7</definedName>
    <definedName name="Dproj">#N/A</definedName>
    <definedName name="DR" localSheetId="38">#REF!</definedName>
    <definedName name="DR" localSheetId="39">#REF!</definedName>
    <definedName name="DR" localSheetId="40">#REF!</definedName>
    <definedName name="DR" localSheetId="41">#REF!</definedName>
    <definedName name="DR" localSheetId="43">#REF!</definedName>
    <definedName name="DR" localSheetId="45">#REF!</definedName>
    <definedName name="DR" localSheetId="11">#REF!</definedName>
    <definedName name="DR" localSheetId="46">#REF!</definedName>
    <definedName name="DR" localSheetId="47">#REF!</definedName>
    <definedName name="DR" localSheetId="51">#REF!</definedName>
    <definedName name="DR" localSheetId="52">#REF!</definedName>
    <definedName name="DR" localSheetId="53">#REF!</definedName>
    <definedName name="DR" localSheetId="54">#REF!</definedName>
    <definedName name="DR" localSheetId="17">#REF!</definedName>
    <definedName name="DR" localSheetId="58">#REF!</definedName>
    <definedName name="DR" localSheetId="67">#REF!</definedName>
    <definedName name="DR" localSheetId="68">#REF!</definedName>
    <definedName name="DR" localSheetId="69">#REF!</definedName>
    <definedName name="DR" localSheetId="71">#REF!</definedName>
    <definedName name="DR" localSheetId="74">#REF!</definedName>
    <definedName name="DR" localSheetId="75">#REF!</definedName>
    <definedName name="DR" localSheetId="76">#REF!</definedName>
    <definedName name="DR" localSheetId="79">#REF!</definedName>
    <definedName name="DR" localSheetId="23">#REF!</definedName>
    <definedName name="dr" localSheetId="14">#REF!</definedName>
    <definedName name="DR" localSheetId="15">#REF!</definedName>
    <definedName name="DR" localSheetId="18">#REF!</definedName>
    <definedName name="DR" localSheetId="12">#REF!</definedName>
    <definedName name="DR" localSheetId="48">#REF!</definedName>
    <definedName name="DR" localSheetId="72">#REF!</definedName>
    <definedName name="DR">#REF!</definedName>
    <definedName name="DR1A" localSheetId="38">#REF!</definedName>
    <definedName name="DR1A" localSheetId="39">#REF!</definedName>
    <definedName name="DR1A" localSheetId="40">#REF!</definedName>
    <definedName name="DR1A" localSheetId="45">#REF!</definedName>
    <definedName name="DR1A" localSheetId="11">#REF!</definedName>
    <definedName name="DR1A" localSheetId="46">#REF!</definedName>
    <definedName name="DR1A" localSheetId="47">#REF!</definedName>
    <definedName name="DR1A" localSheetId="51">#REF!</definedName>
    <definedName name="DR1A" localSheetId="52">#REF!</definedName>
    <definedName name="DR1A" localSheetId="53">#REF!</definedName>
    <definedName name="DR1A" localSheetId="54">#REF!</definedName>
    <definedName name="DR1A" localSheetId="17">#REF!</definedName>
    <definedName name="DR1A" localSheetId="58">#REF!</definedName>
    <definedName name="DR1A" localSheetId="67">#REF!</definedName>
    <definedName name="DR1A" localSheetId="68">#REF!</definedName>
    <definedName name="DR1A" localSheetId="69">#REF!</definedName>
    <definedName name="DR1A" localSheetId="71">#REF!</definedName>
    <definedName name="DR1A" localSheetId="74">#REF!</definedName>
    <definedName name="DR1A" localSheetId="75">#REF!</definedName>
    <definedName name="DR1A" localSheetId="76">#REF!</definedName>
    <definedName name="DR1A" localSheetId="79">#REF!</definedName>
    <definedName name="DR1A" localSheetId="23">#REF!</definedName>
    <definedName name="DR1A" localSheetId="14">#REF!</definedName>
    <definedName name="DR1A" localSheetId="15">#REF!</definedName>
    <definedName name="DR1A" localSheetId="18">#REF!</definedName>
    <definedName name="DR1A" localSheetId="48">#REF!</definedName>
    <definedName name="DR1A" localSheetId="72">#REF!</definedName>
    <definedName name="DR1A">#REF!</definedName>
    <definedName name="drd" localSheetId="24" hidden="1">{FALSE,FALSE,-1.25,-15.5,484.5,276.75,FALSE,FALSE,TRUE,TRUE,0,12,#N/A,46,#N/A,2.93460490463215,15.35,1,FALSE,FALSE,3,TRUE,1,FALSE,100,"Swvu.PLA1.","ACwvu.PLA1.",#N/A,FALSE,FALSE,0,0,0,0,2,"","",TRUE,TRUE,FALSE,FALSE,1,60,#N/A,#N/A,FALSE,FALSE,FALSE,FALSE,FALSE,FALSE,FALSE,9,65532,65532,FALSE,FALSE,TRUE,TRUE,TRUE}</definedName>
    <definedName name="drd" localSheetId="25" hidden="1">{FALSE,FALSE,-1.25,-15.5,484.5,276.75,FALSE,FALSE,TRUE,TRUE,0,12,#N/A,46,#N/A,2.93460490463215,15.35,1,FALSE,FALSE,3,TRUE,1,FALSE,100,"Swvu.PLA1.","ACwvu.PLA1.",#N/A,FALSE,FALSE,0,0,0,0,2,"","",TRUE,TRUE,FALSE,FALSE,1,60,#N/A,#N/A,FALSE,FALSE,FALSE,FALSE,FALSE,FALSE,FALSE,9,65532,65532,FALSE,FALSE,TRUE,TRUE,TRUE}</definedName>
    <definedName name="drd" localSheetId="26" hidden="1">{FALSE,FALSE,-1.25,-15.5,484.5,276.75,FALSE,FALSE,TRUE,TRUE,0,12,#N/A,46,#N/A,2.93460490463215,15.35,1,FALSE,FALSE,3,TRUE,1,FALSE,100,"Swvu.PLA1.","ACwvu.PLA1.",#N/A,FALSE,FALSE,0,0,0,0,2,"","",TRUE,TRUE,FALSE,FALSE,1,60,#N/A,#N/A,FALSE,FALSE,FALSE,FALSE,FALSE,FALSE,FALSE,9,65532,65532,FALSE,FALSE,TRUE,TRUE,TRUE}</definedName>
    <definedName name="drd" localSheetId="27" hidden="1">{FALSE,FALSE,-1.25,-15.5,484.5,276.75,FALSE,FALSE,TRUE,TRUE,0,12,#N/A,46,#N/A,2.93460490463215,15.35,1,FALSE,FALSE,3,TRUE,1,FALSE,100,"Swvu.PLA1.","ACwvu.PLA1.",#N/A,FALSE,FALSE,0,0,0,0,2,"","",TRUE,TRUE,FALSE,FALSE,1,60,#N/A,#N/A,FALSE,FALSE,FALSE,FALSE,FALSE,FALSE,FALSE,9,65532,65532,FALSE,FALSE,TRUE,TRUE,TRUE}</definedName>
    <definedName name="drd" localSheetId="28" hidden="1">{FALSE,FALSE,-1.25,-15.5,484.5,276.75,FALSE,FALSE,TRUE,TRUE,0,12,#N/A,46,#N/A,2.93460490463215,15.35,1,FALSE,FALSE,3,TRUE,1,FALSE,100,"Swvu.PLA1.","ACwvu.PLA1.",#N/A,FALSE,FALSE,0,0,0,0,2,"","",TRUE,TRUE,FALSE,FALSE,1,60,#N/A,#N/A,FALSE,FALSE,FALSE,FALSE,FALSE,FALSE,FALSE,9,65532,65532,FALSE,FALSE,TRUE,TRUE,TRUE}</definedName>
    <definedName name="drd" localSheetId="29" hidden="1">{FALSE,FALSE,-1.25,-15.5,484.5,276.75,FALSE,FALSE,TRUE,TRUE,0,12,#N/A,46,#N/A,2.93460490463215,15.35,1,FALSE,FALSE,3,TRUE,1,FALSE,100,"Swvu.PLA1.","ACwvu.PLA1.",#N/A,FALSE,FALSE,0,0,0,0,2,"","",TRUE,TRUE,FALSE,FALSE,1,60,#N/A,#N/A,FALSE,FALSE,FALSE,FALSE,FALSE,FALSE,FALSE,9,65532,65532,FALSE,FALSE,TRUE,TRUE,TRUE}</definedName>
    <definedName name="drd" localSheetId="30" hidden="1">{FALSE,FALSE,-1.25,-15.5,484.5,276.75,FALSE,FALSE,TRUE,TRUE,0,12,#N/A,46,#N/A,2.93460490463215,15.35,1,FALSE,FALSE,3,TRUE,1,FALSE,100,"Swvu.PLA1.","ACwvu.PLA1.",#N/A,FALSE,FALSE,0,0,0,0,2,"","",TRUE,TRUE,FALSE,FALSE,1,60,#N/A,#N/A,FALSE,FALSE,FALSE,FALSE,FALSE,FALSE,FALSE,9,65532,65532,FALSE,FALSE,TRUE,TRUE,TRUE}</definedName>
    <definedName name="drd" localSheetId="31" hidden="1">{FALSE,FALSE,-1.25,-15.5,484.5,276.75,FALSE,FALSE,TRUE,TRUE,0,12,#N/A,46,#N/A,2.93460490463215,15.35,1,FALSE,FALSE,3,TRUE,1,FALSE,100,"Swvu.PLA1.","ACwvu.PLA1.",#N/A,FALSE,FALSE,0,0,0,0,2,"","",TRUE,TRUE,FALSE,FALSE,1,60,#N/A,#N/A,FALSE,FALSE,FALSE,FALSE,FALSE,FALSE,FALSE,9,65532,65532,FALSE,FALSE,TRUE,TRUE,TRUE}</definedName>
    <definedName name="drd" localSheetId="32" hidden="1">{FALSE,FALSE,-1.25,-15.5,484.5,276.75,FALSE,FALSE,TRUE,TRUE,0,12,#N/A,46,#N/A,2.93460490463215,15.35,1,FALSE,FALSE,3,TRUE,1,FALSE,100,"Swvu.PLA1.","ACwvu.PLA1.",#N/A,FALSE,FALSE,0,0,0,0,2,"","",TRUE,TRUE,FALSE,FALSE,1,60,#N/A,#N/A,FALSE,FALSE,FALSE,FALSE,FALSE,FALSE,FALSE,9,65532,65532,FALSE,FALSE,TRUE,TRUE,TRUE}</definedName>
    <definedName name="drd" localSheetId="35" hidden="1">{FALSE,FALSE,-1.25,-15.5,484.5,276.75,FALSE,FALSE,TRUE,TRUE,0,12,#N/A,46,#N/A,2.93460490463215,15.35,1,FALSE,FALSE,3,TRUE,1,FALSE,100,"Swvu.PLA1.","ACwvu.PLA1.",#N/A,FALSE,FALSE,0,0,0,0,2,"","",TRUE,TRUE,FALSE,FALSE,1,60,#N/A,#N/A,FALSE,FALSE,FALSE,FALSE,FALSE,FALSE,FALSE,9,65532,65532,FALSE,FALSE,TRUE,TRUE,TRUE}</definedName>
    <definedName name="drd" localSheetId="37" hidden="1">{FALSE,FALSE,-1.25,-15.5,484.5,276.75,FALSE,FALSE,TRUE,TRUE,0,12,#N/A,46,#N/A,2.93460490463215,15.35,1,FALSE,FALSE,3,TRUE,1,FALSE,100,"Swvu.PLA1.","ACwvu.PLA1.",#N/A,FALSE,FALSE,0,0,0,0,2,"","",TRUE,TRUE,FALSE,FALSE,1,60,#N/A,#N/A,FALSE,FALSE,FALSE,FALSE,FALSE,FALSE,FALSE,9,65532,65532,FALSE,FALSE,TRUE,TRUE,TRUE}</definedName>
    <definedName name="drd" localSheetId="38" hidden="1">{FALSE,FALSE,-1.25,-15.5,484.5,276.75,FALSE,FALSE,TRUE,TRUE,0,12,#N/A,46,#N/A,2.93460490463215,15.35,1,FALSE,FALSE,3,TRUE,1,FALSE,100,"Swvu.PLA1.","ACwvu.PLA1.",#N/A,FALSE,FALSE,0,0,0,0,2,"","",TRUE,TRUE,FALSE,FALSE,1,60,#N/A,#N/A,FALSE,FALSE,FALSE,FALSE,FALSE,FALSE,FALSE,9,65532,65532,FALSE,FALSE,TRUE,TRUE,TRUE}</definedName>
    <definedName name="drd" localSheetId="39" hidden="1">{FALSE,FALSE,-1.25,-15.5,484.5,276.75,FALSE,FALSE,TRUE,TRUE,0,12,#N/A,46,#N/A,2.93460490463215,15.35,1,FALSE,FALSE,3,TRUE,1,FALSE,100,"Swvu.PLA1.","ACwvu.PLA1.",#N/A,FALSE,FALSE,0,0,0,0,2,"","",TRUE,TRUE,FALSE,FALSE,1,60,#N/A,#N/A,FALSE,FALSE,FALSE,FALSE,FALSE,FALSE,FALSE,9,65532,65532,FALSE,FALSE,TRUE,TRUE,TRUE}</definedName>
    <definedName name="drd" localSheetId="40" hidden="1">{FALSE,FALSE,-1.25,-15.5,484.5,276.75,FALSE,FALSE,TRUE,TRUE,0,12,#N/A,46,#N/A,2.93460490463215,15.35,1,FALSE,FALSE,3,TRUE,1,FALSE,100,"Swvu.PLA1.","ACwvu.PLA1.",#N/A,FALSE,FALSE,0,0,0,0,2,"","",TRUE,TRUE,FALSE,FALSE,1,60,#N/A,#N/A,FALSE,FALSE,FALSE,FALSE,FALSE,FALSE,FALSE,9,65532,65532,FALSE,FALSE,TRUE,TRUE,TRUE}</definedName>
    <definedName name="drd" localSheetId="41" hidden="1">{FALSE,FALSE,-1.25,-15.5,484.5,276.75,FALSE,FALSE,TRUE,TRUE,0,12,#N/A,46,#N/A,2.93460490463215,15.35,1,FALSE,FALSE,3,TRUE,1,FALSE,100,"Swvu.PLA1.","ACwvu.PLA1.",#N/A,FALSE,FALSE,0,0,0,0,2,"","",TRUE,TRUE,FALSE,FALSE,1,60,#N/A,#N/A,FALSE,FALSE,FALSE,FALSE,FALSE,FALSE,FALSE,9,65532,65532,FALSE,FALSE,TRUE,TRUE,TRUE}</definedName>
    <definedName name="drd" localSheetId="42" hidden="1">{FALSE,FALSE,-1.25,-15.5,484.5,276.75,FALSE,FALSE,TRUE,TRUE,0,12,#N/A,46,#N/A,2.93460490463215,15.35,1,FALSE,FALSE,3,TRUE,1,FALSE,100,"Swvu.PLA1.","ACwvu.PLA1.",#N/A,FALSE,FALSE,0,0,0,0,2,"","",TRUE,TRUE,FALSE,FALSE,1,60,#N/A,#N/A,FALSE,FALSE,FALSE,FALSE,FALSE,FALSE,FALSE,9,65532,65532,FALSE,FALSE,TRUE,TRUE,TRUE}</definedName>
    <definedName name="drd" localSheetId="43" hidden="1">{FALSE,FALSE,-1.25,-15.5,484.5,276.75,FALSE,FALSE,TRUE,TRUE,0,12,#N/A,46,#N/A,2.93460490463215,15.35,1,FALSE,FALSE,3,TRUE,1,FALSE,100,"Swvu.PLA1.","ACwvu.PLA1.",#N/A,FALSE,FALSE,0,0,0,0,2,"","",TRUE,TRUE,FALSE,FALSE,1,60,#N/A,#N/A,FALSE,FALSE,FALSE,FALSE,FALSE,FALSE,FALSE,9,65532,65532,FALSE,FALSE,TRUE,TRUE,TRUE}</definedName>
    <definedName name="drd" localSheetId="44" hidden="1">{FALSE,FALSE,-1.25,-15.5,484.5,276.75,FALSE,FALSE,TRUE,TRUE,0,12,#N/A,46,#N/A,2.93460490463215,15.35,1,FALSE,FALSE,3,TRUE,1,FALSE,100,"Swvu.PLA1.","ACwvu.PLA1.",#N/A,FALSE,FALSE,0,0,0,0,2,"","",TRUE,TRUE,FALSE,FALSE,1,60,#N/A,#N/A,FALSE,FALSE,FALSE,FALSE,FALSE,FALSE,FALSE,9,65532,65532,FALSE,FALSE,TRUE,TRUE,TRUE}</definedName>
    <definedName name="drd" localSheetId="45" hidden="1">{FALSE,FALSE,-1.25,-15.5,484.5,276.75,FALSE,FALSE,TRUE,TRUE,0,12,#N/A,46,#N/A,2.93460490463215,15.35,1,FALSE,FALSE,3,TRUE,1,FALSE,100,"Swvu.PLA1.","ACwvu.PLA1.",#N/A,FALSE,FALSE,0,0,0,0,2,"","",TRUE,TRUE,FALSE,FALSE,1,60,#N/A,#N/A,FALSE,FALSE,FALSE,FALSE,FALSE,FALSE,FALSE,9,65532,65532,FALSE,FALSE,TRUE,TRUE,TRUE}</definedName>
    <definedName name="drd" localSheetId="11" hidden="1">{FALSE,FALSE,-1.25,-15.5,484.5,276.75,FALSE,FALSE,TRUE,TRUE,0,12,#N/A,46,#N/A,2.93460490463215,15.35,1,FALSE,FALSE,3,TRUE,1,FALSE,100,"Swvu.PLA1.","ACwvu.PLA1.",#N/A,FALSE,FALSE,0,0,0,0,2,"","",TRUE,TRUE,FALSE,FALSE,1,60,#N/A,#N/A,FALSE,FALSE,FALSE,FALSE,FALSE,FALSE,FALSE,9,65532,65532,FALSE,FALSE,TRUE,TRUE,TRUE}</definedName>
    <definedName name="drd" localSheetId="46" hidden="1">{FALSE,FALSE,-1.25,-15.5,484.5,276.75,FALSE,FALSE,TRUE,TRUE,0,12,#N/A,46,#N/A,2.93460490463215,15.35,1,FALSE,FALSE,3,TRUE,1,FALSE,100,"Swvu.PLA1.","ACwvu.PLA1.",#N/A,FALSE,FALSE,0,0,0,0,2,"","",TRUE,TRUE,FALSE,FALSE,1,60,#N/A,#N/A,FALSE,FALSE,FALSE,FALSE,FALSE,FALSE,FALSE,9,65532,65532,FALSE,FALSE,TRUE,TRUE,TRUE}</definedName>
    <definedName name="drd" localSheetId="47" hidden="1">{FALSE,FALSE,-1.25,-15.5,484.5,276.75,FALSE,FALSE,TRUE,TRUE,0,12,#N/A,46,#N/A,2.93460490463215,15.35,1,FALSE,FALSE,3,TRUE,1,FALSE,100,"Swvu.PLA1.","ACwvu.PLA1.",#N/A,FALSE,FALSE,0,0,0,0,2,"","",TRUE,TRUE,FALSE,FALSE,1,60,#N/A,#N/A,FALSE,FALSE,FALSE,FALSE,FALSE,FALSE,FALSE,9,65532,65532,FALSE,FALSE,TRUE,TRUE,TRUE}</definedName>
    <definedName name="drd" localSheetId="51" hidden="1">{FALSE,FALSE,-1.25,-15.5,484.5,276.75,FALSE,FALSE,TRUE,TRUE,0,12,#N/A,46,#N/A,2.93460490463215,15.35,1,FALSE,FALSE,3,TRUE,1,FALSE,100,"Swvu.PLA1.","ACwvu.PLA1.",#N/A,FALSE,FALSE,0,0,0,0,2,"","",TRUE,TRUE,FALSE,FALSE,1,60,#N/A,#N/A,FALSE,FALSE,FALSE,FALSE,FALSE,FALSE,FALSE,9,65532,65532,FALSE,FALSE,TRUE,TRUE,TRUE}</definedName>
    <definedName name="drd" localSheetId="52" hidden="1">{FALSE,FALSE,-1.25,-15.5,484.5,276.75,FALSE,FALSE,TRUE,TRUE,0,12,#N/A,46,#N/A,2.93460490463215,15.35,1,FALSE,FALSE,3,TRUE,1,FALSE,100,"Swvu.PLA1.","ACwvu.PLA1.",#N/A,FALSE,FALSE,0,0,0,0,2,"","",TRUE,TRUE,FALSE,FALSE,1,60,#N/A,#N/A,FALSE,FALSE,FALSE,FALSE,FALSE,FALSE,FALSE,9,65532,65532,FALSE,FALSE,TRUE,TRUE,TRUE}</definedName>
    <definedName name="drd" localSheetId="53" hidden="1">{FALSE,FALSE,-1.25,-15.5,484.5,276.75,FALSE,FALSE,TRUE,TRUE,0,12,#N/A,46,#N/A,2.93460490463215,15.35,1,FALSE,FALSE,3,TRUE,1,FALSE,100,"Swvu.PLA1.","ACwvu.PLA1.",#N/A,FALSE,FALSE,0,0,0,0,2,"","",TRUE,TRUE,FALSE,FALSE,1,60,#N/A,#N/A,FALSE,FALSE,FALSE,FALSE,FALSE,FALSE,FALSE,9,65532,65532,FALSE,FALSE,TRUE,TRUE,TRUE}</definedName>
    <definedName name="drd" localSheetId="54" hidden="1">{FALSE,FALSE,-1.25,-15.5,484.5,276.75,FALSE,FALSE,TRUE,TRUE,0,12,#N/A,46,#N/A,2.93460490463215,15.35,1,FALSE,FALSE,3,TRUE,1,FALSE,100,"Swvu.PLA1.","ACwvu.PLA1.",#N/A,FALSE,FALSE,0,0,0,0,2,"","",TRUE,TRUE,FALSE,FALSE,1,60,#N/A,#N/A,FALSE,FALSE,FALSE,FALSE,FALSE,FALSE,FALSE,9,65532,65532,FALSE,FALSE,TRUE,TRUE,TRUE}</definedName>
    <definedName name="drd" localSheetId="55" hidden="1">{FALSE,FALSE,-1.25,-15.5,484.5,276.75,FALSE,FALSE,TRUE,TRUE,0,12,#N/A,46,#N/A,2.93460490463215,15.35,1,FALSE,FALSE,3,TRUE,1,FALSE,100,"Swvu.PLA1.","ACwvu.PLA1.",#N/A,FALSE,FALSE,0,0,0,0,2,"","",TRUE,TRUE,FALSE,FALSE,1,60,#N/A,#N/A,FALSE,FALSE,FALSE,FALSE,FALSE,FALSE,FALSE,9,65532,65532,FALSE,FALSE,TRUE,TRUE,TRUE}</definedName>
    <definedName name="drd" localSheetId="56" hidden="1">{FALSE,FALSE,-1.25,-15.5,484.5,276.75,FALSE,FALSE,TRUE,TRUE,0,12,#N/A,46,#N/A,2.93460490463215,15.35,1,FALSE,FALSE,3,TRUE,1,FALSE,100,"Swvu.PLA1.","ACwvu.PLA1.",#N/A,FALSE,FALSE,0,0,0,0,2,"","",TRUE,TRUE,FALSE,FALSE,1,60,#N/A,#N/A,FALSE,FALSE,FALSE,FALSE,FALSE,FALSE,FALSE,9,65532,65532,FALSE,FALSE,TRUE,TRUE,TRUE}</definedName>
    <definedName name="drd" localSheetId="17" hidden="1">{FALSE,FALSE,-1.25,-15.5,484.5,276.75,FALSE,FALSE,TRUE,TRUE,0,12,#N/A,46,#N/A,2.93460490463215,15.35,1,FALSE,FALSE,3,TRUE,1,FALSE,100,"Swvu.PLA1.","ACwvu.PLA1.",#N/A,FALSE,FALSE,0,0,0,0,2,"","",TRUE,TRUE,FALSE,FALSE,1,60,#N/A,#N/A,FALSE,FALSE,FALSE,FALSE,FALSE,FALSE,FALSE,9,65532,65532,FALSE,FALSE,TRUE,TRUE,TRUE}</definedName>
    <definedName name="drd" localSheetId="57" hidden="1">{FALSE,FALSE,-1.25,-15.5,484.5,276.75,FALSE,FALSE,TRUE,TRUE,0,12,#N/A,46,#N/A,2.93460490463215,15.35,1,FALSE,FALSE,3,TRUE,1,FALSE,100,"Swvu.PLA1.","ACwvu.PLA1.",#N/A,FALSE,FALSE,0,0,0,0,2,"","",TRUE,TRUE,FALSE,FALSE,1,60,#N/A,#N/A,FALSE,FALSE,FALSE,FALSE,FALSE,FALSE,FALSE,9,65532,65532,FALSE,FALSE,TRUE,TRUE,TRUE}</definedName>
    <definedName name="drd" localSheetId="58" hidden="1">{FALSE,FALSE,-1.25,-15.5,484.5,276.75,FALSE,FALSE,TRUE,TRUE,0,12,#N/A,46,#N/A,2.93460490463215,15.35,1,FALSE,FALSE,3,TRUE,1,FALSE,100,"Swvu.PLA1.","ACwvu.PLA1.",#N/A,FALSE,FALSE,0,0,0,0,2,"","",TRUE,TRUE,FALSE,FALSE,1,60,#N/A,#N/A,FALSE,FALSE,FALSE,FALSE,FALSE,FALSE,FALSE,9,65532,65532,FALSE,FALSE,TRUE,TRUE,TRUE}</definedName>
    <definedName name="drd" localSheetId="59" hidden="1">{FALSE,FALSE,-1.25,-15.5,484.5,276.75,FALSE,FALSE,TRUE,TRUE,0,12,#N/A,46,#N/A,2.93460490463215,15.35,1,FALSE,FALSE,3,TRUE,1,FALSE,100,"Swvu.PLA1.","ACwvu.PLA1.",#N/A,FALSE,FALSE,0,0,0,0,2,"","",TRUE,TRUE,FALSE,FALSE,1,60,#N/A,#N/A,FALSE,FALSE,FALSE,FALSE,FALSE,FALSE,FALSE,9,65532,65532,FALSE,FALSE,TRUE,TRUE,TRUE}</definedName>
    <definedName name="drd" localSheetId="61" hidden="1">{FALSE,FALSE,-1.25,-15.5,484.5,276.75,FALSE,FALSE,TRUE,TRUE,0,12,#N/A,46,#N/A,2.93460490463215,15.35,1,FALSE,FALSE,3,TRUE,1,FALSE,100,"Swvu.PLA1.","ACwvu.PLA1.",#N/A,FALSE,FALSE,0,0,0,0,2,"","",TRUE,TRUE,FALSE,FALSE,1,60,#N/A,#N/A,FALSE,FALSE,FALSE,FALSE,FALSE,FALSE,FALSE,9,65532,65532,FALSE,FALSE,TRUE,TRUE,TRUE}</definedName>
    <definedName name="drd" localSheetId="62" hidden="1">{FALSE,FALSE,-1.25,-15.5,484.5,276.75,FALSE,FALSE,TRUE,TRUE,0,12,#N/A,46,#N/A,2.93460490463215,15.35,1,FALSE,FALSE,3,TRUE,1,FALSE,100,"Swvu.PLA1.","ACwvu.PLA1.",#N/A,FALSE,FALSE,0,0,0,0,2,"","",TRUE,TRUE,FALSE,FALSE,1,60,#N/A,#N/A,FALSE,FALSE,FALSE,FALSE,FALSE,FALSE,FALSE,9,65532,65532,FALSE,FALSE,TRUE,TRUE,TRUE}</definedName>
    <definedName name="drd" localSheetId="64" hidden="1">{FALSE,FALSE,-1.25,-15.5,484.5,276.75,FALSE,FALSE,TRUE,TRUE,0,12,#N/A,46,#N/A,2.93460490463215,15.35,1,FALSE,FALSE,3,TRUE,1,FALSE,100,"Swvu.PLA1.","ACwvu.PLA1.",#N/A,FALSE,FALSE,0,0,0,0,2,"","",TRUE,TRUE,FALSE,FALSE,1,60,#N/A,#N/A,FALSE,FALSE,FALSE,FALSE,FALSE,FALSE,FALSE,9,65532,65532,FALSE,FALSE,TRUE,TRUE,TRUE}</definedName>
    <definedName name="drd" localSheetId="66" hidden="1">{FALSE,FALSE,-1.25,-15.5,484.5,276.75,FALSE,FALSE,TRUE,TRUE,0,12,#N/A,46,#N/A,2.93460490463215,15.35,1,FALSE,FALSE,3,TRUE,1,FALSE,100,"Swvu.PLA1.","ACwvu.PLA1.",#N/A,FALSE,FALSE,0,0,0,0,2,"","",TRUE,TRUE,FALSE,FALSE,1,60,#N/A,#N/A,FALSE,FALSE,FALSE,FALSE,FALSE,FALSE,FALSE,9,65532,65532,FALSE,FALSE,TRUE,TRUE,TRUE}</definedName>
    <definedName name="drd" localSheetId="67" hidden="1">{FALSE,FALSE,-1.25,-15.5,484.5,276.75,FALSE,FALSE,TRUE,TRUE,0,12,#N/A,46,#N/A,2.93460490463215,15.35,1,FALSE,FALSE,3,TRUE,1,FALSE,100,"Swvu.PLA1.","ACwvu.PLA1.",#N/A,FALSE,FALSE,0,0,0,0,2,"","",TRUE,TRUE,FALSE,FALSE,1,60,#N/A,#N/A,FALSE,FALSE,FALSE,FALSE,FALSE,FALSE,FALSE,9,65532,65532,FALSE,FALSE,TRUE,TRUE,TRUE}</definedName>
    <definedName name="drd" localSheetId="68" hidden="1">{FALSE,FALSE,-1.25,-15.5,484.5,276.75,FALSE,FALSE,TRUE,TRUE,0,12,#N/A,46,#N/A,2.93460490463215,15.35,1,FALSE,FALSE,3,TRUE,1,FALSE,100,"Swvu.PLA1.","ACwvu.PLA1.",#N/A,FALSE,FALSE,0,0,0,0,2,"","",TRUE,TRUE,FALSE,FALSE,1,60,#N/A,#N/A,FALSE,FALSE,FALSE,FALSE,FALSE,FALSE,FALSE,9,65532,65532,FALSE,FALSE,TRUE,TRUE,TRUE}</definedName>
    <definedName name="drd" localSheetId="69" hidden="1">{FALSE,FALSE,-1.25,-15.5,484.5,276.75,FALSE,FALSE,TRUE,TRUE,0,12,#N/A,46,#N/A,2.93460490463215,15.35,1,FALSE,FALSE,3,TRUE,1,FALSE,100,"Swvu.PLA1.","ACwvu.PLA1.",#N/A,FALSE,FALSE,0,0,0,0,2,"","",TRUE,TRUE,FALSE,FALSE,1,60,#N/A,#N/A,FALSE,FALSE,FALSE,FALSE,FALSE,FALSE,FALSE,9,65532,65532,FALSE,FALSE,TRUE,TRUE,TRUE}</definedName>
    <definedName name="drd" localSheetId="70" hidden="1">{FALSE,FALSE,-1.25,-15.5,484.5,276.75,FALSE,FALSE,TRUE,TRUE,0,12,#N/A,46,#N/A,2.93460490463215,15.35,1,FALSE,FALSE,3,TRUE,1,FALSE,100,"Swvu.PLA1.","ACwvu.PLA1.",#N/A,FALSE,FALSE,0,0,0,0,2,"","",TRUE,TRUE,FALSE,FALSE,1,60,#N/A,#N/A,FALSE,FALSE,FALSE,FALSE,FALSE,FALSE,FALSE,9,65532,65532,FALSE,FALSE,TRUE,TRUE,TRUE}</definedName>
    <definedName name="drd" localSheetId="71" hidden="1">{FALSE,FALSE,-1.25,-15.5,484.5,276.75,FALSE,FALSE,TRUE,TRUE,0,12,#N/A,46,#N/A,2.93460490463215,15.35,1,FALSE,FALSE,3,TRUE,1,FALSE,100,"Swvu.PLA1.","ACwvu.PLA1.",#N/A,FALSE,FALSE,0,0,0,0,2,"","",TRUE,TRUE,FALSE,FALSE,1,60,#N/A,#N/A,FALSE,FALSE,FALSE,FALSE,FALSE,FALSE,FALSE,9,65532,65532,FALSE,FALSE,TRUE,TRUE,TRUE}</definedName>
    <definedName name="drd" localSheetId="73" hidden="1">{FALSE,FALSE,-1.25,-15.5,484.5,276.75,FALSE,FALSE,TRUE,TRUE,0,12,#N/A,46,#N/A,2.93460490463215,15.35,1,FALSE,FALSE,3,TRUE,1,FALSE,100,"Swvu.PLA1.","ACwvu.PLA1.",#N/A,FALSE,FALSE,0,0,0,0,2,"","",TRUE,TRUE,FALSE,FALSE,1,60,#N/A,#N/A,FALSE,FALSE,FALSE,FALSE,FALSE,FALSE,FALSE,9,65532,65532,FALSE,FALSE,TRUE,TRUE,TRUE}</definedName>
    <definedName name="drd" localSheetId="74" hidden="1">{FALSE,FALSE,-1.25,-15.5,484.5,276.75,FALSE,FALSE,TRUE,TRUE,0,12,#N/A,46,#N/A,2.93460490463215,15.35,1,FALSE,FALSE,3,TRUE,1,FALSE,100,"Swvu.PLA1.","ACwvu.PLA1.",#N/A,FALSE,FALSE,0,0,0,0,2,"","",TRUE,TRUE,FALSE,FALSE,1,60,#N/A,#N/A,FALSE,FALSE,FALSE,FALSE,FALSE,FALSE,FALSE,9,65532,65532,FALSE,FALSE,TRUE,TRUE,TRUE}</definedName>
    <definedName name="drd" localSheetId="75" hidden="1">{FALSE,FALSE,-1.25,-15.5,484.5,276.75,FALSE,FALSE,TRUE,TRUE,0,12,#N/A,46,#N/A,2.93460490463215,15.35,1,FALSE,FALSE,3,TRUE,1,FALSE,100,"Swvu.PLA1.","ACwvu.PLA1.",#N/A,FALSE,FALSE,0,0,0,0,2,"","",TRUE,TRUE,FALSE,FALSE,1,60,#N/A,#N/A,FALSE,FALSE,FALSE,FALSE,FALSE,FALSE,FALSE,9,65532,65532,FALSE,FALSE,TRUE,TRUE,TRUE}</definedName>
    <definedName name="drd" localSheetId="76" hidden="1">{FALSE,FALSE,-1.25,-15.5,484.5,276.75,FALSE,FALSE,TRUE,TRUE,0,12,#N/A,46,#N/A,2.93460490463215,15.35,1,FALSE,FALSE,3,TRUE,1,FALSE,100,"Swvu.PLA1.","ACwvu.PLA1.",#N/A,FALSE,FALSE,0,0,0,0,2,"","",TRUE,TRUE,FALSE,FALSE,1,60,#N/A,#N/A,FALSE,FALSE,FALSE,FALSE,FALSE,FALSE,FALSE,9,65532,65532,FALSE,FALSE,TRUE,TRUE,TRUE}</definedName>
    <definedName name="drd" localSheetId="79" hidden="1">{FALSE,FALSE,-1.25,-15.5,484.5,276.75,FALSE,FALSE,TRUE,TRUE,0,12,#N/A,46,#N/A,2.93460490463215,15.35,1,FALSE,FALSE,3,TRUE,1,FALSE,100,"Swvu.PLA1.","ACwvu.PLA1.",#N/A,FALSE,FALSE,0,0,0,0,2,"","",TRUE,TRUE,FALSE,FALSE,1,60,#N/A,#N/A,FALSE,FALSE,FALSE,FALSE,FALSE,FALSE,FALSE,9,65532,65532,FALSE,FALSE,TRUE,TRUE,TRUE}</definedName>
    <definedName name="drd" localSheetId="91" hidden="1">{FALSE,FALSE,-1.25,-15.5,484.5,276.75,FALSE,FALSE,TRUE,TRUE,0,12,#N/A,46,#N/A,2.93460490463215,15.35,1,FALSE,FALSE,3,TRUE,1,FALSE,100,"Swvu.PLA1.","ACwvu.PLA1.",#N/A,FALSE,FALSE,0,0,0,0,2,"","",TRUE,TRUE,FALSE,FALSE,1,60,#N/A,#N/A,FALSE,FALSE,FALSE,FALSE,FALSE,FALSE,FALSE,9,65532,65532,FALSE,FALSE,TRUE,TRUE,TRUE}</definedName>
    <definedName name="drd" localSheetId="92" hidden="1">{FALSE,FALSE,-1.25,-15.5,484.5,276.75,FALSE,FALSE,TRUE,TRUE,0,12,#N/A,46,#N/A,2.93460490463215,15.35,1,FALSE,FALSE,3,TRUE,1,FALSE,100,"Swvu.PLA1.","ACwvu.PLA1.",#N/A,FALSE,FALSE,0,0,0,0,2,"","",TRUE,TRUE,FALSE,FALSE,1,60,#N/A,#N/A,FALSE,FALSE,FALSE,FALSE,FALSE,FALSE,FALSE,9,65532,65532,FALSE,FALSE,TRUE,TRUE,TRUE}</definedName>
    <definedName name="drd" localSheetId="22" hidden="1">{FALSE,FALSE,-1.25,-15.5,484.5,276.75,FALSE,FALSE,TRUE,TRUE,0,12,#N/A,46,#N/A,2.93460490463215,15.35,1,FALSE,FALSE,3,TRUE,1,FALSE,100,"Swvu.PLA1.","ACwvu.PLA1.",#N/A,FALSE,FALSE,0,0,0,0,2,"","",TRUE,TRUE,FALSE,FALSE,1,60,#N/A,#N/A,FALSE,FALSE,FALSE,FALSE,FALSE,FALSE,FALSE,9,65532,65532,FALSE,FALSE,TRUE,TRUE,TRUE}</definedName>
    <definedName name="drd" localSheetId="23" hidden="1">{FALSE,FALSE,-1.25,-15.5,484.5,276.75,FALSE,FALSE,TRUE,TRUE,0,12,#N/A,46,#N/A,2.93460490463215,15.35,1,FALSE,FALSE,3,TRUE,1,FALSE,100,"Swvu.PLA1.","ACwvu.PLA1.",#N/A,FALSE,FALSE,0,0,0,0,2,"","",TRUE,TRUE,FALSE,FALSE,1,60,#N/A,#N/A,FALSE,FALSE,FALSE,FALSE,FALSE,FALSE,FALSE,9,65532,65532,FALSE,FALSE,TRUE,TRUE,TRUE}</definedName>
    <definedName name="drd" localSheetId="15" hidden="1">{FALSE,FALSE,-1.25,-15.5,484.5,276.75,FALSE,FALSE,TRUE,TRUE,0,12,#N/A,46,#N/A,2.93460490463215,15.35,1,FALSE,FALSE,3,TRUE,1,FALSE,100,"Swvu.PLA1.","ACwvu.PLA1.",#N/A,FALSE,FALSE,0,0,0,0,2,"","",TRUE,TRUE,FALSE,FALSE,1,60,#N/A,#N/A,FALSE,FALSE,FALSE,FALSE,FALSE,FALSE,FALSE,9,65532,65532,FALSE,FALSE,TRUE,TRUE,TRUE}</definedName>
    <definedName name="drd" localSheetId="16" hidden="1">{FALSE,FALSE,-1.25,-15.5,484.5,276.75,FALSE,FALSE,TRUE,TRUE,0,12,#N/A,46,#N/A,2.93460490463215,15.35,1,FALSE,FALSE,3,TRUE,1,FALSE,100,"Swvu.PLA1.","ACwvu.PLA1.",#N/A,FALSE,FALSE,0,0,0,0,2,"","",TRUE,TRUE,FALSE,FALSE,1,60,#N/A,#N/A,FALSE,FALSE,FALSE,FALSE,FALSE,FALSE,FALSE,9,65532,65532,FALSE,FALSE,TRUE,TRUE,TRUE}</definedName>
    <definedName name="drd" localSheetId="18" hidden="1">{FALSE,FALSE,-1.25,-15.5,484.5,276.75,FALSE,FALSE,TRUE,TRUE,0,12,#N/A,46,#N/A,2.93460490463215,15.35,1,FALSE,FALSE,3,TRUE,1,FALSE,100,"Swvu.PLA1.","ACwvu.PLA1.",#N/A,FALSE,FALSE,0,0,0,0,2,"","",TRUE,TRUE,FALSE,FALSE,1,60,#N/A,#N/A,FALSE,FALSE,FALSE,FALSE,FALSE,FALSE,FALSE,9,65532,65532,FALSE,FALSE,TRUE,TRUE,TRUE}</definedName>
    <definedName name="drd" localSheetId="36" hidden="1">{FALSE,FALSE,-1.25,-15.5,484.5,276.75,FALSE,FALSE,TRUE,TRUE,0,12,#N/A,46,#N/A,2.93460490463215,15.35,1,FALSE,FALSE,3,TRUE,1,FALSE,100,"Swvu.PLA1.","ACwvu.PLA1.",#N/A,FALSE,FALSE,0,0,0,0,2,"","",TRUE,TRUE,FALSE,FALSE,1,60,#N/A,#N/A,FALSE,FALSE,FALSE,FALSE,FALSE,FALSE,FALSE,9,65532,65532,FALSE,FALSE,TRUE,TRUE,TRUE}</definedName>
    <definedName name="drd" localSheetId="60" hidden="1">{FALSE,FALSE,-1.25,-15.5,484.5,276.75,FALSE,FALSE,TRUE,TRUE,0,12,#N/A,46,#N/A,2.93460490463215,15.35,1,FALSE,FALSE,3,TRUE,1,FALSE,100,"Swvu.PLA1.","ACwvu.PLA1.",#N/A,FALSE,FALSE,0,0,0,0,2,"","",TRUE,TRUE,FALSE,FALSE,1,60,#N/A,#N/A,FALSE,FALSE,FALSE,FALSE,FALSE,FALSE,FALSE,9,65532,65532,FALSE,FALSE,TRUE,TRUE,TRUE}</definedName>
    <definedName name="drd" localSheetId="63" hidden="1">{FALSE,FALSE,-1.25,-15.5,484.5,276.75,FALSE,FALSE,TRUE,TRUE,0,12,#N/A,46,#N/A,2.93460490463215,15.35,1,FALSE,FALSE,3,TRUE,1,FALSE,100,"Swvu.PLA1.","ACwvu.PLA1.",#N/A,FALSE,FALSE,0,0,0,0,2,"","",TRUE,TRUE,FALSE,FALSE,1,60,#N/A,#N/A,FALSE,FALSE,FALSE,FALSE,FALSE,FALSE,FALSE,9,65532,65532,FALSE,FALSE,TRUE,TRUE,TRUE}</definedName>
    <definedName name="drd" localSheetId="65" hidden="1">{FALSE,FALSE,-1.25,-15.5,484.5,276.75,FALSE,FALSE,TRUE,TRUE,0,12,#N/A,46,#N/A,2.93460490463215,15.35,1,FALSE,FALSE,3,TRUE,1,FALSE,100,"Swvu.PLA1.","ACwvu.PLA1.",#N/A,FALSE,FALSE,0,0,0,0,2,"","",TRUE,TRUE,FALSE,FALSE,1,60,#N/A,#N/A,FALSE,FALSE,FALSE,FALSE,FALSE,FALSE,FALSE,9,65532,65532,FALSE,FALSE,TRUE,TRUE,TRUE}</definedName>
    <definedName name="drd" localSheetId="7" hidden="1">{FALSE,FALSE,-1.25,-15.5,484.5,276.75,FALSE,FALSE,TRUE,TRUE,0,12,#N/A,46,#N/A,2.93460490463215,15.35,1,FALSE,FALSE,3,TRUE,1,FALSE,100,"Swvu.PLA1.","ACwvu.PLA1.",#N/A,FALSE,FALSE,0,0,0,0,2,"","",TRUE,TRUE,FALSE,FALSE,1,60,#N/A,#N/A,FALSE,FALSE,FALSE,FALSE,FALSE,FALSE,FALSE,9,65532,65532,FALSE,FALSE,TRUE,TRUE,TRUE}</definedName>
    <definedName name="drd" localSheetId="8" hidden="1">{FALSE,FALSE,-1.25,-15.5,484.5,276.75,FALSE,FALSE,TRUE,TRUE,0,12,#N/A,46,#N/A,2.93460490463215,15.35,1,FALSE,FALSE,3,TRUE,1,FALSE,100,"Swvu.PLA1.","ACwvu.PLA1.",#N/A,FALSE,FALSE,0,0,0,0,2,"","",TRUE,TRUE,FALSE,FALSE,1,60,#N/A,#N/A,FALSE,FALSE,FALSE,FALSE,FALSE,FALSE,FALSE,9,65532,65532,FALSE,FALSE,TRUE,TRUE,TRUE}</definedName>
    <definedName name="drd" localSheetId="12" hidden="1">{FALSE,FALSE,-1.25,-15.5,484.5,276.75,FALSE,FALSE,TRUE,TRUE,0,12,#N/A,46,#N/A,2.93460490463215,15.35,1,FALSE,FALSE,3,TRUE,1,FALSE,100,"Swvu.PLA1.","ACwvu.PLA1.",#N/A,FALSE,FALSE,0,0,0,0,2,"","",TRUE,TRUE,FALSE,FALSE,1,60,#N/A,#N/A,FALSE,FALSE,FALSE,FALSE,FALSE,FALSE,FALSE,9,65532,65532,FALSE,FALSE,TRUE,TRUE,TRUE}</definedName>
    <definedName name="drd" localSheetId="48" hidden="1">{FALSE,FALSE,-1.25,-15.5,484.5,276.75,FALSE,FALSE,TRUE,TRUE,0,12,#N/A,46,#N/A,2.93460490463215,15.35,1,FALSE,FALSE,3,TRUE,1,FALSE,100,"Swvu.PLA1.","ACwvu.PLA1.",#N/A,FALSE,FALSE,0,0,0,0,2,"","",TRUE,TRUE,FALSE,FALSE,1,60,#N/A,#N/A,FALSE,FALSE,FALSE,FALSE,FALSE,FALSE,FALSE,9,65532,65532,FALSE,FALSE,TRUE,TRUE,TRUE}</definedName>
    <definedName name="drd" localSheetId="72" hidden="1">{FALSE,FALSE,-1.25,-15.5,484.5,276.75,FALSE,FALSE,TRUE,TRUE,0,12,#N/A,46,#N/A,2.93460490463215,15.35,1,FALSE,FALSE,3,TRUE,1,FALSE,100,"Swvu.PLA1.","ACwvu.PLA1.",#N/A,FALSE,FALSE,0,0,0,0,2,"","",TRUE,TRUE,FALSE,FALSE,1,60,#N/A,#N/A,FALSE,FALSE,FALSE,FALSE,FALSE,FALSE,FALSE,9,65532,65532,FALSE,FALSE,TRUE,TRUE,TRUE}</definedName>
    <definedName name="drd" hidden="1">{FALSE,FALSE,-1.25,-15.5,484.5,276.75,FALSE,FALSE,TRUE,TRUE,0,12,#N/A,46,#N/A,2.93460490463215,15.35,1,FALSE,FALSE,3,TRUE,1,FALSE,100,"Swvu.PLA1.","ACwvu.PLA1.",#N/A,FALSE,FALSE,0,0,0,0,2,"","",TRUE,TRUE,FALSE,FALSE,1,60,#N/A,#N/A,FALSE,FALSE,FALSE,FALSE,FALSE,FALSE,FALSE,9,65532,65532,FALSE,FALSE,TRUE,TRUE,TRUE}</definedName>
    <definedName name="DRFP" localSheetId="51">'[106]SMONET-FINANC'!$A$99:$IV$99</definedName>
    <definedName name="DRFP" localSheetId="17">#REF!</definedName>
    <definedName name="DRFP">'[106]SMONET-FINANC'!$A$99:$IV$99</definedName>
    <definedName name="ds" localSheetId="38" hidden="1">'[112]Fax a enviar'!#REF!</definedName>
    <definedName name="ds" localSheetId="39" hidden="1">'[112]Fax a enviar'!#REF!</definedName>
    <definedName name="ds" localSheetId="40" hidden="1">'[112]Fax a enviar'!#REF!</definedName>
    <definedName name="ds" localSheetId="41" hidden="1">'[112]Fax a enviar'!#REF!</definedName>
    <definedName name="ds" localSheetId="45" hidden="1">'[112]Fax a enviar'!#REF!</definedName>
    <definedName name="ds" localSheetId="46" hidden="1">'[112]Fax a enviar'!#REF!</definedName>
    <definedName name="ds" localSheetId="47" hidden="1">'[112]Fax a enviar'!#REF!</definedName>
    <definedName name="ds" localSheetId="51" hidden="1">'[112]Fax a enviar'!#REF!</definedName>
    <definedName name="ds" localSheetId="52" hidden="1">'[112]Fax a enviar'!#REF!</definedName>
    <definedName name="ds" localSheetId="17" hidden="1">'[112]Fax a enviar'!#REF!</definedName>
    <definedName name="ds" localSheetId="58" hidden="1">'[112]Fax a enviar'!#REF!</definedName>
    <definedName name="ds" localSheetId="73" hidden="1">'[112]Fax a enviar'!#REF!</definedName>
    <definedName name="ds" localSheetId="74" hidden="1">'[112]Fax a enviar'!#REF!</definedName>
    <definedName name="ds" localSheetId="79" hidden="1">'[112]Fax a enviar'!#REF!</definedName>
    <definedName name="DS" localSheetId="14">[88]Q7!$E$22:$AH$22</definedName>
    <definedName name="ds" localSheetId="15" hidden="1">'[112]Fax a enviar'!#REF!</definedName>
    <definedName name="ds" localSheetId="16" hidden="1">'[112]Fax a enviar'!#REF!</definedName>
    <definedName name="ds" localSheetId="18" hidden="1">'[112]Fax a enviar'!#REF!</definedName>
    <definedName name="ds" localSheetId="48" hidden="1">'[112]Fax a enviar'!#REF!</definedName>
    <definedName name="ds" localSheetId="72" hidden="1">'[112]Fax a enviar'!#REF!</definedName>
    <definedName name="ds" hidden="1">'[112]Fax a enviar'!#REF!</definedName>
    <definedName name="DSA_Assumptions" localSheetId="38">#REF!</definedName>
    <definedName name="DSA_Assumptions" localSheetId="39">#REF!</definedName>
    <definedName name="DSA_Assumptions" localSheetId="40">#REF!</definedName>
    <definedName name="DSA_Assumptions" localSheetId="41">#REF!</definedName>
    <definedName name="DSA_Assumptions" localSheetId="43">#REF!</definedName>
    <definedName name="DSA_Assumptions" localSheetId="45">#REF!</definedName>
    <definedName name="DSA_Assumptions" localSheetId="11">#REF!</definedName>
    <definedName name="DSA_Assumptions" localSheetId="46">#REF!</definedName>
    <definedName name="DSA_Assumptions" localSheetId="47">#REF!</definedName>
    <definedName name="DSA_Assumptions" localSheetId="51">#REF!</definedName>
    <definedName name="DSA_Assumptions" localSheetId="52">#REF!</definedName>
    <definedName name="DSA_Assumptions" localSheetId="17">#REF!</definedName>
    <definedName name="DSA_Assumptions" localSheetId="58">#REF!</definedName>
    <definedName name="DSA_Assumptions" localSheetId="69">#REF!</definedName>
    <definedName name="DSA_Assumptions" localSheetId="71">#REF!</definedName>
    <definedName name="DSA_Assumptions" localSheetId="73">#REF!</definedName>
    <definedName name="DSA_Assumptions" localSheetId="74">#REF!</definedName>
    <definedName name="DSA_Assumptions" localSheetId="75">#REF!</definedName>
    <definedName name="DSA_Assumptions" localSheetId="79">#REF!</definedName>
    <definedName name="DSA_Assumptions" localSheetId="23">#REF!</definedName>
    <definedName name="DSA_Assumptions" localSheetId="15">#REF!</definedName>
    <definedName name="DSA_Assumptions" localSheetId="18">#REF!</definedName>
    <definedName name="DSA_Assumptions" localSheetId="12">#REF!</definedName>
    <definedName name="DSA_Assumptions" localSheetId="48">#REF!</definedName>
    <definedName name="DSA_Assumptions" localSheetId="72">#REF!</definedName>
    <definedName name="DSA_Assumptions">#REF!</definedName>
    <definedName name="dsaout" localSheetId="38">#REF!</definedName>
    <definedName name="dsaout" localSheetId="39">#REF!</definedName>
    <definedName name="dsaout" localSheetId="45">#REF!</definedName>
    <definedName name="dsaout" localSheetId="11">#REF!</definedName>
    <definedName name="dsaout" localSheetId="46">#REF!</definedName>
    <definedName name="dsaout" localSheetId="47">#REF!</definedName>
    <definedName name="dsaout" localSheetId="51">#REF!</definedName>
    <definedName name="dsaout" localSheetId="52">#REF!</definedName>
    <definedName name="dsaout" localSheetId="17">#REF!</definedName>
    <definedName name="dsaout" localSheetId="58">#REF!</definedName>
    <definedName name="dsaout" localSheetId="74">#REF!</definedName>
    <definedName name="dsaout" localSheetId="79">#REF!</definedName>
    <definedName name="dsaout" localSheetId="15">#REF!</definedName>
    <definedName name="dsaout" localSheetId="18">#REF!</definedName>
    <definedName name="dsaout" localSheetId="12">#REF!</definedName>
    <definedName name="dsaout" localSheetId="48">#REF!</definedName>
    <definedName name="dsaout" localSheetId="72">#REF!</definedName>
    <definedName name="dsaout">#REF!</definedName>
    <definedName name="DSD">#N/A</definedName>
    <definedName name="DSD_S">#N/A</definedName>
    <definedName name="DSDB">#N/A</definedName>
    <definedName name="DSDG">#N/A</definedName>
    <definedName name="dsds" localSheetId="38" hidden="1">'[112]Fax a enviar'!#REF!</definedName>
    <definedName name="dsds" localSheetId="39" hidden="1">'[112]Fax a enviar'!#REF!</definedName>
    <definedName name="dsds" localSheetId="43" hidden="1">'[112]Fax a enviar'!#REF!</definedName>
    <definedName name="dsds" localSheetId="45" hidden="1">'[112]Fax a enviar'!#REF!</definedName>
    <definedName name="dsds" localSheetId="11" hidden="1">'[112]Fax a enviar'!#REF!</definedName>
    <definedName name="dsds" localSheetId="46" hidden="1">'[112]Fax a enviar'!#REF!</definedName>
    <definedName name="dsds" localSheetId="47" hidden="1">'[112]Fax a enviar'!#REF!</definedName>
    <definedName name="dsds" localSheetId="51" hidden="1">'[112]Fax a enviar'!#REF!</definedName>
    <definedName name="dsds" localSheetId="52" hidden="1">'[112]Fax a enviar'!#REF!</definedName>
    <definedName name="dsds" localSheetId="17" hidden="1">'[112]Fax a enviar'!#REF!</definedName>
    <definedName name="dsds" localSheetId="69" hidden="1">'[112]Fax a enviar'!#REF!</definedName>
    <definedName name="dsds" localSheetId="71" hidden="1">'[112]Fax a enviar'!#REF!</definedName>
    <definedName name="dsds" localSheetId="75" hidden="1">'[112]Fax a enviar'!#REF!</definedName>
    <definedName name="dsds" localSheetId="79" hidden="1">'[112]Fax a enviar'!#REF!</definedName>
    <definedName name="dsds" localSheetId="15" hidden="1">'[112]Fax a enviar'!#REF!</definedName>
    <definedName name="dsds" localSheetId="18" hidden="1">'[112]Fax a enviar'!#REF!</definedName>
    <definedName name="dsds" localSheetId="12" hidden="1">'[112]Fax a enviar'!#REF!</definedName>
    <definedName name="dsds" localSheetId="72" hidden="1">'[112]Fax a enviar'!#REF!</definedName>
    <definedName name="dsds" hidden="1">'[112]Fax a enviar'!#REF!</definedName>
    <definedName name="DSI" localSheetId="38">#REF!</definedName>
    <definedName name="DSI" localSheetId="39">#REF!</definedName>
    <definedName name="DSI" localSheetId="40">#REF!</definedName>
    <definedName name="DSI" localSheetId="41">#REF!</definedName>
    <definedName name="DSI" localSheetId="43">#REF!</definedName>
    <definedName name="DSI" localSheetId="45">#REF!</definedName>
    <definedName name="DSI" localSheetId="11">#REF!</definedName>
    <definedName name="DSI" localSheetId="46">#REF!</definedName>
    <definedName name="DSI" localSheetId="47">#REF!</definedName>
    <definedName name="DSI" localSheetId="51">#REF!</definedName>
    <definedName name="DSI" localSheetId="52">#REF!</definedName>
    <definedName name="DSI" localSheetId="17">#REF!</definedName>
    <definedName name="DSI" localSheetId="58">#REF!</definedName>
    <definedName name="DSI" localSheetId="68">#REF!</definedName>
    <definedName name="DSI" localSheetId="69">#REF!</definedName>
    <definedName name="DSI" localSheetId="70">#REF!</definedName>
    <definedName name="DSI" localSheetId="71">#REF!</definedName>
    <definedName name="DSI" localSheetId="73">#REF!</definedName>
    <definedName name="DSI" localSheetId="74">#REF!</definedName>
    <definedName name="DSI" localSheetId="75">#REF!</definedName>
    <definedName name="DSI" localSheetId="79">#REF!</definedName>
    <definedName name="DSI" localSheetId="23">#REF!</definedName>
    <definedName name="DSI" localSheetId="14">[86]Q7!#REF!</definedName>
    <definedName name="DSI" localSheetId="15">#REF!</definedName>
    <definedName name="DSI" localSheetId="18">#REF!</definedName>
    <definedName name="DSI" localSheetId="12">#REF!</definedName>
    <definedName name="DSI" localSheetId="48">#REF!</definedName>
    <definedName name="DSI" localSheetId="72">#REF!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38">#REF!</definedName>
    <definedName name="DSP" localSheetId="39">#REF!</definedName>
    <definedName name="DSP" localSheetId="40">#REF!</definedName>
    <definedName name="DSP" localSheetId="41">#REF!</definedName>
    <definedName name="DSP" localSheetId="43">#REF!</definedName>
    <definedName name="DSP" localSheetId="45">#REF!</definedName>
    <definedName name="DSP" localSheetId="11">#REF!</definedName>
    <definedName name="DSP" localSheetId="46">#REF!</definedName>
    <definedName name="DSP" localSheetId="47">#REF!</definedName>
    <definedName name="DSP" localSheetId="51">#REF!</definedName>
    <definedName name="DSP" localSheetId="52">#REF!</definedName>
    <definedName name="DSP" localSheetId="17">#REF!</definedName>
    <definedName name="DSP" localSheetId="58">#REF!</definedName>
    <definedName name="DSP" localSheetId="68">#REF!</definedName>
    <definedName name="DSP" localSheetId="69">#REF!</definedName>
    <definedName name="DSP" localSheetId="70">#REF!</definedName>
    <definedName name="DSP" localSheetId="71">#REF!</definedName>
    <definedName name="DSP" localSheetId="73">#REF!</definedName>
    <definedName name="DSP" localSheetId="74">#REF!</definedName>
    <definedName name="DSP" localSheetId="75">#REF!</definedName>
    <definedName name="DSP" localSheetId="79">#REF!</definedName>
    <definedName name="DSP" localSheetId="23">#REF!</definedName>
    <definedName name="DSP" localSheetId="14">[88]Q7!$E$23:$AH$23</definedName>
    <definedName name="DSP" localSheetId="15">#REF!</definedName>
    <definedName name="DSP" localSheetId="18">#REF!</definedName>
    <definedName name="DSP" localSheetId="12">#REF!</definedName>
    <definedName name="DSP" localSheetId="48">#REF!</definedName>
    <definedName name="DSP" localSheetId="72">#REF!</definedName>
    <definedName name="DSP">#REF!</definedName>
    <definedName name="DSPBproj">#N/A</definedName>
    <definedName name="DSPG" localSheetId="38">#REF!</definedName>
    <definedName name="DSPG" localSheetId="39">#REF!</definedName>
    <definedName name="DSPG" localSheetId="40">#REF!</definedName>
    <definedName name="DSPG" localSheetId="41">#REF!</definedName>
    <definedName name="DSPG" localSheetId="43">#REF!</definedName>
    <definedName name="DSPG" localSheetId="45">#REF!</definedName>
    <definedName name="DSPG" localSheetId="11">#REF!</definedName>
    <definedName name="DSPG" localSheetId="46">#REF!</definedName>
    <definedName name="DSPG" localSheetId="47">#REF!</definedName>
    <definedName name="DSPG" localSheetId="51">#REF!</definedName>
    <definedName name="DSPG" localSheetId="52">#REF!</definedName>
    <definedName name="DSPG" localSheetId="17">#REF!</definedName>
    <definedName name="DSPG" localSheetId="58">#REF!</definedName>
    <definedName name="DSPG" localSheetId="68">#REF!</definedName>
    <definedName name="DSPG" localSheetId="69">#REF!</definedName>
    <definedName name="DSPG" localSheetId="70">#REF!</definedName>
    <definedName name="DSPG" localSheetId="71">#REF!</definedName>
    <definedName name="DSPG" localSheetId="73">#REF!</definedName>
    <definedName name="DSPG" localSheetId="74">#REF!</definedName>
    <definedName name="DSPG" localSheetId="75">#REF!</definedName>
    <definedName name="DSPG" localSheetId="79">#REF!</definedName>
    <definedName name="DSPG" localSheetId="23">#REF!</definedName>
    <definedName name="DSPG" localSheetId="14">[88]Q7!$E$25:$AH$25</definedName>
    <definedName name="DSPG" localSheetId="15">#REF!</definedName>
    <definedName name="DSPG" localSheetId="18">#REF!</definedName>
    <definedName name="DSPG" localSheetId="12">#REF!</definedName>
    <definedName name="DSPG" localSheetId="48">#REF!</definedName>
    <definedName name="DSPG" localSheetId="72">#REF!</definedName>
    <definedName name="DSPG">#REF!</definedName>
    <definedName name="DSPGproj">#N/A</definedName>
    <definedName name="DSPproj">#N/A</definedName>
    <definedName name="DSPSD">#N/A</definedName>
    <definedName name="DSPSDB">#N/A</definedName>
    <definedName name="DSPSDG">#N/A</definedName>
    <definedName name="DTS" localSheetId="38">#REF!</definedName>
    <definedName name="DTS" localSheetId="39">#REF!</definedName>
    <definedName name="DTS" localSheetId="45">#REF!</definedName>
    <definedName name="DTS" localSheetId="11">#REF!</definedName>
    <definedName name="DTS" localSheetId="46">#REF!</definedName>
    <definedName name="DTS" localSheetId="47">#REF!</definedName>
    <definedName name="DTS" localSheetId="51">#REF!</definedName>
    <definedName name="DTS" localSheetId="52">#REF!</definedName>
    <definedName name="DTS" localSheetId="17">#REF!</definedName>
    <definedName name="DTS" localSheetId="58">#REF!</definedName>
    <definedName name="DTS" localSheetId="73">#REF!</definedName>
    <definedName name="DTS" localSheetId="74">#REF!</definedName>
    <definedName name="DTS" localSheetId="79">#REF!</definedName>
    <definedName name="DTS" localSheetId="15">#REF!</definedName>
    <definedName name="DTS" localSheetId="16">#REF!</definedName>
    <definedName name="DTS" localSheetId="18">#REF!</definedName>
    <definedName name="DTS" localSheetId="12">#REF!</definedName>
    <definedName name="DTS" localSheetId="48">#REF!</definedName>
    <definedName name="DTS" localSheetId="72">#REF!</definedName>
    <definedName name="DTS">#REF!</definedName>
    <definedName name="dummy" localSheetId="38">#REF!</definedName>
    <definedName name="dummy" localSheetId="39">#REF!</definedName>
    <definedName name="dummy" localSheetId="45">#REF!</definedName>
    <definedName name="dummy" localSheetId="11">#REF!</definedName>
    <definedName name="dummy" localSheetId="46">#REF!</definedName>
    <definedName name="dummy" localSheetId="47">#REF!</definedName>
    <definedName name="dummy" localSheetId="51">#REF!</definedName>
    <definedName name="dummy" localSheetId="52">#REF!</definedName>
    <definedName name="dummy" localSheetId="17">#REF!</definedName>
    <definedName name="dummy" localSheetId="58">#REF!</definedName>
    <definedName name="dummy" localSheetId="74">#REF!</definedName>
    <definedName name="dummy" localSheetId="79">#REF!</definedName>
    <definedName name="dummy" localSheetId="15">#REF!</definedName>
    <definedName name="dummy" localSheetId="16">#REF!</definedName>
    <definedName name="dummy" localSheetId="18">#REF!</definedName>
    <definedName name="dummy" localSheetId="12">#REF!</definedName>
    <definedName name="dummy" localSheetId="48">#REF!</definedName>
    <definedName name="dummy" localSheetId="72">#REF!</definedName>
    <definedName name="dummy">#REF!</definedName>
    <definedName name="DXBYS" localSheetId="51">[106]RESULTADOS!$A$82:$IV$82</definedName>
    <definedName name="DXBYS" localSheetId="17">#REF!</definedName>
    <definedName name="DXBYS">[106]RESULTADOS!$A$82:$IV$82</definedName>
    <definedName name="DY" localSheetId="38">#REF!</definedName>
    <definedName name="DY" localSheetId="39">#REF!</definedName>
    <definedName name="DY" localSheetId="40">#REF!</definedName>
    <definedName name="DY" localSheetId="41">#REF!</definedName>
    <definedName name="DY" localSheetId="43">#REF!</definedName>
    <definedName name="DY" localSheetId="45">#REF!</definedName>
    <definedName name="DY" localSheetId="11">#REF!</definedName>
    <definedName name="DY" localSheetId="46">#REF!</definedName>
    <definedName name="DY" localSheetId="47">#REF!</definedName>
    <definedName name="DY" localSheetId="51">#REF!</definedName>
    <definedName name="DY" localSheetId="52">#REF!</definedName>
    <definedName name="DY" localSheetId="53">#REF!</definedName>
    <definedName name="DY" localSheetId="54">#REF!</definedName>
    <definedName name="DY" localSheetId="17">#REF!</definedName>
    <definedName name="DY" localSheetId="58">#REF!</definedName>
    <definedName name="DY" localSheetId="67">#REF!</definedName>
    <definedName name="DY" localSheetId="68">#REF!</definedName>
    <definedName name="DY" localSheetId="69">#REF!</definedName>
    <definedName name="DY" localSheetId="71">#REF!</definedName>
    <definedName name="DY" localSheetId="74">#REF!</definedName>
    <definedName name="DY" localSheetId="75">#REF!</definedName>
    <definedName name="DY" localSheetId="76">#REF!</definedName>
    <definedName name="DY" localSheetId="79">#REF!</definedName>
    <definedName name="DY" localSheetId="23">#REF!</definedName>
    <definedName name="DY" localSheetId="14">#REF!</definedName>
    <definedName name="DY" localSheetId="15">#REF!</definedName>
    <definedName name="DY" localSheetId="18">#REF!</definedName>
    <definedName name="DY" localSheetId="12">#REF!</definedName>
    <definedName name="DY" localSheetId="48">#REF!</definedName>
    <definedName name="DY" localSheetId="72">#REF!</definedName>
    <definedName name="DY">#REF!</definedName>
    <definedName name="DY1A" localSheetId="38">#REF!</definedName>
    <definedName name="DY1A" localSheetId="39">#REF!</definedName>
    <definedName name="DY1A" localSheetId="40">#REF!</definedName>
    <definedName name="DY1A" localSheetId="45">#REF!</definedName>
    <definedName name="DY1A" localSheetId="11">#REF!</definedName>
    <definedName name="DY1A" localSheetId="46">#REF!</definedName>
    <definedName name="DY1A" localSheetId="47">#REF!</definedName>
    <definedName name="DY1A" localSheetId="51">#REF!</definedName>
    <definedName name="DY1A" localSheetId="52">#REF!</definedName>
    <definedName name="DY1A" localSheetId="53">#REF!</definedName>
    <definedName name="DY1A" localSheetId="54">#REF!</definedName>
    <definedName name="DY1A" localSheetId="17">#REF!</definedName>
    <definedName name="DY1A" localSheetId="58">#REF!</definedName>
    <definedName name="DY1A" localSheetId="67">#REF!</definedName>
    <definedName name="DY1A" localSheetId="68">#REF!</definedName>
    <definedName name="DY1A" localSheetId="69">#REF!</definedName>
    <definedName name="DY1A" localSheetId="71">#REF!</definedName>
    <definedName name="DY1A" localSheetId="74">#REF!</definedName>
    <definedName name="DY1A" localSheetId="75">#REF!</definedName>
    <definedName name="DY1A" localSheetId="76">#REF!</definedName>
    <definedName name="DY1A" localSheetId="79">#REF!</definedName>
    <definedName name="DY1A" localSheetId="23">#REF!</definedName>
    <definedName name="DY1A" localSheetId="14">#REF!</definedName>
    <definedName name="DY1A" localSheetId="15">#REF!</definedName>
    <definedName name="DY1A" localSheetId="18">#REF!</definedName>
    <definedName name="DY1A" localSheetId="48">#REF!</definedName>
    <definedName name="DY1A" localSheetId="72">#REF!</definedName>
    <definedName name="DY1A">#REF!</definedName>
    <definedName name="E" localSheetId="38">#REF!</definedName>
    <definedName name="E" localSheetId="39">#REF!</definedName>
    <definedName name="E" localSheetId="40">#REF!</definedName>
    <definedName name="E" localSheetId="45">#REF!</definedName>
    <definedName name="E" localSheetId="11">#REF!</definedName>
    <definedName name="E" localSheetId="46">#REF!</definedName>
    <definedName name="E" localSheetId="47">#REF!</definedName>
    <definedName name="E" localSheetId="51">#REF!</definedName>
    <definedName name="E" localSheetId="52">#REF!</definedName>
    <definedName name="E" localSheetId="53">#REF!</definedName>
    <definedName name="E" localSheetId="54">#REF!</definedName>
    <definedName name="E" localSheetId="17">#REF!</definedName>
    <definedName name="E" localSheetId="58">#REF!</definedName>
    <definedName name="E" localSheetId="67">#REF!</definedName>
    <definedName name="E" localSheetId="68">#REF!</definedName>
    <definedName name="E" localSheetId="69">#REF!</definedName>
    <definedName name="E" localSheetId="70">#REF!</definedName>
    <definedName name="E" localSheetId="71">#REF!</definedName>
    <definedName name="E" localSheetId="73">#REF!</definedName>
    <definedName name="E" localSheetId="74">#REF!</definedName>
    <definedName name="E" localSheetId="75">#REF!</definedName>
    <definedName name="E" localSheetId="76">#REF!</definedName>
    <definedName name="E" localSheetId="79">#REF!</definedName>
    <definedName name="E" localSheetId="23">#REF!</definedName>
    <definedName name="E" localSheetId="14">'[128]PIB EN CORR'!#REF!</definedName>
    <definedName name="E" localSheetId="15">#REF!</definedName>
    <definedName name="E" localSheetId="18">#REF!</definedName>
    <definedName name="E" localSheetId="12">#REF!</definedName>
    <definedName name="E" localSheetId="48">#REF!</definedName>
    <definedName name="E" localSheetId="72">#REF!</definedName>
    <definedName name="E">#REF!</definedName>
    <definedName name="EBRD" localSheetId="39">#REF!</definedName>
    <definedName name="EBRD" localSheetId="40">#REF!</definedName>
    <definedName name="EBRD" localSheetId="45">#REF!</definedName>
    <definedName name="EBRD" localSheetId="11">#REF!</definedName>
    <definedName name="EBRD" localSheetId="46">#REF!</definedName>
    <definedName name="EBRD" localSheetId="47">#REF!</definedName>
    <definedName name="EBRD" localSheetId="51">#REF!</definedName>
    <definedName name="EBRD" localSheetId="52">#REF!</definedName>
    <definedName name="EBRD" localSheetId="17">#REF!</definedName>
    <definedName name="EBRD" localSheetId="58">#REF!</definedName>
    <definedName name="EBRD" localSheetId="71">#REF!</definedName>
    <definedName name="EBRD" localSheetId="74">#REF!</definedName>
    <definedName name="EBRD" localSheetId="79">#REF!</definedName>
    <definedName name="EBRD" localSheetId="23">#REF!</definedName>
    <definedName name="EBRD" localSheetId="15">#REF!</definedName>
    <definedName name="EBRD" localSheetId="18">#REF!</definedName>
    <definedName name="EBRD" localSheetId="12">#REF!</definedName>
    <definedName name="EBRD" localSheetId="48">#REF!</definedName>
    <definedName name="EBRD" localSheetId="72">#REF!</definedName>
    <definedName name="EBRD">#REF!</definedName>
    <definedName name="Ecowas" localSheetId="51">[73]terms!#REF!</definedName>
    <definedName name="Ecowas" localSheetId="17">#REF!</definedName>
    <definedName name="Ecowas" localSheetId="12">[73]terms!#REF!</definedName>
    <definedName name="Ecowas" localSheetId="72">[73]terms!#REF!</definedName>
    <definedName name="Ecowas">[73]terms!#REF!</definedName>
    <definedName name="ECU" localSheetId="38">#REF!</definedName>
    <definedName name="ECU" localSheetId="39">#REF!</definedName>
    <definedName name="ECU" localSheetId="40">#REF!</definedName>
    <definedName name="ECU" localSheetId="41">#REF!</definedName>
    <definedName name="ECU" localSheetId="45">#REF!</definedName>
    <definedName name="ECU" localSheetId="11">#REF!</definedName>
    <definedName name="ECU" localSheetId="46">#REF!</definedName>
    <definedName name="ECU" localSheetId="47">#REF!</definedName>
    <definedName name="ECU" localSheetId="51">#REF!</definedName>
    <definedName name="ECU" localSheetId="52">#REF!</definedName>
    <definedName name="ECU" localSheetId="53">#REF!</definedName>
    <definedName name="ECU" localSheetId="54">#REF!</definedName>
    <definedName name="ECU" localSheetId="17">#REF!</definedName>
    <definedName name="ECU" localSheetId="58">#REF!</definedName>
    <definedName name="ECU" localSheetId="67">#REF!</definedName>
    <definedName name="ECU" localSheetId="68">#REF!</definedName>
    <definedName name="ECU" localSheetId="69">#REF!</definedName>
    <definedName name="ECU" localSheetId="71">#REF!</definedName>
    <definedName name="ECU" localSheetId="74">#REF!</definedName>
    <definedName name="ECU" localSheetId="75">#REF!</definedName>
    <definedName name="ECU" localSheetId="76">#REF!</definedName>
    <definedName name="ECU" localSheetId="79">#REF!</definedName>
    <definedName name="ECU" localSheetId="23">#REF!</definedName>
    <definedName name="ECU" localSheetId="14">#REF!</definedName>
    <definedName name="ECU" localSheetId="15">#REF!</definedName>
    <definedName name="ECU" localSheetId="16">#REF!</definedName>
    <definedName name="ECU" localSheetId="18">#REF!</definedName>
    <definedName name="ECU" localSheetId="12">#REF!</definedName>
    <definedName name="ECU" localSheetId="48">#REF!</definedName>
    <definedName name="ECU" localSheetId="72">#REF!</definedName>
    <definedName name="ECU">#REF!</definedName>
    <definedName name="EDNA" localSheetId="14">[86]Q6!#REF!</definedName>
    <definedName name="EDNA">#N/A</definedName>
    <definedName name="EDNA_B" localSheetId="38">[113]Q6!#REF!</definedName>
    <definedName name="EDNA_B" localSheetId="39">[113]Q6!#REF!</definedName>
    <definedName name="EDNA_B" localSheetId="40">[113]Q6!#REF!</definedName>
    <definedName name="EDNA_B" localSheetId="41">[113]Q6!#REF!</definedName>
    <definedName name="EDNA_B" localSheetId="45">[113]Q6!#REF!</definedName>
    <definedName name="EDNA_B" localSheetId="47">[113]Q6!#REF!</definedName>
    <definedName name="EDNA_B" localSheetId="51">[113]Q6!#REF!</definedName>
    <definedName name="EDNA_B" localSheetId="52">[113]Q6!#REF!</definedName>
    <definedName name="EDNA_B" localSheetId="17">[113]Q6!#REF!</definedName>
    <definedName name="EDNA_B" localSheetId="79">[113]Q6!#REF!</definedName>
    <definedName name="EDNA_B" localSheetId="15">[113]Q6!#REF!</definedName>
    <definedName name="EDNA_B" localSheetId="16">[113]Q6!#REF!</definedName>
    <definedName name="EDNA_B" localSheetId="18">[113]Q6!#REF!</definedName>
    <definedName name="EDNA_B" localSheetId="12">[113]Q6!#REF!</definedName>
    <definedName name="EDNA_B" localSheetId="48">[113]Q6!#REF!</definedName>
    <definedName name="EDNA_B" localSheetId="72">[113]Q6!#REF!</definedName>
    <definedName name="EDNA_B">[113]Q6!#REF!</definedName>
    <definedName name="EDNA_D" localSheetId="38">[113]Q7!#REF!</definedName>
    <definedName name="EDNA_D" localSheetId="39">[113]Q7!#REF!</definedName>
    <definedName name="EDNA_D" localSheetId="40">[113]Q7!#REF!</definedName>
    <definedName name="EDNA_D" localSheetId="41">[113]Q7!#REF!</definedName>
    <definedName name="EDNA_D" localSheetId="45">[113]Q7!#REF!</definedName>
    <definedName name="EDNA_D" localSheetId="47">[113]Q7!#REF!</definedName>
    <definedName name="EDNA_D" localSheetId="51">[113]Q7!#REF!</definedName>
    <definedName name="EDNA_D" localSheetId="52">[113]Q7!#REF!</definedName>
    <definedName name="EDNA_D" localSheetId="17">[113]Q7!#REF!</definedName>
    <definedName name="EDNA_D" localSheetId="79">[113]Q7!#REF!</definedName>
    <definedName name="EDNA_D" localSheetId="16">[113]Q7!#REF!</definedName>
    <definedName name="EDNA_D" localSheetId="12">[113]Q7!#REF!</definedName>
    <definedName name="EDNA_D" localSheetId="48">[113]Q7!#REF!</definedName>
    <definedName name="EDNA_D">[113]Q7!#REF!</definedName>
    <definedName name="EDNA_T" localSheetId="38">[113]Q5!#REF!</definedName>
    <definedName name="EDNA_T" localSheetId="39">[113]Q5!#REF!</definedName>
    <definedName name="EDNA_T" localSheetId="51">[113]Q5!#REF!</definedName>
    <definedName name="EDNA_T" localSheetId="17">[113]Q5!#REF!</definedName>
    <definedName name="EDNA_T" localSheetId="16">[113]Q5!#REF!</definedName>
    <definedName name="EDNA_T" localSheetId="12">[113]Q5!#REF!</definedName>
    <definedName name="EDNA_T" localSheetId="48">[113]Q5!#REF!</definedName>
    <definedName name="EDNA_T">[113]Q5!#REF!</definedName>
    <definedName name="EDNE" localSheetId="38">[113]Q7!#REF!</definedName>
    <definedName name="EDNE" localSheetId="39">[113]Q7!#REF!</definedName>
    <definedName name="EDNE" localSheetId="51">[113]Q7!#REF!</definedName>
    <definedName name="EDNE" localSheetId="17">[113]Q7!#REF!</definedName>
    <definedName name="EDNE" localSheetId="16">[113]Q7!#REF!</definedName>
    <definedName name="EDNE" localSheetId="12">[113]Q7!#REF!</definedName>
    <definedName name="EDNE" localSheetId="48">[113]Q7!#REF!</definedName>
    <definedName name="EDNE">[113]Q7!#REF!</definedName>
    <definedName name="edr" localSheetId="24" hidden="1">{"Riqfin97",#N/A,FALSE,"Tran";"Riqfinpro",#N/A,FALSE,"Tran"}</definedName>
    <definedName name="edr" localSheetId="25" hidden="1">{"Riqfin97",#N/A,FALSE,"Tran";"Riqfinpro",#N/A,FALSE,"Tran"}</definedName>
    <definedName name="edr" localSheetId="26" hidden="1">{"Riqfin97",#N/A,FALSE,"Tran";"Riqfinpro",#N/A,FALSE,"Tran"}</definedName>
    <definedName name="edr" localSheetId="27" hidden="1">{"Riqfin97",#N/A,FALSE,"Tran";"Riqfinpro",#N/A,FALSE,"Tran"}</definedName>
    <definedName name="edr" localSheetId="28" hidden="1">{"Riqfin97",#N/A,FALSE,"Tran";"Riqfinpro",#N/A,FALSE,"Tran"}</definedName>
    <definedName name="edr" localSheetId="29" hidden="1">{"Riqfin97",#N/A,FALSE,"Tran";"Riqfinpro",#N/A,FALSE,"Tran"}</definedName>
    <definedName name="edr" localSheetId="30" hidden="1">{"Riqfin97",#N/A,FALSE,"Tran";"Riqfinpro",#N/A,FALSE,"Tran"}</definedName>
    <definedName name="edr" localSheetId="31" hidden="1">{"Riqfin97",#N/A,FALSE,"Tran";"Riqfinpro",#N/A,FALSE,"Tran"}</definedName>
    <definedName name="edr" localSheetId="32" hidden="1">{"Riqfin97",#N/A,FALSE,"Tran";"Riqfinpro",#N/A,FALSE,"Tran"}</definedName>
    <definedName name="edr" localSheetId="35" hidden="1">{"Riqfin97",#N/A,FALSE,"Tran";"Riqfinpro",#N/A,FALSE,"Tran"}</definedName>
    <definedName name="edr" localSheetId="37" hidden="1">{"Riqfin97",#N/A,FALSE,"Tran";"Riqfinpro",#N/A,FALSE,"Tran"}</definedName>
    <definedName name="edr" localSheetId="38" hidden="1">{"Riqfin97",#N/A,FALSE,"Tran";"Riqfinpro",#N/A,FALSE,"Tran"}</definedName>
    <definedName name="edr" localSheetId="39" hidden="1">{"Riqfin97",#N/A,FALSE,"Tran";"Riqfinpro",#N/A,FALSE,"Tran"}</definedName>
    <definedName name="edr" localSheetId="40" hidden="1">{"Riqfin97",#N/A,FALSE,"Tran";"Riqfinpro",#N/A,FALSE,"Tran"}</definedName>
    <definedName name="edr" localSheetId="41" hidden="1">{"Riqfin97",#N/A,FALSE,"Tran";"Riqfinpro",#N/A,FALSE,"Tran"}</definedName>
    <definedName name="edr" localSheetId="42" hidden="1">{"Riqfin97",#N/A,FALSE,"Tran";"Riqfinpro",#N/A,FALSE,"Tran"}</definedName>
    <definedName name="edr" localSheetId="43" hidden="1">{"Riqfin97",#N/A,FALSE,"Tran";"Riqfinpro",#N/A,FALSE,"Tran"}</definedName>
    <definedName name="edr" localSheetId="44" hidden="1">{"Riqfin97",#N/A,FALSE,"Tran";"Riqfinpro",#N/A,FALSE,"Tran"}</definedName>
    <definedName name="edr" localSheetId="45" hidden="1">{"Riqfin97",#N/A,FALSE,"Tran";"Riqfinpro",#N/A,FALSE,"Tran"}</definedName>
    <definedName name="edr" localSheetId="11" hidden="1">{"Riqfin97",#N/A,FALSE,"Tran";"Riqfinpro",#N/A,FALSE,"Tran"}</definedName>
    <definedName name="edr" localSheetId="46" hidden="1">{"Riqfin97",#N/A,FALSE,"Tran";"Riqfinpro",#N/A,FALSE,"Tran"}</definedName>
    <definedName name="edr" localSheetId="47" hidden="1">{"Riqfin97",#N/A,FALSE,"Tran";"Riqfinpro",#N/A,FALSE,"Tran"}</definedName>
    <definedName name="edr" localSheetId="51" hidden="1">{"Riqfin97",#N/A,FALSE,"Tran";"Riqfinpro",#N/A,FALSE,"Tran"}</definedName>
    <definedName name="edr" localSheetId="52" hidden="1">{"Riqfin97",#N/A,FALSE,"Tran";"Riqfinpro",#N/A,FALSE,"Tran"}</definedName>
    <definedName name="edr" localSheetId="53" hidden="1">{"Riqfin97",#N/A,FALSE,"Tran";"Riqfinpro",#N/A,FALSE,"Tran"}</definedName>
    <definedName name="edr" localSheetId="54" hidden="1">{"Riqfin97",#N/A,FALSE,"Tran";"Riqfinpro",#N/A,FALSE,"Tran"}</definedName>
    <definedName name="edr" localSheetId="55" hidden="1">{"Riqfin97",#N/A,FALSE,"Tran";"Riqfinpro",#N/A,FALSE,"Tran"}</definedName>
    <definedName name="edr" localSheetId="56" hidden="1">{"Riqfin97",#N/A,FALSE,"Tran";"Riqfinpro",#N/A,FALSE,"Tran"}</definedName>
    <definedName name="edr" localSheetId="17" hidden="1">{"Riqfin97",#N/A,FALSE,"Tran";"Riqfinpro",#N/A,FALSE,"Tran"}</definedName>
    <definedName name="edr" localSheetId="57" hidden="1">{"Riqfin97",#N/A,FALSE,"Tran";"Riqfinpro",#N/A,FALSE,"Tran"}</definedName>
    <definedName name="edr" localSheetId="58" hidden="1">{"Riqfin97",#N/A,FALSE,"Tran";"Riqfinpro",#N/A,FALSE,"Tran"}</definedName>
    <definedName name="edr" localSheetId="59" hidden="1">{"Riqfin97",#N/A,FALSE,"Tran";"Riqfinpro",#N/A,FALSE,"Tran"}</definedName>
    <definedName name="edr" localSheetId="61" hidden="1">{"Riqfin97",#N/A,FALSE,"Tran";"Riqfinpro",#N/A,FALSE,"Tran"}</definedName>
    <definedName name="edr" localSheetId="62" hidden="1">{"Riqfin97",#N/A,FALSE,"Tran";"Riqfinpro",#N/A,FALSE,"Tran"}</definedName>
    <definedName name="edr" localSheetId="64" hidden="1">{"Riqfin97",#N/A,FALSE,"Tran";"Riqfinpro",#N/A,FALSE,"Tran"}</definedName>
    <definedName name="edr" localSheetId="66" hidden="1">{"Riqfin97",#N/A,FALSE,"Tran";"Riqfinpro",#N/A,FALSE,"Tran"}</definedName>
    <definedName name="edr" localSheetId="67" hidden="1">{"Riqfin97",#N/A,FALSE,"Tran";"Riqfinpro",#N/A,FALSE,"Tran"}</definedName>
    <definedName name="edr" localSheetId="68" hidden="1">{"Riqfin97",#N/A,FALSE,"Tran";"Riqfinpro",#N/A,FALSE,"Tran"}</definedName>
    <definedName name="edr" localSheetId="69" hidden="1">{"Riqfin97",#N/A,FALSE,"Tran";"Riqfinpro",#N/A,FALSE,"Tran"}</definedName>
    <definedName name="edr" localSheetId="70" hidden="1">{"Riqfin97",#N/A,FALSE,"Tran";"Riqfinpro",#N/A,FALSE,"Tran"}</definedName>
    <definedName name="edr" localSheetId="71" hidden="1">{"Riqfin97",#N/A,FALSE,"Tran";"Riqfinpro",#N/A,FALSE,"Tran"}</definedName>
    <definedName name="edr" localSheetId="73" hidden="1">{"Riqfin97",#N/A,FALSE,"Tran";"Riqfinpro",#N/A,FALSE,"Tran"}</definedName>
    <definedName name="edr" localSheetId="74" hidden="1">{"Riqfin97",#N/A,FALSE,"Tran";"Riqfinpro",#N/A,FALSE,"Tran"}</definedName>
    <definedName name="edr" localSheetId="75" hidden="1">{"Riqfin97",#N/A,FALSE,"Tran";"Riqfinpro",#N/A,FALSE,"Tran"}</definedName>
    <definedName name="edr" localSheetId="76" hidden="1">{"Riqfin97",#N/A,FALSE,"Tran";"Riqfinpro",#N/A,FALSE,"Tran"}</definedName>
    <definedName name="edr" localSheetId="79" hidden="1">{"Riqfin97",#N/A,FALSE,"Tran";"Riqfinpro",#N/A,FALSE,"Tran"}</definedName>
    <definedName name="edr" localSheetId="91" hidden="1">{"Riqfin97",#N/A,FALSE,"Tran";"Riqfinpro",#N/A,FALSE,"Tran"}</definedName>
    <definedName name="edr" localSheetId="92" hidden="1">{"Riqfin97",#N/A,FALSE,"Tran";"Riqfinpro",#N/A,FALSE,"Tran"}</definedName>
    <definedName name="edr" localSheetId="22" hidden="1">{"Riqfin97",#N/A,FALSE,"Tran";"Riqfinpro",#N/A,FALSE,"Tran"}</definedName>
    <definedName name="edr" localSheetId="23" hidden="1">{"Riqfin97",#N/A,FALSE,"Tran";"Riqfinpro",#N/A,FALSE,"Tran"}</definedName>
    <definedName name="edr" localSheetId="14" hidden="1">{"Riqfin97",#N/A,FALSE,"Tran";"Riqfinpro",#N/A,FALSE,"Tran"}</definedName>
    <definedName name="edr" localSheetId="15" hidden="1">{"Riqfin97",#N/A,FALSE,"Tran";"Riqfinpro",#N/A,FALSE,"Tran"}</definedName>
    <definedName name="edr" localSheetId="16" hidden="1">{"Riqfin97",#N/A,FALSE,"Tran";"Riqfinpro",#N/A,FALSE,"Tran"}</definedName>
    <definedName name="edr" localSheetId="18" hidden="1">{"Riqfin97",#N/A,FALSE,"Tran";"Riqfinpro",#N/A,FALSE,"Tran"}</definedName>
    <definedName name="edr" localSheetId="36" hidden="1">{"Riqfin97",#N/A,FALSE,"Tran";"Riqfinpro",#N/A,FALSE,"Tran"}</definedName>
    <definedName name="edr" localSheetId="60" hidden="1">{"Riqfin97",#N/A,FALSE,"Tran";"Riqfinpro",#N/A,FALSE,"Tran"}</definedName>
    <definedName name="edr" localSheetId="63" hidden="1">{"Riqfin97",#N/A,FALSE,"Tran";"Riqfinpro",#N/A,FALSE,"Tran"}</definedName>
    <definedName name="edr" localSheetId="65" hidden="1">{"Riqfin97",#N/A,FALSE,"Tran";"Riqfinpro",#N/A,FALSE,"Tran"}</definedName>
    <definedName name="edr" localSheetId="7" hidden="1">{"Riqfin97",#N/A,FALSE,"Tran";"Riqfinpro",#N/A,FALSE,"Tran"}</definedName>
    <definedName name="edr" localSheetId="8" hidden="1">{"Riqfin97",#N/A,FALSE,"Tran";"Riqfinpro",#N/A,FALSE,"Tran"}</definedName>
    <definedName name="edr" localSheetId="12" hidden="1">{"Riqfin97",#N/A,FALSE,"Tran";"Riqfinpro",#N/A,FALSE,"Tran"}</definedName>
    <definedName name="edr" localSheetId="48" hidden="1">{"Riqfin97",#N/A,FALSE,"Tran";"Riqfinpro",#N/A,FALSE,"Tran"}</definedName>
    <definedName name="edr" localSheetId="72" hidden="1">{"Riqfin97",#N/A,FALSE,"Tran";"Riqfinpro",#N/A,FALSE,"Tran"}</definedName>
    <definedName name="edr" hidden="1">{"Riqfin97",#N/A,FALSE,"Tran";"Riqfinpro",#N/A,FALSE,"Tran"}</definedName>
    <definedName name="ee" localSheetId="24" hidden="1">{"Tab1",#N/A,FALSE,"P";"Tab2",#N/A,FALSE,"P"}</definedName>
    <definedName name="ee" localSheetId="25" hidden="1">{"Tab1",#N/A,FALSE,"P";"Tab2",#N/A,FALSE,"P"}</definedName>
    <definedName name="ee" localSheetId="26" hidden="1">{"Tab1",#N/A,FALSE,"P";"Tab2",#N/A,FALSE,"P"}</definedName>
    <definedName name="ee" localSheetId="27" hidden="1">{"Tab1",#N/A,FALSE,"P";"Tab2",#N/A,FALSE,"P"}</definedName>
    <definedName name="ee" localSheetId="28" hidden="1">{"Tab1",#N/A,FALSE,"P";"Tab2",#N/A,FALSE,"P"}</definedName>
    <definedName name="ee" localSheetId="29" hidden="1">{"Tab1",#N/A,FALSE,"P";"Tab2",#N/A,FALSE,"P"}</definedName>
    <definedName name="ee" localSheetId="30" hidden="1">{"Tab1",#N/A,FALSE,"P";"Tab2",#N/A,FALSE,"P"}</definedName>
    <definedName name="ee" localSheetId="31" hidden="1">{"Tab1",#N/A,FALSE,"P";"Tab2",#N/A,FALSE,"P"}</definedName>
    <definedName name="ee" localSheetId="32" hidden="1">{"Tab1",#N/A,FALSE,"P";"Tab2",#N/A,FALSE,"P"}</definedName>
    <definedName name="ee" localSheetId="35" hidden="1">{"Tab1",#N/A,FALSE,"P";"Tab2",#N/A,FALSE,"P"}</definedName>
    <definedName name="ee" localSheetId="37" hidden="1">{"Tab1",#N/A,FALSE,"P";"Tab2",#N/A,FALSE,"P"}</definedName>
    <definedName name="ee" localSheetId="38" hidden="1">{"Tab1",#N/A,FALSE,"P";"Tab2",#N/A,FALSE,"P"}</definedName>
    <definedName name="ee" localSheetId="39" hidden="1">{"Tab1",#N/A,FALSE,"P";"Tab2",#N/A,FALSE,"P"}</definedName>
    <definedName name="ee" localSheetId="40" hidden="1">{"Tab1",#N/A,FALSE,"P";"Tab2",#N/A,FALSE,"P"}</definedName>
    <definedName name="ee" localSheetId="41" hidden="1">{"Tab1",#N/A,FALSE,"P";"Tab2",#N/A,FALSE,"P"}</definedName>
    <definedName name="ee" localSheetId="42" hidden="1">{"Tab1",#N/A,FALSE,"P";"Tab2",#N/A,FALSE,"P"}</definedName>
    <definedName name="ee" localSheetId="43" hidden="1">{"Tab1",#N/A,FALSE,"P";"Tab2",#N/A,FALSE,"P"}</definedName>
    <definedName name="ee" localSheetId="44" hidden="1">{"Tab1",#N/A,FALSE,"P";"Tab2",#N/A,FALSE,"P"}</definedName>
    <definedName name="ee" localSheetId="45" hidden="1">{"Tab1",#N/A,FALSE,"P";"Tab2",#N/A,FALSE,"P"}</definedName>
    <definedName name="ee" localSheetId="11" hidden="1">{"Tab1",#N/A,FALSE,"P";"Tab2",#N/A,FALSE,"P"}</definedName>
    <definedName name="ee" localSheetId="46" hidden="1">{"Tab1",#N/A,FALSE,"P";"Tab2",#N/A,FALSE,"P"}</definedName>
    <definedName name="ee" localSheetId="47" hidden="1">{"Tab1",#N/A,FALSE,"P";"Tab2",#N/A,FALSE,"P"}</definedName>
    <definedName name="ee" localSheetId="51" hidden="1">{"Tab1",#N/A,FALSE,"P";"Tab2",#N/A,FALSE,"P"}</definedName>
    <definedName name="ee" localSheetId="52" hidden="1">{"Tab1",#N/A,FALSE,"P";"Tab2",#N/A,FALSE,"P"}</definedName>
    <definedName name="ee" localSheetId="53" hidden="1">{"Tab1",#N/A,FALSE,"P";"Tab2",#N/A,FALSE,"P"}</definedName>
    <definedName name="ee" localSheetId="54" hidden="1">{"Tab1",#N/A,FALSE,"P";"Tab2",#N/A,FALSE,"P"}</definedName>
    <definedName name="ee" localSheetId="55" hidden="1">{"Tab1",#N/A,FALSE,"P";"Tab2",#N/A,FALSE,"P"}</definedName>
    <definedName name="ee" localSheetId="56" hidden="1">{"Tab1",#N/A,FALSE,"P";"Tab2",#N/A,FALSE,"P"}</definedName>
    <definedName name="ee" localSheetId="17" hidden="1">{"Tab1",#N/A,FALSE,"P";"Tab2",#N/A,FALSE,"P"}</definedName>
    <definedName name="ee" localSheetId="57" hidden="1">{"Tab1",#N/A,FALSE,"P";"Tab2",#N/A,FALSE,"P"}</definedName>
    <definedName name="ee" localSheetId="58" hidden="1">{"Tab1",#N/A,FALSE,"P";"Tab2",#N/A,FALSE,"P"}</definedName>
    <definedName name="ee" localSheetId="59" hidden="1">{"Tab1",#N/A,FALSE,"P";"Tab2",#N/A,FALSE,"P"}</definedName>
    <definedName name="ee" localSheetId="61" hidden="1">{"Tab1",#N/A,FALSE,"P";"Tab2",#N/A,FALSE,"P"}</definedName>
    <definedName name="ee" localSheetId="62" hidden="1">{"Tab1",#N/A,FALSE,"P";"Tab2",#N/A,FALSE,"P"}</definedName>
    <definedName name="ee" localSheetId="64" hidden="1">{"Tab1",#N/A,FALSE,"P";"Tab2",#N/A,FALSE,"P"}</definedName>
    <definedName name="ee" localSheetId="66" hidden="1">{"Tab1",#N/A,FALSE,"P";"Tab2",#N/A,FALSE,"P"}</definedName>
    <definedName name="ee" localSheetId="67" hidden="1">{"Tab1",#N/A,FALSE,"P";"Tab2",#N/A,FALSE,"P"}</definedName>
    <definedName name="ee" localSheetId="68" hidden="1">{"Tab1",#N/A,FALSE,"P";"Tab2",#N/A,FALSE,"P"}</definedName>
    <definedName name="ee" localSheetId="69" hidden="1">{"Tab1",#N/A,FALSE,"P";"Tab2",#N/A,FALSE,"P"}</definedName>
    <definedName name="ee" localSheetId="70" hidden="1">{"Tab1",#N/A,FALSE,"P";"Tab2",#N/A,FALSE,"P"}</definedName>
    <definedName name="ee" localSheetId="71" hidden="1">{"Tab1",#N/A,FALSE,"P";"Tab2",#N/A,FALSE,"P"}</definedName>
    <definedName name="ee" localSheetId="73" hidden="1">{"Tab1",#N/A,FALSE,"P";"Tab2",#N/A,FALSE,"P"}</definedName>
    <definedName name="ee" localSheetId="74" hidden="1">{"Tab1",#N/A,FALSE,"P";"Tab2",#N/A,FALSE,"P"}</definedName>
    <definedName name="ee" localSheetId="75" hidden="1">{"Tab1",#N/A,FALSE,"P";"Tab2",#N/A,FALSE,"P"}</definedName>
    <definedName name="ee" localSheetId="76" hidden="1">{"Tab1",#N/A,FALSE,"P";"Tab2",#N/A,FALSE,"P"}</definedName>
    <definedName name="ee" localSheetId="79" hidden="1">{"Tab1",#N/A,FALSE,"P";"Tab2",#N/A,FALSE,"P"}</definedName>
    <definedName name="ee" localSheetId="91" hidden="1">{"Tab1",#N/A,FALSE,"P";"Tab2",#N/A,FALSE,"P"}</definedName>
    <definedName name="ee" localSheetId="92" hidden="1">{"Tab1",#N/A,FALSE,"P";"Tab2",#N/A,FALSE,"P"}</definedName>
    <definedName name="ee" localSheetId="22" hidden="1">{"Tab1",#N/A,FALSE,"P";"Tab2",#N/A,FALSE,"P"}</definedName>
    <definedName name="ee" localSheetId="23" hidden="1">{"Tab1",#N/A,FALSE,"P";"Tab2",#N/A,FALSE,"P"}</definedName>
    <definedName name="ee" localSheetId="14" hidden="1">{"Main Economic Indicators",#N/A,FALSE,"C"}</definedName>
    <definedName name="ee" localSheetId="15" hidden="1">{"Tab1",#N/A,FALSE,"P";"Tab2",#N/A,FALSE,"P"}</definedName>
    <definedName name="ee" localSheetId="16" hidden="1">{"Tab1",#N/A,FALSE,"P";"Tab2",#N/A,FALSE,"P"}</definedName>
    <definedName name="ee" localSheetId="18" hidden="1">{"Tab1",#N/A,FALSE,"P";"Tab2",#N/A,FALSE,"P"}</definedName>
    <definedName name="ee" localSheetId="36" hidden="1">{"Tab1",#N/A,FALSE,"P";"Tab2",#N/A,FALSE,"P"}</definedName>
    <definedName name="ee" localSheetId="60" hidden="1">{"Tab1",#N/A,FALSE,"P";"Tab2",#N/A,FALSE,"P"}</definedName>
    <definedName name="ee" localSheetId="63" hidden="1">{"Tab1",#N/A,FALSE,"P";"Tab2",#N/A,FALSE,"P"}</definedName>
    <definedName name="ee" localSheetId="65" hidden="1">{"Tab1",#N/A,FALSE,"P";"Tab2",#N/A,FALSE,"P"}</definedName>
    <definedName name="ee" localSheetId="7" hidden="1">{"Tab1",#N/A,FALSE,"P";"Tab2",#N/A,FALSE,"P"}</definedName>
    <definedName name="ee" localSheetId="8" hidden="1">{"Tab1",#N/A,FALSE,"P";"Tab2",#N/A,FALSE,"P"}</definedName>
    <definedName name="ee" localSheetId="12" hidden="1">{"Tab1",#N/A,FALSE,"P";"Tab2",#N/A,FALSE,"P"}</definedName>
    <definedName name="ee" localSheetId="48" hidden="1">{"Tab1",#N/A,FALSE,"P";"Tab2",#N/A,FALSE,"P"}</definedName>
    <definedName name="ee" localSheetId="72" hidden="1">{"Tab1",#N/A,FALSE,"P";"Tab2",#N/A,FALSE,"P"}</definedName>
    <definedName name="ee" hidden="1">{"Tab1",#N/A,FALSE,"P";"Tab2",#N/A,FALSE,"P"}</definedName>
    <definedName name="EE_Table_02.___Selected_National_Accounts_Aggregates" localSheetId="38">#REF!</definedName>
    <definedName name="EE_Table_02.___Selected_National_Accounts_Aggregates" localSheetId="39">#REF!</definedName>
    <definedName name="EE_Table_02.___Selected_National_Accounts_Aggregates" localSheetId="45">#REF!</definedName>
    <definedName name="EE_Table_02.___Selected_National_Accounts_Aggregates" localSheetId="11">#REF!</definedName>
    <definedName name="EE_Table_02.___Selected_National_Accounts_Aggregates" localSheetId="46">#REF!</definedName>
    <definedName name="EE_Table_02.___Selected_National_Accounts_Aggregates" localSheetId="47">#REF!</definedName>
    <definedName name="EE_Table_02.___Selected_National_Accounts_Aggregates" localSheetId="52">#REF!</definedName>
    <definedName name="EE_Table_02.___Selected_National_Accounts_Aggregates" localSheetId="17">#REF!</definedName>
    <definedName name="EE_Table_02.___Selected_National_Accounts_Aggregates" localSheetId="58">#REF!</definedName>
    <definedName name="EE_Table_02.___Selected_National_Accounts_Aggregates" localSheetId="73">#REF!</definedName>
    <definedName name="EE_Table_02.___Selected_National_Accounts_Aggregates" localSheetId="74">#REF!</definedName>
    <definedName name="EE_Table_02.___Selected_National_Accounts_Aggregates" localSheetId="79">#REF!</definedName>
    <definedName name="EE_Table_02.___Selected_National_Accounts_Aggregates" localSheetId="15">#REF!</definedName>
    <definedName name="EE_Table_02.___Selected_National_Accounts_Aggregates" localSheetId="16">#REF!</definedName>
    <definedName name="EE_Table_02.___Selected_National_Accounts_Aggregates" localSheetId="18">#REF!</definedName>
    <definedName name="EE_Table_02.___Selected_National_Accounts_Aggregates" localSheetId="48">#REF!</definedName>
    <definedName name="EE_Table_02.___Selected_National_Accounts_Aggregates" localSheetId="72">#REF!</definedName>
    <definedName name="EE_Table_02.___Selected_National_Accounts_Aggregates">#REF!</definedName>
    <definedName name="EE_Table_03.___Expenditure_and_Savings" localSheetId="38">#REF!</definedName>
    <definedName name="EE_Table_03.___Expenditure_and_Savings" localSheetId="39">#REF!</definedName>
    <definedName name="EE_Table_03.___Expenditure_and_Savings" localSheetId="45">#REF!</definedName>
    <definedName name="EE_Table_03.___Expenditure_and_Savings" localSheetId="11">#REF!</definedName>
    <definedName name="EE_Table_03.___Expenditure_and_Savings" localSheetId="46">#REF!</definedName>
    <definedName name="EE_Table_03.___Expenditure_and_Savings" localSheetId="47">#REF!</definedName>
    <definedName name="EE_Table_03.___Expenditure_and_Savings" localSheetId="52">#REF!</definedName>
    <definedName name="EE_Table_03.___Expenditure_and_Savings" localSheetId="17">#REF!</definedName>
    <definedName name="EE_Table_03.___Expenditure_and_Savings" localSheetId="58">#REF!</definedName>
    <definedName name="EE_Table_03.___Expenditure_and_Savings" localSheetId="73">#REF!</definedName>
    <definedName name="EE_Table_03.___Expenditure_and_Savings" localSheetId="74">#REF!</definedName>
    <definedName name="EE_Table_03.___Expenditure_and_Savings" localSheetId="79">#REF!</definedName>
    <definedName name="EE_Table_03.___Expenditure_and_Savings" localSheetId="15">#REF!</definedName>
    <definedName name="EE_Table_03.___Expenditure_and_Savings" localSheetId="16">#REF!</definedName>
    <definedName name="EE_Table_03.___Expenditure_and_Savings" localSheetId="18">#REF!</definedName>
    <definedName name="EE_Table_03.___Expenditure_and_Savings" localSheetId="48">#REF!</definedName>
    <definedName name="EE_Table_03.___Expenditure_and_Savings" localSheetId="72">#REF!</definedName>
    <definedName name="EE_Table_03.___Expenditure_and_Savings">#REF!</definedName>
    <definedName name="EE_Table_04.___Consumer_Price_Indices____1" localSheetId="38">#REF!</definedName>
    <definedName name="EE_Table_04.___Consumer_Price_Indices____1" localSheetId="39">#REF!</definedName>
    <definedName name="EE_Table_04.___Consumer_Price_Indices____1" localSheetId="45">#REF!</definedName>
    <definedName name="EE_Table_04.___Consumer_Price_Indices____1" localSheetId="11">#REF!</definedName>
    <definedName name="EE_Table_04.___Consumer_Price_Indices____1" localSheetId="46">#REF!</definedName>
    <definedName name="EE_Table_04.___Consumer_Price_Indices____1" localSheetId="47">#REF!</definedName>
    <definedName name="EE_Table_04.___Consumer_Price_Indices____1" localSheetId="52">#REF!</definedName>
    <definedName name="EE_Table_04.___Consumer_Price_Indices____1" localSheetId="17">#REF!</definedName>
    <definedName name="EE_Table_04.___Consumer_Price_Indices____1" localSheetId="58">#REF!</definedName>
    <definedName name="EE_Table_04.___Consumer_Price_Indices____1" localSheetId="73">#REF!</definedName>
    <definedName name="EE_Table_04.___Consumer_Price_Indices____1" localSheetId="74">#REF!</definedName>
    <definedName name="EE_Table_04.___Consumer_Price_Indices____1" localSheetId="79">#REF!</definedName>
    <definedName name="EE_Table_04.___Consumer_Price_Indices____1" localSheetId="15">#REF!</definedName>
    <definedName name="EE_Table_04.___Consumer_Price_Indices____1" localSheetId="16">#REF!</definedName>
    <definedName name="EE_Table_04.___Consumer_Price_Indices____1" localSheetId="18">#REF!</definedName>
    <definedName name="EE_Table_04.___Consumer_Price_Indices____1" localSheetId="48">#REF!</definedName>
    <definedName name="EE_Table_04.___Consumer_Price_Indices____1" localSheetId="72">#REF!</definedName>
    <definedName name="EE_Table_04.___Consumer_Price_Indices____1">#REF!</definedName>
    <definedName name="EE_Table_16.__National_Accounts_at_Current_Prices" localSheetId="45">#REF!</definedName>
    <definedName name="EE_Table_16.__National_Accounts_at_Current_Prices" localSheetId="11">#REF!</definedName>
    <definedName name="EE_Table_16.__National_Accounts_at_Current_Prices" localSheetId="46">#REF!</definedName>
    <definedName name="EE_Table_16.__National_Accounts_at_Current_Prices" localSheetId="47">#REF!</definedName>
    <definedName name="EE_Table_16.__National_Accounts_at_Current_Prices" localSheetId="52">#REF!</definedName>
    <definedName name="EE_Table_16.__National_Accounts_at_Current_Prices" localSheetId="17">#REF!</definedName>
    <definedName name="EE_Table_16.__National_Accounts_at_Current_Prices" localSheetId="58">#REF!</definedName>
    <definedName name="EE_Table_16.__National_Accounts_at_Current_Prices" localSheetId="74">#REF!</definedName>
    <definedName name="EE_Table_16.__National_Accounts_at_Current_Prices" localSheetId="79">#REF!</definedName>
    <definedName name="EE_Table_16.__National_Accounts_at_Current_Prices" localSheetId="15">#REF!</definedName>
    <definedName name="EE_Table_16.__National_Accounts_at_Current_Prices" localSheetId="18">#REF!</definedName>
    <definedName name="EE_Table_16.__National_Accounts_at_Current_Prices" localSheetId="48">#REF!</definedName>
    <definedName name="EE_Table_16.__National_Accounts_at_Current_Prices" localSheetId="72">#REF!</definedName>
    <definedName name="EE_Table_16.__National_Accounts_at_Current_Prices">#REF!</definedName>
    <definedName name="EE_Table_17___Real_Gross_Domestic_Expenditure" localSheetId="45">#REF!</definedName>
    <definedName name="EE_Table_17___Real_Gross_Domestic_Expenditure" localSheetId="11">#REF!</definedName>
    <definedName name="EE_Table_17___Real_Gross_Domestic_Expenditure" localSheetId="46">#REF!</definedName>
    <definedName name="EE_Table_17___Real_Gross_Domestic_Expenditure" localSheetId="47">#REF!</definedName>
    <definedName name="EE_Table_17___Real_Gross_Domestic_Expenditure" localSheetId="52">#REF!</definedName>
    <definedName name="EE_Table_17___Real_Gross_Domestic_Expenditure" localSheetId="17">#REF!</definedName>
    <definedName name="EE_Table_17___Real_Gross_Domestic_Expenditure" localSheetId="58">#REF!</definedName>
    <definedName name="EE_Table_17___Real_Gross_Domestic_Expenditure" localSheetId="74">#REF!</definedName>
    <definedName name="EE_Table_17___Real_Gross_Domestic_Expenditure" localSheetId="79">#REF!</definedName>
    <definedName name="EE_Table_17___Real_Gross_Domestic_Expenditure" localSheetId="15">#REF!</definedName>
    <definedName name="EE_Table_17___Real_Gross_Domestic_Expenditure" localSheetId="18">#REF!</definedName>
    <definedName name="EE_Table_17___Real_Gross_Domestic_Expenditure" localSheetId="48">#REF!</definedName>
    <definedName name="EE_Table_17___Real_Gross_Domestic_Expenditure" localSheetId="72">#REF!</definedName>
    <definedName name="EE_Table_17___Real_Gross_Domestic_Expenditure">#REF!</definedName>
    <definedName name="EE_Table_18.__Real_Gross_Domestic_Product_by_Sector" localSheetId="45">#REF!</definedName>
    <definedName name="EE_Table_18.__Real_Gross_Domestic_Product_by_Sector" localSheetId="11">#REF!</definedName>
    <definedName name="EE_Table_18.__Real_Gross_Domestic_Product_by_Sector" localSheetId="46">#REF!</definedName>
    <definedName name="EE_Table_18.__Real_Gross_Domestic_Product_by_Sector" localSheetId="47">#REF!</definedName>
    <definedName name="EE_Table_18.__Real_Gross_Domestic_Product_by_Sector" localSheetId="52">#REF!</definedName>
    <definedName name="EE_Table_18.__Real_Gross_Domestic_Product_by_Sector" localSheetId="17">#REF!</definedName>
    <definedName name="EE_Table_18.__Real_Gross_Domestic_Product_by_Sector" localSheetId="58">#REF!</definedName>
    <definedName name="EE_Table_18.__Real_Gross_Domestic_Product_by_Sector" localSheetId="74">#REF!</definedName>
    <definedName name="EE_Table_18.__Real_Gross_Domestic_Product_by_Sector" localSheetId="79">#REF!</definedName>
    <definedName name="EE_Table_18.__Real_Gross_Domestic_Product_by_Sector" localSheetId="15">#REF!</definedName>
    <definedName name="EE_Table_18.__Real_Gross_Domestic_Product_by_Sector" localSheetId="18">#REF!</definedName>
    <definedName name="EE_Table_18.__Real_Gross_Domestic_Product_by_Sector" localSheetId="48">#REF!</definedName>
    <definedName name="EE_Table_18.__Real_Gross_Domestic_Product_by_Sector" localSheetId="72">#REF!</definedName>
    <definedName name="EE_Table_18.__Real_Gross_Domestic_Product_by_Sector">#REF!</definedName>
    <definedName name="EE_Table_19.__Gross_Domestic_Investment" localSheetId="45">#REF!</definedName>
    <definedName name="EE_Table_19.__Gross_Domestic_Investment" localSheetId="11">#REF!</definedName>
    <definedName name="EE_Table_19.__Gross_Domestic_Investment" localSheetId="46">#REF!</definedName>
    <definedName name="EE_Table_19.__Gross_Domestic_Investment" localSheetId="47">#REF!</definedName>
    <definedName name="EE_Table_19.__Gross_Domestic_Investment" localSheetId="52">#REF!</definedName>
    <definedName name="EE_Table_19.__Gross_Domestic_Investment" localSheetId="17">#REF!</definedName>
    <definedName name="EE_Table_19.__Gross_Domestic_Investment" localSheetId="58">#REF!</definedName>
    <definedName name="EE_Table_19.__Gross_Domestic_Investment" localSheetId="74">#REF!</definedName>
    <definedName name="EE_Table_19.__Gross_Domestic_Investment" localSheetId="79">#REF!</definedName>
    <definedName name="EE_Table_19.__Gross_Domestic_Investment" localSheetId="15">#REF!</definedName>
    <definedName name="EE_Table_19.__Gross_Domestic_Investment" localSheetId="18">#REF!</definedName>
    <definedName name="EE_Table_19.__Gross_Domestic_Investment" localSheetId="48">#REF!</definedName>
    <definedName name="EE_Table_19.__Gross_Domestic_Investment" localSheetId="72">#REF!</definedName>
    <definedName name="EE_Table_19.__Gross_Domestic_Investment">#REF!</definedName>
    <definedName name="EE_Table_20.__Selected_Agricultural_Sector_Statistics" localSheetId="45">#REF!</definedName>
    <definedName name="EE_Table_20.__Selected_Agricultural_Sector_Statistics" localSheetId="11">#REF!</definedName>
    <definedName name="EE_Table_20.__Selected_Agricultural_Sector_Statistics" localSheetId="46">#REF!</definedName>
    <definedName name="EE_Table_20.__Selected_Agricultural_Sector_Statistics" localSheetId="47">#REF!</definedName>
    <definedName name="EE_Table_20.__Selected_Agricultural_Sector_Statistics" localSheetId="52">#REF!</definedName>
    <definedName name="EE_Table_20.__Selected_Agricultural_Sector_Statistics" localSheetId="17">#REF!</definedName>
    <definedName name="EE_Table_20.__Selected_Agricultural_Sector_Statistics" localSheetId="58">#REF!</definedName>
    <definedName name="EE_Table_20.__Selected_Agricultural_Sector_Statistics" localSheetId="74">#REF!</definedName>
    <definedName name="EE_Table_20.__Selected_Agricultural_Sector_Statistics" localSheetId="79">#REF!</definedName>
    <definedName name="EE_Table_20.__Selected_Agricultural_Sector_Statistics" localSheetId="15">#REF!</definedName>
    <definedName name="EE_Table_20.__Selected_Agricultural_Sector_Statistics" localSheetId="18">#REF!</definedName>
    <definedName name="EE_Table_20.__Selected_Agricultural_Sector_Statistics" localSheetId="48">#REF!</definedName>
    <definedName name="EE_Table_20.__Selected_Agricultural_Sector_Statistics" localSheetId="72">#REF!</definedName>
    <definedName name="EE_Table_20.__Selected_Agricultural_Sector_Statistics">#REF!</definedName>
    <definedName name="EE_Table_20.5__Ag_Sector_Statistics__concluded" localSheetId="45">#REF!</definedName>
    <definedName name="EE_Table_20.5__Ag_Sector_Statistics__concluded" localSheetId="11">#REF!</definedName>
    <definedName name="EE_Table_20.5__Ag_Sector_Statistics__concluded" localSheetId="46">#REF!</definedName>
    <definedName name="EE_Table_20.5__Ag_Sector_Statistics__concluded" localSheetId="47">#REF!</definedName>
    <definedName name="EE_Table_20.5__Ag_Sector_Statistics__concluded" localSheetId="52">#REF!</definedName>
    <definedName name="EE_Table_20.5__Ag_Sector_Statistics__concluded" localSheetId="17">#REF!</definedName>
    <definedName name="EE_Table_20.5__Ag_Sector_Statistics__concluded" localSheetId="58">#REF!</definedName>
    <definedName name="EE_Table_20.5__Ag_Sector_Statistics__concluded" localSheetId="74">#REF!</definedName>
    <definedName name="EE_Table_20.5__Ag_Sector_Statistics__concluded" localSheetId="79">#REF!</definedName>
    <definedName name="EE_Table_20.5__Ag_Sector_Statistics__concluded" localSheetId="15">#REF!</definedName>
    <definedName name="EE_Table_20.5__Ag_Sector_Statistics__concluded" localSheetId="18">#REF!</definedName>
    <definedName name="EE_Table_20.5__Ag_Sector_Statistics__concluded" localSheetId="48">#REF!</definedName>
    <definedName name="EE_Table_20.5__Ag_Sector_Statistics__concluded" localSheetId="72">#REF!</definedName>
    <definedName name="EE_Table_20.5__Ag_Sector_Statistics__concluded">#REF!</definedName>
    <definedName name="EE_Table_21.__Manufacturing_Production" localSheetId="45">#REF!</definedName>
    <definedName name="EE_Table_21.__Manufacturing_Production" localSheetId="11">#REF!</definedName>
    <definedName name="EE_Table_21.__Manufacturing_Production" localSheetId="46">#REF!</definedName>
    <definedName name="EE_Table_21.__Manufacturing_Production" localSheetId="47">#REF!</definedName>
    <definedName name="EE_Table_21.__Manufacturing_Production" localSheetId="52">#REF!</definedName>
    <definedName name="EE_Table_21.__Manufacturing_Production" localSheetId="17">#REF!</definedName>
    <definedName name="EE_Table_21.__Manufacturing_Production" localSheetId="58">#REF!</definedName>
    <definedName name="EE_Table_21.__Manufacturing_Production" localSheetId="74">#REF!</definedName>
    <definedName name="EE_Table_21.__Manufacturing_Production" localSheetId="79">#REF!</definedName>
    <definedName name="EE_Table_21.__Manufacturing_Production" localSheetId="15">#REF!</definedName>
    <definedName name="EE_Table_21.__Manufacturing_Production" localSheetId="18">#REF!</definedName>
    <definedName name="EE_Table_21.__Manufacturing_Production" localSheetId="48">#REF!</definedName>
    <definedName name="EE_Table_21.__Manufacturing_Production" localSheetId="72">#REF!</definedName>
    <definedName name="EE_Table_21.__Manufacturing_Production">#REF!</definedName>
    <definedName name="EE_Table_22.__Production_Exports_and_Imports_of_Petroleum" localSheetId="45">#REF!</definedName>
    <definedName name="EE_Table_22.__Production_Exports_and_Imports_of_Petroleum" localSheetId="11">#REF!</definedName>
    <definedName name="EE_Table_22.__Production_Exports_and_Imports_of_Petroleum" localSheetId="46">#REF!</definedName>
    <definedName name="EE_Table_22.__Production_Exports_and_Imports_of_Petroleum" localSheetId="47">#REF!</definedName>
    <definedName name="EE_Table_22.__Production_Exports_and_Imports_of_Petroleum" localSheetId="52">#REF!</definedName>
    <definedName name="EE_Table_22.__Production_Exports_and_Imports_of_Petroleum" localSheetId="17">#REF!</definedName>
    <definedName name="EE_Table_22.__Production_Exports_and_Imports_of_Petroleum" localSheetId="58">#REF!</definedName>
    <definedName name="EE_Table_22.__Production_Exports_and_Imports_of_Petroleum" localSheetId="74">#REF!</definedName>
    <definedName name="EE_Table_22.__Production_Exports_and_Imports_of_Petroleum" localSheetId="79">#REF!</definedName>
    <definedName name="EE_Table_22.__Production_Exports_and_Imports_of_Petroleum" localSheetId="15">#REF!</definedName>
    <definedName name="EE_Table_22.__Production_Exports_and_Imports_of_Petroleum" localSheetId="18">#REF!</definedName>
    <definedName name="EE_Table_22.__Production_Exports_and_Imports_of_Petroleum" localSheetId="48">#REF!</definedName>
    <definedName name="EE_Table_22.__Production_Exports_and_Imports_of_Petroleum" localSheetId="72">#REF!</definedName>
    <definedName name="EE_Table_22.__Production_Exports_and_Imports_of_Petroleum">#REF!</definedName>
    <definedName name="EE_Table_23.__Retail_Prices_for_Petroleum_Products" localSheetId="45">#REF!</definedName>
    <definedName name="EE_Table_23.__Retail_Prices_for_Petroleum_Products" localSheetId="11">#REF!</definedName>
    <definedName name="EE_Table_23.__Retail_Prices_for_Petroleum_Products" localSheetId="46">#REF!</definedName>
    <definedName name="EE_Table_23.__Retail_Prices_for_Petroleum_Products" localSheetId="47">#REF!</definedName>
    <definedName name="EE_Table_23.__Retail_Prices_for_Petroleum_Products" localSheetId="52">#REF!</definedName>
    <definedName name="EE_Table_23.__Retail_Prices_for_Petroleum_Products" localSheetId="17">#REF!</definedName>
    <definedName name="EE_Table_23.__Retail_Prices_for_Petroleum_Products" localSheetId="58">#REF!</definedName>
    <definedName name="EE_Table_23.__Retail_Prices_for_Petroleum_Products" localSheetId="74">#REF!</definedName>
    <definedName name="EE_Table_23.__Retail_Prices_for_Petroleum_Products" localSheetId="79">#REF!</definedName>
    <definedName name="EE_Table_23.__Retail_Prices_for_Petroleum_Products" localSheetId="15">#REF!</definedName>
    <definedName name="EE_Table_23.__Retail_Prices_for_Petroleum_Products" localSheetId="18">#REF!</definedName>
    <definedName name="EE_Table_23.__Retail_Prices_for_Petroleum_Products" localSheetId="48">#REF!</definedName>
    <definedName name="EE_Table_23.__Retail_Prices_for_Petroleum_Products" localSheetId="72">#REF!</definedName>
    <definedName name="EE_Table_23.__Retail_Prices_for_Petroleum_Products">#REF!</definedName>
    <definedName name="EE_Table_24.__Consumption_of_Petroleum_and_Derivatives" localSheetId="45">#REF!</definedName>
    <definedName name="EE_Table_24.__Consumption_of_Petroleum_and_Derivatives" localSheetId="11">#REF!</definedName>
    <definedName name="EE_Table_24.__Consumption_of_Petroleum_and_Derivatives" localSheetId="46">#REF!</definedName>
    <definedName name="EE_Table_24.__Consumption_of_Petroleum_and_Derivatives" localSheetId="47">#REF!</definedName>
    <definedName name="EE_Table_24.__Consumption_of_Petroleum_and_Derivatives" localSheetId="52">#REF!</definedName>
    <definedName name="EE_Table_24.__Consumption_of_Petroleum_and_Derivatives" localSheetId="17">#REF!</definedName>
    <definedName name="EE_Table_24.__Consumption_of_Petroleum_and_Derivatives" localSheetId="58">#REF!</definedName>
    <definedName name="EE_Table_24.__Consumption_of_Petroleum_and_Derivatives" localSheetId="74">#REF!</definedName>
    <definedName name="EE_Table_24.__Consumption_of_Petroleum_and_Derivatives" localSheetId="79">#REF!</definedName>
    <definedName name="EE_Table_24.__Consumption_of_Petroleum_and_Derivatives" localSheetId="15">#REF!</definedName>
    <definedName name="EE_Table_24.__Consumption_of_Petroleum_and_Derivatives" localSheetId="18">#REF!</definedName>
    <definedName name="EE_Table_24.__Consumption_of_Petroleum_and_Derivatives" localSheetId="48">#REF!</definedName>
    <definedName name="EE_Table_24.__Consumption_of_Petroleum_and_Derivatives" localSheetId="72">#REF!</definedName>
    <definedName name="EE_Table_24.__Consumption_of_Petroleum_and_Derivatives">#REF!</definedName>
    <definedName name="EE_Table_25.__Production_and_Distribution_Electricity" localSheetId="45">#REF!</definedName>
    <definedName name="EE_Table_25.__Production_and_Distribution_Electricity" localSheetId="11">#REF!</definedName>
    <definedName name="EE_Table_25.__Production_and_Distribution_Electricity" localSheetId="46">#REF!</definedName>
    <definedName name="EE_Table_25.__Production_and_Distribution_Electricity" localSheetId="47">#REF!</definedName>
    <definedName name="EE_Table_25.__Production_and_Distribution_Electricity" localSheetId="52">#REF!</definedName>
    <definedName name="EE_Table_25.__Production_and_Distribution_Electricity" localSheetId="17">#REF!</definedName>
    <definedName name="EE_Table_25.__Production_and_Distribution_Electricity" localSheetId="58">#REF!</definedName>
    <definedName name="EE_Table_25.__Production_and_Distribution_Electricity" localSheetId="74">#REF!</definedName>
    <definedName name="EE_Table_25.__Production_and_Distribution_Electricity" localSheetId="79">#REF!</definedName>
    <definedName name="EE_Table_25.__Production_and_Distribution_Electricity" localSheetId="15">#REF!</definedName>
    <definedName name="EE_Table_25.__Production_and_Distribution_Electricity" localSheetId="18">#REF!</definedName>
    <definedName name="EE_Table_25.__Production_and_Distribution_Electricity" localSheetId="48">#REF!</definedName>
    <definedName name="EE_Table_25.__Production_and_Distribution_Electricity" localSheetId="72">#REF!</definedName>
    <definedName name="EE_Table_25.__Production_and_Distribution_Electricity">#REF!</definedName>
    <definedName name="EE_Table_26.__Average_Price_of_Electricity" localSheetId="45">#REF!</definedName>
    <definedName name="EE_Table_26.__Average_Price_of_Electricity" localSheetId="11">#REF!</definedName>
    <definedName name="EE_Table_26.__Average_Price_of_Electricity" localSheetId="46">#REF!</definedName>
    <definedName name="EE_Table_26.__Average_Price_of_Electricity" localSheetId="47">#REF!</definedName>
    <definedName name="EE_Table_26.__Average_Price_of_Electricity" localSheetId="52">#REF!</definedName>
    <definedName name="EE_Table_26.__Average_Price_of_Electricity" localSheetId="17">#REF!</definedName>
    <definedName name="EE_Table_26.__Average_Price_of_Electricity" localSheetId="58">#REF!</definedName>
    <definedName name="EE_Table_26.__Average_Price_of_Electricity" localSheetId="74">#REF!</definedName>
    <definedName name="EE_Table_26.__Average_Price_of_Electricity" localSheetId="79">#REF!</definedName>
    <definedName name="EE_Table_26.__Average_Price_of_Electricity" localSheetId="15">#REF!</definedName>
    <definedName name="EE_Table_26.__Average_Price_of_Electricity" localSheetId="18">#REF!</definedName>
    <definedName name="EE_Table_26.__Average_Price_of_Electricity" localSheetId="48">#REF!</definedName>
    <definedName name="EE_Table_26.__Average_Price_of_Electricity" localSheetId="72">#REF!</definedName>
    <definedName name="EE_Table_26.__Average_Price_of_Electricity">#REF!</definedName>
    <definedName name="EE_Table_27.__Guatemala___Consumer_Price_Indices__1" localSheetId="45">#REF!</definedName>
    <definedName name="EE_Table_27.__Guatemala___Consumer_Price_Indices__1" localSheetId="11">#REF!</definedName>
    <definedName name="EE_Table_27.__Guatemala___Consumer_Price_Indices__1" localSheetId="46">#REF!</definedName>
    <definedName name="EE_Table_27.__Guatemala___Consumer_Price_Indices__1" localSheetId="47">#REF!</definedName>
    <definedName name="EE_Table_27.__Guatemala___Consumer_Price_Indices__1" localSheetId="52">#REF!</definedName>
    <definedName name="EE_Table_27.__Guatemala___Consumer_Price_Indices__1" localSheetId="17">#REF!</definedName>
    <definedName name="EE_Table_27.__Guatemala___Consumer_Price_Indices__1" localSheetId="58">#REF!</definedName>
    <definedName name="EE_Table_27.__Guatemala___Consumer_Price_Indices__1" localSheetId="74">#REF!</definedName>
    <definedName name="EE_Table_27.__Guatemala___Consumer_Price_Indices__1" localSheetId="79">#REF!</definedName>
    <definedName name="EE_Table_27.__Guatemala___Consumer_Price_Indices__1" localSheetId="15">#REF!</definedName>
    <definedName name="EE_Table_27.__Guatemala___Consumer_Price_Indices__1" localSheetId="18">#REF!</definedName>
    <definedName name="EE_Table_27.__Guatemala___Consumer_Price_Indices__1" localSheetId="48">#REF!</definedName>
    <definedName name="EE_Table_27.__Guatemala___Consumer_Price_Indices__1" localSheetId="72">#REF!</definedName>
    <definedName name="EE_Table_27.__Guatemala___Consumer_Price_Indices__1">#REF!</definedName>
    <definedName name="EE_Table_28._Guatemala___Selected_Wage_Indicators_1" localSheetId="45">#REF!</definedName>
    <definedName name="EE_Table_28._Guatemala___Selected_Wage_Indicators_1" localSheetId="11">#REF!</definedName>
    <definedName name="EE_Table_28._Guatemala___Selected_Wage_Indicators_1" localSheetId="46">#REF!</definedName>
    <definedName name="EE_Table_28._Guatemala___Selected_Wage_Indicators_1" localSheetId="47">#REF!</definedName>
    <definedName name="EE_Table_28._Guatemala___Selected_Wage_Indicators_1" localSheetId="52">#REF!</definedName>
    <definedName name="EE_Table_28._Guatemala___Selected_Wage_Indicators_1" localSheetId="17">#REF!</definedName>
    <definedName name="EE_Table_28._Guatemala___Selected_Wage_Indicators_1" localSheetId="58">#REF!</definedName>
    <definedName name="EE_Table_28._Guatemala___Selected_Wage_Indicators_1" localSheetId="74">#REF!</definedName>
    <definedName name="EE_Table_28._Guatemala___Selected_Wage_Indicators_1" localSheetId="79">#REF!</definedName>
    <definedName name="EE_Table_28._Guatemala___Selected_Wage_Indicators_1" localSheetId="15">#REF!</definedName>
    <definedName name="EE_Table_28._Guatemala___Selected_Wage_Indicators_1" localSheetId="18">#REF!</definedName>
    <definedName name="EE_Table_28._Guatemala___Selected_Wage_Indicators_1" localSheetId="48">#REF!</definedName>
    <definedName name="EE_Table_28._Guatemala___Selected_Wage_Indicators_1" localSheetId="72">#REF!</definedName>
    <definedName name="EE_Table_28._Guatemala___Selected_Wage_Indicators_1">#REF!</definedName>
    <definedName name="EE_Table_29.__Minimum_Monthly_Wages_by_Economic_Activity" localSheetId="45">#REF!</definedName>
    <definedName name="EE_Table_29.__Minimum_Monthly_Wages_by_Economic_Activity" localSheetId="11">#REF!</definedName>
    <definedName name="EE_Table_29.__Minimum_Monthly_Wages_by_Economic_Activity" localSheetId="46">#REF!</definedName>
    <definedName name="EE_Table_29.__Minimum_Monthly_Wages_by_Economic_Activity" localSheetId="47">#REF!</definedName>
    <definedName name="EE_Table_29.__Minimum_Monthly_Wages_by_Economic_Activity" localSheetId="52">#REF!</definedName>
    <definedName name="EE_Table_29.__Minimum_Monthly_Wages_by_Economic_Activity" localSheetId="17">#REF!</definedName>
    <definedName name="EE_Table_29.__Minimum_Monthly_Wages_by_Economic_Activity" localSheetId="58">#REF!</definedName>
    <definedName name="EE_Table_29.__Minimum_Monthly_Wages_by_Economic_Activity" localSheetId="74">#REF!</definedName>
    <definedName name="EE_Table_29.__Minimum_Monthly_Wages_by_Economic_Activity" localSheetId="79">#REF!</definedName>
    <definedName name="EE_Table_29.__Minimum_Monthly_Wages_by_Economic_Activity" localSheetId="15">#REF!</definedName>
    <definedName name="EE_Table_29.__Minimum_Monthly_Wages_by_Economic_Activity" localSheetId="18">#REF!</definedName>
    <definedName name="EE_Table_29.__Minimum_Monthly_Wages_by_Economic_Activity" localSheetId="48">#REF!</definedName>
    <definedName name="EE_Table_29.__Minimum_Monthly_Wages_by_Economic_Activity" localSheetId="72">#REF!</definedName>
    <definedName name="EE_Table_29.__Minimum_Monthly_Wages_by_Economic_Activity">#REF!</definedName>
    <definedName name="EE_Table_30._Guatemala___Selected_Employment_and_Labor_Productivity_Indicators" localSheetId="45">#REF!</definedName>
    <definedName name="EE_Table_30._Guatemala___Selected_Employment_and_Labor_Productivity_Indicators" localSheetId="11">#REF!</definedName>
    <definedName name="EE_Table_30._Guatemala___Selected_Employment_and_Labor_Productivity_Indicators" localSheetId="46">#REF!</definedName>
    <definedName name="EE_Table_30._Guatemala___Selected_Employment_and_Labor_Productivity_Indicators" localSheetId="47">#REF!</definedName>
    <definedName name="EE_Table_30._Guatemala___Selected_Employment_and_Labor_Productivity_Indicators" localSheetId="52">#REF!</definedName>
    <definedName name="EE_Table_30._Guatemala___Selected_Employment_and_Labor_Productivity_Indicators" localSheetId="17">#REF!</definedName>
    <definedName name="EE_Table_30._Guatemala___Selected_Employment_and_Labor_Productivity_Indicators" localSheetId="58">#REF!</definedName>
    <definedName name="EE_Table_30._Guatemala___Selected_Employment_and_Labor_Productivity_Indicators" localSheetId="74">#REF!</definedName>
    <definedName name="EE_Table_30._Guatemala___Selected_Employment_and_Labor_Productivity_Indicators" localSheetId="79">#REF!</definedName>
    <definedName name="EE_Table_30._Guatemala___Selected_Employment_and_Labor_Productivity_Indicators" localSheetId="15">#REF!</definedName>
    <definedName name="EE_Table_30._Guatemala___Selected_Employment_and_Labor_Productivity_Indicators" localSheetId="18">#REF!</definedName>
    <definedName name="EE_Table_30._Guatemala___Selected_Employment_and_Labor_Productivity_Indicators" localSheetId="48">#REF!</definedName>
    <definedName name="EE_Table_30._Guatemala___Selected_Employment_and_Labor_Productivity_Indicators" localSheetId="72">#REF!</definedName>
    <definedName name="EE_Table_30._Guatemala___Selected_Employment_and_Labor_Productivity_Indicators">#REF!</definedName>
    <definedName name="EE_Table_31._Wage_and_Employment_Indicators_1" localSheetId="45">#REF!</definedName>
    <definedName name="EE_Table_31._Wage_and_Employment_Indicators_1" localSheetId="11">#REF!</definedName>
    <definedName name="EE_Table_31._Wage_and_Employment_Indicators_1" localSheetId="46">#REF!</definedName>
    <definedName name="EE_Table_31._Wage_and_Employment_Indicators_1" localSheetId="47">#REF!</definedName>
    <definedName name="EE_Table_31._Wage_and_Employment_Indicators_1" localSheetId="52">#REF!</definedName>
    <definedName name="EE_Table_31._Wage_and_Employment_Indicators_1" localSheetId="17">#REF!</definedName>
    <definedName name="EE_Table_31._Wage_and_Employment_Indicators_1" localSheetId="58">#REF!</definedName>
    <definedName name="EE_Table_31._Wage_and_Employment_Indicators_1" localSheetId="74">#REF!</definedName>
    <definedName name="EE_Table_31._Wage_and_Employment_Indicators_1" localSheetId="79">#REF!</definedName>
    <definedName name="EE_Table_31._Wage_and_Employment_Indicators_1" localSheetId="15">#REF!</definedName>
    <definedName name="EE_Table_31._Wage_and_Employment_Indicators_1" localSheetId="18">#REF!</definedName>
    <definedName name="EE_Table_31._Wage_and_Employment_Indicators_1" localSheetId="48">#REF!</definedName>
    <definedName name="EE_Table_31._Wage_and_Employment_Indicators_1" localSheetId="72">#REF!</definedName>
    <definedName name="EE_Table_31._Wage_and_Employment_Indicators_1">#REF!</definedName>
    <definedName name="EE_Table_32_ULC_PROD_indicators" localSheetId="45">#REF!</definedName>
    <definedName name="EE_Table_32_ULC_PROD_indicators" localSheetId="11">#REF!</definedName>
    <definedName name="EE_Table_32_ULC_PROD_indicators" localSheetId="46">#REF!</definedName>
    <definedName name="EE_Table_32_ULC_PROD_indicators" localSheetId="47">#REF!</definedName>
    <definedName name="EE_Table_32_ULC_PROD_indicators" localSheetId="52">#REF!</definedName>
    <definedName name="EE_Table_32_ULC_PROD_indicators" localSheetId="17">#REF!</definedName>
    <definedName name="EE_Table_32_ULC_PROD_indicators" localSheetId="58">#REF!</definedName>
    <definedName name="EE_Table_32_ULC_PROD_indicators" localSheetId="74">#REF!</definedName>
    <definedName name="EE_Table_32_ULC_PROD_indicators" localSheetId="79">#REF!</definedName>
    <definedName name="EE_Table_32_ULC_PROD_indicators" localSheetId="15">#REF!</definedName>
    <definedName name="EE_Table_32_ULC_PROD_indicators" localSheetId="18">#REF!</definedName>
    <definedName name="EE_Table_32_ULC_PROD_indicators" localSheetId="48">#REF!</definedName>
    <definedName name="EE_Table_32_ULC_PROD_indicators" localSheetId="72">#REF!</definedName>
    <definedName name="EE_Table_32_ULC_PROD_indicators">#REF!</definedName>
    <definedName name="EE_Table_33_Indicators_of_Competitiveness" localSheetId="45">#REF!</definedName>
    <definedName name="EE_Table_33_Indicators_of_Competitiveness" localSheetId="11">#REF!</definedName>
    <definedName name="EE_Table_33_Indicators_of_Competitiveness" localSheetId="46">#REF!</definedName>
    <definedName name="EE_Table_33_Indicators_of_Competitiveness" localSheetId="47">#REF!</definedName>
    <definedName name="EE_Table_33_Indicators_of_Competitiveness" localSheetId="52">#REF!</definedName>
    <definedName name="EE_Table_33_Indicators_of_Competitiveness" localSheetId="17">#REF!</definedName>
    <definedName name="EE_Table_33_Indicators_of_Competitiveness" localSheetId="58">#REF!</definedName>
    <definedName name="EE_Table_33_Indicators_of_Competitiveness" localSheetId="74">#REF!</definedName>
    <definedName name="EE_Table_33_Indicators_of_Competitiveness" localSheetId="79">#REF!</definedName>
    <definedName name="EE_Table_33_Indicators_of_Competitiveness" localSheetId="15">#REF!</definedName>
    <definedName name="EE_Table_33_Indicators_of_Competitiveness" localSheetId="18">#REF!</definedName>
    <definedName name="EE_Table_33_Indicators_of_Competitiveness" localSheetId="48">#REF!</definedName>
    <definedName name="EE_Table_33_Indicators_of_Competitiveness" localSheetId="72">#REF!</definedName>
    <definedName name="EE_Table_33_Indicators_of_Competitiveness">#REF!</definedName>
    <definedName name="eee" localSheetId="24" hidden="1">{"Tab1",#N/A,FALSE,"P";"Tab2",#N/A,FALSE,"P"}</definedName>
    <definedName name="eee" localSheetId="25" hidden="1">{"Tab1",#N/A,FALSE,"P";"Tab2",#N/A,FALSE,"P"}</definedName>
    <definedName name="eee" localSheetId="26" hidden="1">{"Tab1",#N/A,FALSE,"P";"Tab2",#N/A,FALSE,"P"}</definedName>
    <definedName name="eee" localSheetId="27" hidden="1">{"Tab1",#N/A,FALSE,"P";"Tab2",#N/A,FALSE,"P"}</definedName>
    <definedName name="eee" localSheetId="28" hidden="1">{"Tab1",#N/A,FALSE,"P";"Tab2",#N/A,FALSE,"P"}</definedName>
    <definedName name="eee" localSheetId="29" hidden="1">{"Tab1",#N/A,FALSE,"P";"Tab2",#N/A,FALSE,"P"}</definedName>
    <definedName name="eee" localSheetId="30" hidden="1">{"Tab1",#N/A,FALSE,"P";"Tab2",#N/A,FALSE,"P"}</definedName>
    <definedName name="eee" localSheetId="31" hidden="1">{"Tab1",#N/A,FALSE,"P";"Tab2",#N/A,FALSE,"P"}</definedName>
    <definedName name="eee" localSheetId="32" hidden="1">{"Tab1",#N/A,FALSE,"P";"Tab2",#N/A,FALSE,"P"}</definedName>
    <definedName name="eee" localSheetId="35" hidden="1">{"Tab1",#N/A,FALSE,"P";"Tab2",#N/A,FALSE,"P"}</definedName>
    <definedName name="eee" localSheetId="37" hidden="1">{"Tab1",#N/A,FALSE,"P";"Tab2",#N/A,FALSE,"P"}</definedName>
    <definedName name="eee" localSheetId="38" hidden="1">{"Tab1",#N/A,FALSE,"P";"Tab2",#N/A,FALSE,"P"}</definedName>
    <definedName name="eee" localSheetId="39" hidden="1">{"Tab1",#N/A,FALSE,"P";"Tab2",#N/A,FALSE,"P"}</definedName>
    <definedName name="eee" localSheetId="40" hidden="1">{"Tab1",#N/A,FALSE,"P";"Tab2",#N/A,FALSE,"P"}</definedName>
    <definedName name="eee" localSheetId="41" hidden="1">{"Tab1",#N/A,FALSE,"P";"Tab2",#N/A,FALSE,"P"}</definedName>
    <definedName name="eee" localSheetId="42" hidden="1">{"Tab1",#N/A,FALSE,"P";"Tab2",#N/A,FALSE,"P"}</definedName>
    <definedName name="eee" localSheetId="43" hidden="1">{"Tab1",#N/A,FALSE,"P";"Tab2",#N/A,FALSE,"P"}</definedName>
    <definedName name="eee" localSheetId="44" hidden="1">{"Tab1",#N/A,FALSE,"P";"Tab2",#N/A,FALSE,"P"}</definedName>
    <definedName name="eee" localSheetId="45" hidden="1">{"Tab1",#N/A,FALSE,"P";"Tab2",#N/A,FALSE,"P"}</definedName>
    <definedName name="eee" localSheetId="11" hidden="1">{"Tab1",#N/A,FALSE,"P";"Tab2",#N/A,FALSE,"P"}</definedName>
    <definedName name="eee" localSheetId="46" hidden="1">{"Tab1",#N/A,FALSE,"P";"Tab2",#N/A,FALSE,"P"}</definedName>
    <definedName name="eee" localSheetId="47" hidden="1">{"Tab1",#N/A,FALSE,"P";"Tab2",#N/A,FALSE,"P"}</definedName>
    <definedName name="eee" localSheetId="51" hidden="1">{"Tab1",#N/A,FALSE,"P";"Tab2",#N/A,FALSE,"P"}</definedName>
    <definedName name="eee" localSheetId="52" hidden="1">{"Tab1",#N/A,FALSE,"P";"Tab2",#N/A,FALSE,"P"}</definedName>
    <definedName name="eee" localSheetId="53" hidden="1">{"Tab1",#N/A,FALSE,"P";"Tab2",#N/A,FALSE,"P"}</definedName>
    <definedName name="eee" localSheetId="54" hidden="1">{"Tab1",#N/A,FALSE,"P";"Tab2",#N/A,FALSE,"P"}</definedName>
    <definedName name="eee" localSheetId="55" hidden="1">{"Tab1",#N/A,FALSE,"P";"Tab2",#N/A,FALSE,"P"}</definedName>
    <definedName name="eee" localSheetId="56" hidden="1">{"Tab1",#N/A,FALSE,"P";"Tab2",#N/A,FALSE,"P"}</definedName>
    <definedName name="eee" localSheetId="17" hidden="1">{"Tab1",#N/A,FALSE,"P";"Tab2",#N/A,FALSE,"P"}</definedName>
    <definedName name="eee" localSheetId="57" hidden="1">{"Tab1",#N/A,FALSE,"P";"Tab2",#N/A,FALSE,"P"}</definedName>
    <definedName name="eee" localSheetId="58" hidden="1">{"Tab1",#N/A,FALSE,"P";"Tab2",#N/A,FALSE,"P"}</definedName>
    <definedName name="eee" localSheetId="59" hidden="1">{"Tab1",#N/A,FALSE,"P";"Tab2",#N/A,FALSE,"P"}</definedName>
    <definedName name="eee" localSheetId="61" hidden="1">{"Tab1",#N/A,FALSE,"P";"Tab2",#N/A,FALSE,"P"}</definedName>
    <definedName name="eee" localSheetId="62" hidden="1">{"Tab1",#N/A,FALSE,"P";"Tab2",#N/A,FALSE,"P"}</definedName>
    <definedName name="eee" localSheetId="64" hidden="1">{"Tab1",#N/A,FALSE,"P";"Tab2",#N/A,FALSE,"P"}</definedName>
    <definedName name="eee" localSheetId="66" hidden="1">{"Tab1",#N/A,FALSE,"P";"Tab2",#N/A,FALSE,"P"}</definedName>
    <definedName name="eee" localSheetId="67" hidden="1">{"Tab1",#N/A,FALSE,"P";"Tab2",#N/A,FALSE,"P"}</definedName>
    <definedName name="eee" localSheetId="68" hidden="1">{"Tab1",#N/A,FALSE,"P";"Tab2",#N/A,FALSE,"P"}</definedName>
    <definedName name="eee" localSheetId="69" hidden="1">{"Tab1",#N/A,FALSE,"P";"Tab2",#N/A,FALSE,"P"}</definedName>
    <definedName name="eee" localSheetId="70" hidden="1">{"Tab1",#N/A,FALSE,"P";"Tab2",#N/A,FALSE,"P"}</definedName>
    <definedName name="eee" localSheetId="71" hidden="1">{"Tab1",#N/A,FALSE,"P";"Tab2",#N/A,FALSE,"P"}</definedName>
    <definedName name="eee" localSheetId="73" hidden="1">{"Tab1",#N/A,FALSE,"P";"Tab2",#N/A,FALSE,"P"}</definedName>
    <definedName name="eee" localSheetId="74" hidden="1">{"Tab1",#N/A,FALSE,"P";"Tab2",#N/A,FALSE,"P"}</definedName>
    <definedName name="eee" localSheetId="75" hidden="1">{"Tab1",#N/A,FALSE,"P";"Tab2",#N/A,FALSE,"P"}</definedName>
    <definedName name="eee" localSheetId="76" hidden="1">{"Tab1",#N/A,FALSE,"P";"Tab2",#N/A,FALSE,"P"}</definedName>
    <definedName name="eee" localSheetId="79" hidden="1">{"Tab1",#N/A,FALSE,"P";"Tab2",#N/A,FALSE,"P"}</definedName>
    <definedName name="eee" localSheetId="91" hidden="1">{"Tab1",#N/A,FALSE,"P";"Tab2",#N/A,FALSE,"P"}</definedName>
    <definedName name="eee" localSheetId="92" hidden="1">{"Tab1",#N/A,FALSE,"P";"Tab2",#N/A,FALSE,"P"}</definedName>
    <definedName name="eee" localSheetId="22" hidden="1">{"Tab1",#N/A,FALSE,"P";"Tab2",#N/A,FALSE,"P"}</definedName>
    <definedName name="eee" localSheetId="23" hidden="1">{"Tab1",#N/A,FALSE,"P";"Tab2",#N/A,FALSE,"P"}</definedName>
    <definedName name="eee" localSheetId="14" hidden="1">{"Tab1",#N/A,FALSE,"P";"Tab2",#N/A,FALSE,"P"}</definedName>
    <definedName name="eee" localSheetId="15" hidden="1">{"Tab1",#N/A,FALSE,"P";"Tab2",#N/A,FALSE,"P"}</definedName>
    <definedName name="eee" localSheetId="16" hidden="1">{"Tab1",#N/A,FALSE,"P";"Tab2",#N/A,FALSE,"P"}</definedName>
    <definedName name="eee" localSheetId="18" hidden="1">{"Tab1",#N/A,FALSE,"P";"Tab2",#N/A,FALSE,"P"}</definedName>
    <definedName name="eee" localSheetId="36" hidden="1">{"Tab1",#N/A,FALSE,"P";"Tab2",#N/A,FALSE,"P"}</definedName>
    <definedName name="eee" localSheetId="60" hidden="1">{"Tab1",#N/A,FALSE,"P";"Tab2",#N/A,FALSE,"P"}</definedName>
    <definedName name="eee" localSheetId="63" hidden="1">{"Tab1",#N/A,FALSE,"P";"Tab2",#N/A,FALSE,"P"}</definedName>
    <definedName name="eee" localSheetId="65" hidden="1">{"Tab1",#N/A,FALSE,"P";"Tab2",#N/A,FALSE,"P"}</definedName>
    <definedName name="eee" localSheetId="7" hidden="1">{"Tab1",#N/A,FALSE,"P";"Tab2",#N/A,FALSE,"P"}</definedName>
    <definedName name="eee" localSheetId="8" hidden="1">{"Tab1",#N/A,FALSE,"P";"Tab2",#N/A,FALSE,"P"}</definedName>
    <definedName name="eee" localSheetId="12" hidden="1">{"Tab1",#N/A,FALSE,"P";"Tab2",#N/A,FALSE,"P"}</definedName>
    <definedName name="eee" localSheetId="48" hidden="1">{"Tab1",#N/A,FALSE,"P";"Tab2",#N/A,FALSE,"P"}</definedName>
    <definedName name="eee" localSheetId="72" hidden="1">{"Tab1",#N/A,FALSE,"P";"Tab2",#N/A,FALSE,"P"}</definedName>
    <definedName name="eee" hidden="1">{"Tab1",#N/A,FALSE,"P";"Tab2",#N/A,FALSE,"P"}</definedName>
    <definedName name="eeee" localSheetId="24" hidden="1">{"Riqfin97",#N/A,FALSE,"Tran";"Riqfinpro",#N/A,FALSE,"Tran"}</definedName>
    <definedName name="eeee" localSheetId="25" hidden="1">{"Riqfin97",#N/A,FALSE,"Tran";"Riqfinpro",#N/A,FALSE,"Tran"}</definedName>
    <definedName name="eeee" localSheetId="26" hidden="1">{"Riqfin97",#N/A,FALSE,"Tran";"Riqfinpro",#N/A,FALSE,"Tran"}</definedName>
    <definedName name="eeee" localSheetId="27" hidden="1">{"Riqfin97",#N/A,FALSE,"Tran";"Riqfinpro",#N/A,FALSE,"Tran"}</definedName>
    <definedName name="eeee" localSheetId="28" hidden="1">{"Riqfin97",#N/A,FALSE,"Tran";"Riqfinpro",#N/A,FALSE,"Tran"}</definedName>
    <definedName name="eeee" localSheetId="29" hidden="1">{"Riqfin97",#N/A,FALSE,"Tran";"Riqfinpro",#N/A,FALSE,"Tran"}</definedName>
    <definedName name="eeee" localSheetId="30" hidden="1">{"Riqfin97",#N/A,FALSE,"Tran";"Riqfinpro",#N/A,FALSE,"Tran"}</definedName>
    <definedName name="eeee" localSheetId="31" hidden="1">{"Riqfin97",#N/A,FALSE,"Tran";"Riqfinpro",#N/A,FALSE,"Tran"}</definedName>
    <definedName name="eeee" localSheetId="32" hidden="1">{"Riqfin97",#N/A,FALSE,"Tran";"Riqfinpro",#N/A,FALSE,"Tran"}</definedName>
    <definedName name="eeee" localSheetId="35" hidden="1">{"Riqfin97",#N/A,FALSE,"Tran";"Riqfinpro",#N/A,FALSE,"Tran"}</definedName>
    <definedName name="eeee" localSheetId="37" hidden="1">{"Riqfin97",#N/A,FALSE,"Tran";"Riqfinpro",#N/A,FALSE,"Tran"}</definedName>
    <definedName name="eeee" localSheetId="38" hidden="1">{"Riqfin97",#N/A,FALSE,"Tran";"Riqfinpro",#N/A,FALSE,"Tran"}</definedName>
    <definedName name="eeee" localSheetId="39" hidden="1">{"Riqfin97",#N/A,FALSE,"Tran";"Riqfinpro",#N/A,FALSE,"Tran"}</definedName>
    <definedName name="eeee" localSheetId="40" hidden="1">{"Riqfin97",#N/A,FALSE,"Tran";"Riqfinpro",#N/A,FALSE,"Tran"}</definedName>
    <definedName name="eeee" localSheetId="41" hidden="1">{"Riqfin97",#N/A,FALSE,"Tran";"Riqfinpro",#N/A,FALSE,"Tran"}</definedName>
    <definedName name="eeee" localSheetId="42" hidden="1">{"Riqfin97",#N/A,FALSE,"Tran";"Riqfinpro",#N/A,FALSE,"Tran"}</definedName>
    <definedName name="eeee" localSheetId="43" hidden="1">{"Riqfin97",#N/A,FALSE,"Tran";"Riqfinpro",#N/A,FALSE,"Tran"}</definedName>
    <definedName name="eeee" localSheetId="44" hidden="1">{"Riqfin97",#N/A,FALSE,"Tran";"Riqfinpro",#N/A,FALSE,"Tran"}</definedName>
    <definedName name="eeee" localSheetId="45" hidden="1">{"Riqfin97",#N/A,FALSE,"Tran";"Riqfinpro",#N/A,FALSE,"Tran"}</definedName>
    <definedName name="eeee" localSheetId="11" hidden="1">{"Riqfin97",#N/A,FALSE,"Tran";"Riqfinpro",#N/A,FALSE,"Tran"}</definedName>
    <definedName name="eeee" localSheetId="46" hidden="1">{"Riqfin97",#N/A,FALSE,"Tran";"Riqfinpro",#N/A,FALSE,"Tran"}</definedName>
    <definedName name="eeee" localSheetId="47" hidden="1">{"Riqfin97",#N/A,FALSE,"Tran";"Riqfinpro",#N/A,FALSE,"Tran"}</definedName>
    <definedName name="eeee" localSheetId="51" hidden="1">{"Riqfin97",#N/A,FALSE,"Tran";"Riqfinpro",#N/A,FALSE,"Tran"}</definedName>
    <definedName name="eeee" localSheetId="52" hidden="1">{"Riqfin97",#N/A,FALSE,"Tran";"Riqfinpro",#N/A,FALSE,"Tran"}</definedName>
    <definedName name="eeee" localSheetId="53" hidden="1">{"Riqfin97",#N/A,FALSE,"Tran";"Riqfinpro",#N/A,FALSE,"Tran"}</definedName>
    <definedName name="eeee" localSheetId="54" hidden="1">{"Riqfin97",#N/A,FALSE,"Tran";"Riqfinpro",#N/A,FALSE,"Tran"}</definedName>
    <definedName name="eeee" localSheetId="55" hidden="1">{"Riqfin97",#N/A,FALSE,"Tran";"Riqfinpro",#N/A,FALSE,"Tran"}</definedName>
    <definedName name="eeee" localSheetId="56" hidden="1">{"Riqfin97",#N/A,FALSE,"Tran";"Riqfinpro",#N/A,FALSE,"Tran"}</definedName>
    <definedName name="eeee" localSheetId="17" hidden="1">{"Riqfin97",#N/A,FALSE,"Tran";"Riqfinpro",#N/A,FALSE,"Tran"}</definedName>
    <definedName name="eeee" localSheetId="57" hidden="1">{"Riqfin97",#N/A,FALSE,"Tran";"Riqfinpro",#N/A,FALSE,"Tran"}</definedName>
    <definedName name="eeee" localSheetId="58" hidden="1">{"Riqfin97",#N/A,FALSE,"Tran";"Riqfinpro",#N/A,FALSE,"Tran"}</definedName>
    <definedName name="eeee" localSheetId="59" hidden="1">{"Riqfin97",#N/A,FALSE,"Tran";"Riqfinpro",#N/A,FALSE,"Tran"}</definedName>
    <definedName name="eeee" localSheetId="61" hidden="1">{"Riqfin97",#N/A,FALSE,"Tran";"Riqfinpro",#N/A,FALSE,"Tran"}</definedName>
    <definedName name="eeee" localSheetId="62" hidden="1">{"Riqfin97",#N/A,FALSE,"Tran";"Riqfinpro",#N/A,FALSE,"Tran"}</definedName>
    <definedName name="eeee" localSheetId="64" hidden="1">{"Riqfin97",#N/A,FALSE,"Tran";"Riqfinpro",#N/A,FALSE,"Tran"}</definedName>
    <definedName name="eeee" localSheetId="66" hidden="1">{"Riqfin97",#N/A,FALSE,"Tran";"Riqfinpro",#N/A,FALSE,"Tran"}</definedName>
    <definedName name="eeee" localSheetId="67" hidden="1">{"Riqfin97",#N/A,FALSE,"Tran";"Riqfinpro",#N/A,FALSE,"Tran"}</definedName>
    <definedName name="eeee" localSheetId="68" hidden="1">{"Riqfin97",#N/A,FALSE,"Tran";"Riqfinpro",#N/A,FALSE,"Tran"}</definedName>
    <definedName name="eeee" localSheetId="69" hidden="1">{"Riqfin97",#N/A,FALSE,"Tran";"Riqfinpro",#N/A,FALSE,"Tran"}</definedName>
    <definedName name="eeee" localSheetId="70" hidden="1">{"Riqfin97",#N/A,FALSE,"Tran";"Riqfinpro",#N/A,FALSE,"Tran"}</definedName>
    <definedName name="eeee" localSheetId="71" hidden="1">{"Riqfin97",#N/A,FALSE,"Tran";"Riqfinpro",#N/A,FALSE,"Tran"}</definedName>
    <definedName name="eeee" localSheetId="73" hidden="1">{"Riqfin97",#N/A,FALSE,"Tran";"Riqfinpro",#N/A,FALSE,"Tran"}</definedName>
    <definedName name="eeee" localSheetId="74" hidden="1">{"Riqfin97",#N/A,FALSE,"Tran";"Riqfinpro",#N/A,FALSE,"Tran"}</definedName>
    <definedName name="eeee" localSheetId="75" hidden="1">{"Riqfin97",#N/A,FALSE,"Tran";"Riqfinpro",#N/A,FALSE,"Tran"}</definedName>
    <definedName name="eeee" localSheetId="76" hidden="1">{"Riqfin97",#N/A,FALSE,"Tran";"Riqfinpro",#N/A,FALSE,"Tran"}</definedName>
    <definedName name="eeee" localSheetId="79" hidden="1">{"Riqfin97",#N/A,FALSE,"Tran";"Riqfinpro",#N/A,FALSE,"Tran"}</definedName>
    <definedName name="eeee" localSheetId="91" hidden="1">{"Riqfin97",#N/A,FALSE,"Tran";"Riqfinpro",#N/A,FALSE,"Tran"}</definedName>
    <definedName name="eeee" localSheetId="92" hidden="1">{"Riqfin97",#N/A,FALSE,"Tran";"Riqfinpro",#N/A,FALSE,"Tran"}</definedName>
    <definedName name="eeee" localSheetId="22" hidden="1">{"Riqfin97",#N/A,FALSE,"Tran";"Riqfinpro",#N/A,FALSE,"Tran"}</definedName>
    <definedName name="eeee" localSheetId="23" hidden="1">{"Riqfin97",#N/A,FALSE,"Tran";"Riqfinpro",#N/A,FALSE,"Tran"}</definedName>
    <definedName name="eeee" localSheetId="14" hidden="1">{"Riqfin97",#N/A,FALSE,"Tran";"Riqfinpro",#N/A,FALSE,"Tran"}</definedName>
    <definedName name="eeee" localSheetId="15" hidden="1">{"Riqfin97",#N/A,FALSE,"Tran";"Riqfinpro",#N/A,FALSE,"Tran"}</definedName>
    <definedName name="eeee" localSheetId="16" hidden="1">{"Riqfin97",#N/A,FALSE,"Tran";"Riqfinpro",#N/A,FALSE,"Tran"}</definedName>
    <definedName name="eeee" localSheetId="18" hidden="1">{"Riqfin97",#N/A,FALSE,"Tran";"Riqfinpro",#N/A,FALSE,"Tran"}</definedName>
    <definedName name="eeee" localSheetId="36" hidden="1">{"Riqfin97",#N/A,FALSE,"Tran";"Riqfinpro",#N/A,FALSE,"Tran"}</definedName>
    <definedName name="eeee" localSheetId="60" hidden="1">{"Riqfin97",#N/A,FALSE,"Tran";"Riqfinpro",#N/A,FALSE,"Tran"}</definedName>
    <definedName name="eeee" localSheetId="63" hidden="1">{"Riqfin97",#N/A,FALSE,"Tran";"Riqfinpro",#N/A,FALSE,"Tran"}</definedName>
    <definedName name="eeee" localSheetId="65" hidden="1">{"Riqfin97",#N/A,FALSE,"Tran";"Riqfinpro",#N/A,FALSE,"Tran"}</definedName>
    <definedName name="eeee" localSheetId="7" hidden="1">{"Riqfin97",#N/A,FALSE,"Tran";"Riqfinpro",#N/A,FALSE,"Tran"}</definedName>
    <definedName name="eeee" localSheetId="8" hidden="1">{"Riqfin97",#N/A,FALSE,"Tran";"Riqfinpro",#N/A,FALSE,"Tran"}</definedName>
    <definedName name="eeee" localSheetId="12" hidden="1">{"Riqfin97",#N/A,FALSE,"Tran";"Riqfinpro",#N/A,FALSE,"Tran"}</definedName>
    <definedName name="eeee" localSheetId="48" hidden="1">{"Riqfin97",#N/A,FALSE,"Tran";"Riqfinpro",#N/A,FALSE,"Tran"}</definedName>
    <definedName name="eeee" localSheetId="72" hidden="1">{"Riqfin97",#N/A,FALSE,"Tran";"Riqfinpro",#N/A,FALSE,"Tran"}</definedName>
    <definedName name="eeee" hidden="1">{"Riqfin97",#N/A,FALSE,"Tran";"Riqfinpro",#N/A,FALSE,"Tran"}</definedName>
    <definedName name="eeeee" localSheetId="24" hidden="1">{"Riqfin97",#N/A,FALSE,"Tran";"Riqfinpro",#N/A,FALSE,"Tran"}</definedName>
    <definedName name="eeeee" localSheetId="25" hidden="1">{"Riqfin97",#N/A,FALSE,"Tran";"Riqfinpro",#N/A,FALSE,"Tran"}</definedName>
    <definedName name="eeeee" localSheetId="26" hidden="1">{"Riqfin97",#N/A,FALSE,"Tran";"Riqfinpro",#N/A,FALSE,"Tran"}</definedName>
    <definedName name="eeeee" localSheetId="27" hidden="1">{"Riqfin97",#N/A,FALSE,"Tran";"Riqfinpro",#N/A,FALSE,"Tran"}</definedName>
    <definedName name="eeeee" localSheetId="28" hidden="1">{"Riqfin97",#N/A,FALSE,"Tran";"Riqfinpro",#N/A,FALSE,"Tran"}</definedName>
    <definedName name="eeeee" localSheetId="29" hidden="1">{"Riqfin97",#N/A,FALSE,"Tran";"Riqfinpro",#N/A,FALSE,"Tran"}</definedName>
    <definedName name="eeeee" localSheetId="30" hidden="1">{"Riqfin97",#N/A,FALSE,"Tran";"Riqfinpro",#N/A,FALSE,"Tran"}</definedName>
    <definedName name="eeeee" localSheetId="31" hidden="1">{"Riqfin97",#N/A,FALSE,"Tran";"Riqfinpro",#N/A,FALSE,"Tran"}</definedName>
    <definedName name="eeeee" localSheetId="32" hidden="1">{"Riqfin97",#N/A,FALSE,"Tran";"Riqfinpro",#N/A,FALSE,"Tran"}</definedName>
    <definedName name="eeeee" localSheetId="35" hidden="1">{"Riqfin97",#N/A,FALSE,"Tran";"Riqfinpro",#N/A,FALSE,"Tran"}</definedName>
    <definedName name="eeeee" localSheetId="37" hidden="1">{"Riqfin97",#N/A,FALSE,"Tran";"Riqfinpro",#N/A,FALSE,"Tran"}</definedName>
    <definedName name="eeeee" localSheetId="38" hidden="1">{"Riqfin97",#N/A,FALSE,"Tran";"Riqfinpro",#N/A,FALSE,"Tran"}</definedName>
    <definedName name="eeeee" localSheetId="39" hidden="1">{"Riqfin97",#N/A,FALSE,"Tran";"Riqfinpro",#N/A,FALSE,"Tran"}</definedName>
    <definedName name="eeeee" localSheetId="40" hidden="1">{"Riqfin97",#N/A,FALSE,"Tran";"Riqfinpro",#N/A,FALSE,"Tran"}</definedName>
    <definedName name="eeeee" localSheetId="41" hidden="1">{"Riqfin97",#N/A,FALSE,"Tran";"Riqfinpro",#N/A,FALSE,"Tran"}</definedName>
    <definedName name="eeeee" localSheetId="42" hidden="1">{"Riqfin97",#N/A,FALSE,"Tran";"Riqfinpro",#N/A,FALSE,"Tran"}</definedName>
    <definedName name="eeeee" localSheetId="43" hidden="1">{"Riqfin97",#N/A,FALSE,"Tran";"Riqfinpro",#N/A,FALSE,"Tran"}</definedName>
    <definedName name="eeeee" localSheetId="44" hidden="1">{"Riqfin97",#N/A,FALSE,"Tran";"Riqfinpro",#N/A,FALSE,"Tran"}</definedName>
    <definedName name="eeeee" localSheetId="45" hidden="1">{"Riqfin97",#N/A,FALSE,"Tran";"Riqfinpro",#N/A,FALSE,"Tran"}</definedName>
    <definedName name="eeeee" localSheetId="11" hidden="1">{"Riqfin97",#N/A,FALSE,"Tran";"Riqfinpro",#N/A,FALSE,"Tran"}</definedName>
    <definedName name="eeeee" localSheetId="46" hidden="1">{"Riqfin97",#N/A,FALSE,"Tran";"Riqfinpro",#N/A,FALSE,"Tran"}</definedName>
    <definedName name="eeeee" localSheetId="47" hidden="1">{"Riqfin97",#N/A,FALSE,"Tran";"Riqfinpro",#N/A,FALSE,"Tran"}</definedName>
    <definedName name="eeeee" localSheetId="51" hidden="1">{"Riqfin97",#N/A,FALSE,"Tran";"Riqfinpro",#N/A,FALSE,"Tran"}</definedName>
    <definedName name="eeeee" localSheetId="52" hidden="1">{"Riqfin97",#N/A,FALSE,"Tran";"Riqfinpro",#N/A,FALSE,"Tran"}</definedName>
    <definedName name="eeeee" localSheetId="53" hidden="1">{"Riqfin97",#N/A,FALSE,"Tran";"Riqfinpro",#N/A,FALSE,"Tran"}</definedName>
    <definedName name="eeeee" localSheetId="54" hidden="1">{"Riqfin97",#N/A,FALSE,"Tran";"Riqfinpro",#N/A,FALSE,"Tran"}</definedName>
    <definedName name="eeeee" localSheetId="55" hidden="1">{"Riqfin97",#N/A,FALSE,"Tran";"Riqfinpro",#N/A,FALSE,"Tran"}</definedName>
    <definedName name="eeeee" localSheetId="56" hidden="1">{"Riqfin97",#N/A,FALSE,"Tran";"Riqfinpro",#N/A,FALSE,"Tran"}</definedName>
    <definedName name="eeeee" localSheetId="17" hidden="1">{"Riqfin97",#N/A,FALSE,"Tran";"Riqfinpro",#N/A,FALSE,"Tran"}</definedName>
    <definedName name="eeeee" localSheetId="57" hidden="1">{"Riqfin97",#N/A,FALSE,"Tran";"Riqfinpro",#N/A,FALSE,"Tran"}</definedName>
    <definedName name="eeeee" localSheetId="58" hidden="1">{"Riqfin97",#N/A,FALSE,"Tran";"Riqfinpro",#N/A,FALSE,"Tran"}</definedName>
    <definedName name="eeeee" localSheetId="59" hidden="1">{"Riqfin97",#N/A,FALSE,"Tran";"Riqfinpro",#N/A,FALSE,"Tran"}</definedName>
    <definedName name="eeeee" localSheetId="61" hidden="1">{"Riqfin97",#N/A,FALSE,"Tran";"Riqfinpro",#N/A,FALSE,"Tran"}</definedName>
    <definedName name="eeeee" localSheetId="62" hidden="1">{"Riqfin97",#N/A,FALSE,"Tran";"Riqfinpro",#N/A,FALSE,"Tran"}</definedName>
    <definedName name="eeeee" localSheetId="64" hidden="1">{"Riqfin97",#N/A,FALSE,"Tran";"Riqfinpro",#N/A,FALSE,"Tran"}</definedName>
    <definedName name="eeeee" localSheetId="66" hidden="1">{"Riqfin97",#N/A,FALSE,"Tran";"Riqfinpro",#N/A,FALSE,"Tran"}</definedName>
    <definedName name="eeeee" localSheetId="67" hidden="1">{"Riqfin97",#N/A,FALSE,"Tran";"Riqfinpro",#N/A,FALSE,"Tran"}</definedName>
    <definedName name="eeeee" localSheetId="68" hidden="1">{"Riqfin97",#N/A,FALSE,"Tran";"Riqfinpro",#N/A,FALSE,"Tran"}</definedName>
    <definedName name="eeeee" localSheetId="69" hidden="1">{"Riqfin97",#N/A,FALSE,"Tran";"Riqfinpro",#N/A,FALSE,"Tran"}</definedName>
    <definedName name="eeeee" localSheetId="70" hidden="1">{"Riqfin97",#N/A,FALSE,"Tran";"Riqfinpro",#N/A,FALSE,"Tran"}</definedName>
    <definedName name="eeeee" localSheetId="71" hidden="1">{"Riqfin97",#N/A,FALSE,"Tran";"Riqfinpro",#N/A,FALSE,"Tran"}</definedName>
    <definedName name="eeeee" localSheetId="73" hidden="1">{"Riqfin97",#N/A,FALSE,"Tran";"Riqfinpro",#N/A,FALSE,"Tran"}</definedName>
    <definedName name="eeeee" localSheetId="74" hidden="1">{"Riqfin97",#N/A,FALSE,"Tran";"Riqfinpro",#N/A,FALSE,"Tran"}</definedName>
    <definedName name="eeeee" localSheetId="75" hidden="1">{"Riqfin97",#N/A,FALSE,"Tran";"Riqfinpro",#N/A,FALSE,"Tran"}</definedName>
    <definedName name="eeeee" localSheetId="76" hidden="1">{"Riqfin97",#N/A,FALSE,"Tran";"Riqfinpro",#N/A,FALSE,"Tran"}</definedName>
    <definedName name="eeeee" localSheetId="79" hidden="1">{"Riqfin97",#N/A,FALSE,"Tran";"Riqfinpro",#N/A,FALSE,"Tran"}</definedName>
    <definedName name="eeeee" localSheetId="91" hidden="1">{"Riqfin97",#N/A,FALSE,"Tran";"Riqfinpro",#N/A,FALSE,"Tran"}</definedName>
    <definedName name="eeeee" localSheetId="92" hidden="1">{"Riqfin97",#N/A,FALSE,"Tran";"Riqfinpro",#N/A,FALSE,"Tran"}</definedName>
    <definedName name="eeeee" localSheetId="22" hidden="1">{"Riqfin97",#N/A,FALSE,"Tran";"Riqfinpro",#N/A,FALSE,"Tran"}</definedName>
    <definedName name="eeeee" localSheetId="23" hidden="1">{"Riqfin97",#N/A,FALSE,"Tran";"Riqfinpro",#N/A,FALSE,"Tran"}</definedName>
    <definedName name="eeeee" localSheetId="14" hidden="1">{"Riqfin97",#N/A,FALSE,"Tran";"Riqfinpro",#N/A,FALSE,"Tran"}</definedName>
    <definedName name="eeeee" localSheetId="15" hidden="1">{"Riqfin97",#N/A,FALSE,"Tran";"Riqfinpro",#N/A,FALSE,"Tran"}</definedName>
    <definedName name="eeeee" localSheetId="16" hidden="1">{"Riqfin97",#N/A,FALSE,"Tran";"Riqfinpro",#N/A,FALSE,"Tran"}</definedName>
    <definedName name="eeeee" localSheetId="18" hidden="1">{"Riqfin97",#N/A,FALSE,"Tran";"Riqfinpro",#N/A,FALSE,"Tran"}</definedName>
    <definedName name="eeeee" localSheetId="36" hidden="1">{"Riqfin97",#N/A,FALSE,"Tran";"Riqfinpro",#N/A,FALSE,"Tran"}</definedName>
    <definedName name="eeeee" localSheetId="60" hidden="1">{"Riqfin97",#N/A,FALSE,"Tran";"Riqfinpro",#N/A,FALSE,"Tran"}</definedName>
    <definedName name="eeeee" localSheetId="63" hidden="1">{"Riqfin97",#N/A,FALSE,"Tran";"Riqfinpro",#N/A,FALSE,"Tran"}</definedName>
    <definedName name="eeeee" localSheetId="65" hidden="1">{"Riqfin97",#N/A,FALSE,"Tran";"Riqfinpro",#N/A,FALSE,"Tran"}</definedName>
    <definedName name="eeeee" localSheetId="7" hidden="1">{"Riqfin97",#N/A,FALSE,"Tran";"Riqfinpro",#N/A,FALSE,"Tran"}</definedName>
    <definedName name="eeeee" localSheetId="8" hidden="1">{"Riqfin97",#N/A,FALSE,"Tran";"Riqfinpro",#N/A,FALSE,"Tran"}</definedName>
    <definedName name="eeeee" localSheetId="12" hidden="1">{"Riqfin97",#N/A,FALSE,"Tran";"Riqfinpro",#N/A,FALSE,"Tran"}</definedName>
    <definedName name="eeeee" localSheetId="48" hidden="1">{"Riqfin97",#N/A,FALSE,"Tran";"Riqfinpro",#N/A,FALSE,"Tran"}</definedName>
    <definedName name="eeeee" localSheetId="72" hidden="1">{"Riqfin97",#N/A,FALSE,"Tran";"Riqfinpro",#N/A,FALSE,"Tran"}</definedName>
    <definedName name="eeeee" hidden="1">{"Riqfin97",#N/A,FALSE,"Tran";"Riqfinpro",#N/A,FALSE,"Tran"}</definedName>
    <definedName name="eeeeeee" localSheetId="24" hidden="1">{"Riqfin97",#N/A,FALSE,"Tran";"Riqfinpro",#N/A,FALSE,"Tran"}</definedName>
    <definedName name="eeeeeee" localSheetId="25" hidden="1">{"Riqfin97",#N/A,FALSE,"Tran";"Riqfinpro",#N/A,FALSE,"Tran"}</definedName>
    <definedName name="eeeeeee" localSheetId="26" hidden="1">{"Riqfin97",#N/A,FALSE,"Tran";"Riqfinpro",#N/A,FALSE,"Tran"}</definedName>
    <definedName name="eeeeeee" localSheetId="27" hidden="1">{"Riqfin97",#N/A,FALSE,"Tran";"Riqfinpro",#N/A,FALSE,"Tran"}</definedName>
    <definedName name="eeeeeee" localSheetId="28" hidden="1">{"Riqfin97",#N/A,FALSE,"Tran";"Riqfinpro",#N/A,FALSE,"Tran"}</definedName>
    <definedName name="eeeeeee" localSheetId="29" hidden="1">{"Riqfin97",#N/A,FALSE,"Tran";"Riqfinpro",#N/A,FALSE,"Tran"}</definedName>
    <definedName name="eeeeeee" localSheetId="30" hidden="1">{"Riqfin97",#N/A,FALSE,"Tran";"Riqfinpro",#N/A,FALSE,"Tran"}</definedName>
    <definedName name="eeeeeee" localSheetId="31" hidden="1">{"Riqfin97",#N/A,FALSE,"Tran";"Riqfinpro",#N/A,FALSE,"Tran"}</definedName>
    <definedName name="eeeeeee" localSheetId="32" hidden="1">{"Riqfin97",#N/A,FALSE,"Tran";"Riqfinpro",#N/A,FALSE,"Tran"}</definedName>
    <definedName name="eeeeeee" localSheetId="35" hidden="1">{"Riqfin97",#N/A,FALSE,"Tran";"Riqfinpro",#N/A,FALSE,"Tran"}</definedName>
    <definedName name="eeeeeee" localSheetId="37" hidden="1">{"Riqfin97",#N/A,FALSE,"Tran";"Riqfinpro",#N/A,FALSE,"Tran"}</definedName>
    <definedName name="eeeeeee" localSheetId="38" hidden="1">{"Riqfin97",#N/A,FALSE,"Tran";"Riqfinpro",#N/A,FALSE,"Tran"}</definedName>
    <definedName name="eeeeeee" localSheetId="39" hidden="1">{"Riqfin97",#N/A,FALSE,"Tran";"Riqfinpro",#N/A,FALSE,"Tran"}</definedName>
    <definedName name="eeeeeee" localSheetId="40" hidden="1">{"Riqfin97",#N/A,FALSE,"Tran";"Riqfinpro",#N/A,FALSE,"Tran"}</definedName>
    <definedName name="eeeeeee" localSheetId="41" hidden="1">{"Riqfin97",#N/A,FALSE,"Tran";"Riqfinpro",#N/A,FALSE,"Tran"}</definedName>
    <definedName name="eeeeeee" localSheetId="42" hidden="1">{"Riqfin97",#N/A,FALSE,"Tran";"Riqfinpro",#N/A,FALSE,"Tran"}</definedName>
    <definedName name="eeeeeee" localSheetId="43" hidden="1">{"Riqfin97",#N/A,FALSE,"Tran";"Riqfinpro",#N/A,FALSE,"Tran"}</definedName>
    <definedName name="eeeeeee" localSheetId="44" hidden="1">{"Riqfin97",#N/A,FALSE,"Tran";"Riqfinpro",#N/A,FALSE,"Tran"}</definedName>
    <definedName name="eeeeeee" localSheetId="45" hidden="1">{"Riqfin97",#N/A,FALSE,"Tran";"Riqfinpro",#N/A,FALSE,"Tran"}</definedName>
    <definedName name="eeeeeee" localSheetId="11" hidden="1">{"Riqfin97",#N/A,FALSE,"Tran";"Riqfinpro",#N/A,FALSE,"Tran"}</definedName>
    <definedName name="eeeeeee" localSheetId="46" hidden="1">{"Riqfin97",#N/A,FALSE,"Tran";"Riqfinpro",#N/A,FALSE,"Tran"}</definedName>
    <definedName name="eeeeeee" localSheetId="47" hidden="1">{"Riqfin97",#N/A,FALSE,"Tran";"Riqfinpro",#N/A,FALSE,"Tran"}</definedName>
    <definedName name="eeeeeee" localSheetId="51" hidden="1">{"Riqfin97",#N/A,FALSE,"Tran";"Riqfinpro",#N/A,FALSE,"Tran"}</definedName>
    <definedName name="eeeeeee" localSheetId="52" hidden="1">{"Riqfin97",#N/A,FALSE,"Tran";"Riqfinpro",#N/A,FALSE,"Tran"}</definedName>
    <definedName name="eeeeeee" localSheetId="53" hidden="1">{"Riqfin97",#N/A,FALSE,"Tran";"Riqfinpro",#N/A,FALSE,"Tran"}</definedName>
    <definedName name="eeeeeee" localSheetId="54" hidden="1">{"Riqfin97",#N/A,FALSE,"Tran";"Riqfinpro",#N/A,FALSE,"Tran"}</definedName>
    <definedName name="eeeeeee" localSheetId="55" hidden="1">{"Riqfin97",#N/A,FALSE,"Tran";"Riqfinpro",#N/A,FALSE,"Tran"}</definedName>
    <definedName name="eeeeeee" localSheetId="56" hidden="1">{"Riqfin97",#N/A,FALSE,"Tran";"Riqfinpro",#N/A,FALSE,"Tran"}</definedName>
    <definedName name="eeeeeee" localSheetId="17" hidden="1">{"Riqfin97",#N/A,FALSE,"Tran";"Riqfinpro",#N/A,FALSE,"Tran"}</definedName>
    <definedName name="eeeeeee" localSheetId="57" hidden="1">{"Riqfin97",#N/A,FALSE,"Tran";"Riqfinpro",#N/A,FALSE,"Tran"}</definedName>
    <definedName name="eeeeeee" localSheetId="58" hidden="1">{"Riqfin97",#N/A,FALSE,"Tran";"Riqfinpro",#N/A,FALSE,"Tran"}</definedName>
    <definedName name="eeeeeee" localSheetId="59" hidden="1">{"Riqfin97",#N/A,FALSE,"Tran";"Riqfinpro",#N/A,FALSE,"Tran"}</definedName>
    <definedName name="eeeeeee" localSheetId="61" hidden="1">{"Riqfin97",#N/A,FALSE,"Tran";"Riqfinpro",#N/A,FALSE,"Tran"}</definedName>
    <definedName name="eeeeeee" localSheetId="62" hidden="1">{"Riqfin97",#N/A,FALSE,"Tran";"Riqfinpro",#N/A,FALSE,"Tran"}</definedName>
    <definedName name="eeeeeee" localSheetId="64" hidden="1">{"Riqfin97",#N/A,FALSE,"Tran";"Riqfinpro",#N/A,FALSE,"Tran"}</definedName>
    <definedName name="eeeeeee" localSheetId="66" hidden="1">{"Riqfin97",#N/A,FALSE,"Tran";"Riqfinpro",#N/A,FALSE,"Tran"}</definedName>
    <definedName name="eeeeeee" localSheetId="67" hidden="1">{"Riqfin97",#N/A,FALSE,"Tran";"Riqfinpro",#N/A,FALSE,"Tran"}</definedName>
    <definedName name="eeeeeee" localSheetId="68" hidden="1">{"Riqfin97",#N/A,FALSE,"Tran";"Riqfinpro",#N/A,FALSE,"Tran"}</definedName>
    <definedName name="eeeeeee" localSheetId="69" hidden="1">{"Riqfin97",#N/A,FALSE,"Tran";"Riqfinpro",#N/A,FALSE,"Tran"}</definedName>
    <definedName name="eeeeeee" localSheetId="70" hidden="1">{"Riqfin97",#N/A,FALSE,"Tran";"Riqfinpro",#N/A,FALSE,"Tran"}</definedName>
    <definedName name="eeeeeee" localSheetId="71" hidden="1">{"Riqfin97",#N/A,FALSE,"Tran";"Riqfinpro",#N/A,FALSE,"Tran"}</definedName>
    <definedName name="eeeeeee" localSheetId="73" hidden="1">{"Riqfin97",#N/A,FALSE,"Tran";"Riqfinpro",#N/A,FALSE,"Tran"}</definedName>
    <definedName name="eeeeeee" localSheetId="74" hidden="1">{"Riqfin97",#N/A,FALSE,"Tran";"Riqfinpro",#N/A,FALSE,"Tran"}</definedName>
    <definedName name="eeeeeee" localSheetId="75" hidden="1">{"Riqfin97",#N/A,FALSE,"Tran";"Riqfinpro",#N/A,FALSE,"Tran"}</definedName>
    <definedName name="eeeeeee" localSheetId="76" hidden="1">{"Riqfin97",#N/A,FALSE,"Tran";"Riqfinpro",#N/A,FALSE,"Tran"}</definedName>
    <definedName name="eeeeeee" localSheetId="79" hidden="1">{"Riqfin97",#N/A,FALSE,"Tran";"Riqfinpro",#N/A,FALSE,"Tran"}</definedName>
    <definedName name="eeeeeee" localSheetId="91" hidden="1">{"Riqfin97",#N/A,FALSE,"Tran";"Riqfinpro",#N/A,FALSE,"Tran"}</definedName>
    <definedName name="eeeeeee" localSheetId="92" hidden="1">{"Riqfin97",#N/A,FALSE,"Tran";"Riqfinpro",#N/A,FALSE,"Tran"}</definedName>
    <definedName name="eeeeeee" localSheetId="22" hidden="1">{"Riqfin97",#N/A,FALSE,"Tran";"Riqfinpro",#N/A,FALSE,"Tran"}</definedName>
    <definedName name="eeeeeee" localSheetId="23" hidden="1">{"Riqfin97",#N/A,FALSE,"Tran";"Riqfinpro",#N/A,FALSE,"Tran"}</definedName>
    <definedName name="eeeeeee" localSheetId="14" hidden="1">{"Riqfin97",#N/A,FALSE,"Tran";"Riqfinpro",#N/A,FALSE,"Tran"}</definedName>
    <definedName name="eeeeeee" localSheetId="15" hidden="1">{"Riqfin97",#N/A,FALSE,"Tran";"Riqfinpro",#N/A,FALSE,"Tran"}</definedName>
    <definedName name="eeeeeee" localSheetId="16" hidden="1">{"Riqfin97",#N/A,FALSE,"Tran";"Riqfinpro",#N/A,FALSE,"Tran"}</definedName>
    <definedName name="eeeeeee" localSheetId="18" hidden="1">{"Riqfin97",#N/A,FALSE,"Tran";"Riqfinpro",#N/A,FALSE,"Tran"}</definedName>
    <definedName name="eeeeeee" localSheetId="36" hidden="1">{"Riqfin97",#N/A,FALSE,"Tran";"Riqfinpro",#N/A,FALSE,"Tran"}</definedName>
    <definedName name="eeeeeee" localSheetId="60" hidden="1">{"Riqfin97",#N/A,FALSE,"Tran";"Riqfinpro",#N/A,FALSE,"Tran"}</definedName>
    <definedName name="eeeeeee" localSheetId="63" hidden="1">{"Riqfin97",#N/A,FALSE,"Tran";"Riqfinpro",#N/A,FALSE,"Tran"}</definedName>
    <definedName name="eeeeeee" localSheetId="65" hidden="1">{"Riqfin97",#N/A,FALSE,"Tran";"Riqfinpro",#N/A,FALSE,"Tran"}</definedName>
    <definedName name="eeeeeee" localSheetId="7" hidden="1">{"Riqfin97",#N/A,FALSE,"Tran";"Riqfinpro",#N/A,FALSE,"Tran"}</definedName>
    <definedName name="eeeeeee" localSheetId="8" hidden="1">{"Riqfin97",#N/A,FALSE,"Tran";"Riqfinpro",#N/A,FALSE,"Tran"}</definedName>
    <definedName name="eeeeeee" localSheetId="12" hidden="1">{"Riqfin97",#N/A,FALSE,"Tran";"Riqfinpro",#N/A,FALSE,"Tran"}</definedName>
    <definedName name="eeeeeee" localSheetId="48" hidden="1">{"Riqfin97",#N/A,FALSE,"Tran";"Riqfinpro",#N/A,FALSE,"Tran"}</definedName>
    <definedName name="eeeeeee" localSheetId="72" hidden="1">{"Riqfin97",#N/A,FALSE,"Tran";"Riqfinpro",#N/A,FALSE,"Tran"}</definedName>
    <definedName name="eeeeeee" hidden="1">{"Riqfin97",#N/A,FALSE,"Tran";"Riqfinpro",#N/A,FALSE,"Tran"}</definedName>
    <definedName name="eeeeeeeeee" localSheetId="38" hidden="1">#REF!</definedName>
    <definedName name="eeeeeeeeee" localSheetId="39" hidden="1">#REF!</definedName>
    <definedName name="eeeeeeeeee" localSheetId="40" hidden="1">#REF!</definedName>
    <definedName name="eeeeeeeeee" localSheetId="41" hidden="1">#REF!</definedName>
    <definedName name="eeeeeeeeee" localSheetId="43" hidden="1">#REF!</definedName>
    <definedName name="eeeeeeeeee" localSheetId="45" hidden="1">#REF!</definedName>
    <definedName name="eeeeeeeeee" localSheetId="11" hidden="1">#REF!</definedName>
    <definedName name="eeeeeeeeee" localSheetId="46" hidden="1">#REF!</definedName>
    <definedName name="eeeeeeeeee" localSheetId="47" hidden="1">#REF!</definedName>
    <definedName name="eeeeeeeeee" localSheetId="51" hidden="1">#REF!</definedName>
    <definedName name="eeeeeeeeee" localSheetId="52" hidden="1">#REF!</definedName>
    <definedName name="eeeeeeeeee" localSheetId="53" hidden="1">#REF!</definedName>
    <definedName name="eeeeeeeeee" localSheetId="54" hidden="1">#REF!</definedName>
    <definedName name="eeeeeeeeee" localSheetId="17" hidden="1">#REF!</definedName>
    <definedName name="eeeeeeeeee" localSheetId="58" hidden="1">#REF!</definedName>
    <definedName name="eeeeeeeeee" localSheetId="67" hidden="1">#REF!</definedName>
    <definedName name="eeeeeeeeee" localSheetId="68" hidden="1">#REF!</definedName>
    <definedName name="eeeeeeeeee" localSheetId="69" hidden="1">#REF!</definedName>
    <definedName name="eeeeeeeeee" localSheetId="71" hidden="1">#REF!</definedName>
    <definedName name="eeeeeeeeee" localSheetId="74" hidden="1">#REF!</definedName>
    <definedName name="eeeeeeeeee" localSheetId="75" hidden="1">#REF!</definedName>
    <definedName name="eeeeeeeeee" localSheetId="76" hidden="1">#REF!</definedName>
    <definedName name="eeeeeeeeee" localSheetId="79" hidden="1">#REF!</definedName>
    <definedName name="eeeeeeeeee" localSheetId="23" hidden="1">#REF!</definedName>
    <definedName name="eeeeeeeeee" localSheetId="15" hidden="1">#REF!</definedName>
    <definedName name="eeeeeeeeee" localSheetId="18" hidden="1">#REF!</definedName>
    <definedName name="eeeeeeeeee" localSheetId="12" hidden="1">#REF!</definedName>
    <definedName name="eeeeeeeeee" localSheetId="48" hidden="1">#REF!</definedName>
    <definedName name="eeeeeeeeee" localSheetId="72" hidden="1">#REF!</definedName>
    <definedName name="eeeeeeeeee" hidden="1">#REF!</definedName>
    <definedName name="efdfrd" localSheetId="24" hidden="1">{"Tab1",#N/A,FALSE,"P";"Tab2",#N/A,FALSE,"P"}</definedName>
    <definedName name="efdfrd" localSheetId="25" hidden="1">{"Tab1",#N/A,FALSE,"P";"Tab2",#N/A,FALSE,"P"}</definedName>
    <definedName name="efdfrd" localSheetId="26" hidden="1">{"Tab1",#N/A,FALSE,"P";"Tab2",#N/A,FALSE,"P"}</definedName>
    <definedName name="efdfrd" localSheetId="27" hidden="1">{"Tab1",#N/A,FALSE,"P";"Tab2",#N/A,FALSE,"P"}</definedName>
    <definedName name="efdfrd" localSheetId="28" hidden="1">{"Tab1",#N/A,FALSE,"P";"Tab2",#N/A,FALSE,"P"}</definedName>
    <definedName name="efdfrd" localSheetId="29" hidden="1">{"Tab1",#N/A,FALSE,"P";"Tab2",#N/A,FALSE,"P"}</definedName>
    <definedName name="efdfrd" localSheetId="30" hidden="1">{"Tab1",#N/A,FALSE,"P";"Tab2",#N/A,FALSE,"P"}</definedName>
    <definedName name="efdfrd" localSheetId="31" hidden="1">{"Tab1",#N/A,FALSE,"P";"Tab2",#N/A,FALSE,"P"}</definedName>
    <definedName name="efdfrd" localSheetId="32" hidden="1">{"Tab1",#N/A,FALSE,"P";"Tab2",#N/A,FALSE,"P"}</definedName>
    <definedName name="efdfrd" localSheetId="38" hidden="1">{"Tab1",#N/A,FALSE,"P";"Tab2",#N/A,FALSE,"P"}</definedName>
    <definedName name="efdfrd" localSheetId="39" hidden="1">{"Tab1",#N/A,FALSE,"P";"Tab2",#N/A,FALSE,"P"}</definedName>
    <definedName name="efdfrd" localSheetId="40" hidden="1">{"Tab1",#N/A,FALSE,"P";"Tab2",#N/A,FALSE,"P"}</definedName>
    <definedName name="efdfrd" localSheetId="41" hidden="1">{"Tab1",#N/A,FALSE,"P";"Tab2",#N/A,FALSE,"P"}</definedName>
    <definedName name="efdfrd" localSheetId="45" hidden="1">{"Tab1",#N/A,FALSE,"P";"Tab2",#N/A,FALSE,"P"}</definedName>
    <definedName name="efdfrd" localSheetId="11" hidden="1">{"Tab1",#N/A,FALSE,"P";"Tab2",#N/A,FALSE,"P"}</definedName>
    <definedName name="efdfrd" localSheetId="46" hidden="1">{"Tab1",#N/A,FALSE,"P";"Tab2",#N/A,FALSE,"P"}</definedName>
    <definedName name="efdfrd" localSheetId="47" hidden="1">{"Tab1",#N/A,FALSE,"P";"Tab2",#N/A,FALSE,"P"}</definedName>
    <definedName name="efdfrd" localSheetId="51" hidden="1">{"Tab1",#N/A,FALSE,"P";"Tab2",#N/A,FALSE,"P"}</definedName>
    <definedName name="efdfrd" localSheetId="52" hidden="1">{"Tab1",#N/A,FALSE,"P";"Tab2",#N/A,FALSE,"P"}</definedName>
    <definedName name="efdfrd" localSheetId="17" hidden="1">{"Tab1",#N/A,FALSE,"P";"Tab2",#N/A,FALSE,"P"}</definedName>
    <definedName name="efdfrd" localSheetId="58" hidden="1">{"Tab1",#N/A,FALSE,"P";"Tab2",#N/A,FALSE,"P"}</definedName>
    <definedName name="efdfrd" localSheetId="59" hidden="1">{"Tab1",#N/A,FALSE,"P";"Tab2",#N/A,FALSE,"P"}</definedName>
    <definedName name="efdfrd" localSheetId="61" hidden="1">{"Tab1",#N/A,FALSE,"P";"Tab2",#N/A,FALSE,"P"}</definedName>
    <definedName name="efdfrd" localSheetId="62" hidden="1">{"Tab1",#N/A,FALSE,"P";"Tab2",#N/A,FALSE,"P"}</definedName>
    <definedName name="efdfrd" localSheetId="64" hidden="1">{"Tab1",#N/A,FALSE,"P";"Tab2",#N/A,FALSE,"P"}</definedName>
    <definedName name="efdfrd" localSheetId="66" hidden="1">{"Tab1",#N/A,FALSE,"P";"Tab2",#N/A,FALSE,"P"}</definedName>
    <definedName name="efdfrd" localSheetId="68" hidden="1">{"Tab1",#N/A,FALSE,"P";"Tab2",#N/A,FALSE,"P"}</definedName>
    <definedName name="efdfrd" localSheetId="69" hidden="1">{"Tab1",#N/A,FALSE,"P";"Tab2",#N/A,FALSE,"P"}</definedName>
    <definedName name="efdfrd" localSheetId="70" hidden="1">{"Tab1",#N/A,FALSE,"P";"Tab2",#N/A,FALSE,"P"}</definedName>
    <definedName name="efdfrd" localSheetId="73" hidden="1">{"Tab1",#N/A,FALSE,"P";"Tab2",#N/A,FALSE,"P"}</definedName>
    <definedName name="efdfrd" localSheetId="74" hidden="1">{"Tab1",#N/A,FALSE,"P";"Tab2",#N/A,FALSE,"P"}</definedName>
    <definedName name="efdfrd" localSheetId="75" hidden="1">{"Tab1",#N/A,FALSE,"P";"Tab2",#N/A,FALSE,"P"}</definedName>
    <definedName name="efdfrd" localSheetId="76" hidden="1">{"Tab1",#N/A,FALSE,"P";"Tab2",#N/A,FALSE,"P"}</definedName>
    <definedName name="efdfrd" localSheetId="79" hidden="1">{"Tab1",#N/A,FALSE,"P";"Tab2",#N/A,FALSE,"P"}</definedName>
    <definedName name="efdfrd" localSheetId="91" hidden="1">{"Tab1",#N/A,FALSE,"P";"Tab2",#N/A,FALSE,"P"}</definedName>
    <definedName name="efdfrd" localSheetId="92" hidden="1">{"Tab1",#N/A,FALSE,"P";"Tab2",#N/A,FALSE,"P"}</definedName>
    <definedName name="efdfrd" localSheetId="22" hidden="1">{"Tab1",#N/A,FALSE,"P";"Tab2",#N/A,FALSE,"P"}</definedName>
    <definedName name="efdfrd" localSheetId="23" hidden="1">{"Tab1",#N/A,FALSE,"P";"Tab2",#N/A,FALSE,"P"}</definedName>
    <definedName name="efdfrd" localSheetId="15" hidden="1">{"Tab1",#N/A,FALSE,"P";"Tab2",#N/A,FALSE,"P"}</definedName>
    <definedName name="efdfrd" localSheetId="16" hidden="1">{"Tab1",#N/A,FALSE,"P";"Tab2",#N/A,FALSE,"P"}</definedName>
    <definedName name="efdfrd" localSheetId="18" hidden="1">{"Tab1",#N/A,FALSE,"P";"Tab2",#N/A,FALSE,"P"}</definedName>
    <definedName name="efdfrd" localSheetId="60" hidden="1">{"Tab1",#N/A,FALSE,"P";"Tab2",#N/A,FALSE,"P"}</definedName>
    <definedName name="efdfrd" localSheetId="63" hidden="1">{"Tab1",#N/A,FALSE,"P";"Tab2",#N/A,FALSE,"P"}</definedName>
    <definedName name="efdfrd" localSheetId="65" hidden="1">{"Tab1",#N/A,FALSE,"P";"Tab2",#N/A,FALSE,"P"}</definedName>
    <definedName name="efdfrd" localSheetId="7" hidden="1">{"Tab1",#N/A,FALSE,"P";"Tab2",#N/A,FALSE,"P"}</definedName>
    <definedName name="efdfrd" localSheetId="8" hidden="1">{"Tab1",#N/A,FALSE,"P";"Tab2",#N/A,FALSE,"P"}</definedName>
    <definedName name="efdfrd" localSheetId="12" hidden="1">{"Tab1",#N/A,FALSE,"P";"Tab2",#N/A,FALSE,"P"}</definedName>
    <definedName name="efdfrd" localSheetId="48" hidden="1">{"Tab1",#N/A,FALSE,"P";"Tab2",#N/A,FALSE,"P"}</definedName>
    <definedName name="efdfrd" localSheetId="72" hidden="1">{"Tab1",#N/A,FALSE,"P";"Tab2",#N/A,FALSE,"P"}</definedName>
    <definedName name="efdfrd" hidden="1">{"Tab1",#N/A,FALSE,"P";"Tab2",#N/A,FALSE,"P"}</definedName>
    <definedName name="efdgd" localSheetId="39" hidden="1">'[129]Fax a enviar'!#REF!</definedName>
    <definedName name="efdgd" localSheetId="40" hidden="1">'[129]Fax a enviar'!#REF!</definedName>
    <definedName name="efdgd" localSheetId="41" hidden="1">'[129]Fax a enviar'!#REF!</definedName>
    <definedName name="efdgd" localSheetId="43" hidden="1">'[129]Fax a enviar'!#REF!</definedName>
    <definedName name="efdgd" localSheetId="11" hidden="1">'[129]Fax a enviar'!#REF!</definedName>
    <definedName name="efdgd" localSheetId="47" hidden="1">'[129]Fax a enviar'!#REF!</definedName>
    <definedName name="efdgd" localSheetId="51" hidden="1">'[129]Fax a enviar'!#REF!</definedName>
    <definedName name="efdgd" localSheetId="53" hidden="1">#REF!</definedName>
    <definedName name="efdgd" localSheetId="54" hidden="1">#REF!</definedName>
    <definedName name="efdgd" localSheetId="17" hidden="1">'[129]Fax a enviar'!#REF!</definedName>
    <definedName name="efdgd" localSheetId="67" hidden="1">'[130]Fax a enviar'!#REF!</definedName>
    <definedName name="efdgd" localSheetId="68" hidden="1">'[130]Fax a enviar'!#REF!</definedName>
    <definedName name="efdgd" localSheetId="69" hidden="1">'[130]Fax a enviar'!#REF!</definedName>
    <definedName name="efdgd" localSheetId="74" hidden="1">'[130]Fax a enviar'!#REF!</definedName>
    <definedName name="efdgd" localSheetId="75" hidden="1">'[130]Fax a enviar'!#REF!</definedName>
    <definedName name="efdgd" localSheetId="76" hidden="1">'[130]Fax a enviar'!#REF!</definedName>
    <definedName name="efdgd" localSheetId="79" hidden="1">'[129]Fax a enviar'!#REF!</definedName>
    <definedName name="efdgd" localSheetId="15" hidden="1">'[129]Fax a enviar'!#REF!</definedName>
    <definedName name="efdgd" localSheetId="18" hidden="1">'[129]Fax a enviar'!#REF!</definedName>
    <definedName name="efdgd" hidden="1">'[129]Fax a enviar'!#REF!</definedName>
    <definedName name="EfectivoCuentasBancarias" localSheetId="51">'[89]Vaciado 1'!$D$13</definedName>
    <definedName name="EfectivoCuentasBancarias" localSheetId="17">#REF!</definedName>
    <definedName name="EfectivoCuentasBancarias">'[89]Vaciado 1'!$D$13</definedName>
    <definedName name="efefte" localSheetId="38" hidden="1">'[129]Fax a enviar'!#REF!</definedName>
    <definedName name="efefte" localSheetId="39" hidden="1">'[129]Fax a enviar'!#REF!</definedName>
    <definedName name="efefte" localSheetId="40" hidden="1">'[129]Fax a enviar'!#REF!</definedName>
    <definedName name="efefte" localSheetId="41" hidden="1">'[129]Fax a enviar'!#REF!</definedName>
    <definedName name="efefte" localSheetId="43" hidden="1">'[129]Fax a enviar'!#REF!</definedName>
    <definedName name="efefte" localSheetId="45" hidden="1">'[129]Fax a enviar'!#REF!</definedName>
    <definedName name="efefte" localSheetId="11" hidden="1">'[129]Fax a enviar'!#REF!</definedName>
    <definedName name="efefte" localSheetId="46" hidden="1">'[129]Fax a enviar'!#REF!</definedName>
    <definedName name="efefte" localSheetId="47" hidden="1">'[129]Fax a enviar'!#REF!</definedName>
    <definedName name="efefte" localSheetId="51" hidden="1">'[129]Fax a enviar'!#REF!</definedName>
    <definedName name="efefte" localSheetId="52" hidden="1">'[129]Fax a enviar'!#REF!</definedName>
    <definedName name="efefte" localSheetId="53" hidden="1">#REF!</definedName>
    <definedName name="efefte" localSheetId="54" hidden="1">#REF!</definedName>
    <definedName name="efefte" localSheetId="17" hidden="1">'[129]Fax a enviar'!#REF!</definedName>
    <definedName name="efefte" localSheetId="58" hidden="1">'[129]Fax a enviar'!#REF!</definedName>
    <definedName name="efefte" localSheetId="67" hidden="1">'[130]Fax a enviar'!#REF!</definedName>
    <definedName name="efefte" localSheetId="68" hidden="1">'[130]Fax a enviar'!#REF!</definedName>
    <definedName name="efefte" localSheetId="69" hidden="1">'[130]Fax a enviar'!#REF!</definedName>
    <definedName name="efefte" localSheetId="74" hidden="1">'[130]Fax a enviar'!#REF!</definedName>
    <definedName name="efefte" localSheetId="75" hidden="1">'[130]Fax a enviar'!#REF!</definedName>
    <definedName name="efefte" localSheetId="76" hidden="1">'[130]Fax a enviar'!#REF!</definedName>
    <definedName name="efefte" localSheetId="79" hidden="1">'[129]Fax a enviar'!#REF!</definedName>
    <definedName name="efefte" localSheetId="15" hidden="1">'[129]Fax a enviar'!#REF!</definedName>
    <definedName name="efefte" localSheetId="16" hidden="1">'[129]Fax a enviar'!#REF!</definedName>
    <definedName name="efefte" localSheetId="18" hidden="1">'[129]Fax a enviar'!#REF!</definedName>
    <definedName name="efefte" localSheetId="12" hidden="1">'[129]Fax a enviar'!#REF!</definedName>
    <definedName name="efefte" localSheetId="48" hidden="1">'[129]Fax a enviar'!#REF!</definedName>
    <definedName name="efefte" localSheetId="72" hidden="1">'[129]Fax a enviar'!#REF!</definedName>
    <definedName name="efefte" hidden="1">'[129]Fax a enviar'!#REF!</definedName>
    <definedName name="efsdfsd" localSheetId="38" hidden="1">#REF!</definedName>
    <definedName name="efsdfsd" localSheetId="39" hidden="1">#REF!</definedName>
    <definedName name="efsdfsd" localSheetId="40" hidden="1">#REF!</definedName>
    <definedName name="efsdfsd" localSheetId="41" hidden="1">#REF!</definedName>
    <definedName name="efsdfsd" localSheetId="43" hidden="1">#REF!</definedName>
    <definedName name="efsdfsd" localSheetId="45" hidden="1">#REF!</definedName>
    <definedName name="efsdfsd" localSheetId="11" hidden="1">#REF!</definedName>
    <definedName name="efsdfsd" localSheetId="46" hidden="1">#REF!</definedName>
    <definedName name="efsdfsd" localSheetId="47" hidden="1">#REF!</definedName>
    <definedName name="efsdfsd" localSheetId="51" hidden="1">#REF!</definedName>
    <definedName name="efsdfsd" localSheetId="52" hidden="1">#REF!</definedName>
    <definedName name="efsdfsd" localSheetId="53" hidden="1">#REF!</definedName>
    <definedName name="efsdfsd" localSheetId="54" hidden="1">#REF!</definedName>
    <definedName name="efsdfsd" localSheetId="17" hidden="1">#REF!</definedName>
    <definedName name="efsdfsd" localSheetId="58" hidden="1">#REF!</definedName>
    <definedName name="efsdfsd" localSheetId="67" hidden="1">#REF!</definedName>
    <definedName name="efsdfsd" localSheetId="68" hidden="1">#REF!</definedName>
    <definedName name="efsdfsd" localSheetId="69" hidden="1">#REF!</definedName>
    <definedName name="efsdfsd" localSheetId="71" hidden="1">#REF!</definedName>
    <definedName name="efsdfsd" localSheetId="74" hidden="1">#REF!</definedName>
    <definedName name="efsdfsd" localSheetId="75" hidden="1">#REF!</definedName>
    <definedName name="efsdfsd" localSheetId="76" hidden="1">#REF!</definedName>
    <definedName name="efsdfsd" localSheetId="79" hidden="1">#REF!</definedName>
    <definedName name="efsdfsd" localSheetId="23" hidden="1">#REF!</definedName>
    <definedName name="efsdfsd" localSheetId="15" hidden="1">#REF!</definedName>
    <definedName name="efsdfsd" localSheetId="18" hidden="1">#REF!</definedName>
    <definedName name="efsdfsd" localSheetId="12" hidden="1">#REF!</definedName>
    <definedName name="efsdfsd" localSheetId="48" hidden="1">#REF!</definedName>
    <definedName name="efsdfsd" localSheetId="72" hidden="1">#REF!</definedName>
    <definedName name="efsdfsd" hidden="1">#REF!</definedName>
    <definedName name="EIB" localSheetId="51">#REF!</definedName>
    <definedName name="EIB" localSheetId="17">#REF!</definedName>
    <definedName name="EIB">[67]CIRRs!$C$61</definedName>
    <definedName name="eka" localSheetId="38">#REF!</definedName>
    <definedName name="eka" localSheetId="39">#REF!</definedName>
    <definedName name="eka" localSheetId="40">#REF!</definedName>
    <definedName name="eka" localSheetId="41">#REF!</definedName>
    <definedName name="eka" localSheetId="45">#REF!</definedName>
    <definedName name="eka" localSheetId="11">#REF!</definedName>
    <definedName name="eka" localSheetId="46">#REF!</definedName>
    <definedName name="eka" localSheetId="47">#REF!</definedName>
    <definedName name="eka" localSheetId="51">#REF!</definedName>
    <definedName name="eka" localSheetId="52">#REF!</definedName>
    <definedName name="eka" localSheetId="53">#REF!</definedName>
    <definedName name="eka" localSheetId="54">#REF!</definedName>
    <definedName name="eka" localSheetId="17">#REF!</definedName>
    <definedName name="eka" localSheetId="58">#REF!</definedName>
    <definedName name="eka" localSheetId="67">#REF!</definedName>
    <definedName name="eka" localSheetId="68">#REF!</definedName>
    <definedName name="eka" localSheetId="69">#REF!</definedName>
    <definedName name="eka" localSheetId="71">#REF!</definedName>
    <definedName name="eka" localSheetId="74">#REF!</definedName>
    <definedName name="eka" localSheetId="75">#REF!</definedName>
    <definedName name="eka" localSheetId="76">#REF!</definedName>
    <definedName name="eka" localSheetId="79">#REF!</definedName>
    <definedName name="eka" localSheetId="23">#REF!</definedName>
    <definedName name="eka" localSheetId="15">#REF!</definedName>
    <definedName name="eka" localSheetId="16">#REF!</definedName>
    <definedName name="eka" localSheetId="18">#REF!</definedName>
    <definedName name="eka" localSheetId="12">#REF!</definedName>
    <definedName name="eka" localSheetId="48">#REF!</definedName>
    <definedName name="eka" localSheetId="72">#REF!</definedName>
    <definedName name="eka">#REF!</definedName>
    <definedName name="ele" localSheetId="38">#REF!</definedName>
    <definedName name="ele" localSheetId="39">#REF!</definedName>
    <definedName name="ele" localSheetId="40">#REF!</definedName>
    <definedName name="ele" localSheetId="41">#REF!</definedName>
    <definedName name="ele" localSheetId="45">#REF!</definedName>
    <definedName name="ele" localSheetId="11">#REF!</definedName>
    <definedName name="ele" localSheetId="46">#REF!</definedName>
    <definedName name="ele" localSheetId="47">#REF!</definedName>
    <definedName name="ele" localSheetId="52">#REF!</definedName>
    <definedName name="ele" localSheetId="17">#REF!</definedName>
    <definedName name="ele" localSheetId="58">#REF!</definedName>
    <definedName name="ele" localSheetId="74">#REF!</definedName>
    <definedName name="ele" localSheetId="79">#REF!</definedName>
    <definedName name="ele" localSheetId="15">#REF!</definedName>
    <definedName name="ele" localSheetId="16">#REF!</definedName>
    <definedName name="ele" localSheetId="18">#REF!</definedName>
    <definedName name="ele" localSheetId="12">#REF!</definedName>
    <definedName name="ele" localSheetId="48">#REF!</definedName>
    <definedName name="ele" localSheetId="72">#REF!</definedName>
    <definedName name="ele">#REF!</definedName>
    <definedName name="elect" localSheetId="38">#REF!</definedName>
    <definedName name="elect" localSheetId="45">#REF!</definedName>
    <definedName name="elect" localSheetId="11">#REF!</definedName>
    <definedName name="elect" localSheetId="46">#REF!</definedName>
    <definedName name="elect" localSheetId="47">#REF!</definedName>
    <definedName name="elect" localSheetId="52">#REF!</definedName>
    <definedName name="elect" localSheetId="17">#REF!</definedName>
    <definedName name="elect" localSheetId="58">#REF!</definedName>
    <definedName name="elect" localSheetId="74">#REF!</definedName>
    <definedName name="elect" localSheetId="79">#REF!</definedName>
    <definedName name="elect" localSheetId="15">#REF!</definedName>
    <definedName name="elect" localSheetId="18">#REF!</definedName>
    <definedName name="elect" localSheetId="12">#REF!</definedName>
    <definedName name="elect" localSheetId="48">#REF!</definedName>
    <definedName name="elect" localSheetId="72">#REF!</definedName>
    <definedName name="elect">#REF!</definedName>
    <definedName name="ELV" localSheetId="38">[131]FIN!#REF!</definedName>
    <definedName name="ELV" localSheetId="40">[131]FIN!#REF!</definedName>
    <definedName name="ELV" localSheetId="41">[131]FIN!#REF!</definedName>
    <definedName name="ELV" localSheetId="46">[131]FIN!#REF!</definedName>
    <definedName name="ELV" localSheetId="47">[131]FIN!#REF!</definedName>
    <definedName name="ELV" localSheetId="51">[131]FIN!#REF!</definedName>
    <definedName name="ELV" localSheetId="17">#REF!</definedName>
    <definedName name="ELV" localSheetId="79">[131]FIN!#REF!</definedName>
    <definedName name="ELV" localSheetId="15">[131]FIN!#REF!</definedName>
    <definedName name="ELV" localSheetId="18">[131]FIN!#REF!</definedName>
    <definedName name="ELV" localSheetId="12">[131]FIN!#REF!</definedName>
    <definedName name="ELV" localSheetId="72">[131]FIN!#REF!</definedName>
    <definedName name="ELV">[131]FIN!#REF!</definedName>
    <definedName name="EMETEL" localSheetId="38">#REF!</definedName>
    <definedName name="EMETEL" localSheetId="39">#REF!</definedName>
    <definedName name="EMETEL" localSheetId="40">#REF!</definedName>
    <definedName name="EMETEL" localSheetId="41">#REF!</definedName>
    <definedName name="EMETEL" localSheetId="45">#REF!</definedName>
    <definedName name="EMETEL" localSheetId="11">#REF!</definedName>
    <definedName name="EMETEL" localSheetId="46">#REF!</definedName>
    <definedName name="EMETEL" localSheetId="47">#REF!</definedName>
    <definedName name="EMETEL" localSheetId="51">#REF!</definedName>
    <definedName name="EMETEL" localSheetId="52">#REF!</definedName>
    <definedName name="EMETEL" localSheetId="17">#REF!</definedName>
    <definedName name="EMETEL" localSheetId="58">#REF!</definedName>
    <definedName name="EMETEL" localSheetId="68">#REF!</definedName>
    <definedName name="EMETEL" localSheetId="69">#REF!</definedName>
    <definedName name="EMETEL" localSheetId="70">#REF!</definedName>
    <definedName name="EMETEL" localSheetId="74">#REF!</definedName>
    <definedName name="EMETEL" localSheetId="79">#REF!</definedName>
    <definedName name="EMETEL" localSheetId="15">#REF!</definedName>
    <definedName name="EMETEL" localSheetId="16">#REF!</definedName>
    <definedName name="EMETEL" localSheetId="18">#REF!</definedName>
    <definedName name="EMETEL" localSheetId="12">#REF!</definedName>
    <definedName name="EMETEL" localSheetId="48">#REF!</definedName>
    <definedName name="EMETEL" localSheetId="72">#REF!</definedName>
    <definedName name="EMETEL">#REF!</definedName>
    <definedName name="emi" localSheetId="38">#REF!</definedName>
    <definedName name="emi" localSheetId="39">#REF!</definedName>
    <definedName name="emi" localSheetId="40">#REF!</definedName>
    <definedName name="emi" localSheetId="41">#REF!</definedName>
    <definedName name="emi" localSheetId="45">#REF!</definedName>
    <definedName name="emi" localSheetId="11">#REF!</definedName>
    <definedName name="emi" localSheetId="46">#REF!</definedName>
    <definedName name="emi" localSheetId="47">#REF!</definedName>
    <definedName name="emi" localSheetId="51">#REF!</definedName>
    <definedName name="emi" localSheetId="52">#REF!</definedName>
    <definedName name="emi" localSheetId="17">#REF!</definedName>
    <definedName name="emi" localSheetId="58">#REF!</definedName>
    <definedName name="emi" localSheetId="74">#REF!</definedName>
    <definedName name="emi" localSheetId="79">#REF!</definedName>
    <definedName name="emi" localSheetId="15">#REF!</definedName>
    <definedName name="emi" localSheetId="16">#REF!</definedName>
    <definedName name="emi" localSheetId="18">#REF!</definedName>
    <definedName name="emi" localSheetId="12">#REF!</definedName>
    <definedName name="emi" localSheetId="48">#REF!</definedName>
    <definedName name="emi" localSheetId="72">#REF!</definedName>
    <definedName name="emi">#REF!</definedName>
    <definedName name="emi98j" localSheetId="38">[32]Programa!#REF!</definedName>
    <definedName name="emi98j" localSheetId="39">[32]Programa!#REF!</definedName>
    <definedName name="emi98j" localSheetId="40">[32]Programa!#REF!</definedName>
    <definedName name="emi98j" localSheetId="41">[32]Programa!#REF!</definedName>
    <definedName name="emi98j" localSheetId="45">[32]Programa!#REF!</definedName>
    <definedName name="emi98j" localSheetId="46">[32]Programa!#REF!</definedName>
    <definedName name="emi98j" localSheetId="47">[32]Programa!#REF!</definedName>
    <definedName name="emi98j" localSheetId="51">[32]Programa!#REF!</definedName>
    <definedName name="emi98j" localSheetId="52">[32]Programa!#REF!</definedName>
    <definedName name="emi98j" localSheetId="17">[32]Programa!#REF!</definedName>
    <definedName name="emi98j" localSheetId="79">[32]Programa!#REF!</definedName>
    <definedName name="emi98j" localSheetId="15">[32]Programa!#REF!</definedName>
    <definedName name="emi98j" localSheetId="16">[32]Programa!#REF!</definedName>
    <definedName name="emi98j" localSheetId="18">[32]Programa!#REF!</definedName>
    <definedName name="emi98j" localSheetId="12">[32]Programa!#REF!</definedName>
    <definedName name="emi98j" localSheetId="72">[32]Programa!#REF!</definedName>
    <definedName name="emi98j">[32]Programa!#REF!</definedName>
    <definedName name="emi98s" localSheetId="38">#REF!</definedName>
    <definedName name="emi98s" localSheetId="39">#REF!</definedName>
    <definedName name="emi98s" localSheetId="40">#REF!</definedName>
    <definedName name="emi98s" localSheetId="41">#REF!</definedName>
    <definedName name="emi98s" localSheetId="45">#REF!</definedName>
    <definedName name="emi98s" localSheetId="11">#REF!</definedName>
    <definedName name="emi98s" localSheetId="46">#REF!</definedName>
    <definedName name="emi98s" localSheetId="47">#REF!</definedName>
    <definedName name="emi98s" localSheetId="51">#REF!</definedName>
    <definedName name="emi98s" localSheetId="52">#REF!</definedName>
    <definedName name="emi98s" localSheetId="17">#REF!</definedName>
    <definedName name="emi98s" localSheetId="58">#REF!</definedName>
    <definedName name="emi98s" localSheetId="73">#REF!</definedName>
    <definedName name="emi98s" localSheetId="74">#REF!</definedName>
    <definedName name="emi98s" localSheetId="79">#REF!</definedName>
    <definedName name="emi98s" localSheetId="15">#REF!</definedName>
    <definedName name="emi98s" localSheetId="16">#REF!</definedName>
    <definedName name="emi98s" localSheetId="18">#REF!</definedName>
    <definedName name="emi98s" localSheetId="12">#REF!</definedName>
    <definedName name="emi98s" localSheetId="48">#REF!</definedName>
    <definedName name="emi98s" localSheetId="72">#REF!</definedName>
    <definedName name="emi98s">#REF!</definedName>
    <definedName name="EMISION" localSheetId="38">[75]BCP!#REF!</definedName>
    <definedName name="EMISION" localSheetId="39">[75]BCP!#REF!</definedName>
    <definedName name="EMISION" localSheetId="40">[75]BCP!#REF!</definedName>
    <definedName name="EMISION" localSheetId="41">[75]BCP!#REF!</definedName>
    <definedName name="EMISION" localSheetId="45">[75]BCP!#REF!</definedName>
    <definedName name="EMISION" localSheetId="46">[75]BCP!#REF!</definedName>
    <definedName name="EMISION" localSheetId="47">[75]BCP!#REF!</definedName>
    <definedName name="EMISION" localSheetId="51">#REF!</definedName>
    <definedName name="EMISION" localSheetId="52">[75]BCP!#REF!</definedName>
    <definedName name="EMISION" localSheetId="17">[75]BCP!#REF!</definedName>
    <definedName name="EMISION" localSheetId="58">[75]BCP!#REF!</definedName>
    <definedName name="EMISION" localSheetId="71">[75]BCP!#REF!</definedName>
    <definedName name="EMISION" localSheetId="73">[75]BCP!#REF!</definedName>
    <definedName name="EMISION" localSheetId="74">[75]BCP!#REF!</definedName>
    <definedName name="EMISION" localSheetId="79">[75]BCP!#REF!</definedName>
    <definedName name="EMISION" localSheetId="23">[75]BCP!#REF!</definedName>
    <definedName name="EMISION" localSheetId="15">[75]BCP!#REF!</definedName>
    <definedName name="EMISION" localSheetId="16">[75]BCP!#REF!</definedName>
    <definedName name="EMISION" localSheetId="18">[75]BCP!#REF!</definedName>
    <definedName name="EMISION" localSheetId="12">[75]BCP!#REF!</definedName>
    <definedName name="EMISION" localSheetId="72">[75]BCP!#REF!</definedName>
    <definedName name="EMISION">[75]BCP!#REF!</definedName>
    <definedName name="EMIT" localSheetId="51">'[132]Ranking Bancario'!$BF$5:$BJ$54</definedName>
    <definedName name="EMIT" localSheetId="17">#REF!</definedName>
    <definedName name="EMIT">'[132]Ranking Bancario'!$BF$5:$BJ$54</definedName>
    <definedName name="empty" localSheetId="38">#REF!</definedName>
    <definedName name="empty" localSheetId="39">#REF!</definedName>
    <definedName name="empty" localSheetId="40">#REF!</definedName>
    <definedName name="empty" localSheetId="41">#REF!</definedName>
    <definedName name="empty" localSheetId="43">#REF!</definedName>
    <definedName name="empty" localSheetId="45">#REF!</definedName>
    <definedName name="empty" localSheetId="11">#REF!</definedName>
    <definedName name="empty" localSheetId="46">#REF!</definedName>
    <definedName name="empty" localSheetId="47">#REF!</definedName>
    <definedName name="empty" localSheetId="51">#REF!</definedName>
    <definedName name="empty" localSheetId="52">#REF!</definedName>
    <definedName name="empty" localSheetId="17">#REF!</definedName>
    <definedName name="empty" localSheetId="58">#REF!</definedName>
    <definedName name="empty" localSheetId="68">#REF!</definedName>
    <definedName name="empty" localSheetId="69">#REF!</definedName>
    <definedName name="empty" localSheetId="70">#REF!</definedName>
    <definedName name="empty" localSheetId="71">#REF!</definedName>
    <definedName name="empty" localSheetId="73">#REF!</definedName>
    <definedName name="empty" localSheetId="74">#REF!</definedName>
    <definedName name="empty" localSheetId="75">#REF!</definedName>
    <definedName name="empty" localSheetId="79">#REF!</definedName>
    <definedName name="empty" localSheetId="23">#REF!</definedName>
    <definedName name="empty" localSheetId="14">[88]Q5!$DZ$1</definedName>
    <definedName name="empty" localSheetId="15">#REF!</definedName>
    <definedName name="empty" localSheetId="18">#REF!</definedName>
    <definedName name="empty" localSheetId="12">#REF!</definedName>
    <definedName name="empty" localSheetId="48">#REF!</definedName>
    <definedName name="empty" localSheetId="72">#REF!</definedName>
    <definedName name="empty">#REF!</definedName>
    <definedName name="encajec" localSheetId="38">#REF!</definedName>
    <definedName name="encajec" localSheetId="39">#REF!</definedName>
    <definedName name="encajec" localSheetId="45">#REF!</definedName>
    <definedName name="encajec" localSheetId="11">#REF!</definedName>
    <definedName name="encajec" localSheetId="46">#REF!</definedName>
    <definedName name="encajec" localSheetId="47">#REF!</definedName>
    <definedName name="encajec" localSheetId="51">#REF!</definedName>
    <definedName name="encajec" localSheetId="52">#REF!</definedName>
    <definedName name="encajec" localSheetId="17">#REF!</definedName>
    <definedName name="encajec" localSheetId="58">#REF!</definedName>
    <definedName name="encajec" localSheetId="74">#REF!</definedName>
    <definedName name="encajec" localSheetId="79">#REF!</definedName>
    <definedName name="encajec" localSheetId="15">#REF!</definedName>
    <definedName name="encajec" localSheetId="18">#REF!</definedName>
    <definedName name="encajec" localSheetId="12">#REF!</definedName>
    <definedName name="encajec" localSheetId="48">#REF!</definedName>
    <definedName name="encajec" localSheetId="72">#REF!</definedName>
    <definedName name="encajec">#REF!</definedName>
    <definedName name="encajed" localSheetId="38">#REF!</definedName>
    <definedName name="encajed" localSheetId="45">#REF!</definedName>
    <definedName name="encajed" localSheetId="11">#REF!</definedName>
    <definedName name="encajed" localSheetId="46">#REF!</definedName>
    <definedName name="encajed" localSheetId="47">#REF!</definedName>
    <definedName name="encajed" localSheetId="52">#REF!</definedName>
    <definedName name="encajed" localSheetId="17">#REF!</definedName>
    <definedName name="encajed" localSheetId="58">#REF!</definedName>
    <definedName name="encajed" localSheetId="74">#REF!</definedName>
    <definedName name="encajed" localSheetId="79">#REF!</definedName>
    <definedName name="encajed" localSheetId="15">#REF!</definedName>
    <definedName name="encajed" localSheetId="18">#REF!</definedName>
    <definedName name="encajed" localSheetId="12">#REF!</definedName>
    <definedName name="encajed" localSheetId="48">#REF!</definedName>
    <definedName name="encajed" localSheetId="72">#REF!</definedName>
    <definedName name="encajed">#REF!</definedName>
    <definedName name="ENDA" localSheetId="14">#REF!</definedName>
    <definedName name="ENDA">#N/A</definedName>
    <definedName name="ENDA_PR" localSheetId="38">#REF!</definedName>
    <definedName name="ENDA_PR" localSheetId="39">#REF!</definedName>
    <definedName name="ENDA_PR" localSheetId="45">#REF!</definedName>
    <definedName name="ENDA_PR" localSheetId="11">#REF!</definedName>
    <definedName name="ENDA_PR" localSheetId="46">#REF!</definedName>
    <definedName name="ENDA_PR" localSheetId="47">#REF!</definedName>
    <definedName name="ENDA_PR" localSheetId="52">#REF!</definedName>
    <definedName name="ENDA_PR" localSheetId="17">#REF!</definedName>
    <definedName name="ENDA_PR" localSheetId="58">#REF!</definedName>
    <definedName name="ENDA_PR" localSheetId="73">#REF!</definedName>
    <definedName name="ENDA_PR" localSheetId="74">#REF!</definedName>
    <definedName name="ENDA_PR" localSheetId="79">#REF!</definedName>
    <definedName name="ENDA_PR" localSheetId="15">#REF!</definedName>
    <definedName name="ENDA_PR" localSheetId="16">#REF!</definedName>
    <definedName name="ENDA_PR" localSheetId="18">#REF!</definedName>
    <definedName name="ENDA_PR" localSheetId="48">#REF!</definedName>
    <definedName name="ENDA_PR" localSheetId="72">#REF!</definedName>
    <definedName name="ENDA_PR">#REF!</definedName>
    <definedName name="enda2" localSheetId="51">[2]Q6!$E$132:$AH$132</definedName>
    <definedName name="enda2" localSheetId="17">#REF!</definedName>
    <definedName name="enda2">[2]Q6!$E$132:$AH$132</definedName>
    <definedName name="ENDE" localSheetId="38">#REF!</definedName>
    <definedName name="ENDE" localSheetId="39">#REF!</definedName>
    <definedName name="ENDE" localSheetId="45">#REF!</definedName>
    <definedName name="ENDE" localSheetId="11">#REF!</definedName>
    <definedName name="ENDE" localSheetId="46">#REF!</definedName>
    <definedName name="ENDE" localSheetId="47">#REF!</definedName>
    <definedName name="ENDE" localSheetId="51">#REF!</definedName>
    <definedName name="ENDE" localSheetId="52">#REF!</definedName>
    <definedName name="ENDE" localSheetId="17">#REF!</definedName>
    <definedName name="ENDE" localSheetId="58">#REF!</definedName>
    <definedName name="ENDE" localSheetId="73">#REF!</definedName>
    <definedName name="ENDE" localSheetId="74">#REF!</definedName>
    <definedName name="ENDE" localSheetId="79">#REF!</definedName>
    <definedName name="ENDE" localSheetId="15">#REF!</definedName>
    <definedName name="ENDE" localSheetId="16">#REF!</definedName>
    <definedName name="ENDE" localSheetId="18">#REF!</definedName>
    <definedName name="ENDE" localSheetId="48">#REF!</definedName>
    <definedName name="ENDE" localSheetId="72">#REF!</definedName>
    <definedName name="ENDE">#REF!</definedName>
    <definedName name="ENE._89" localSheetId="38">#REF!</definedName>
    <definedName name="ENE._89" localSheetId="39">#REF!</definedName>
    <definedName name="ENE._89" localSheetId="45">#REF!</definedName>
    <definedName name="ENE._89" localSheetId="11">#REF!</definedName>
    <definedName name="ENE._89" localSheetId="46">#REF!</definedName>
    <definedName name="ENE._89" localSheetId="47">#REF!</definedName>
    <definedName name="ENE._89" localSheetId="51">#REF!</definedName>
    <definedName name="ENE._89" localSheetId="52">#REF!</definedName>
    <definedName name="ENE._89" localSheetId="17">#REF!</definedName>
    <definedName name="ENE._89" localSheetId="58">#REF!</definedName>
    <definedName name="ENE._89" localSheetId="73">#REF!</definedName>
    <definedName name="ENE._89" localSheetId="74">#REF!</definedName>
    <definedName name="ENE._89" localSheetId="79">#REF!</definedName>
    <definedName name="ENE._89" localSheetId="15">#REF!</definedName>
    <definedName name="ENE._89" localSheetId="16">#REF!</definedName>
    <definedName name="ENE._89" localSheetId="18">#REF!</definedName>
    <definedName name="ENE._89" localSheetId="48">#REF!</definedName>
    <definedName name="ENE._89" localSheetId="72">#REF!</definedName>
    <definedName name="ENE._89">#REF!</definedName>
    <definedName name="ENE._90" localSheetId="38">#REF!</definedName>
    <definedName name="ENE._90" localSheetId="39">#REF!</definedName>
    <definedName name="ENE._90" localSheetId="45">#REF!</definedName>
    <definedName name="ENE._90" localSheetId="11">#REF!</definedName>
    <definedName name="ENE._90" localSheetId="46">#REF!</definedName>
    <definedName name="ENE._90" localSheetId="47">#REF!</definedName>
    <definedName name="ENE._90" localSheetId="51">#REF!</definedName>
    <definedName name="ENE._90" localSheetId="52">#REF!</definedName>
    <definedName name="ENE._90" localSheetId="17">#REF!</definedName>
    <definedName name="ENE._90" localSheetId="58">#REF!</definedName>
    <definedName name="ENE._90" localSheetId="73">#REF!</definedName>
    <definedName name="ENE._90" localSheetId="74">#REF!</definedName>
    <definedName name="ENE._90" localSheetId="79">#REF!</definedName>
    <definedName name="ENE._90" localSheetId="15">#REF!</definedName>
    <definedName name="ENE._90" localSheetId="16">#REF!</definedName>
    <definedName name="ENE._90" localSheetId="18">#REF!</definedName>
    <definedName name="ENE._90" localSheetId="48">#REF!</definedName>
    <definedName name="ENE._90" localSheetId="72">#REF!</definedName>
    <definedName name="ENE._90">#REF!</definedName>
    <definedName name="enri" localSheetId="39">#REF!</definedName>
    <definedName name="enri" localSheetId="40">#REF!</definedName>
    <definedName name="enri" localSheetId="43">#REF!</definedName>
    <definedName name="enri" localSheetId="45">#REF!</definedName>
    <definedName name="enri" localSheetId="11">#REF!</definedName>
    <definedName name="enri" localSheetId="46">#REF!</definedName>
    <definedName name="enri" localSheetId="47">#REF!</definedName>
    <definedName name="enri" localSheetId="51">#REF!</definedName>
    <definedName name="enri" localSheetId="52">#REF!</definedName>
    <definedName name="enri" localSheetId="17">#REF!</definedName>
    <definedName name="enri" localSheetId="58">#REF!</definedName>
    <definedName name="enri" localSheetId="69">#REF!</definedName>
    <definedName name="enri" localSheetId="71">#REF!</definedName>
    <definedName name="enri" localSheetId="74">#REF!</definedName>
    <definedName name="enri" localSheetId="75">#REF!</definedName>
    <definedName name="enri" localSheetId="79">#REF!</definedName>
    <definedName name="enri" localSheetId="23">#REF!</definedName>
    <definedName name="enri" localSheetId="15">#REF!</definedName>
    <definedName name="enri" localSheetId="18">#REF!</definedName>
    <definedName name="enri" localSheetId="48">#REF!</definedName>
    <definedName name="enri" localSheetId="72">#REF!</definedName>
    <definedName name="enri">#REF!</definedName>
    <definedName name="EP" localSheetId="45">#REF!</definedName>
    <definedName name="EP" localSheetId="11">#REF!</definedName>
    <definedName name="EP" localSheetId="46">#REF!</definedName>
    <definedName name="EP" localSheetId="47">#REF!</definedName>
    <definedName name="EP" localSheetId="52">#REF!</definedName>
    <definedName name="EP" localSheetId="17">#REF!</definedName>
    <definedName name="EP" localSheetId="58">#REF!</definedName>
    <definedName name="EP" localSheetId="74">#REF!</definedName>
    <definedName name="EP" localSheetId="79">#REF!</definedName>
    <definedName name="EP" localSheetId="15">#REF!</definedName>
    <definedName name="EP" localSheetId="18">#REF!</definedName>
    <definedName name="EP" localSheetId="48">#REF!</definedName>
    <definedName name="EP" localSheetId="72">#REF!</definedName>
    <definedName name="EP">#REF!</definedName>
    <definedName name="EPNF96" localSheetId="45">#REF!</definedName>
    <definedName name="EPNF96" localSheetId="11">#REF!</definedName>
    <definedName name="EPNF96" localSheetId="46">#REF!</definedName>
    <definedName name="EPNF96" localSheetId="47">#REF!</definedName>
    <definedName name="EPNF96" localSheetId="52">#REF!</definedName>
    <definedName name="EPNF96" localSheetId="17">#REF!</definedName>
    <definedName name="EPNF96" localSheetId="58">#REF!</definedName>
    <definedName name="EPNF96" localSheetId="74">#REF!</definedName>
    <definedName name="EPNF96" localSheetId="79">#REF!</definedName>
    <definedName name="EPNF96" localSheetId="15">#REF!</definedName>
    <definedName name="EPNF96" localSheetId="18">#REF!</definedName>
    <definedName name="EPNF96" localSheetId="48">#REF!</definedName>
    <definedName name="EPNF96" localSheetId="72">#REF!</definedName>
    <definedName name="EPNF96">#REF!</definedName>
    <definedName name="erererer" localSheetId="39" hidden="1">'[112]Fax a enviar'!#REF!</definedName>
    <definedName name="erererer" localSheetId="40" hidden="1">'[112]Fax a enviar'!#REF!</definedName>
    <definedName name="erererer" localSheetId="43" hidden="1">'[112]Fax a enviar'!#REF!</definedName>
    <definedName name="erererer" localSheetId="11" hidden="1">'[112]Fax a enviar'!#REF!</definedName>
    <definedName name="erererer" localSheetId="47" hidden="1">'[112]Fax a enviar'!#REF!</definedName>
    <definedName name="erererer" localSheetId="51" hidden="1">'[112]Fax a enviar'!#REF!</definedName>
    <definedName name="erererer" localSheetId="53" hidden="1">#REF!</definedName>
    <definedName name="erererer" localSheetId="54" hidden="1">#REF!</definedName>
    <definedName name="erererer" localSheetId="17" hidden="1">'[112]Fax a enviar'!#REF!</definedName>
    <definedName name="erererer" localSheetId="67" hidden="1">'[112]Fax a enviar'!#REF!</definedName>
    <definedName name="erererer" localSheetId="68" hidden="1">'[112]Fax a enviar'!#REF!</definedName>
    <definedName name="erererer" localSheetId="69" hidden="1">'[112]Fax a enviar'!#REF!</definedName>
    <definedName name="erererer" localSheetId="74" hidden="1">'[112]Fax a enviar'!#REF!</definedName>
    <definedName name="erererer" localSheetId="75" hidden="1">'[112]Fax a enviar'!#REF!</definedName>
    <definedName name="erererer" localSheetId="76" hidden="1">'[112]Fax a enviar'!#REF!</definedName>
    <definedName name="erererer" localSheetId="79" hidden="1">'[112]Fax a enviar'!#REF!</definedName>
    <definedName name="erererer" localSheetId="23" hidden="1">'[112]Fax a enviar'!#REF!</definedName>
    <definedName name="erererer" localSheetId="15" hidden="1">'[112]Fax a enviar'!#REF!</definedName>
    <definedName name="erererer" localSheetId="18" hidden="1">'[112]Fax a enviar'!#REF!</definedName>
    <definedName name="erererer" hidden="1">'[112]Fax a enviar'!#REF!</definedName>
    <definedName name="ererwrw" localSheetId="39" hidden="1">'[123]Fax a enviar'!#REF!</definedName>
    <definedName name="ererwrw" localSheetId="40" hidden="1">'[123]Fax a enviar'!#REF!</definedName>
    <definedName name="ererwrw" localSheetId="41" hidden="1">'[123]Fax a enviar'!#REF!</definedName>
    <definedName name="ererwrw" localSheetId="11" hidden="1">'[123]Fax a enviar'!#REF!</definedName>
    <definedName name="ererwrw" localSheetId="47" hidden="1">'[123]Fax a enviar'!#REF!</definedName>
    <definedName name="ererwrw" localSheetId="51" hidden="1">'[123]Fax a enviar'!#REF!</definedName>
    <definedName name="ererwrw" localSheetId="53" hidden="1">#REF!</definedName>
    <definedName name="ererwrw" localSheetId="54" hidden="1">#REF!</definedName>
    <definedName name="ererwrw" localSheetId="17" hidden="1">'[123]Fax a enviar'!#REF!</definedName>
    <definedName name="ererwrw" localSheetId="67" hidden="1">'[133]Fax a enviar'!#REF!</definedName>
    <definedName name="ererwrw" localSheetId="68" hidden="1">'[133]Fax a enviar'!#REF!</definedName>
    <definedName name="ererwrw" localSheetId="69" hidden="1">'[133]Fax a enviar'!#REF!</definedName>
    <definedName name="ererwrw" localSheetId="74" hidden="1">'[133]Fax a enviar'!#REF!</definedName>
    <definedName name="ererwrw" localSheetId="75" hidden="1">'[133]Fax a enviar'!#REF!</definedName>
    <definedName name="ererwrw" localSheetId="76" hidden="1">'[133]Fax a enviar'!#REF!</definedName>
    <definedName name="ererwrw" localSheetId="79" hidden="1">'[123]Fax a enviar'!#REF!</definedName>
    <definedName name="ererwrw" localSheetId="23" hidden="1">'[123]Fax a enviar'!#REF!</definedName>
    <definedName name="ererwrw" localSheetId="15" hidden="1">'[123]Fax a enviar'!#REF!</definedName>
    <definedName name="ererwrw" localSheetId="18" hidden="1">'[123]Fax a enviar'!#REF!</definedName>
    <definedName name="ererwrw" hidden="1">'[123]Fax a enviar'!#REF!</definedName>
    <definedName name="ergferger" localSheetId="24" hidden="1">{"Main Economic Indicators",#N/A,FALSE,"C"}</definedName>
    <definedName name="ergferger" localSheetId="25" hidden="1">{"Main Economic Indicators",#N/A,FALSE,"C"}</definedName>
    <definedName name="ergferger" localSheetId="26" hidden="1">{"Main Economic Indicators",#N/A,FALSE,"C"}</definedName>
    <definedName name="ergferger" localSheetId="27" hidden="1">{"Main Economic Indicators",#N/A,FALSE,"C"}</definedName>
    <definedName name="ergferger" localSheetId="28" hidden="1">{"Main Economic Indicators",#N/A,FALSE,"C"}</definedName>
    <definedName name="ergferger" localSheetId="29" hidden="1">{"Main Economic Indicators",#N/A,FALSE,"C"}</definedName>
    <definedName name="ergferger" localSheetId="30" hidden="1">{"Main Economic Indicators",#N/A,FALSE,"C"}</definedName>
    <definedName name="ergferger" localSheetId="31" hidden="1">{"Main Economic Indicators",#N/A,FALSE,"C"}</definedName>
    <definedName name="ergferger" localSheetId="32" hidden="1">{"Main Economic Indicators",#N/A,FALSE,"C"}</definedName>
    <definedName name="ergferger" localSheetId="35" hidden="1">{"Main Economic Indicators",#N/A,FALSE,"C"}</definedName>
    <definedName name="ergferger" localSheetId="37" hidden="1">{"Main Economic Indicators",#N/A,FALSE,"C"}</definedName>
    <definedName name="ergferger" localSheetId="38" hidden="1">{"Main Economic Indicators",#N/A,FALSE,"C"}</definedName>
    <definedName name="ergferger" localSheetId="39" hidden="1">{"Main Economic Indicators",#N/A,FALSE,"C"}</definedName>
    <definedName name="ergferger" localSheetId="40" hidden="1">{"Main Economic Indicators",#N/A,FALSE,"C"}</definedName>
    <definedName name="ergferger" localSheetId="41" hidden="1">{"Main Economic Indicators",#N/A,FALSE,"C"}</definedName>
    <definedName name="ergferger" localSheetId="42" hidden="1">{"Main Economic Indicators",#N/A,FALSE,"C"}</definedName>
    <definedName name="ergferger" localSheetId="43" hidden="1">{"Main Economic Indicators",#N/A,FALSE,"C"}</definedName>
    <definedName name="ergferger" localSheetId="44" hidden="1">{"Main Economic Indicators",#N/A,FALSE,"C"}</definedName>
    <definedName name="ergferger" localSheetId="45" hidden="1">{"Main Economic Indicators",#N/A,FALSE,"C"}</definedName>
    <definedName name="ergferger" localSheetId="11" hidden="1">{"Main Economic Indicators",#N/A,FALSE,"C"}</definedName>
    <definedName name="ergferger" localSheetId="46" hidden="1">{"Main Economic Indicators",#N/A,FALSE,"C"}</definedName>
    <definedName name="ergferger" localSheetId="47" hidden="1">{"Main Economic Indicators",#N/A,FALSE,"C"}</definedName>
    <definedName name="ergferger" localSheetId="51" hidden="1">{"Main Economic Indicators",#N/A,FALSE,"C"}</definedName>
    <definedName name="ergferger" localSheetId="52" hidden="1">{"Main Economic Indicators",#N/A,FALSE,"C"}</definedName>
    <definedName name="ergferger" localSheetId="53" hidden="1">{"Main Economic Indicators",#N/A,FALSE,"C"}</definedName>
    <definedName name="ergferger" localSheetId="54" hidden="1">{"Main Economic Indicators",#N/A,FALSE,"C"}</definedName>
    <definedName name="ergferger" localSheetId="55" hidden="1">{"Main Economic Indicators",#N/A,FALSE,"C"}</definedName>
    <definedName name="ergferger" localSheetId="56" hidden="1">{"Main Economic Indicators",#N/A,FALSE,"C"}</definedName>
    <definedName name="ergferger" localSheetId="17" hidden="1">{"Main Economic Indicators",#N/A,FALSE,"C"}</definedName>
    <definedName name="ergferger" localSheetId="57" hidden="1">{"Main Economic Indicators",#N/A,FALSE,"C"}</definedName>
    <definedName name="ergferger" localSheetId="58" hidden="1">{"Main Economic Indicators",#N/A,FALSE,"C"}</definedName>
    <definedName name="ergferger" localSheetId="59" hidden="1">{"Main Economic Indicators",#N/A,FALSE,"C"}</definedName>
    <definedName name="ergferger" localSheetId="61" hidden="1">{"Main Economic Indicators",#N/A,FALSE,"C"}</definedName>
    <definedName name="ergferger" localSheetId="62" hidden="1">{"Main Economic Indicators",#N/A,FALSE,"C"}</definedName>
    <definedName name="ergferger" localSheetId="64" hidden="1">{"Main Economic Indicators",#N/A,FALSE,"C"}</definedName>
    <definedName name="ergferger" localSheetId="66" hidden="1">{"Main Economic Indicators",#N/A,FALSE,"C"}</definedName>
    <definedName name="ergferger" localSheetId="67" hidden="1">{"Main Economic Indicators",#N/A,FALSE,"C"}</definedName>
    <definedName name="ergferger" localSheetId="68" hidden="1">{"Main Economic Indicators",#N/A,FALSE,"C"}</definedName>
    <definedName name="ergferger" localSheetId="69" hidden="1">{"Main Economic Indicators",#N/A,FALSE,"C"}</definedName>
    <definedName name="ergferger" localSheetId="70" hidden="1">{"Main Economic Indicators",#N/A,FALSE,"C"}</definedName>
    <definedName name="ergferger" localSheetId="71" hidden="1">{"Main Economic Indicators",#N/A,FALSE,"C"}</definedName>
    <definedName name="ergferger" localSheetId="73" hidden="1">{"Main Economic Indicators",#N/A,FALSE,"C"}</definedName>
    <definedName name="ergferger" localSheetId="74" hidden="1">{"Main Economic Indicators",#N/A,FALSE,"C"}</definedName>
    <definedName name="ergferger" localSheetId="75" hidden="1">{"Main Economic Indicators",#N/A,FALSE,"C"}</definedName>
    <definedName name="ergferger" localSheetId="76" hidden="1">{"Main Economic Indicators",#N/A,FALSE,"C"}</definedName>
    <definedName name="ergferger" localSheetId="79" hidden="1">{"Main Economic Indicators",#N/A,FALSE,"C"}</definedName>
    <definedName name="ergferger" localSheetId="91" hidden="1">{"Main Economic Indicators",#N/A,FALSE,"C"}</definedName>
    <definedName name="ergferger" localSheetId="92" hidden="1">{"Main Economic Indicators",#N/A,FALSE,"C"}</definedName>
    <definedName name="ergferger" localSheetId="22" hidden="1">{"Main Economic Indicators",#N/A,FALSE,"C"}</definedName>
    <definedName name="ergferger" localSheetId="23" hidden="1">{"Main Economic Indicators",#N/A,FALSE,"C"}</definedName>
    <definedName name="ergferger" localSheetId="14" hidden="1">{"Main Economic Indicators",#N/A,FALSE,"C"}</definedName>
    <definedName name="ergferger" localSheetId="15" hidden="1">{"Main Economic Indicators",#N/A,FALSE,"C"}</definedName>
    <definedName name="ergferger" localSheetId="16" hidden="1">{"Main Economic Indicators",#N/A,FALSE,"C"}</definedName>
    <definedName name="ergferger" localSheetId="18" hidden="1">{"Main Economic Indicators",#N/A,FALSE,"C"}</definedName>
    <definedName name="ergferger" localSheetId="36" hidden="1">{"Main Economic Indicators",#N/A,FALSE,"C"}</definedName>
    <definedName name="ergferger" localSheetId="60" hidden="1">{"Main Economic Indicators",#N/A,FALSE,"C"}</definedName>
    <definedName name="ergferger" localSheetId="63" hidden="1">{"Main Economic Indicators",#N/A,FALSE,"C"}</definedName>
    <definedName name="ergferger" localSheetId="65" hidden="1">{"Main Economic Indicators",#N/A,FALSE,"C"}</definedName>
    <definedName name="ergferger" localSheetId="7" hidden="1">{"Main Economic Indicators",#N/A,FALSE,"C"}</definedName>
    <definedName name="ergferger" localSheetId="8" hidden="1">{"Main Economic Indicators",#N/A,FALSE,"C"}</definedName>
    <definedName name="ergferger" localSheetId="12" hidden="1">{"Main Economic Indicators",#N/A,FALSE,"C"}</definedName>
    <definedName name="ergferger" localSheetId="48" hidden="1">{"Main Economic Indicators",#N/A,FALSE,"C"}</definedName>
    <definedName name="ergferger" localSheetId="72" hidden="1">{"Main Economic Indicators",#N/A,FALSE,"C"}</definedName>
    <definedName name="ergferger" hidden="1">{"Main Economic Indicators",#N/A,FALSE,"C"}</definedName>
    <definedName name="ergferger1" localSheetId="24" hidden="1">{"Main Economic Indicators",#N/A,FALSE,"C"}</definedName>
    <definedName name="ergferger1" localSheetId="25" hidden="1">{"Main Economic Indicators",#N/A,FALSE,"C"}</definedName>
    <definedName name="ergferger1" localSheetId="26" hidden="1">{"Main Economic Indicators",#N/A,FALSE,"C"}</definedName>
    <definedName name="ergferger1" localSheetId="27" hidden="1">{"Main Economic Indicators",#N/A,FALSE,"C"}</definedName>
    <definedName name="ergferger1" localSheetId="28" hidden="1">{"Main Economic Indicators",#N/A,FALSE,"C"}</definedName>
    <definedName name="ergferger1" localSheetId="29" hidden="1">{"Main Economic Indicators",#N/A,FALSE,"C"}</definedName>
    <definedName name="ergferger1" localSheetId="30" hidden="1">{"Main Economic Indicators",#N/A,FALSE,"C"}</definedName>
    <definedName name="ergferger1" localSheetId="31" hidden="1">{"Main Economic Indicators",#N/A,FALSE,"C"}</definedName>
    <definedName name="ergferger1" localSheetId="32" hidden="1">{"Main Economic Indicators",#N/A,FALSE,"C"}</definedName>
    <definedName name="ergferger1" localSheetId="35" hidden="1">{"Main Economic Indicators",#N/A,FALSE,"C"}</definedName>
    <definedName name="ergferger1" localSheetId="37" hidden="1">{"Main Economic Indicators",#N/A,FALSE,"C"}</definedName>
    <definedName name="ergferger1" localSheetId="38" hidden="1">{"Main Economic Indicators",#N/A,FALSE,"C"}</definedName>
    <definedName name="ergferger1" localSheetId="39" hidden="1">{"Main Economic Indicators",#N/A,FALSE,"C"}</definedName>
    <definedName name="ergferger1" localSheetId="40" hidden="1">{"Main Economic Indicators",#N/A,FALSE,"C"}</definedName>
    <definedName name="ergferger1" localSheetId="41" hidden="1">{"Main Economic Indicators",#N/A,FALSE,"C"}</definedName>
    <definedName name="ergferger1" localSheetId="42" hidden="1">{"Main Economic Indicators",#N/A,FALSE,"C"}</definedName>
    <definedName name="ergferger1" localSheetId="43" hidden="1">{"Main Economic Indicators",#N/A,FALSE,"C"}</definedName>
    <definedName name="ergferger1" localSheetId="44" hidden="1">{"Main Economic Indicators",#N/A,FALSE,"C"}</definedName>
    <definedName name="ergferger1" localSheetId="45" hidden="1">{"Main Economic Indicators",#N/A,FALSE,"C"}</definedName>
    <definedName name="ergferger1" localSheetId="11" hidden="1">{"Main Economic Indicators",#N/A,FALSE,"C"}</definedName>
    <definedName name="ergferger1" localSheetId="46" hidden="1">{"Main Economic Indicators",#N/A,FALSE,"C"}</definedName>
    <definedName name="ergferger1" localSheetId="47" hidden="1">{"Main Economic Indicators",#N/A,FALSE,"C"}</definedName>
    <definedName name="ergferger1" localSheetId="51" hidden="1">{"Main Economic Indicators",#N/A,FALSE,"C"}</definedName>
    <definedName name="ergferger1" localSheetId="52" hidden="1">{"Main Economic Indicators",#N/A,FALSE,"C"}</definedName>
    <definedName name="ergferger1" localSheetId="53" hidden="1">{"Main Economic Indicators",#N/A,FALSE,"C"}</definedName>
    <definedName name="ergferger1" localSheetId="54" hidden="1">{"Main Economic Indicators",#N/A,FALSE,"C"}</definedName>
    <definedName name="ergferger1" localSheetId="55" hidden="1">{"Main Economic Indicators",#N/A,FALSE,"C"}</definedName>
    <definedName name="ergferger1" localSheetId="56" hidden="1">{"Main Economic Indicators",#N/A,FALSE,"C"}</definedName>
    <definedName name="ergferger1" localSheetId="17" hidden="1">{"Main Economic Indicators",#N/A,FALSE,"C"}</definedName>
    <definedName name="ergferger1" localSheetId="57" hidden="1">{"Main Economic Indicators",#N/A,FALSE,"C"}</definedName>
    <definedName name="ergferger1" localSheetId="58" hidden="1">{"Main Economic Indicators",#N/A,FALSE,"C"}</definedName>
    <definedName name="ergferger1" localSheetId="59" hidden="1">{"Main Economic Indicators",#N/A,FALSE,"C"}</definedName>
    <definedName name="ergferger1" localSheetId="61" hidden="1">{"Main Economic Indicators",#N/A,FALSE,"C"}</definedName>
    <definedName name="ergferger1" localSheetId="62" hidden="1">{"Main Economic Indicators",#N/A,FALSE,"C"}</definedName>
    <definedName name="ergferger1" localSheetId="64" hidden="1">{"Main Economic Indicators",#N/A,FALSE,"C"}</definedName>
    <definedName name="ergferger1" localSheetId="66" hidden="1">{"Main Economic Indicators",#N/A,FALSE,"C"}</definedName>
    <definedName name="ergferger1" localSheetId="67" hidden="1">{"Main Economic Indicators",#N/A,FALSE,"C"}</definedName>
    <definedName name="ergferger1" localSheetId="68" hidden="1">{"Main Economic Indicators",#N/A,FALSE,"C"}</definedName>
    <definedName name="ergferger1" localSheetId="69" hidden="1">{"Main Economic Indicators",#N/A,FALSE,"C"}</definedName>
    <definedName name="ergferger1" localSheetId="70" hidden="1">{"Main Economic Indicators",#N/A,FALSE,"C"}</definedName>
    <definedName name="ergferger1" localSheetId="71" hidden="1">{"Main Economic Indicators",#N/A,FALSE,"C"}</definedName>
    <definedName name="ergferger1" localSheetId="73" hidden="1">{"Main Economic Indicators",#N/A,FALSE,"C"}</definedName>
    <definedName name="ergferger1" localSheetId="74" hidden="1">{"Main Economic Indicators",#N/A,FALSE,"C"}</definedName>
    <definedName name="ergferger1" localSheetId="75" hidden="1">{"Main Economic Indicators",#N/A,FALSE,"C"}</definedName>
    <definedName name="ergferger1" localSheetId="76" hidden="1">{"Main Economic Indicators",#N/A,FALSE,"C"}</definedName>
    <definedName name="ergferger1" localSheetId="79" hidden="1">{"Main Economic Indicators",#N/A,FALSE,"C"}</definedName>
    <definedName name="ergferger1" localSheetId="91" hidden="1">{"Main Economic Indicators",#N/A,FALSE,"C"}</definedName>
    <definedName name="ergferger1" localSheetId="92" hidden="1">{"Main Economic Indicators",#N/A,FALSE,"C"}</definedName>
    <definedName name="ergferger1" localSheetId="22" hidden="1">{"Main Economic Indicators",#N/A,FALSE,"C"}</definedName>
    <definedName name="ergferger1" localSheetId="23" hidden="1">{"Main Economic Indicators",#N/A,FALSE,"C"}</definedName>
    <definedName name="ergferger1" localSheetId="14" hidden="1">{"Main Economic Indicators",#N/A,FALSE,"C"}</definedName>
    <definedName name="ergferger1" localSheetId="15" hidden="1">{"Main Economic Indicators",#N/A,FALSE,"C"}</definedName>
    <definedName name="ergferger1" localSheetId="16" hidden="1">{"Main Economic Indicators",#N/A,FALSE,"C"}</definedName>
    <definedName name="ergferger1" localSheetId="18" hidden="1">{"Main Economic Indicators",#N/A,FALSE,"C"}</definedName>
    <definedName name="ergferger1" localSheetId="36" hidden="1">{"Main Economic Indicators",#N/A,FALSE,"C"}</definedName>
    <definedName name="ergferger1" localSheetId="60" hidden="1">{"Main Economic Indicators",#N/A,FALSE,"C"}</definedName>
    <definedName name="ergferger1" localSheetId="63" hidden="1">{"Main Economic Indicators",#N/A,FALSE,"C"}</definedName>
    <definedName name="ergferger1" localSheetId="65" hidden="1">{"Main Economic Indicators",#N/A,FALSE,"C"}</definedName>
    <definedName name="ergferger1" localSheetId="7" hidden="1">{"Main Economic Indicators",#N/A,FALSE,"C"}</definedName>
    <definedName name="ergferger1" localSheetId="8" hidden="1">{"Main Economic Indicators",#N/A,FALSE,"C"}</definedName>
    <definedName name="ergferger1" localSheetId="12" hidden="1">{"Main Economic Indicators",#N/A,FALSE,"C"}</definedName>
    <definedName name="ergferger1" localSheetId="48" hidden="1">{"Main Economic Indicators",#N/A,FALSE,"C"}</definedName>
    <definedName name="ergferger1" localSheetId="72" hidden="1">{"Main Economic Indicators",#N/A,FALSE,"C"}</definedName>
    <definedName name="ergferger1" hidden="1">{"Main Economic Indicators",#N/A,FALSE,"C"}</definedName>
    <definedName name="ernesto">#N/A</definedName>
    <definedName name="ert" localSheetId="24" hidden="1">{"Minpmon",#N/A,FALSE,"Monthinput"}</definedName>
    <definedName name="ert" localSheetId="25" hidden="1">{"Minpmon",#N/A,FALSE,"Monthinput"}</definedName>
    <definedName name="ert" localSheetId="26" hidden="1">{"Minpmon",#N/A,FALSE,"Monthinput"}</definedName>
    <definedName name="ert" localSheetId="27" hidden="1">{"Minpmon",#N/A,FALSE,"Monthinput"}</definedName>
    <definedName name="ert" localSheetId="28" hidden="1">{"Minpmon",#N/A,FALSE,"Monthinput"}</definedName>
    <definedName name="ert" localSheetId="29" hidden="1">{"Minpmon",#N/A,FALSE,"Monthinput"}</definedName>
    <definedName name="ert" localSheetId="30" hidden="1">{"Minpmon",#N/A,FALSE,"Monthinput"}</definedName>
    <definedName name="ert" localSheetId="31" hidden="1">{"Minpmon",#N/A,FALSE,"Monthinput"}</definedName>
    <definedName name="ert" localSheetId="32" hidden="1">{"Minpmon",#N/A,FALSE,"Monthinput"}</definedName>
    <definedName name="ert" localSheetId="35" hidden="1">{"Minpmon",#N/A,FALSE,"Monthinput"}</definedName>
    <definedName name="ert" localSheetId="37" hidden="1">{"Minpmon",#N/A,FALSE,"Monthinput"}</definedName>
    <definedName name="ert" localSheetId="38" hidden="1">{"Minpmon",#N/A,FALSE,"Monthinput"}</definedName>
    <definedName name="ert" localSheetId="39" hidden="1">{"Minpmon",#N/A,FALSE,"Monthinput"}</definedName>
    <definedName name="ert" localSheetId="40" hidden="1">{"Minpmon",#N/A,FALSE,"Monthinput"}</definedName>
    <definedName name="ert" localSheetId="41" hidden="1">{"Minpmon",#N/A,FALSE,"Monthinput"}</definedName>
    <definedName name="ert" localSheetId="42" hidden="1">{"Minpmon",#N/A,FALSE,"Monthinput"}</definedName>
    <definedName name="ert" localSheetId="43" hidden="1">{"Minpmon",#N/A,FALSE,"Monthinput"}</definedName>
    <definedName name="ert" localSheetId="44" hidden="1">{"Minpmon",#N/A,FALSE,"Monthinput"}</definedName>
    <definedName name="ert" localSheetId="45" hidden="1">{"Minpmon",#N/A,FALSE,"Monthinput"}</definedName>
    <definedName name="ert" localSheetId="11" hidden="1">{"Minpmon",#N/A,FALSE,"Monthinput"}</definedName>
    <definedName name="ert" localSheetId="46" hidden="1">{"Minpmon",#N/A,FALSE,"Monthinput"}</definedName>
    <definedName name="ert" localSheetId="47" hidden="1">{"Minpmon",#N/A,FALSE,"Monthinput"}</definedName>
    <definedName name="ert" localSheetId="51" hidden="1">{"Minpmon",#N/A,FALSE,"Monthinput"}</definedName>
    <definedName name="ert" localSheetId="52" hidden="1">{"Minpmon",#N/A,FALSE,"Monthinput"}</definedName>
    <definedName name="ert" localSheetId="53" hidden="1">{"Minpmon",#N/A,FALSE,"Monthinput"}</definedName>
    <definedName name="ert" localSheetId="54" hidden="1">{"Minpmon",#N/A,FALSE,"Monthinput"}</definedName>
    <definedName name="ert" localSheetId="55" hidden="1">{"Minpmon",#N/A,FALSE,"Monthinput"}</definedName>
    <definedName name="ert" localSheetId="56" hidden="1">{"Minpmon",#N/A,FALSE,"Monthinput"}</definedName>
    <definedName name="ert" localSheetId="17" hidden="1">{"Minpmon",#N/A,FALSE,"Monthinput"}</definedName>
    <definedName name="ert" localSheetId="57" hidden="1">{"Minpmon",#N/A,FALSE,"Monthinput"}</definedName>
    <definedName name="ert" localSheetId="58" hidden="1">{"Minpmon",#N/A,FALSE,"Monthinput"}</definedName>
    <definedName name="ert" localSheetId="59" hidden="1">{"Minpmon",#N/A,FALSE,"Monthinput"}</definedName>
    <definedName name="ert" localSheetId="61" hidden="1">{"Minpmon",#N/A,FALSE,"Monthinput"}</definedName>
    <definedName name="ert" localSheetId="62" hidden="1">{"Minpmon",#N/A,FALSE,"Monthinput"}</definedName>
    <definedName name="ert" localSheetId="64" hidden="1">{"Minpmon",#N/A,FALSE,"Monthinput"}</definedName>
    <definedName name="ert" localSheetId="66" hidden="1">{"Minpmon",#N/A,FALSE,"Monthinput"}</definedName>
    <definedName name="ert" localSheetId="67" hidden="1">{"Minpmon",#N/A,FALSE,"Monthinput"}</definedName>
    <definedName name="ert" localSheetId="68" hidden="1">{"Minpmon",#N/A,FALSE,"Monthinput"}</definedName>
    <definedName name="ert" localSheetId="69" hidden="1">{"Minpmon",#N/A,FALSE,"Monthinput"}</definedName>
    <definedName name="ert" localSheetId="70" hidden="1">{"Minpmon",#N/A,FALSE,"Monthinput"}</definedName>
    <definedName name="ert" localSheetId="71" hidden="1">{"Minpmon",#N/A,FALSE,"Monthinput"}</definedName>
    <definedName name="ert" localSheetId="73" hidden="1">{"Minpmon",#N/A,FALSE,"Monthinput"}</definedName>
    <definedName name="ert" localSheetId="74" hidden="1">{"Minpmon",#N/A,FALSE,"Monthinput"}</definedName>
    <definedName name="ert" localSheetId="75" hidden="1">{"Minpmon",#N/A,FALSE,"Monthinput"}</definedName>
    <definedName name="ert" localSheetId="76" hidden="1">{"Minpmon",#N/A,FALSE,"Monthinput"}</definedName>
    <definedName name="ert" localSheetId="79" hidden="1">{"Minpmon",#N/A,FALSE,"Monthinput"}</definedName>
    <definedName name="ert" localSheetId="91" hidden="1">{"Minpmon",#N/A,FALSE,"Monthinput"}</definedName>
    <definedName name="ert" localSheetId="92" hidden="1">{"Minpmon",#N/A,FALSE,"Monthinput"}</definedName>
    <definedName name="ert" localSheetId="22" hidden="1">{"Minpmon",#N/A,FALSE,"Monthinput"}</definedName>
    <definedName name="ert" localSheetId="23" hidden="1">{"Minpmon",#N/A,FALSE,"Monthinput"}</definedName>
    <definedName name="ert" localSheetId="14" hidden="1">{"Minpmon",#N/A,FALSE,"Monthinput"}</definedName>
    <definedName name="ert" localSheetId="15" hidden="1">{"Minpmon",#N/A,FALSE,"Monthinput"}</definedName>
    <definedName name="ert" localSheetId="16" hidden="1">{"Minpmon",#N/A,FALSE,"Monthinput"}</definedName>
    <definedName name="ert" localSheetId="18" hidden="1">{"Minpmon",#N/A,FALSE,"Monthinput"}</definedName>
    <definedName name="ert" localSheetId="36" hidden="1">{"Minpmon",#N/A,FALSE,"Monthinput"}</definedName>
    <definedName name="ert" localSheetId="60" hidden="1">{"Minpmon",#N/A,FALSE,"Monthinput"}</definedName>
    <definedName name="ert" localSheetId="63" hidden="1">{"Minpmon",#N/A,FALSE,"Monthinput"}</definedName>
    <definedName name="ert" localSheetId="65" hidden="1">{"Minpmon",#N/A,FALSE,"Monthinput"}</definedName>
    <definedName name="ert" localSheetId="7" hidden="1">{"Minpmon",#N/A,FALSE,"Monthinput"}</definedName>
    <definedName name="ert" localSheetId="8" hidden="1">{"Minpmon",#N/A,FALSE,"Monthinput"}</definedName>
    <definedName name="ert" localSheetId="12" hidden="1">{"Minpmon",#N/A,FALSE,"Monthinput"}</definedName>
    <definedName name="ert" localSheetId="48" hidden="1">{"Minpmon",#N/A,FALSE,"Monthinput"}</definedName>
    <definedName name="ert" localSheetId="72" hidden="1">{"Minpmon",#N/A,FALSE,"Monthinput"}</definedName>
    <definedName name="ert" hidden="1">{"Minpmon",#N/A,FALSE,"Monthinput"}</definedName>
    <definedName name="ESAF_QUAR_GDP" localSheetId="38">#REF!</definedName>
    <definedName name="ESAF_QUAR_GDP" localSheetId="39">#REF!</definedName>
    <definedName name="ESAF_QUAR_GDP" localSheetId="40">#REF!</definedName>
    <definedName name="ESAF_QUAR_GDP" localSheetId="41">#REF!</definedName>
    <definedName name="ESAF_QUAR_GDP" localSheetId="45">#REF!</definedName>
    <definedName name="ESAF_QUAR_GDP" localSheetId="11">#REF!</definedName>
    <definedName name="ESAF_QUAR_GDP" localSheetId="46">#REF!</definedName>
    <definedName name="ESAF_QUAR_GDP" localSheetId="47">#REF!</definedName>
    <definedName name="ESAF_QUAR_GDP" localSheetId="51">#REF!</definedName>
    <definedName name="ESAF_QUAR_GDP" localSheetId="52">#REF!</definedName>
    <definedName name="ESAF_QUAR_GDP" localSheetId="17">#REF!</definedName>
    <definedName name="ESAF_QUAR_GDP" localSheetId="58">#REF!</definedName>
    <definedName name="ESAF_QUAR_GDP" localSheetId="73">#REF!</definedName>
    <definedName name="ESAF_QUAR_GDP" localSheetId="74">#REF!</definedName>
    <definedName name="ESAF_QUAR_GDP" localSheetId="79">#REF!</definedName>
    <definedName name="ESAF_QUAR_GDP" localSheetId="23">#REF!</definedName>
    <definedName name="ESAF_QUAR_GDP" localSheetId="15">#REF!</definedName>
    <definedName name="ESAF_QUAR_GDP" localSheetId="18">#REF!</definedName>
    <definedName name="ESAF_QUAR_GDP" localSheetId="12">#REF!</definedName>
    <definedName name="ESAF_QUAR_GDP" localSheetId="48">#REF!</definedName>
    <definedName name="ESAF_QUAR_GDP" localSheetId="72">#REF!</definedName>
    <definedName name="ESAF_QUAR_GDP">#REF!</definedName>
    <definedName name="esafr" localSheetId="38">#REF!</definedName>
    <definedName name="esafr" localSheetId="39">#REF!</definedName>
    <definedName name="esafr" localSheetId="40">#REF!</definedName>
    <definedName name="esafr" localSheetId="45">#REF!</definedName>
    <definedName name="esafr" localSheetId="11">#REF!</definedName>
    <definedName name="esafr" localSheetId="46">#REF!</definedName>
    <definedName name="esafr" localSheetId="47">#REF!</definedName>
    <definedName name="esafr" localSheetId="51">#REF!</definedName>
    <definedName name="esafr" localSheetId="52">#REF!</definedName>
    <definedName name="esafr" localSheetId="17">#REF!</definedName>
    <definedName name="esafr" localSheetId="58">#REF!</definedName>
    <definedName name="esafr" localSheetId="71">#REF!</definedName>
    <definedName name="esafr" localSheetId="73">#REF!</definedName>
    <definedName name="esafr" localSheetId="74">#REF!</definedName>
    <definedName name="esafr" localSheetId="79">#REF!</definedName>
    <definedName name="esafr" localSheetId="23">#REF!</definedName>
    <definedName name="esafr" localSheetId="15">#REF!</definedName>
    <definedName name="esafr" localSheetId="18">#REF!</definedName>
    <definedName name="esafr" localSheetId="12">#REF!</definedName>
    <definedName name="esafr" localSheetId="48">#REF!</definedName>
    <definedName name="esafr" localSheetId="72">#REF!</definedName>
    <definedName name="esafr">#REF!</definedName>
    <definedName name="ESC" localSheetId="38">#REF!</definedName>
    <definedName name="ESC" localSheetId="39">#REF!</definedName>
    <definedName name="ESC" localSheetId="40">#REF!</definedName>
    <definedName name="ESC" localSheetId="45">#REF!</definedName>
    <definedName name="ESC" localSheetId="11">#REF!</definedName>
    <definedName name="ESC" localSheetId="46">#REF!</definedName>
    <definedName name="ESC" localSheetId="47">#REF!</definedName>
    <definedName name="ESC" localSheetId="51">#REF!</definedName>
    <definedName name="ESC" localSheetId="52">#REF!</definedName>
    <definedName name="ESC" localSheetId="53">#REF!</definedName>
    <definedName name="ESC" localSheetId="54">#REF!</definedName>
    <definedName name="ESC" localSheetId="17">#REF!</definedName>
    <definedName name="ESC" localSheetId="58">#REF!</definedName>
    <definedName name="ESC" localSheetId="67">#REF!</definedName>
    <definedName name="ESC" localSheetId="68">#REF!</definedName>
    <definedName name="ESC" localSheetId="69">#REF!</definedName>
    <definedName name="ESC" localSheetId="71">#REF!</definedName>
    <definedName name="ESC" localSheetId="74">#REF!</definedName>
    <definedName name="ESC" localSheetId="75">#REF!</definedName>
    <definedName name="ESC" localSheetId="76">#REF!</definedName>
    <definedName name="ESC" localSheetId="79">#REF!</definedName>
    <definedName name="ESC" localSheetId="23">#REF!</definedName>
    <definedName name="ESC" localSheetId="14">#REF!</definedName>
    <definedName name="ESC" localSheetId="15">#REF!</definedName>
    <definedName name="ESC" localSheetId="18">#REF!</definedName>
    <definedName name="ESC" localSheetId="48">#REF!</definedName>
    <definedName name="ESC" localSheetId="72">#REF!</definedName>
    <definedName name="ESC">#REF!</definedName>
    <definedName name="ESP" localSheetId="45">#REF!</definedName>
    <definedName name="ESP" localSheetId="11">#REF!</definedName>
    <definedName name="ESP" localSheetId="46">#REF!</definedName>
    <definedName name="ESP" localSheetId="47">#REF!</definedName>
    <definedName name="ESP" localSheetId="52">#REF!</definedName>
    <definedName name="ESP" localSheetId="17">#REF!</definedName>
    <definedName name="ESP" localSheetId="58">#REF!</definedName>
    <definedName name="ESP" localSheetId="74">#REF!</definedName>
    <definedName name="ESP" localSheetId="79">#REF!</definedName>
    <definedName name="ESP" localSheetId="15">#REF!</definedName>
    <definedName name="ESP" localSheetId="18">#REF!</definedName>
    <definedName name="ESP" localSheetId="48">#REF!</definedName>
    <definedName name="ESP" localSheetId="72">#REF!</definedName>
    <definedName name="ESP">#REF!</definedName>
    <definedName name="estacional" localSheetId="45">#REF!</definedName>
    <definedName name="estacional" localSheetId="11">#REF!</definedName>
    <definedName name="estacional" localSheetId="46">#REF!</definedName>
    <definedName name="estacional" localSheetId="47">#REF!</definedName>
    <definedName name="estacional" localSheetId="52">#REF!</definedName>
    <definedName name="estacional" localSheetId="17">#REF!</definedName>
    <definedName name="estacional" localSheetId="58">#REF!</definedName>
    <definedName name="estacional" localSheetId="74">#REF!</definedName>
    <definedName name="estacional" localSheetId="79">#REF!</definedName>
    <definedName name="estacional" localSheetId="15">#REF!</definedName>
    <definedName name="estacional" localSheetId="18">#REF!</definedName>
    <definedName name="estacional" localSheetId="48">#REF!</definedName>
    <definedName name="estacional" localSheetId="72">#REF!</definedName>
    <definedName name="estacional">#REF!</definedName>
    <definedName name="ESTRUCTURA" localSheetId="39" hidden="1">[11]C!#REF!</definedName>
    <definedName name="ESTRUCTURA" localSheetId="40" hidden="1">[11]C!#REF!</definedName>
    <definedName name="ESTRUCTURA" localSheetId="47" hidden="1">[11]C!#REF!</definedName>
    <definedName name="ESTRUCTURA" localSheetId="51" hidden="1">[11]C!#REF!</definedName>
    <definedName name="ESTRUCTURA" localSheetId="17" hidden="1">#REF!</definedName>
    <definedName name="ESTRUCTURA" localSheetId="71" hidden="1">[11]C!#REF!</definedName>
    <definedName name="ESTRUCTURA" localSheetId="15" hidden="1">[11]C!#REF!</definedName>
    <definedName name="ESTRUCTURA" localSheetId="18" hidden="1">[11]C!#REF!</definedName>
    <definedName name="ESTRUCTURA" localSheetId="72" hidden="1">[11]C!#REF!</definedName>
    <definedName name="ESTRUCTURA" hidden="1">[11]C!#REF!</definedName>
    <definedName name="etewte" localSheetId="38" hidden="1">#REF!</definedName>
    <definedName name="etewte" localSheetId="39" hidden="1">#REF!</definedName>
    <definedName name="etewte" localSheetId="40" hidden="1">#REF!</definedName>
    <definedName name="etewte" localSheetId="41" hidden="1">#REF!</definedName>
    <definedName name="etewte" localSheetId="43" hidden="1">#REF!</definedName>
    <definedName name="etewte" localSheetId="45" hidden="1">#REF!</definedName>
    <definedName name="etewte" localSheetId="11" hidden="1">#REF!</definedName>
    <definedName name="etewte" localSheetId="46" hidden="1">#REF!</definedName>
    <definedName name="etewte" localSheetId="47" hidden="1">#REF!</definedName>
    <definedName name="etewte" localSheetId="51" hidden="1">#REF!</definedName>
    <definedName name="etewte" localSheetId="52" hidden="1">#REF!</definedName>
    <definedName name="etewte" localSheetId="53" hidden="1">#REF!</definedName>
    <definedName name="etewte" localSheetId="54" hidden="1">#REF!</definedName>
    <definedName name="etewte" localSheetId="17" hidden="1">#REF!</definedName>
    <definedName name="etewte" localSheetId="58" hidden="1">#REF!</definedName>
    <definedName name="etewte" localSheetId="67" hidden="1">#REF!</definedName>
    <definedName name="etewte" localSheetId="68" hidden="1">#REF!</definedName>
    <definedName name="etewte" localSheetId="69" hidden="1">#REF!</definedName>
    <definedName name="etewte" localSheetId="71" hidden="1">#REF!</definedName>
    <definedName name="etewte" localSheetId="74" hidden="1">#REF!</definedName>
    <definedName name="etewte" localSheetId="75" hidden="1">#REF!</definedName>
    <definedName name="etewte" localSheetId="76" hidden="1">#REF!</definedName>
    <definedName name="etewte" localSheetId="79" hidden="1">#REF!</definedName>
    <definedName name="etewte" localSheetId="23" hidden="1">#REF!</definedName>
    <definedName name="etewte" localSheetId="15" hidden="1">#REF!</definedName>
    <definedName name="etewte" localSheetId="18" hidden="1">#REF!</definedName>
    <definedName name="etewte" localSheetId="12" hidden="1">#REF!</definedName>
    <definedName name="etewte" localSheetId="48" hidden="1">#REF!</definedName>
    <definedName name="etewte" localSheetId="72" hidden="1">#REF!</definedName>
    <definedName name="etewte" hidden="1">#REF!</definedName>
    <definedName name="etwt" localSheetId="38" hidden="1">#REF!</definedName>
    <definedName name="etwt" localSheetId="39" hidden="1">#REF!</definedName>
    <definedName name="etwt" localSheetId="40" hidden="1">#REF!</definedName>
    <definedName name="etwt" localSheetId="45" hidden="1">#REF!</definedName>
    <definedName name="etwt" localSheetId="11" hidden="1">#REF!</definedName>
    <definedName name="etwt" localSheetId="46" hidden="1">#REF!</definedName>
    <definedName name="etwt" localSheetId="47" hidden="1">#REF!</definedName>
    <definedName name="etwt" localSheetId="51" hidden="1">#REF!</definedName>
    <definedName name="etwt" localSheetId="52" hidden="1">#REF!</definedName>
    <definedName name="etwt" localSheetId="53" hidden="1">#REF!</definedName>
    <definedName name="etwt" localSheetId="54" hidden="1">#REF!</definedName>
    <definedName name="etwt" localSheetId="17" hidden="1">#REF!</definedName>
    <definedName name="etwt" localSheetId="58" hidden="1">#REF!</definedName>
    <definedName name="etwt" localSheetId="67" hidden="1">#REF!</definedName>
    <definedName name="etwt" localSheetId="68" hidden="1">#REF!</definedName>
    <definedName name="etwt" localSheetId="69" hidden="1">#REF!</definedName>
    <definedName name="etwt" localSheetId="71" hidden="1">#REF!</definedName>
    <definedName name="etwt" localSheetId="74" hidden="1">#REF!</definedName>
    <definedName name="etwt" localSheetId="75" hidden="1">#REF!</definedName>
    <definedName name="etwt" localSheetId="76" hidden="1">#REF!</definedName>
    <definedName name="etwt" localSheetId="79" hidden="1">#REF!</definedName>
    <definedName name="etwt" localSheetId="23" hidden="1">#REF!</definedName>
    <definedName name="etwt" localSheetId="15" hidden="1">#REF!</definedName>
    <definedName name="etwt" localSheetId="18" hidden="1">#REF!</definedName>
    <definedName name="etwt" localSheetId="12" hidden="1">#REF!</definedName>
    <definedName name="etwt" localSheetId="48" hidden="1">#REF!</definedName>
    <definedName name="etwt" localSheetId="72" hidden="1">#REF!</definedName>
    <definedName name="etwt" hidden="1">#REF!</definedName>
    <definedName name="EU" localSheetId="51">#REF!</definedName>
    <definedName name="EU" localSheetId="17">#REF!</definedName>
    <definedName name="EU">[67]CIRRs!$C$62</definedName>
    <definedName name="EUR" localSheetId="51">#REF!</definedName>
    <definedName name="EUR" localSheetId="17">#REF!</definedName>
    <definedName name="EUR">[67]CIRRs!$C$87</definedName>
    <definedName name="EURCRUDE87" localSheetId="38">#REF!</definedName>
    <definedName name="EURCRUDE87" localSheetId="39">#REF!</definedName>
    <definedName name="EURCRUDE87" localSheetId="40">#REF!</definedName>
    <definedName name="EURCRUDE87" localSheetId="41">#REF!</definedName>
    <definedName name="EURCRUDE87" localSheetId="45">#REF!</definedName>
    <definedName name="EURCRUDE87" localSheetId="11">#REF!</definedName>
    <definedName name="EURCRUDE87" localSheetId="46">#REF!</definedName>
    <definedName name="EURCRUDE87" localSheetId="47">#REF!</definedName>
    <definedName name="EURCRUDE87" localSheetId="51">#REF!</definedName>
    <definedName name="EURCRUDE87" localSheetId="52">#REF!</definedName>
    <definedName name="EURCRUDE87" localSheetId="53">#REF!</definedName>
    <definedName name="EURCRUDE87" localSheetId="54">#REF!</definedName>
    <definedName name="EURCRUDE87" localSheetId="17">#REF!</definedName>
    <definedName name="EURCRUDE87" localSheetId="58">#REF!</definedName>
    <definedName name="EURCRUDE87" localSheetId="67">#REF!</definedName>
    <definedName name="EURCRUDE87" localSheetId="68">#REF!</definedName>
    <definedName name="EURCRUDE87" localSheetId="69">#REF!</definedName>
    <definedName name="EURCRUDE87" localSheetId="71">#REF!</definedName>
    <definedName name="EURCRUDE87" localSheetId="74">#REF!</definedName>
    <definedName name="EURCRUDE87" localSheetId="75">#REF!</definedName>
    <definedName name="EURCRUDE87" localSheetId="76">#REF!</definedName>
    <definedName name="EURCRUDE87" localSheetId="79">#REF!</definedName>
    <definedName name="EURCRUDE87" localSheetId="23">#REF!</definedName>
    <definedName name="EURCRUDE87" localSheetId="15">#REF!</definedName>
    <definedName name="EURCRUDE87" localSheetId="16">#REF!</definedName>
    <definedName name="EURCRUDE87" localSheetId="18">#REF!</definedName>
    <definedName name="EURCRUDE87" localSheetId="12">#REF!</definedName>
    <definedName name="EURCRUDE87" localSheetId="48">#REF!</definedName>
    <definedName name="EURCRUDE87" localSheetId="72">#REF!</definedName>
    <definedName name="EURCRUDE87">#REF!</definedName>
    <definedName name="EURCRUDE88" localSheetId="38">#REF!</definedName>
    <definedName name="EURCRUDE88" localSheetId="39">#REF!</definedName>
    <definedName name="EURCRUDE88" localSheetId="40">#REF!</definedName>
    <definedName name="EURCRUDE88" localSheetId="45">#REF!</definedName>
    <definedName name="EURCRUDE88" localSheetId="11">#REF!</definedName>
    <definedName name="EURCRUDE88" localSheetId="46">#REF!</definedName>
    <definedName name="EURCRUDE88" localSheetId="47">#REF!</definedName>
    <definedName name="EURCRUDE88" localSheetId="51">#REF!</definedName>
    <definedName name="EURCRUDE88" localSheetId="52">#REF!</definedName>
    <definedName name="EURCRUDE88" localSheetId="53">#REF!</definedName>
    <definedName name="EURCRUDE88" localSheetId="54">#REF!</definedName>
    <definedName name="EURCRUDE88" localSheetId="17">#REF!</definedName>
    <definedName name="EURCRUDE88" localSheetId="58">#REF!</definedName>
    <definedName name="EURCRUDE88" localSheetId="67">#REF!</definedName>
    <definedName name="EURCRUDE88" localSheetId="68">#REF!</definedName>
    <definedName name="EURCRUDE88" localSheetId="69">#REF!</definedName>
    <definedName name="EURCRUDE88" localSheetId="71">#REF!</definedName>
    <definedName name="EURCRUDE88" localSheetId="74">#REF!</definedName>
    <definedName name="EURCRUDE88" localSheetId="75">#REF!</definedName>
    <definedName name="EURCRUDE88" localSheetId="76">#REF!</definedName>
    <definedName name="EURCRUDE88" localSheetId="79">#REF!</definedName>
    <definedName name="EURCRUDE88" localSheetId="23">#REF!</definedName>
    <definedName name="EURCRUDE88" localSheetId="15">#REF!</definedName>
    <definedName name="EURCRUDE88" localSheetId="18">#REF!</definedName>
    <definedName name="EURCRUDE88" localSheetId="12">#REF!</definedName>
    <definedName name="EURCRUDE88" localSheetId="48">#REF!</definedName>
    <definedName name="EURCRUDE88" localSheetId="72">#REF!</definedName>
    <definedName name="EURCRUDE88">#REF!</definedName>
    <definedName name="EURO" localSheetId="38">#REF!</definedName>
    <definedName name="EURO" localSheetId="39">#REF!</definedName>
    <definedName name="EURO" localSheetId="40">#REF!</definedName>
    <definedName name="EURO" localSheetId="45">#REF!</definedName>
    <definedName name="EURO" localSheetId="11">#REF!</definedName>
    <definedName name="EURO" localSheetId="46">#REF!</definedName>
    <definedName name="EURO" localSheetId="47">#REF!</definedName>
    <definedName name="EURO" localSheetId="51">#REF!</definedName>
    <definedName name="EURO" localSheetId="52">#REF!</definedName>
    <definedName name="EURO" localSheetId="53">#REF!</definedName>
    <definedName name="EURO" localSheetId="54">#REF!</definedName>
    <definedName name="EURO" localSheetId="17">#REF!</definedName>
    <definedName name="EURO" localSheetId="58">#REF!</definedName>
    <definedName name="EURO" localSheetId="67">#REF!</definedName>
    <definedName name="EURO" localSheetId="68">#REF!</definedName>
    <definedName name="EURO" localSheetId="69">#REF!</definedName>
    <definedName name="EURO" localSheetId="71">#REF!</definedName>
    <definedName name="EURO" localSheetId="74">#REF!</definedName>
    <definedName name="EURO" localSheetId="75">#REF!</definedName>
    <definedName name="EURO" localSheetId="76">#REF!</definedName>
    <definedName name="EURO" localSheetId="79">#REF!</definedName>
    <definedName name="EURO" localSheetId="23">#REF!</definedName>
    <definedName name="EURO" localSheetId="14">#REF!</definedName>
    <definedName name="EURO" localSheetId="15">#REF!</definedName>
    <definedName name="EURO" localSheetId="18">#REF!</definedName>
    <definedName name="EURO" localSheetId="48">#REF!</definedName>
    <definedName name="EURO" localSheetId="72">#REF!</definedName>
    <definedName name="EURO">#REF!</definedName>
    <definedName name="EURO1" localSheetId="39">#REF!</definedName>
    <definedName name="EURO1" localSheetId="40">#REF!</definedName>
    <definedName name="EURO1" localSheetId="45">#REF!</definedName>
    <definedName name="EURO1" localSheetId="11">#REF!</definedName>
    <definedName name="EURO1" localSheetId="46">#REF!</definedName>
    <definedName name="EURO1" localSheetId="47">#REF!</definedName>
    <definedName name="EURO1" localSheetId="51">#REF!</definedName>
    <definedName name="EURO1" localSheetId="52">#REF!</definedName>
    <definedName name="EURO1" localSheetId="53">#REF!</definedName>
    <definedName name="EURO1" localSheetId="54">#REF!</definedName>
    <definedName name="EURO1" localSheetId="17">#REF!</definedName>
    <definedName name="EURO1" localSheetId="58">#REF!</definedName>
    <definedName name="EURO1" localSheetId="67">#REF!</definedName>
    <definedName name="EURO1" localSheetId="68">#REF!</definedName>
    <definedName name="EURO1" localSheetId="69">#REF!</definedName>
    <definedName name="EURO1" localSheetId="71">#REF!</definedName>
    <definedName name="EURO1" localSheetId="74">#REF!</definedName>
    <definedName name="EURO1" localSheetId="75">#REF!</definedName>
    <definedName name="EURO1" localSheetId="76">#REF!</definedName>
    <definedName name="EURO1" localSheetId="79">#REF!</definedName>
    <definedName name="EURO1" localSheetId="23">#REF!</definedName>
    <definedName name="EURO1" localSheetId="14">#REF!</definedName>
    <definedName name="EURO1" localSheetId="15">#REF!</definedName>
    <definedName name="EURO1" localSheetId="18">#REF!</definedName>
    <definedName name="EURO1" localSheetId="48">#REF!</definedName>
    <definedName name="EURO1" localSheetId="72">#REF!</definedName>
    <definedName name="EURO1">#REF!</definedName>
    <definedName name="EURPROD87" localSheetId="39">#REF!</definedName>
    <definedName name="EURPROD87" localSheetId="40">#REF!</definedName>
    <definedName name="EURPROD87" localSheetId="45">#REF!</definedName>
    <definedName name="EURPROD87" localSheetId="11">#REF!</definedName>
    <definedName name="EURPROD87" localSheetId="46">#REF!</definedName>
    <definedName name="EURPROD87" localSheetId="47">#REF!</definedName>
    <definedName name="EURPROD87" localSheetId="51">#REF!</definedName>
    <definedName name="EURPROD87" localSheetId="52">#REF!</definedName>
    <definedName name="EURPROD87" localSheetId="53">#REF!</definedName>
    <definedName name="EURPROD87" localSheetId="54">#REF!</definedName>
    <definedName name="EURPROD87" localSheetId="17">#REF!</definedName>
    <definedName name="EURPROD87" localSheetId="58">#REF!</definedName>
    <definedName name="EURPROD87" localSheetId="67">#REF!</definedName>
    <definedName name="EURPROD87" localSheetId="68">#REF!</definedName>
    <definedName name="EURPROD87" localSheetId="69">#REF!</definedName>
    <definedName name="EURPROD87" localSheetId="71">#REF!</definedName>
    <definedName name="EURPROD87" localSheetId="74">#REF!</definedName>
    <definedName name="EURPROD87" localSheetId="75">#REF!</definedName>
    <definedName name="EURPROD87" localSheetId="76">#REF!</definedName>
    <definedName name="EURPROD87" localSheetId="79">#REF!</definedName>
    <definedName name="EURPROD87" localSheetId="23">#REF!</definedName>
    <definedName name="EURPROD87" localSheetId="15">#REF!</definedName>
    <definedName name="EURPROD87" localSheetId="18">#REF!</definedName>
    <definedName name="EURPROD87" localSheetId="48">#REF!</definedName>
    <definedName name="EURPROD87" localSheetId="72">#REF!</definedName>
    <definedName name="EURPROD87">#REF!</definedName>
    <definedName name="EURPROD88" localSheetId="39">#REF!</definedName>
    <definedName name="EURPROD88" localSheetId="40">#REF!</definedName>
    <definedName name="EURPROD88" localSheetId="45">#REF!</definedName>
    <definedName name="EURPROD88" localSheetId="11">#REF!</definedName>
    <definedName name="EURPROD88" localSheetId="46">#REF!</definedName>
    <definedName name="EURPROD88" localSheetId="47">#REF!</definedName>
    <definedName name="EURPROD88" localSheetId="51">#REF!</definedName>
    <definedName name="EURPROD88" localSheetId="52">#REF!</definedName>
    <definedName name="EURPROD88" localSheetId="53">#REF!</definedName>
    <definedName name="EURPROD88" localSheetId="54">#REF!</definedName>
    <definedName name="EURPROD88" localSheetId="17">#REF!</definedName>
    <definedName name="EURPROD88" localSheetId="58">#REF!</definedName>
    <definedName name="EURPROD88" localSheetId="67">#REF!</definedName>
    <definedName name="EURPROD88" localSheetId="68">#REF!</definedName>
    <definedName name="EURPROD88" localSheetId="69">#REF!</definedName>
    <definedName name="EURPROD88" localSheetId="71">#REF!</definedName>
    <definedName name="EURPROD88" localSheetId="74">#REF!</definedName>
    <definedName name="EURPROD88" localSheetId="75">#REF!</definedName>
    <definedName name="EURPROD88" localSheetId="76">#REF!</definedName>
    <definedName name="EURPROD88" localSheetId="79">#REF!</definedName>
    <definedName name="EURPROD88" localSheetId="23">#REF!</definedName>
    <definedName name="EURPROD88" localSheetId="15">#REF!</definedName>
    <definedName name="EURPROD88" localSheetId="18">#REF!</definedName>
    <definedName name="EURPROD88" localSheetId="48">#REF!</definedName>
    <definedName name="EURPROD88" localSheetId="72">#REF!</definedName>
    <definedName name="EURPROD88">#REF!</definedName>
    <definedName name="EURTOT87" localSheetId="39">#REF!</definedName>
    <definedName name="EURTOT87" localSheetId="40">#REF!</definedName>
    <definedName name="EURTOT87" localSheetId="45">#REF!</definedName>
    <definedName name="EURTOT87" localSheetId="11">#REF!</definedName>
    <definedName name="EURTOT87" localSheetId="46">#REF!</definedName>
    <definedName name="EURTOT87" localSheetId="47">#REF!</definedName>
    <definedName name="EURTOT87" localSheetId="51">#REF!</definedName>
    <definedName name="EURTOT87" localSheetId="52">#REF!</definedName>
    <definedName name="EURTOT87" localSheetId="53">#REF!</definedName>
    <definedName name="EURTOT87" localSheetId="54">#REF!</definedName>
    <definedName name="EURTOT87" localSheetId="17">#REF!</definedName>
    <definedName name="EURTOT87" localSheetId="58">#REF!</definedName>
    <definedName name="EURTOT87" localSheetId="67">#REF!</definedName>
    <definedName name="EURTOT87" localSheetId="68">#REF!</definedName>
    <definedName name="EURTOT87" localSheetId="69">#REF!</definedName>
    <definedName name="EURTOT87" localSheetId="71">#REF!</definedName>
    <definedName name="EURTOT87" localSheetId="74">#REF!</definedName>
    <definedName name="EURTOT87" localSheetId="75">#REF!</definedName>
    <definedName name="EURTOT87" localSheetId="76">#REF!</definedName>
    <definedName name="EURTOT87" localSheetId="79">#REF!</definedName>
    <definedName name="EURTOT87" localSheetId="23">#REF!</definedName>
    <definedName name="EURTOT87" localSheetId="15">#REF!</definedName>
    <definedName name="EURTOT87" localSheetId="18">#REF!</definedName>
    <definedName name="EURTOT87" localSheetId="48">#REF!</definedName>
    <definedName name="EURTOT87" localSheetId="72">#REF!</definedName>
    <definedName name="EURTOT87">#REF!</definedName>
    <definedName name="EURTOT88" localSheetId="39">#REF!</definedName>
    <definedName name="EURTOT88" localSheetId="40">#REF!</definedName>
    <definedName name="EURTOT88" localSheetId="45">#REF!</definedName>
    <definedName name="EURTOT88" localSheetId="11">#REF!</definedName>
    <definedName name="EURTOT88" localSheetId="46">#REF!</definedName>
    <definedName name="EURTOT88" localSheetId="47">#REF!</definedName>
    <definedName name="EURTOT88" localSheetId="51">#REF!</definedName>
    <definedName name="EURTOT88" localSheetId="52">#REF!</definedName>
    <definedName name="EURTOT88" localSheetId="53">#REF!</definedName>
    <definedName name="EURTOT88" localSheetId="54">#REF!</definedName>
    <definedName name="EURTOT88" localSheetId="17">#REF!</definedName>
    <definedName name="EURTOT88" localSheetId="58">#REF!</definedName>
    <definedName name="EURTOT88" localSheetId="67">#REF!</definedName>
    <definedName name="EURTOT88" localSheetId="68">#REF!</definedName>
    <definedName name="EURTOT88" localSheetId="69">#REF!</definedName>
    <definedName name="EURTOT88" localSheetId="71">#REF!</definedName>
    <definedName name="EURTOT88" localSheetId="74">#REF!</definedName>
    <definedName name="EURTOT88" localSheetId="75">#REF!</definedName>
    <definedName name="EURTOT88" localSheetId="76">#REF!</definedName>
    <definedName name="EURTOT88" localSheetId="79">#REF!</definedName>
    <definedName name="EURTOT88" localSheetId="23">#REF!</definedName>
    <definedName name="EURTOT88" localSheetId="15">#REF!</definedName>
    <definedName name="EURTOT88" localSheetId="18">#REF!</definedName>
    <definedName name="EURTOT88" localSheetId="48">#REF!</definedName>
    <definedName name="EURTOT88" localSheetId="72">#REF!</definedName>
    <definedName name="EURTOT88">#REF!</definedName>
    <definedName name="eustocks">#N/A</definedName>
    <definedName name="ex" localSheetId="51">[134]Sheet1!$N$2:$Q$26</definedName>
    <definedName name="ex" localSheetId="17">#REF!</definedName>
    <definedName name="ex">[134]Sheet1!$N$2:$Q$26</definedName>
    <definedName name="EXCEDENTE_DEL_10__SEGUN_EL_TOPE_ASIGNADO_A__BUENOS_AIRES__LEY_N__23621" localSheetId="51">#REF!</definedName>
    <definedName name="EXCEDENTE_DEL_10__SEGUN_EL_TOPE_ASIGNADO_A__BUENOS_AIRES__LEY_N__23621" localSheetId="17">#REF!</definedName>
    <definedName name="EXCEDENTE_DEL_10__SEGUN_EL_TOPE_ASIGNADO_A__BUENOS_AIRES__LEY_N__23621">[6]C!$B$18:$N$18</definedName>
    <definedName name="Exch.Rate" localSheetId="38">#REF!</definedName>
    <definedName name="Exch.Rate" localSheetId="39">#REF!</definedName>
    <definedName name="Exch.Rate" localSheetId="45">#REF!</definedName>
    <definedName name="Exch.Rate" localSheetId="11">#REF!</definedName>
    <definedName name="Exch.Rate" localSheetId="46">#REF!</definedName>
    <definedName name="Exch.Rate" localSheetId="47">#REF!</definedName>
    <definedName name="Exch.Rate" localSheetId="51">#REF!</definedName>
    <definedName name="Exch.Rate" localSheetId="52">#REF!</definedName>
    <definedName name="Exch.Rate" localSheetId="17">#REF!</definedName>
    <definedName name="Exch.Rate" localSheetId="58">#REF!</definedName>
    <definedName name="Exch.Rate" localSheetId="73">#REF!</definedName>
    <definedName name="Exch.Rate" localSheetId="74">#REF!</definedName>
    <definedName name="Exch.Rate" localSheetId="79">#REF!</definedName>
    <definedName name="Exch.Rate" localSheetId="15">#REF!</definedName>
    <definedName name="Exch.Rate" localSheetId="16">#REF!</definedName>
    <definedName name="Exch.Rate" localSheetId="18">#REF!</definedName>
    <definedName name="Exch.Rate" localSheetId="48">#REF!</definedName>
    <definedName name="Exch.Rate" localSheetId="72">#REF!</definedName>
    <definedName name="Exch.Rate">#REF!</definedName>
    <definedName name="ExitWRS" localSheetId="51">[135]Main!$AB$25</definedName>
    <definedName name="ExitWRS" localSheetId="17">#REF!</definedName>
    <definedName name="ExitWRS" localSheetId="14">[136]Main!$AB$25</definedName>
    <definedName name="ExitWRS">[135]Main!$AB$25</definedName>
    <definedName name="Exportacion_Por_Importancia" localSheetId="51">[137]Macro1!$A$1</definedName>
    <definedName name="Exportacion_Por_Importancia" localSheetId="17">#REF!</definedName>
    <definedName name="Exportacion_Por_Importancia">[137]Macro1!$A$1</definedName>
    <definedName name="EXR_UPDATE" localSheetId="38">#REF!</definedName>
    <definedName name="EXR_UPDATE" localSheetId="39">#REF!</definedName>
    <definedName name="EXR_UPDATE" localSheetId="40">#REF!</definedName>
    <definedName name="EXR_UPDATE" localSheetId="41">#REF!</definedName>
    <definedName name="EXR_UPDATE" localSheetId="45">#REF!</definedName>
    <definedName name="EXR_UPDATE" localSheetId="11">#REF!</definedName>
    <definedName name="EXR_UPDATE" localSheetId="46">#REF!</definedName>
    <definedName name="EXR_UPDATE" localSheetId="47">#REF!</definedName>
    <definedName name="EXR_UPDATE" localSheetId="51">#REF!</definedName>
    <definedName name="EXR_UPDATE" localSheetId="52">#REF!</definedName>
    <definedName name="EXR_UPDATE" localSheetId="17">#REF!</definedName>
    <definedName name="EXR_UPDATE" localSheetId="58">#REF!</definedName>
    <definedName name="EXR_UPDATE" localSheetId="68">#REF!</definedName>
    <definedName name="EXR_UPDATE" localSheetId="69">#REF!</definedName>
    <definedName name="EXR_UPDATE" localSheetId="70">#REF!</definedName>
    <definedName name="EXR_UPDATE" localSheetId="74">#REF!</definedName>
    <definedName name="EXR_UPDATE" localSheetId="79">#REF!</definedName>
    <definedName name="EXR_UPDATE" localSheetId="15">#REF!</definedName>
    <definedName name="EXR_UPDATE" localSheetId="16">#REF!</definedName>
    <definedName name="EXR_UPDATE" localSheetId="18">#REF!</definedName>
    <definedName name="EXR_UPDATE" localSheetId="12">#REF!</definedName>
    <definedName name="EXR_UPDATE" localSheetId="48">#REF!</definedName>
    <definedName name="EXR_UPDATE" localSheetId="72">#REF!</definedName>
    <definedName name="EXR_UPDATE">#REF!</definedName>
    <definedName name="External_debt_indicators" localSheetId="51">#REF!:#REF!</definedName>
    <definedName name="External_debt_indicators" localSheetId="17">#REF!:#REF!</definedName>
    <definedName name="External_debt_indicators" localSheetId="7">#REF!:#REF!</definedName>
    <definedName name="External_debt_indicators" localSheetId="8">#REF!:#REF!</definedName>
    <definedName name="External_debt_indicators">[138]Table3!$F$8:$AB$437:'[138]Table3'!$AB$9</definedName>
    <definedName name="FAL" localSheetId="38">#REF!</definedName>
    <definedName name="FAL" localSheetId="39">#REF!</definedName>
    <definedName name="FAL" localSheetId="40">#REF!</definedName>
    <definedName name="FAL" localSheetId="41">#REF!</definedName>
    <definedName name="FAL" localSheetId="43">#REF!</definedName>
    <definedName name="FAL" localSheetId="45">#REF!</definedName>
    <definedName name="FAL" localSheetId="11">#REF!</definedName>
    <definedName name="FAL" localSheetId="46">#REF!</definedName>
    <definedName name="FAL" localSheetId="47">#REF!</definedName>
    <definedName name="FAL" localSheetId="51">#REF!</definedName>
    <definedName name="FAL" localSheetId="52">#REF!</definedName>
    <definedName name="FAL" localSheetId="53">#REF!</definedName>
    <definedName name="FAL" localSheetId="54">#REF!</definedName>
    <definedName name="FAL" localSheetId="17">#REF!</definedName>
    <definedName name="FAL" localSheetId="58">#REF!</definedName>
    <definedName name="FAL" localSheetId="67">#REF!</definedName>
    <definedName name="FAL" localSheetId="68">#REF!</definedName>
    <definedName name="FAL" localSheetId="69">#REF!</definedName>
    <definedName name="FAL" localSheetId="71">#REF!</definedName>
    <definedName name="FAL" localSheetId="74">#REF!</definedName>
    <definedName name="FAL" localSheetId="75">#REF!</definedName>
    <definedName name="FAL" localSheetId="76">#REF!</definedName>
    <definedName name="FAL" localSheetId="79">#REF!</definedName>
    <definedName name="FAL" localSheetId="23">#REF!</definedName>
    <definedName name="FAL" localSheetId="14">#REF!</definedName>
    <definedName name="FAL" localSheetId="15">#REF!</definedName>
    <definedName name="FAL" localSheetId="18">#REF!</definedName>
    <definedName name="FAL" localSheetId="12">#REF!</definedName>
    <definedName name="FAL" localSheetId="48">#REF!</definedName>
    <definedName name="FAL" localSheetId="72">#REF!</definedName>
    <definedName name="FAL">#REF!</definedName>
    <definedName name="FB" localSheetId="38">#REF!</definedName>
    <definedName name="FB" localSheetId="39">#REF!</definedName>
    <definedName name="FB" localSheetId="40">#REF!</definedName>
    <definedName name="FB" localSheetId="45">#REF!</definedName>
    <definedName name="FB" localSheetId="11">#REF!</definedName>
    <definedName name="FB" localSheetId="46">#REF!</definedName>
    <definedName name="FB" localSheetId="47">#REF!</definedName>
    <definedName name="FB" localSheetId="51">#REF!</definedName>
    <definedName name="FB" localSheetId="52">#REF!</definedName>
    <definedName name="FB" localSheetId="53">#REF!</definedName>
    <definedName name="FB" localSheetId="54">#REF!</definedName>
    <definedName name="FB" localSheetId="17">#REF!</definedName>
    <definedName name="FB" localSheetId="58">#REF!</definedName>
    <definedName name="FB" localSheetId="67">#REF!</definedName>
    <definedName name="FB" localSheetId="68">#REF!</definedName>
    <definedName name="FB" localSheetId="69">#REF!</definedName>
    <definedName name="FB" localSheetId="71">#REF!</definedName>
    <definedName name="FB" localSheetId="74">#REF!</definedName>
    <definedName name="FB" localSheetId="75">#REF!</definedName>
    <definedName name="FB" localSheetId="76">#REF!</definedName>
    <definedName name="FB" localSheetId="79">#REF!</definedName>
    <definedName name="FB" localSheetId="23">#REF!</definedName>
    <definedName name="FB" localSheetId="14">#REF!</definedName>
    <definedName name="FB" localSheetId="15">#REF!</definedName>
    <definedName name="FB" localSheetId="18">#REF!</definedName>
    <definedName name="FB" localSheetId="48">#REF!</definedName>
    <definedName name="FB" localSheetId="72">#REF!</definedName>
    <definedName name="FB">#REF!</definedName>
    <definedName name="FB1A" localSheetId="38">#REF!</definedName>
    <definedName name="FB1A" localSheetId="39">#REF!</definedName>
    <definedName name="FB1A" localSheetId="40">#REF!</definedName>
    <definedName name="FB1A" localSheetId="45">#REF!</definedName>
    <definedName name="FB1A" localSheetId="11">#REF!</definedName>
    <definedName name="FB1A" localSheetId="46">#REF!</definedName>
    <definedName name="FB1A" localSheetId="47">#REF!</definedName>
    <definedName name="FB1A" localSheetId="51">#REF!</definedName>
    <definedName name="FB1A" localSheetId="52">#REF!</definedName>
    <definedName name="FB1A" localSheetId="53">#REF!</definedName>
    <definedName name="FB1A" localSheetId="54">#REF!</definedName>
    <definedName name="FB1A" localSheetId="17">#REF!</definedName>
    <definedName name="FB1A" localSheetId="58">#REF!</definedName>
    <definedName name="FB1A" localSheetId="67">#REF!</definedName>
    <definedName name="FB1A" localSheetId="68">#REF!</definedName>
    <definedName name="FB1A" localSheetId="69">#REF!</definedName>
    <definedName name="FB1A" localSheetId="71">#REF!</definedName>
    <definedName name="FB1A" localSheetId="74">#REF!</definedName>
    <definedName name="FB1A" localSheetId="75">#REF!</definedName>
    <definedName name="FB1A" localSheetId="76">#REF!</definedName>
    <definedName name="FB1A" localSheetId="79">#REF!</definedName>
    <definedName name="FB1A" localSheetId="23">#REF!</definedName>
    <definedName name="FB1A" localSheetId="14">#REF!</definedName>
    <definedName name="FB1A" localSheetId="15">#REF!</definedName>
    <definedName name="FB1A" localSheetId="18">#REF!</definedName>
    <definedName name="FB1A" localSheetId="48">#REF!</definedName>
    <definedName name="FB1A" localSheetId="72">#REF!</definedName>
    <definedName name="FB1A">#REF!</definedName>
    <definedName name="fdfd" localSheetId="38" hidden="1">'[47]Fax a enviar'!#REF!</definedName>
    <definedName name="fdfd" localSheetId="39" hidden="1">'[47]Fax a enviar'!#REF!</definedName>
    <definedName name="fdfd" localSheetId="40" hidden="1">'[47]Fax a enviar'!#REF!</definedName>
    <definedName name="fdfd" localSheetId="46" hidden="1">'[47]Fax a enviar'!#REF!</definedName>
    <definedName name="fdfd" localSheetId="47" hidden="1">'[47]Fax a enviar'!#REF!</definedName>
    <definedName name="fdfd" localSheetId="51" hidden="1">'[47]Fax a enviar'!#REF!</definedName>
    <definedName name="fdfd" localSheetId="53" hidden="1">#REF!</definedName>
    <definedName name="fdfd" localSheetId="54" hidden="1">#REF!</definedName>
    <definedName name="fdfd" localSheetId="17" hidden="1">#REF!</definedName>
    <definedName name="fdfd" localSheetId="67" hidden="1">'[139]Fax a enviar'!#REF!</definedName>
    <definedName name="fdfd" localSheetId="68" hidden="1">'[139]Fax a enviar'!#REF!</definedName>
    <definedName name="fdfd" localSheetId="69" hidden="1">'[139]Fax a enviar'!#REF!</definedName>
    <definedName name="fdfd" localSheetId="74" hidden="1">'[139]Fax a enviar'!#REF!</definedName>
    <definedName name="fdfd" localSheetId="75" hidden="1">'[139]Fax a enviar'!#REF!</definedName>
    <definedName name="fdfd" localSheetId="76" hidden="1">'[139]Fax a enviar'!#REF!</definedName>
    <definedName name="fdfd" localSheetId="23" hidden="1">'[47]Fax a enviar'!#REF!</definedName>
    <definedName name="fdfd" localSheetId="15" hidden="1">'[47]Fax a enviar'!#REF!</definedName>
    <definedName name="fdfd" localSheetId="18" hidden="1">'[47]Fax a enviar'!#REF!</definedName>
    <definedName name="fdfd" localSheetId="72" hidden="1">'[47]Fax a enviar'!#REF!</definedName>
    <definedName name="fdfd" hidden="1">'[47]Fax a enviar'!#REF!</definedName>
    <definedName name="fdfdd" localSheetId="38" hidden="1">#REF!</definedName>
    <definedName name="fdfdd" localSheetId="39" hidden="1">#REF!</definedName>
    <definedName name="fdfdd" localSheetId="40" hidden="1">#REF!</definedName>
    <definedName name="fdfdd" localSheetId="41" hidden="1">#REF!</definedName>
    <definedName name="fdfdd" localSheetId="43" hidden="1">#REF!</definedName>
    <definedName name="fdfdd" localSheetId="45" hidden="1">#REF!</definedName>
    <definedName name="fdfdd" localSheetId="11" hidden="1">#REF!</definedName>
    <definedName name="fdfdd" localSheetId="46" hidden="1">#REF!</definedName>
    <definedName name="fdfdd" localSheetId="47" hidden="1">#REF!</definedName>
    <definedName name="fdfdd" localSheetId="51" hidden="1">#REF!</definedName>
    <definedName name="fdfdd" localSheetId="52" hidden="1">#REF!</definedName>
    <definedName name="fdfdd" localSheetId="53" hidden="1">#REF!</definedName>
    <definedName name="fdfdd" localSheetId="54" hidden="1">#REF!</definedName>
    <definedName name="fdfdd" localSheetId="17" hidden="1">#REF!</definedName>
    <definedName name="fdfdd" localSheetId="58" hidden="1">#REF!</definedName>
    <definedName name="fdfdd" localSheetId="67" hidden="1">#REF!</definedName>
    <definedName name="fdfdd" localSheetId="68" hidden="1">#REF!</definedName>
    <definedName name="fdfdd" localSheetId="69" hidden="1">#REF!</definedName>
    <definedName name="fdfdd" localSheetId="71" hidden="1">#REF!</definedName>
    <definedName name="fdfdd" localSheetId="74" hidden="1">#REF!</definedName>
    <definedName name="fdfdd" localSheetId="75" hidden="1">#REF!</definedName>
    <definedName name="fdfdd" localSheetId="76" hidden="1">#REF!</definedName>
    <definedName name="fdfdd" localSheetId="79" hidden="1">#REF!</definedName>
    <definedName name="fdfdd" localSheetId="23" hidden="1">#REF!</definedName>
    <definedName name="fdfdd" localSheetId="15" hidden="1">#REF!</definedName>
    <definedName name="fdfdd" localSheetId="18" hidden="1">#REF!</definedName>
    <definedName name="fdfdd" localSheetId="12" hidden="1">#REF!</definedName>
    <definedName name="fdfdd" localSheetId="48" hidden="1">#REF!</definedName>
    <definedName name="fdfdd" localSheetId="72" hidden="1">#REF!</definedName>
    <definedName name="fdfdd" hidden="1">#REF!</definedName>
    <definedName name="fdfddf" localSheetId="38" hidden="1">#REF!</definedName>
    <definedName name="fdfddf" localSheetId="39" hidden="1">#REF!</definedName>
    <definedName name="fdfddf" localSheetId="40" hidden="1">#REF!</definedName>
    <definedName name="fdfddf" localSheetId="45" hidden="1">#REF!</definedName>
    <definedName name="fdfddf" localSheetId="11" hidden="1">#REF!</definedName>
    <definedName name="fdfddf" localSheetId="46" hidden="1">#REF!</definedName>
    <definedName name="fdfddf" localSheetId="47" hidden="1">#REF!</definedName>
    <definedName name="fdfddf" localSheetId="51" hidden="1">#REF!</definedName>
    <definedName name="fdfddf" localSheetId="52" hidden="1">#REF!</definedName>
    <definedName name="fdfddf" localSheetId="53" hidden="1">#REF!</definedName>
    <definedName name="fdfddf" localSheetId="54" hidden="1">#REF!</definedName>
    <definedName name="fdfddf" localSheetId="17" hidden="1">#REF!</definedName>
    <definedName name="fdfddf" localSheetId="58" hidden="1">#REF!</definedName>
    <definedName name="fdfddf" localSheetId="67" hidden="1">#REF!</definedName>
    <definedName name="fdfddf" localSheetId="68" hidden="1">#REF!</definedName>
    <definedName name="fdfddf" localSheetId="69" hidden="1">#REF!</definedName>
    <definedName name="fdfddf" localSheetId="71" hidden="1">#REF!</definedName>
    <definedName name="fdfddf" localSheetId="74" hidden="1">#REF!</definedName>
    <definedName name="fdfddf" localSheetId="75" hidden="1">#REF!</definedName>
    <definedName name="fdfddf" localSheetId="76" hidden="1">#REF!</definedName>
    <definedName name="fdfddf" localSheetId="79" hidden="1">#REF!</definedName>
    <definedName name="fdfddf" localSheetId="23" hidden="1">#REF!</definedName>
    <definedName name="fdfddf" localSheetId="15" hidden="1">#REF!</definedName>
    <definedName name="fdfddf" localSheetId="18" hidden="1">#REF!</definedName>
    <definedName name="fdfddf" localSheetId="12" hidden="1">#REF!</definedName>
    <definedName name="fdfddf" localSheetId="48" hidden="1">#REF!</definedName>
    <definedName name="fdfddf" localSheetId="72" hidden="1">#REF!</definedName>
    <definedName name="fdfddf" hidden="1">#REF!</definedName>
    <definedName name="fdfdf" localSheetId="38" hidden="1">'[47]Fax a enviar'!#REF!</definedName>
    <definedName name="fdfdf" localSheetId="39" hidden="1">'[47]Fax a enviar'!#REF!</definedName>
    <definedName name="fdfdf" localSheetId="40" hidden="1">'[47]Fax a enviar'!#REF!</definedName>
    <definedName name="fdfdf" localSheetId="46" hidden="1">'[47]Fax a enviar'!#REF!</definedName>
    <definedName name="fdfdf" localSheetId="47" hidden="1">'[47]Fax a enviar'!#REF!</definedName>
    <definedName name="fdfdf" localSheetId="51" hidden="1">'[47]Fax a enviar'!#REF!</definedName>
    <definedName name="fdfdf" localSheetId="17" hidden="1">#REF!</definedName>
    <definedName name="fdfdf" localSheetId="67" hidden="1">'[139]Fax a enviar'!#REF!</definedName>
    <definedName name="fdfdf" localSheetId="68" hidden="1">'[139]Fax a enviar'!#REF!</definedName>
    <definedName name="fdfdf" localSheetId="69" hidden="1">'[139]Fax a enviar'!#REF!</definedName>
    <definedName name="fdfdf" localSheetId="74" hidden="1">'[139]Fax a enviar'!#REF!</definedName>
    <definedName name="fdfdf" localSheetId="75" hidden="1">'[139]Fax a enviar'!#REF!</definedName>
    <definedName name="fdfdf" localSheetId="76" hidden="1">'[139]Fax a enviar'!#REF!</definedName>
    <definedName name="fdfdf" localSheetId="15" hidden="1">'[47]Fax a enviar'!#REF!</definedName>
    <definedName name="fdfdf" localSheetId="18" hidden="1">'[47]Fax a enviar'!#REF!</definedName>
    <definedName name="fdfdf" localSheetId="12" hidden="1">'[47]Fax a enviar'!#REF!</definedName>
    <definedName name="fdfdf" localSheetId="72" hidden="1">'[47]Fax a enviar'!#REF!</definedName>
    <definedName name="fdfdf" hidden="1">'[47]Fax a enviar'!#REF!</definedName>
    <definedName name="fdfds" localSheetId="38" hidden="1">#REF!</definedName>
    <definedName name="fdfds" localSheetId="39" hidden="1">#REF!</definedName>
    <definedName name="fdfds" localSheetId="40" hidden="1">#REF!</definedName>
    <definedName name="fdfds" localSheetId="41" hidden="1">#REF!</definedName>
    <definedName name="fdfds" localSheetId="43" hidden="1">#REF!</definedName>
    <definedName name="fdfds" localSheetId="45" hidden="1">#REF!</definedName>
    <definedName name="fdfds" localSheetId="11" hidden="1">#REF!</definedName>
    <definedName name="fdfds" localSheetId="46" hidden="1">#REF!</definedName>
    <definedName name="fdfds" localSheetId="47" hidden="1">#REF!</definedName>
    <definedName name="fdfds" localSheetId="51" hidden="1">#REF!</definedName>
    <definedName name="fdfds" localSheetId="52" hidden="1">#REF!</definedName>
    <definedName name="fdfds" localSheetId="53" hidden="1">#REF!</definedName>
    <definedName name="fdfds" localSheetId="54" hidden="1">#REF!</definedName>
    <definedName name="fdfds" localSheetId="17" hidden="1">#REF!</definedName>
    <definedName name="fdfds" localSheetId="58" hidden="1">#REF!</definedName>
    <definedName name="fdfds" localSheetId="67" hidden="1">#REF!</definedName>
    <definedName name="fdfds" localSheetId="68" hidden="1">#REF!</definedName>
    <definedName name="fdfds" localSheetId="69" hidden="1">#REF!</definedName>
    <definedName name="fdfds" localSheetId="71" hidden="1">#REF!</definedName>
    <definedName name="fdfds" localSheetId="74" hidden="1">#REF!</definedName>
    <definedName name="fdfds" localSheetId="75" hidden="1">#REF!</definedName>
    <definedName name="fdfds" localSheetId="76" hidden="1">#REF!</definedName>
    <definedName name="fdfds" localSheetId="79" hidden="1">#REF!</definedName>
    <definedName name="fdfds" localSheetId="23" hidden="1">#REF!</definedName>
    <definedName name="fdfds" localSheetId="15" hidden="1">#REF!</definedName>
    <definedName name="fdfds" localSheetId="18" hidden="1">#REF!</definedName>
    <definedName name="fdfds" localSheetId="12" hidden="1">#REF!</definedName>
    <definedName name="fdfds" localSheetId="48" hidden="1">#REF!</definedName>
    <definedName name="fdfds" localSheetId="72" hidden="1">#REF!</definedName>
    <definedName name="fdfds" hidden="1">#REF!</definedName>
    <definedName name="fdfdsafsdf" localSheetId="38" hidden="1">'[122]Fax a enviar'!#REF!</definedName>
    <definedName name="fdfdsafsdf" localSheetId="39" hidden="1">'[122]Fax a enviar'!#REF!</definedName>
    <definedName name="fdfdsafsdf" localSheetId="40" hidden="1">'[122]Fax a enviar'!#REF!</definedName>
    <definedName name="fdfdsafsdf" localSheetId="41" hidden="1">'[122]Fax a enviar'!#REF!</definedName>
    <definedName name="fdfdsafsdf" localSheetId="43" hidden="1">'[122]Fax a enviar'!#REF!</definedName>
    <definedName name="fdfdsafsdf" localSheetId="45" hidden="1">'[122]Fax a enviar'!#REF!</definedName>
    <definedName name="fdfdsafsdf" localSheetId="11" hidden="1">'[122]Fax a enviar'!#REF!</definedName>
    <definedName name="fdfdsafsdf" localSheetId="46" hidden="1">'[122]Fax a enviar'!#REF!</definedName>
    <definedName name="fdfdsafsdf" localSheetId="47" hidden="1">'[122]Fax a enviar'!#REF!</definedName>
    <definedName name="fdfdsafsdf" localSheetId="51" hidden="1">'[122]Fax a enviar'!#REF!</definedName>
    <definedName name="fdfdsafsdf" localSheetId="52" hidden="1">'[122]Fax a enviar'!#REF!</definedName>
    <definedName name="fdfdsafsdf" localSheetId="17" hidden="1">'[122]Fax a enviar'!#REF!</definedName>
    <definedName name="fdfdsafsdf" localSheetId="67" hidden="1">'[122]Fax a enviar'!#REF!</definedName>
    <definedName name="fdfdsafsdf" localSheetId="68" hidden="1">'[122]Fax a enviar'!#REF!</definedName>
    <definedName name="fdfdsafsdf" localSheetId="69" hidden="1">'[122]Fax a enviar'!#REF!</definedName>
    <definedName name="fdfdsafsdf" localSheetId="74" hidden="1">'[122]Fax a enviar'!#REF!</definedName>
    <definedName name="fdfdsafsdf" localSheetId="75" hidden="1">'[122]Fax a enviar'!#REF!</definedName>
    <definedName name="fdfdsafsdf" localSheetId="76" hidden="1">'[122]Fax a enviar'!#REF!</definedName>
    <definedName name="fdfdsafsdf" localSheetId="79" hidden="1">'[122]Fax a enviar'!#REF!</definedName>
    <definedName name="fdfdsafsdf" localSheetId="15" hidden="1">'[122]Fax a enviar'!#REF!</definedName>
    <definedName name="fdfdsafsdf" localSheetId="18" hidden="1">'[122]Fax a enviar'!#REF!</definedName>
    <definedName name="fdfdsafsdf" localSheetId="12" hidden="1">'[122]Fax a enviar'!#REF!</definedName>
    <definedName name="fdfdsafsdf" localSheetId="72" hidden="1">'[122]Fax a enviar'!#REF!</definedName>
    <definedName name="fdfdsafsdf" hidden="1">'[122]Fax a enviar'!#REF!</definedName>
    <definedName name="fdfdsf" localSheetId="38" hidden="1">#REF!</definedName>
    <definedName name="fdfdsf" localSheetId="39" hidden="1">#REF!</definedName>
    <definedName name="fdfdsf" localSheetId="40" hidden="1">#REF!</definedName>
    <definedName name="fdfdsf" localSheetId="41" hidden="1">#REF!</definedName>
    <definedName name="fdfdsf" localSheetId="43" hidden="1">#REF!</definedName>
    <definedName name="fdfdsf" localSheetId="45" hidden="1">#REF!</definedName>
    <definedName name="fdfdsf" localSheetId="11" hidden="1">#REF!</definedName>
    <definedName name="fdfdsf" localSheetId="46" hidden="1">#REF!</definedName>
    <definedName name="fdfdsf" localSheetId="47" hidden="1">#REF!</definedName>
    <definedName name="fdfdsf" localSheetId="51" hidden="1">#REF!</definedName>
    <definedName name="fdfdsf" localSheetId="52" hidden="1">#REF!</definedName>
    <definedName name="fdfdsf" localSheetId="53" hidden="1">#REF!</definedName>
    <definedName name="fdfdsf" localSheetId="54" hidden="1">#REF!</definedName>
    <definedName name="fdfdsf" localSheetId="17" hidden="1">#REF!</definedName>
    <definedName name="fdfdsf" localSheetId="58" hidden="1">#REF!</definedName>
    <definedName name="fdfdsf" localSheetId="67" hidden="1">#REF!</definedName>
    <definedName name="fdfdsf" localSheetId="68" hidden="1">#REF!</definedName>
    <definedName name="fdfdsf" localSheetId="69" hidden="1">#REF!</definedName>
    <definedName name="fdfdsf" localSheetId="71" hidden="1">#REF!</definedName>
    <definedName name="fdfdsf" localSheetId="74" hidden="1">#REF!</definedName>
    <definedName name="fdfdsf" localSheetId="75" hidden="1">#REF!</definedName>
    <definedName name="fdfdsf" localSheetId="76" hidden="1">#REF!</definedName>
    <definedName name="fdfdsf" localSheetId="79" hidden="1">#REF!</definedName>
    <definedName name="fdfdsf" localSheetId="23" hidden="1">#REF!</definedName>
    <definedName name="fdfdsf" localSheetId="15" hidden="1">#REF!</definedName>
    <definedName name="fdfdsf" localSheetId="18" hidden="1">#REF!</definedName>
    <definedName name="fdfdsf" localSheetId="12" hidden="1">#REF!</definedName>
    <definedName name="fdfdsf" localSheetId="48" hidden="1">#REF!</definedName>
    <definedName name="fdfdsf" localSheetId="72" hidden="1">#REF!</definedName>
    <definedName name="fdfdsf" hidden="1">#REF!</definedName>
    <definedName name="fdfsd" localSheetId="38" hidden="1">'[79]Fax a enviar'!#REF!</definedName>
    <definedName name="fdfsd" localSheetId="39" hidden="1">'[79]Fax a enviar'!#REF!</definedName>
    <definedName name="fdfsd" localSheetId="40" hidden="1">'[79]Fax a enviar'!#REF!</definedName>
    <definedName name="fdfsd" localSheetId="41" hidden="1">'[79]Fax a enviar'!#REF!</definedName>
    <definedName name="fdfsd" localSheetId="43" hidden="1">'[79]Fax a enviar'!#REF!</definedName>
    <definedName name="fdfsd" localSheetId="45" hidden="1">'[79]Fax a enviar'!#REF!</definedName>
    <definedName name="fdfsd" localSheetId="11" hidden="1">'[79]Fax a enviar'!#REF!</definedName>
    <definedName name="fdfsd" localSheetId="46" hidden="1">'[79]Fax a enviar'!#REF!</definedName>
    <definedName name="fdfsd" localSheetId="47" hidden="1">'[79]Fax a enviar'!#REF!</definedName>
    <definedName name="fdfsd" localSheetId="51" hidden="1">'[79]Fax a enviar'!#REF!</definedName>
    <definedName name="fdfsd" localSheetId="52" hidden="1">'[79]Fax a enviar'!#REF!</definedName>
    <definedName name="fdfsd" localSheetId="17" hidden="1">'[79]Fax a enviar'!#REF!</definedName>
    <definedName name="fdfsd" localSheetId="67" hidden="1">'[80]Fax a enviar'!#REF!</definedName>
    <definedName name="fdfsd" localSheetId="68" hidden="1">'[80]Fax a enviar'!#REF!</definedName>
    <definedName name="fdfsd" localSheetId="69" hidden="1">'[80]Fax a enviar'!#REF!</definedName>
    <definedName name="fdfsd" localSheetId="74" hidden="1">'[80]Fax a enviar'!#REF!</definedName>
    <definedName name="fdfsd" localSheetId="75" hidden="1">'[80]Fax a enviar'!#REF!</definedName>
    <definedName name="fdfsd" localSheetId="76" hidden="1">'[80]Fax a enviar'!#REF!</definedName>
    <definedName name="fdfsd" localSheetId="79" hidden="1">'[79]Fax a enviar'!#REF!</definedName>
    <definedName name="fdfsd" localSheetId="15" hidden="1">'[79]Fax a enviar'!#REF!</definedName>
    <definedName name="fdfsd" localSheetId="18" hidden="1">'[79]Fax a enviar'!#REF!</definedName>
    <definedName name="fdfsd" localSheetId="12" hidden="1">'[79]Fax a enviar'!#REF!</definedName>
    <definedName name="fdfsd" localSheetId="72" hidden="1">'[79]Fax a enviar'!#REF!</definedName>
    <definedName name="fdfsd" hidden="1">'[79]Fax a enviar'!#REF!</definedName>
    <definedName name="feb" localSheetId="38">[32]Programa!#REF!</definedName>
    <definedName name="feb" localSheetId="39">[32]Programa!#REF!</definedName>
    <definedName name="feb" localSheetId="40">[32]Programa!#REF!</definedName>
    <definedName name="feb" localSheetId="41">[32]Programa!#REF!</definedName>
    <definedName name="feb" localSheetId="45">[32]Programa!#REF!</definedName>
    <definedName name="feb" localSheetId="46">[32]Programa!#REF!</definedName>
    <definedName name="feb" localSheetId="47">[32]Programa!#REF!</definedName>
    <definedName name="feb" localSheetId="51">[32]Programa!#REF!</definedName>
    <definedName name="feb" localSheetId="52">[32]Programa!#REF!</definedName>
    <definedName name="feb" localSheetId="17">#REF!</definedName>
    <definedName name="feb" localSheetId="79">[32]Programa!#REF!</definedName>
    <definedName name="feb" localSheetId="15">[32]Programa!#REF!</definedName>
    <definedName name="feb" localSheetId="18">[32]Programa!#REF!</definedName>
    <definedName name="feb" localSheetId="12">[32]Programa!#REF!</definedName>
    <definedName name="feb" localSheetId="48">[32]Programa!#REF!</definedName>
    <definedName name="feb" localSheetId="72">[32]Programa!#REF!</definedName>
    <definedName name="feb">[32]Programa!#REF!</definedName>
    <definedName name="FEB._89" localSheetId="38">#REF!</definedName>
    <definedName name="FEB._89" localSheetId="39">#REF!</definedName>
    <definedName name="FEB._89" localSheetId="40">#REF!</definedName>
    <definedName name="FEB._89" localSheetId="41">#REF!</definedName>
    <definedName name="FEB._89" localSheetId="45">#REF!</definedName>
    <definedName name="FEB._89" localSheetId="11">#REF!</definedName>
    <definedName name="FEB._89" localSheetId="46">#REF!</definedName>
    <definedName name="FEB._89" localSheetId="47">#REF!</definedName>
    <definedName name="FEB._89" localSheetId="51">#REF!</definedName>
    <definedName name="FEB._89" localSheetId="52">#REF!</definedName>
    <definedName name="FEB._89" localSheetId="17">#REF!</definedName>
    <definedName name="FEB._89" localSheetId="58">#REF!</definedName>
    <definedName name="FEB._89" localSheetId="73">#REF!</definedName>
    <definedName name="FEB._89" localSheetId="74">#REF!</definedName>
    <definedName name="FEB._89" localSheetId="79">#REF!</definedName>
    <definedName name="FEB._89" localSheetId="15">#REF!</definedName>
    <definedName name="FEB._89" localSheetId="16">#REF!</definedName>
    <definedName name="FEB._89" localSheetId="18">#REF!</definedName>
    <definedName name="FEB._89" localSheetId="12">#REF!</definedName>
    <definedName name="FEB._89" localSheetId="48">#REF!</definedName>
    <definedName name="FEB._89" localSheetId="72">#REF!</definedName>
    <definedName name="FEB._89">#REF!</definedName>
    <definedName name="fecha" localSheetId="38">[32]Programa!#REF!</definedName>
    <definedName name="fecha" localSheetId="39">[32]Programa!#REF!</definedName>
    <definedName name="fecha" localSheetId="40">[32]Programa!#REF!</definedName>
    <definedName name="fecha" localSheetId="41">[32]Programa!#REF!</definedName>
    <definedName name="fecha" localSheetId="45">[32]Programa!#REF!</definedName>
    <definedName name="fecha" localSheetId="46">[32]Programa!#REF!</definedName>
    <definedName name="fecha" localSheetId="47">[32]Programa!#REF!</definedName>
    <definedName name="fecha" localSheetId="51">[32]Programa!#REF!</definedName>
    <definedName name="fecha" localSheetId="52">[32]Programa!#REF!</definedName>
    <definedName name="fecha" localSheetId="17">[32]Programa!#REF!</definedName>
    <definedName name="fecha" localSheetId="58">[32]Programa!#REF!</definedName>
    <definedName name="fecha" localSheetId="73">[32]Programa!#REF!</definedName>
    <definedName name="fecha" localSheetId="74">[32]Programa!#REF!</definedName>
    <definedName name="fecha" localSheetId="79">[32]Programa!#REF!</definedName>
    <definedName name="fecha" localSheetId="15">[32]Programa!#REF!</definedName>
    <definedName name="fecha" localSheetId="16">[32]Programa!#REF!</definedName>
    <definedName name="fecha" localSheetId="18">[32]Programa!#REF!</definedName>
    <definedName name="fecha" localSheetId="12">[32]Programa!#REF!</definedName>
    <definedName name="fecha" localSheetId="72">[32]Programa!#REF!</definedName>
    <definedName name="fecha">[32]Programa!#REF!</definedName>
    <definedName name="FechaCorte" localSheetId="11">#REF!</definedName>
    <definedName name="FechaCorte">#REF!</definedName>
    <definedName name="fechas" localSheetId="40">[76]Contribution!$K$51:$DC$52</definedName>
    <definedName name="fechas" localSheetId="41">[76]Contribution!$K$51:$DC$52</definedName>
    <definedName name="fechas" localSheetId="46">[76]Contribution!$K$51:$DC$52</definedName>
    <definedName name="fechas" localSheetId="47">[76]Contribution!$K$51:$DC$52</definedName>
    <definedName name="fechas" localSheetId="51">[76]Contribution!$K$51:$DC$52</definedName>
    <definedName name="fechas" localSheetId="17">#REF!</definedName>
    <definedName name="fechas" localSheetId="79">[76]Contribution!$K$51:$DC$52</definedName>
    <definedName name="fechas" localSheetId="15">[76]Contribution!$K$51:$DC$52</definedName>
    <definedName name="fechas" localSheetId="18">[76]Contribution!$K$51:$DC$52</definedName>
    <definedName name="fechas" localSheetId="12">[76]Contribution!$K$51:$DC$52</definedName>
    <definedName name="fechas" localSheetId="72">[76]Contribution!$K$51:$DC$52</definedName>
    <definedName name="fechas">[76]Contribution!$K$51:$DC$52</definedName>
    <definedName name="fed" localSheetId="24" hidden="1">{"Riqfin97",#N/A,FALSE,"Tran";"Riqfinpro",#N/A,FALSE,"Tran"}</definedName>
    <definedName name="fed" localSheetId="25" hidden="1">{"Riqfin97",#N/A,FALSE,"Tran";"Riqfinpro",#N/A,FALSE,"Tran"}</definedName>
    <definedName name="fed" localSheetId="26" hidden="1">{"Riqfin97",#N/A,FALSE,"Tran";"Riqfinpro",#N/A,FALSE,"Tran"}</definedName>
    <definedName name="fed" localSheetId="27" hidden="1">{"Riqfin97",#N/A,FALSE,"Tran";"Riqfinpro",#N/A,FALSE,"Tran"}</definedName>
    <definedName name="fed" localSheetId="28" hidden="1">{"Riqfin97",#N/A,FALSE,"Tran";"Riqfinpro",#N/A,FALSE,"Tran"}</definedName>
    <definedName name="fed" localSheetId="29" hidden="1">{"Riqfin97",#N/A,FALSE,"Tran";"Riqfinpro",#N/A,FALSE,"Tran"}</definedName>
    <definedName name="fed" localSheetId="30" hidden="1">{"Riqfin97",#N/A,FALSE,"Tran";"Riqfinpro",#N/A,FALSE,"Tran"}</definedName>
    <definedName name="fed" localSheetId="31" hidden="1">{"Riqfin97",#N/A,FALSE,"Tran";"Riqfinpro",#N/A,FALSE,"Tran"}</definedName>
    <definedName name="fed" localSheetId="32" hidden="1">{"Riqfin97",#N/A,FALSE,"Tran";"Riqfinpro",#N/A,FALSE,"Tran"}</definedName>
    <definedName name="fed" localSheetId="35" hidden="1">{"Riqfin97",#N/A,FALSE,"Tran";"Riqfinpro",#N/A,FALSE,"Tran"}</definedName>
    <definedName name="fed" localSheetId="37" hidden="1">{"Riqfin97",#N/A,FALSE,"Tran";"Riqfinpro",#N/A,FALSE,"Tran"}</definedName>
    <definedName name="fed" localSheetId="38" hidden="1">{"Riqfin97",#N/A,FALSE,"Tran";"Riqfinpro",#N/A,FALSE,"Tran"}</definedName>
    <definedName name="fed" localSheetId="39" hidden="1">{"Riqfin97",#N/A,FALSE,"Tran";"Riqfinpro",#N/A,FALSE,"Tran"}</definedName>
    <definedName name="fed" localSheetId="40" hidden="1">{"Riqfin97",#N/A,FALSE,"Tran";"Riqfinpro",#N/A,FALSE,"Tran"}</definedName>
    <definedName name="fed" localSheetId="41" hidden="1">{"Riqfin97",#N/A,FALSE,"Tran";"Riqfinpro",#N/A,FALSE,"Tran"}</definedName>
    <definedName name="fed" localSheetId="42" hidden="1">{"Riqfin97",#N/A,FALSE,"Tran";"Riqfinpro",#N/A,FALSE,"Tran"}</definedName>
    <definedName name="fed" localSheetId="43" hidden="1">{"Riqfin97",#N/A,FALSE,"Tran";"Riqfinpro",#N/A,FALSE,"Tran"}</definedName>
    <definedName name="fed" localSheetId="44" hidden="1">{"Riqfin97",#N/A,FALSE,"Tran";"Riqfinpro",#N/A,FALSE,"Tran"}</definedName>
    <definedName name="fed" localSheetId="45" hidden="1">{"Riqfin97",#N/A,FALSE,"Tran";"Riqfinpro",#N/A,FALSE,"Tran"}</definedName>
    <definedName name="fed" localSheetId="11" hidden="1">{"Riqfin97",#N/A,FALSE,"Tran";"Riqfinpro",#N/A,FALSE,"Tran"}</definedName>
    <definedName name="fed" localSheetId="46" hidden="1">{"Riqfin97",#N/A,FALSE,"Tran";"Riqfinpro",#N/A,FALSE,"Tran"}</definedName>
    <definedName name="fed" localSheetId="47" hidden="1">{"Riqfin97",#N/A,FALSE,"Tran";"Riqfinpro",#N/A,FALSE,"Tran"}</definedName>
    <definedName name="fed" localSheetId="51" hidden="1">{"Riqfin97",#N/A,FALSE,"Tran";"Riqfinpro",#N/A,FALSE,"Tran"}</definedName>
    <definedName name="fed" localSheetId="52" hidden="1">{"Riqfin97",#N/A,FALSE,"Tran";"Riqfinpro",#N/A,FALSE,"Tran"}</definedName>
    <definedName name="fed" localSheetId="53" hidden="1">{"Riqfin97",#N/A,FALSE,"Tran";"Riqfinpro",#N/A,FALSE,"Tran"}</definedName>
    <definedName name="fed" localSheetId="54" hidden="1">{"Riqfin97",#N/A,FALSE,"Tran";"Riqfinpro",#N/A,FALSE,"Tran"}</definedName>
    <definedName name="fed" localSheetId="55" hidden="1">{"Riqfin97",#N/A,FALSE,"Tran";"Riqfinpro",#N/A,FALSE,"Tran"}</definedName>
    <definedName name="fed" localSheetId="56" hidden="1">{"Riqfin97",#N/A,FALSE,"Tran";"Riqfinpro",#N/A,FALSE,"Tran"}</definedName>
    <definedName name="fed" localSheetId="17" hidden="1">{"Riqfin97",#N/A,FALSE,"Tran";"Riqfinpro",#N/A,FALSE,"Tran"}</definedName>
    <definedName name="fed" localSheetId="57" hidden="1">{"Riqfin97",#N/A,FALSE,"Tran";"Riqfinpro",#N/A,FALSE,"Tran"}</definedName>
    <definedName name="fed" localSheetId="58" hidden="1">{"Riqfin97",#N/A,FALSE,"Tran";"Riqfinpro",#N/A,FALSE,"Tran"}</definedName>
    <definedName name="fed" localSheetId="59" hidden="1">{"Riqfin97",#N/A,FALSE,"Tran";"Riqfinpro",#N/A,FALSE,"Tran"}</definedName>
    <definedName name="fed" localSheetId="61" hidden="1">{"Riqfin97",#N/A,FALSE,"Tran";"Riqfinpro",#N/A,FALSE,"Tran"}</definedName>
    <definedName name="fed" localSheetId="62" hidden="1">{"Riqfin97",#N/A,FALSE,"Tran";"Riqfinpro",#N/A,FALSE,"Tran"}</definedName>
    <definedName name="fed" localSheetId="64" hidden="1">{"Riqfin97",#N/A,FALSE,"Tran";"Riqfinpro",#N/A,FALSE,"Tran"}</definedName>
    <definedName name="fed" localSheetId="66" hidden="1">{"Riqfin97",#N/A,FALSE,"Tran";"Riqfinpro",#N/A,FALSE,"Tran"}</definedName>
    <definedName name="fed" localSheetId="67" hidden="1">{"Riqfin97",#N/A,FALSE,"Tran";"Riqfinpro",#N/A,FALSE,"Tran"}</definedName>
    <definedName name="fed" localSheetId="68" hidden="1">{"Riqfin97",#N/A,FALSE,"Tran";"Riqfinpro",#N/A,FALSE,"Tran"}</definedName>
    <definedName name="fed" localSheetId="69" hidden="1">{"Riqfin97",#N/A,FALSE,"Tran";"Riqfinpro",#N/A,FALSE,"Tran"}</definedName>
    <definedName name="fed" localSheetId="70" hidden="1">{"Riqfin97",#N/A,FALSE,"Tran";"Riqfinpro",#N/A,FALSE,"Tran"}</definedName>
    <definedName name="fed" localSheetId="71" hidden="1">{"Riqfin97",#N/A,FALSE,"Tran";"Riqfinpro",#N/A,FALSE,"Tran"}</definedName>
    <definedName name="fed" localSheetId="73" hidden="1">{"Riqfin97",#N/A,FALSE,"Tran";"Riqfinpro",#N/A,FALSE,"Tran"}</definedName>
    <definedName name="fed" localSheetId="74" hidden="1">{"Riqfin97",#N/A,FALSE,"Tran";"Riqfinpro",#N/A,FALSE,"Tran"}</definedName>
    <definedName name="fed" localSheetId="75" hidden="1">{"Riqfin97",#N/A,FALSE,"Tran";"Riqfinpro",#N/A,FALSE,"Tran"}</definedName>
    <definedName name="fed" localSheetId="76" hidden="1">{"Riqfin97",#N/A,FALSE,"Tran";"Riqfinpro",#N/A,FALSE,"Tran"}</definedName>
    <definedName name="fed" localSheetId="79" hidden="1">{"Riqfin97",#N/A,FALSE,"Tran";"Riqfinpro",#N/A,FALSE,"Tran"}</definedName>
    <definedName name="fed" localSheetId="91" hidden="1">{"Riqfin97",#N/A,FALSE,"Tran";"Riqfinpro",#N/A,FALSE,"Tran"}</definedName>
    <definedName name="fed" localSheetId="92" hidden="1">{"Riqfin97",#N/A,FALSE,"Tran";"Riqfinpro",#N/A,FALSE,"Tran"}</definedName>
    <definedName name="fed" localSheetId="22" hidden="1">{"Riqfin97",#N/A,FALSE,"Tran";"Riqfinpro",#N/A,FALSE,"Tran"}</definedName>
    <definedName name="fed" localSheetId="23" hidden="1">{"Riqfin97",#N/A,FALSE,"Tran";"Riqfinpro",#N/A,FALSE,"Tran"}</definedName>
    <definedName name="fed" localSheetId="14" hidden="1">{"Riqfin97",#N/A,FALSE,"Tran";"Riqfinpro",#N/A,FALSE,"Tran"}</definedName>
    <definedName name="fed" localSheetId="15" hidden="1">{"Riqfin97",#N/A,FALSE,"Tran";"Riqfinpro",#N/A,FALSE,"Tran"}</definedName>
    <definedName name="fed" localSheetId="16" hidden="1">{"Riqfin97",#N/A,FALSE,"Tran";"Riqfinpro",#N/A,FALSE,"Tran"}</definedName>
    <definedName name="fed" localSheetId="18" hidden="1">{"Riqfin97",#N/A,FALSE,"Tran";"Riqfinpro",#N/A,FALSE,"Tran"}</definedName>
    <definedName name="fed" localSheetId="36" hidden="1">{"Riqfin97",#N/A,FALSE,"Tran";"Riqfinpro",#N/A,FALSE,"Tran"}</definedName>
    <definedName name="fed" localSheetId="60" hidden="1">{"Riqfin97",#N/A,FALSE,"Tran";"Riqfinpro",#N/A,FALSE,"Tran"}</definedName>
    <definedName name="fed" localSheetId="63" hidden="1">{"Riqfin97",#N/A,FALSE,"Tran";"Riqfinpro",#N/A,FALSE,"Tran"}</definedName>
    <definedName name="fed" localSheetId="65" hidden="1">{"Riqfin97",#N/A,FALSE,"Tran";"Riqfinpro",#N/A,FALSE,"Tran"}</definedName>
    <definedName name="fed" localSheetId="7" hidden="1">{"Riqfin97",#N/A,FALSE,"Tran";"Riqfinpro",#N/A,FALSE,"Tran"}</definedName>
    <definedName name="fed" localSheetId="8" hidden="1">{"Riqfin97",#N/A,FALSE,"Tran";"Riqfinpro",#N/A,FALSE,"Tran"}</definedName>
    <definedName name="fed" localSheetId="12" hidden="1">{"Riqfin97",#N/A,FALSE,"Tran";"Riqfinpro",#N/A,FALSE,"Tran"}</definedName>
    <definedName name="fed" localSheetId="48" hidden="1">{"Riqfin97",#N/A,FALSE,"Tran";"Riqfinpro",#N/A,FALSE,"Tran"}</definedName>
    <definedName name="fed" localSheetId="72" hidden="1">{"Riqfin97",#N/A,FALSE,"Tran";"Riqfinpro",#N/A,FALSE,"Tran"}</definedName>
    <definedName name="fed" hidden="1">{"Riqfin97",#N/A,FALSE,"Tran";"Riqfinpro",#N/A,FALSE,"Tran"}</definedName>
    <definedName name="feere" localSheetId="51" hidden="1">'[112]Fax a enviar'!#REF!</definedName>
    <definedName name="feere" localSheetId="17" hidden="1">#REF!</definedName>
    <definedName name="feere" localSheetId="15" hidden="1">'[112]Fax a enviar'!#REF!</definedName>
    <definedName name="feere" localSheetId="18" hidden="1">'[112]Fax a enviar'!#REF!</definedName>
    <definedName name="feere" localSheetId="48" hidden="1">'[112]Fax a enviar'!#REF!</definedName>
    <definedName name="feere" hidden="1">'[112]Fax a enviar'!#REF!</definedName>
    <definedName name="fef" localSheetId="51" hidden="1">'[112]Fax a enviar'!#REF!</definedName>
    <definedName name="fef" localSheetId="17" hidden="1">#REF!</definedName>
    <definedName name="fef" localSheetId="15" hidden="1">'[112]Fax a enviar'!#REF!</definedName>
    <definedName name="fef" localSheetId="18" hidden="1">'[112]Fax a enviar'!#REF!</definedName>
    <definedName name="fef" localSheetId="48" hidden="1">'[112]Fax a enviar'!#REF!</definedName>
    <definedName name="fef" hidden="1">'[112]Fax a enviar'!#REF!</definedName>
    <definedName name="fer" localSheetId="24" hidden="1">{"Riqfin97",#N/A,FALSE,"Tran";"Riqfinpro",#N/A,FALSE,"Tran"}</definedName>
    <definedName name="fer" localSheetId="25" hidden="1">{"Riqfin97",#N/A,FALSE,"Tran";"Riqfinpro",#N/A,FALSE,"Tran"}</definedName>
    <definedName name="fer" localSheetId="26" hidden="1">{"Riqfin97",#N/A,FALSE,"Tran";"Riqfinpro",#N/A,FALSE,"Tran"}</definedName>
    <definedName name="fer" localSheetId="27" hidden="1">{"Riqfin97",#N/A,FALSE,"Tran";"Riqfinpro",#N/A,FALSE,"Tran"}</definedName>
    <definedName name="fer" localSheetId="28" hidden="1">{"Riqfin97",#N/A,FALSE,"Tran";"Riqfinpro",#N/A,FALSE,"Tran"}</definedName>
    <definedName name="fer" localSheetId="29" hidden="1">{"Riqfin97",#N/A,FALSE,"Tran";"Riqfinpro",#N/A,FALSE,"Tran"}</definedName>
    <definedName name="fer" localSheetId="30" hidden="1">{"Riqfin97",#N/A,FALSE,"Tran";"Riqfinpro",#N/A,FALSE,"Tran"}</definedName>
    <definedName name="fer" localSheetId="31" hidden="1">{"Riqfin97",#N/A,FALSE,"Tran";"Riqfinpro",#N/A,FALSE,"Tran"}</definedName>
    <definedName name="fer" localSheetId="32" hidden="1">{"Riqfin97",#N/A,FALSE,"Tran";"Riqfinpro",#N/A,FALSE,"Tran"}</definedName>
    <definedName name="fer" localSheetId="35" hidden="1">{"Riqfin97",#N/A,FALSE,"Tran";"Riqfinpro",#N/A,FALSE,"Tran"}</definedName>
    <definedName name="fer" localSheetId="37" hidden="1">{"Riqfin97",#N/A,FALSE,"Tran";"Riqfinpro",#N/A,FALSE,"Tran"}</definedName>
    <definedName name="fer" localSheetId="38" hidden="1">{"Riqfin97",#N/A,FALSE,"Tran";"Riqfinpro",#N/A,FALSE,"Tran"}</definedName>
    <definedName name="fer" localSheetId="39" hidden="1">{"Riqfin97",#N/A,FALSE,"Tran";"Riqfinpro",#N/A,FALSE,"Tran"}</definedName>
    <definedName name="fer" localSheetId="40" hidden="1">{"Riqfin97",#N/A,FALSE,"Tran";"Riqfinpro",#N/A,FALSE,"Tran"}</definedName>
    <definedName name="fer" localSheetId="41" hidden="1">{"Riqfin97",#N/A,FALSE,"Tran";"Riqfinpro",#N/A,FALSE,"Tran"}</definedName>
    <definedName name="fer" localSheetId="42" hidden="1">{"Riqfin97",#N/A,FALSE,"Tran";"Riqfinpro",#N/A,FALSE,"Tran"}</definedName>
    <definedName name="fer" localSheetId="43" hidden="1">{"Riqfin97",#N/A,FALSE,"Tran";"Riqfinpro",#N/A,FALSE,"Tran"}</definedName>
    <definedName name="fer" localSheetId="44" hidden="1">{"Riqfin97",#N/A,FALSE,"Tran";"Riqfinpro",#N/A,FALSE,"Tran"}</definedName>
    <definedName name="fer" localSheetId="45" hidden="1">{"Riqfin97",#N/A,FALSE,"Tran";"Riqfinpro",#N/A,FALSE,"Tran"}</definedName>
    <definedName name="fer" localSheetId="11" hidden="1">{"Riqfin97",#N/A,FALSE,"Tran";"Riqfinpro",#N/A,FALSE,"Tran"}</definedName>
    <definedName name="fer" localSheetId="46" hidden="1">{"Riqfin97",#N/A,FALSE,"Tran";"Riqfinpro",#N/A,FALSE,"Tran"}</definedName>
    <definedName name="fer" localSheetId="47" hidden="1">{"Riqfin97",#N/A,FALSE,"Tran";"Riqfinpro",#N/A,FALSE,"Tran"}</definedName>
    <definedName name="fer" localSheetId="51" hidden="1">{"Riqfin97",#N/A,FALSE,"Tran";"Riqfinpro",#N/A,FALSE,"Tran"}</definedName>
    <definedName name="fer" localSheetId="52" hidden="1">{"Riqfin97",#N/A,FALSE,"Tran";"Riqfinpro",#N/A,FALSE,"Tran"}</definedName>
    <definedName name="fer" localSheetId="53" hidden="1">{"Riqfin97",#N/A,FALSE,"Tran";"Riqfinpro",#N/A,FALSE,"Tran"}</definedName>
    <definedName name="fer" localSheetId="54" hidden="1">{"Riqfin97",#N/A,FALSE,"Tran";"Riqfinpro",#N/A,FALSE,"Tran"}</definedName>
    <definedName name="fer" localSheetId="55" hidden="1">{"Riqfin97",#N/A,FALSE,"Tran";"Riqfinpro",#N/A,FALSE,"Tran"}</definedName>
    <definedName name="fer" localSheetId="56" hidden="1">{"Riqfin97",#N/A,FALSE,"Tran";"Riqfinpro",#N/A,FALSE,"Tran"}</definedName>
    <definedName name="fer" localSheetId="17" hidden="1">{"Riqfin97",#N/A,FALSE,"Tran";"Riqfinpro",#N/A,FALSE,"Tran"}</definedName>
    <definedName name="fer" localSheetId="57" hidden="1">{"Riqfin97",#N/A,FALSE,"Tran";"Riqfinpro",#N/A,FALSE,"Tran"}</definedName>
    <definedName name="fer" localSheetId="58" hidden="1">{"Riqfin97",#N/A,FALSE,"Tran";"Riqfinpro",#N/A,FALSE,"Tran"}</definedName>
    <definedName name="fer" localSheetId="59" hidden="1">{"Riqfin97",#N/A,FALSE,"Tran";"Riqfinpro",#N/A,FALSE,"Tran"}</definedName>
    <definedName name="fer" localSheetId="61" hidden="1">{"Riqfin97",#N/A,FALSE,"Tran";"Riqfinpro",#N/A,FALSE,"Tran"}</definedName>
    <definedName name="fer" localSheetId="62" hidden="1">{"Riqfin97",#N/A,FALSE,"Tran";"Riqfinpro",#N/A,FALSE,"Tran"}</definedName>
    <definedName name="fer" localSheetId="64" hidden="1">{"Riqfin97",#N/A,FALSE,"Tran";"Riqfinpro",#N/A,FALSE,"Tran"}</definedName>
    <definedName name="fer" localSheetId="66" hidden="1">{"Riqfin97",#N/A,FALSE,"Tran";"Riqfinpro",#N/A,FALSE,"Tran"}</definedName>
    <definedName name="fer" localSheetId="67" hidden="1">{"Riqfin97",#N/A,FALSE,"Tran";"Riqfinpro",#N/A,FALSE,"Tran"}</definedName>
    <definedName name="fer" localSheetId="68" hidden="1">{"Riqfin97",#N/A,FALSE,"Tran";"Riqfinpro",#N/A,FALSE,"Tran"}</definedName>
    <definedName name="fer" localSheetId="69" hidden="1">{"Riqfin97",#N/A,FALSE,"Tran";"Riqfinpro",#N/A,FALSE,"Tran"}</definedName>
    <definedName name="fer" localSheetId="70" hidden="1">{"Riqfin97",#N/A,FALSE,"Tran";"Riqfinpro",#N/A,FALSE,"Tran"}</definedName>
    <definedName name="fer" localSheetId="71" hidden="1">{"Riqfin97",#N/A,FALSE,"Tran";"Riqfinpro",#N/A,FALSE,"Tran"}</definedName>
    <definedName name="fer" localSheetId="73" hidden="1">{"Riqfin97",#N/A,FALSE,"Tran";"Riqfinpro",#N/A,FALSE,"Tran"}</definedName>
    <definedName name="fer" localSheetId="74" hidden="1">{"Riqfin97",#N/A,FALSE,"Tran";"Riqfinpro",#N/A,FALSE,"Tran"}</definedName>
    <definedName name="fer" localSheetId="75" hidden="1">{"Riqfin97",#N/A,FALSE,"Tran";"Riqfinpro",#N/A,FALSE,"Tran"}</definedName>
    <definedName name="fer" localSheetId="76" hidden="1">{"Riqfin97",#N/A,FALSE,"Tran";"Riqfinpro",#N/A,FALSE,"Tran"}</definedName>
    <definedName name="fer" localSheetId="79" hidden="1">{"Riqfin97",#N/A,FALSE,"Tran";"Riqfinpro",#N/A,FALSE,"Tran"}</definedName>
    <definedName name="fer" localSheetId="91" hidden="1">{"Riqfin97",#N/A,FALSE,"Tran";"Riqfinpro",#N/A,FALSE,"Tran"}</definedName>
    <definedName name="fer" localSheetId="92" hidden="1">{"Riqfin97",#N/A,FALSE,"Tran";"Riqfinpro",#N/A,FALSE,"Tran"}</definedName>
    <definedName name="fer" localSheetId="22" hidden="1">{"Riqfin97",#N/A,FALSE,"Tran";"Riqfinpro",#N/A,FALSE,"Tran"}</definedName>
    <definedName name="fer" localSheetId="23" hidden="1">{"Riqfin97",#N/A,FALSE,"Tran";"Riqfinpro",#N/A,FALSE,"Tran"}</definedName>
    <definedName name="fer" localSheetId="14" hidden="1">{"Riqfin97",#N/A,FALSE,"Tran";"Riqfinpro",#N/A,FALSE,"Tran"}</definedName>
    <definedName name="fer" localSheetId="15" hidden="1">{"Riqfin97",#N/A,FALSE,"Tran";"Riqfinpro",#N/A,FALSE,"Tran"}</definedName>
    <definedName name="fer" localSheetId="16" hidden="1">{"Riqfin97",#N/A,FALSE,"Tran";"Riqfinpro",#N/A,FALSE,"Tran"}</definedName>
    <definedName name="fer" localSheetId="18" hidden="1">{"Riqfin97",#N/A,FALSE,"Tran";"Riqfinpro",#N/A,FALSE,"Tran"}</definedName>
    <definedName name="fer" localSheetId="36" hidden="1">{"Riqfin97",#N/A,FALSE,"Tran";"Riqfinpro",#N/A,FALSE,"Tran"}</definedName>
    <definedName name="fer" localSheetId="60" hidden="1">{"Riqfin97",#N/A,FALSE,"Tran";"Riqfinpro",#N/A,FALSE,"Tran"}</definedName>
    <definedName name="fer" localSheetId="63" hidden="1">{"Riqfin97",#N/A,FALSE,"Tran";"Riqfinpro",#N/A,FALSE,"Tran"}</definedName>
    <definedName name="fer" localSheetId="65" hidden="1">{"Riqfin97",#N/A,FALSE,"Tran";"Riqfinpro",#N/A,FALSE,"Tran"}</definedName>
    <definedName name="fer" localSheetId="7" hidden="1">{"Riqfin97",#N/A,FALSE,"Tran";"Riqfinpro",#N/A,FALSE,"Tran"}</definedName>
    <definedName name="fer" localSheetId="8" hidden="1">{"Riqfin97",#N/A,FALSE,"Tran";"Riqfinpro",#N/A,FALSE,"Tran"}</definedName>
    <definedName name="fer" localSheetId="12" hidden="1">{"Riqfin97",#N/A,FALSE,"Tran";"Riqfinpro",#N/A,FALSE,"Tran"}</definedName>
    <definedName name="fer" localSheetId="48" hidden="1">{"Riqfin97",#N/A,FALSE,"Tran";"Riqfinpro",#N/A,FALSE,"Tran"}</definedName>
    <definedName name="fer" localSheetId="72" hidden="1">{"Riqfin97",#N/A,FALSE,"Tran";"Riqfinpro",#N/A,FALSE,"Tran"}</definedName>
    <definedName name="fer" hidden="1">{"Riqfin97",#N/A,FALSE,"Tran";"Riqfinpro",#N/A,FALSE,"Tran"}</definedName>
    <definedName name="FF" localSheetId="38">#REF!</definedName>
    <definedName name="FF" localSheetId="39">#REF!</definedName>
    <definedName name="FF" localSheetId="40">#REF!</definedName>
    <definedName name="FF" localSheetId="41">#REF!</definedName>
    <definedName name="FF" localSheetId="43">#REF!</definedName>
    <definedName name="FF" localSheetId="45">#REF!</definedName>
    <definedName name="FF" localSheetId="11">#REF!</definedName>
    <definedName name="FF" localSheetId="46">#REF!</definedName>
    <definedName name="FF" localSheetId="47">#REF!</definedName>
    <definedName name="FF" localSheetId="51">#REF!</definedName>
    <definedName name="FF" localSheetId="52">#REF!</definedName>
    <definedName name="FF" localSheetId="53">#REF!</definedName>
    <definedName name="FF" localSheetId="54">#REF!</definedName>
    <definedName name="FF" localSheetId="17">#REF!</definedName>
    <definedName name="FF" localSheetId="58">#REF!</definedName>
    <definedName name="FF" localSheetId="67">#REF!</definedName>
    <definedName name="FF" localSheetId="68">#REF!</definedName>
    <definedName name="FF" localSheetId="69">#REF!</definedName>
    <definedName name="FF" localSheetId="71">#REF!</definedName>
    <definedName name="FF" localSheetId="73">#REF!</definedName>
    <definedName name="FF" localSheetId="74">#REF!</definedName>
    <definedName name="FF" localSheetId="75">#REF!</definedName>
    <definedName name="FF" localSheetId="76">#REF!</definedName>
    <definedName name="FF" localSheetId="79">#REF!</definedName>
    <definedName name="FF" localSheetId="23">#REF!</definedName>
    <definedName name="ff" localSheetId="14" hidden="1">{"Tab1",#N/A,FALSE,"P";"Tab2",#N/A,FALSE,"P"}</definedName>
    <definedName name="FF" localSheetId="15">#REF!</definedName>
    <definedName name="FF" localSheetId="18">#REF!</definedName>
    <definedName name="FF" localSheetId="48">#REF!</definedName>
    <definedName name="FF" localSheetId="72">#REF!</definedName>
    <definedName name="FF">#REF!</definedName>
    <definedName name="FF1A" localSheetId="38">#REF!</definedName>
    <definedName name="FF1A" localSheetId="39">#REF!</definedName>
    <definedName name="FF1A" localSheetId="40">#REF!</definedName>
    <definedName name="FF1A" localSheetId="45">#REF!</definedName>
    <definedName name="FF1A" localSheetId="11">#REF!</definedName>
    <definedName name="FF1A" localSheetId="46">#REF!</definedName>
    <definedName name="FF1A" localSheetId="47">#REF!</definedName>
    <definedName name="FF1A" localSheetId="51">#REF!</definedName>
    <definedName name="FF1A" localSheetId="52">#REF!</definedName>
    <definedName name="FF1A" localSheetId="53">#REF!</definedName>
    <definedName name="FF1A" localSheetId="54">#REF!</definedName>
    <definedName name="FF1A" localSheetId="17">#REF!</definedName>
    <definedName name="FF1A" localSheetId="58">#REF!</definedName>
    <definedName name="FF1A" localSheetId="67">#REF!</definedName>
    <definedName name="FF1A" localSheetId="68">#REF!</definedName>
    <definedName name="FF1A" localSheetId="69">#REF!</definedName>
    <definedName name="FF1A" localSheetId="71">#REF!</definedName>
    <definedName name="FF1A" localSheetId="74">#REF!</definedName>
    <definedName name="FF1A" localSheetId="75">#REF!</definedName>
    <definedName name="FF1A" localSheetId="76">#REF!</definedName>
    <definedName name="FF1A" localSheetId="79">#REF!</definedName>
    <definedName name="FF1A" localSheetId="23">#REF!</definedName>
    <definedName name="FF1A" localSheetId="14">#REF!</definedName>
    <definedName name="FF1A" localSheetId="15">#REF!</definedName>
    <definedName name="FF1A" localSheetId="18">#REF!</definedName>
    <definedName name="FF1A" localSheetId="12">#REF!</definedName>
    <definedName name="FF1A" localSheetId="48">#REF!</definedName>
    <definedName name="FF1A" localSheetId="72">#REF!</definedName>
    <definedName name="FF1A">#REF!</definedName>
    <definedName name="fff" localSheetId="38" hidden="1">#REF!</definedName>
    <definedName name="fff" localSheetId="39" hidden="1">#REF!</definedName>
    <definedName name="fff" localSheetId="40" hidden="1">#REF!</definedName>
    <definedName name="fff" localSheetId="45" hidden="1">#REF!</definedName>
    <definedName name="fff" localSheetId="11" hidden="1">#REF!</definedName>
    <definedName name="fff" localSheetId="46" hidden="1">#REF!</definedName>
    <definedName name="fff" localSheetId="47" hidden="1">#REF!</definedName>
    <definedName name="fff" localSheetId="51" hidden="1">#REF!</definedName>
    <definedName name="fff" localSheetId="52" hidden="1">#REF!</definedName>
    <definedName name="fff" localSheetId="53" hidden="1">#REF!</definedName>
    <definedName name="fff" localSheetId="54" hidden="1">#REF!</definedName>
    <definedName name="fff" localSheetId="17" hidden="1">#REF!</definedName>
    <definedName name="fff" localSheetId="58" hidden="1">#REF!</definedName>
    <definedName name="fff" localSheetId="67" hidden="1">#REF!</definedName>
    <definedName name="fff" localSheetId="68" hidden="1">#REF!</definedName>
    <definedName name="fff" localSheetId="69" hidden="1">#REF!</definedName>
    <definedName name="fff" localSheetId="71" hidden="1">#REF!</definedName>
    <definedName name="fff" localSheetId="73" hidden="1">#REF!</definedName>
    <definedName name="fff" localSheetId="74" hidden="1">#REF!</definedName>
    <definedName name="fff" localSheetId="75" hidden="1">#REF!</definedName>
    <definedName name="fff" localSheetId="76" hidden="1">#REF!</definedName>
    <definedName name="fff" localSheetId="79" hidden="1">#REF!</definedName>
    <definedName name="fff" localSheetId="23" hidden="1">#REF!</definedName>
    <definedName name="fff" localSheetId="14" hidden="1">{"Tab1",#N/A,FALSE,"P";"Tab2",#N/A,FALSE,"P"}</definedName>
    <definedName name="fff" localSheetId="15" hidden="1">#REF!</definedName>
    <definedName name="fff" localSheetId="18" hidden="1">#REF!</definedName>
    <definedName name="fff" localSheetId="48" hidden="1">#REF!</definedName>
    <definedName name="fff" localSheetId="72" hidden="1">#REF!</definedName>
    <definedName name="fff" hidden="1">#REF!</definedName>
    <definedName name="ffff" localSheetId="24" hidden="1">{"Riqfin97",#N/A,FALSE,"Tran";"Riqfinpro",#N/A,FALSE,"Tran"}</definedName>
    <definedName name="ffff" localSheetId="25" hidden="1">{"Riqfin97",#N/A,FALSE,"Tran";"Riqfinpro",#N/A,FALSE,"Tran"}</definedName>
    <definedName name="ffff" localSheetId="26" hidden="1">{"Riqfin97",#N/A,FALSE,"Tran";"Riqfinpro",#N/A,FALSE,"Tran"}</definedName>
    <definedName name="ffff" localSheetId="27" hidden="1">{"Riqfin97",#N/A,FALSE,"Tran";"Riqfinpro",#N/A,FALSE,"Tran"}</definedName>
    <definedName name="ffff" localSheetId="28" hidden="1">{"Riqfin97",#N/A,FALSE,"Tran";"Riqfinpro",#N/A,FALSE,"Tran"}</definedName>
    <definedName name="ffff" localSheetId="29" hidden="1">{"Riqfin97",#N/A,FALSE,"Tran";"Riqfinpro",#N/A,FALSE,"Tran"}</definedName>
    <definedName name="ffff" localSheetId="30" hidden="1">{"Riqfin97",#N/A,FALSE,"Tran";"Riqfinpro",#N/A,FALSE,"Tran"}</definedName>
    <definedName name="ffff" localSheetId="31" hidden="1">{"Riqfin97",#N/A,FALSE,"Tran";"Riqfinpro",#N/A,FALSE,"Tran"}</definedName>
    <definedName name="ffff" localSheetId="32" hidden="1">{"Riqfin97",#N/A,FALSE,"Tran";"Riqfinpro",#N/A,FALSE,"Tran"}</definedName>
    <definedName name="ffff" localSheetId="35" hidden="1">{"Riqfin97",#N/A,FALSE,"Tran";"Riqfinpro",#N/A,FALSE,"Tran"}</definedName>
    <definedName name="ffff" localSheetId="37" hidden="1">{"Riqfin97",#N/A,FALSE,"Tran";"Riqfinpro",#N/A,FALSE,"Tran"}</definedName>
    <definedName name="ffff" localSheetId="38" hidden="1">{"Riqfin97",#N/A,FALSE,"Tran";"Riqfinpro",#N/A,FALSE,"Tran"}</definedName>
    <definedName name="ffff" localSheetId="39" hidden="1">{"Riqfin97",#N/A,FALSE,"Tran";"Riqfinpro",#N/A,FALSE,"Tran"}</definedName>
    <definedName name="ffff" localSheetId="40" hidden="1">{"Riqfin97",#N/A,FALSE,"Tran";"Riqfinpro",#N/A,FALSE,"Tran"}</definedName>
    <definedName name="ffff" localSheetId="41" hidden="1">{"Riqfin97",#N/A,FALSE,"Tran";"Riqfinpro",#N/A,FALSE,"Tran"}</definedName>
    <definedName name="ffff" localSheetId="42" hidden="1">{"Riqfin97",#N/A,FALSE,"Tran";"Riqfinpro",#N/A,FALSE,"Tran"}</definedName>
    <definedName name="ffff" localSheetId="43" hidden="1">{"Riqfin97",#N/A,FALSE,"Tran";"Riqfinpro",#N/A,FALSE,"Tran"}</definedName>
    <definedName name="ffff" localSheetId="44" hidden="1">{"Riqfin97",#N/A,FALSE,"Tran";"Riqfinpro",#N/A,FALSE,"Tran"}</definedName>
    <definedName name="ffff" localSheetId="45" hidden="1">{"Riqfin97",#N/A,FALSE,"Tran";"Riqfinpro",#N/A,FALSE,"Tran"}</definedName>
    <definedName name="ffff" localSheetId="11" hidden="1">{"Riqfin97",#N/A,FALSE,"Tran";"Riqfinpro",#N/A,FALSE,"Tran"}</definedName>
    <definedName name="ffff" localSheetId="46" hidden="1">{"Riqfin97",#N/A,FALSE,"Tran";"Riqfinpro",#N/A,FALSE,"Tran"}</definedName>
    <definedName name="ffff" localSheetId="47" hidden="1">{"Riqfin97",#N/A,FALSE,"Tran";"Riqfinpro",#N/A,FALSE,"Tran"}</definedName>
    <definedName name="ffff" localSheetId="51" hidden="1">{"Riqfin97",#N/A,FALSE,"Tran";"Riqfinpro",#N/A,FALSE,"Tran"}</definedName>
    <definedName name="ffff" localSheetId="52" hidden="1">{"Riqfin97",#N/A,FALSE,"Tran";"Riqfinpro",#N/A,FALSE,"Tran"}</definedName>
    <definedName name="ffff" localSheetId="53" hidden="1">{"Riqfin97",#N/A,FALSE,"Tran";"Riqfinpro",#N/A,FALSE,"Tran"}</definedName>
    <definedName name="ffff" localSheetId="54" hidden="1">{"Riqfin97",#N/A,FALSE,"Tran";"Riqfinpro",#N/A,FALSE,"Tran"}</definedName>
    <definedName name="ffff" localSheetId="55" hidden="1">{"Riqfin97",#N/A,FALSE,"Tran";"Riqfinpro",#N/A,FALSE,"Tran"}</definedName>
    <definedName name="ffff" localSheetId="56" hidden="1">{"Riqfin97",#N/A,FALSE,"Tran";"Riqfinpro",#N/A,FALSE,"Tran"}</definedName>
    <definedName name="ffff" localSheetId="17" hidden="1">{"Riqfin97",#N/A,FALSE,"Tran";"Riqfinpro",#N/A,FALSE,"Tran"}</definedName>
    <definedName name="ffff" localSheetId="57" hidden="1">{"Riqfin97",#N/A,FALSE,"Tran";"Riqfinpro",#N/A,FALSE,"Tran"}</definedName>
    <definedName name="ffff" localSheetId="58" hidden="1">{"Riqfin97",#N/A,FALSE,"Tran";"Riqfinpro",#N/A,FALSE,"Tran"}</definedName>
    <definedName name="ffff" localSheetId="59" hidden="1">{"Riqfin97",#N/A,FALSE,"Tran";"Riqfinpro",#N/A,FALSE,"Tran"}</definedName>
    <definedName name="ffff" localSheetId="61" hidden="1">{"Riqfin97",#N/A,FALSE,"Tran";"Riqfinpro",#N/A,FALSE,"Tran"}</definedName>
    <definedName name="ffff" localSheetId="62" hidden="1">{"Riqfin97",#N/A,FALSE,"Tran";"Riqfinpro",#N/A,FALSE,"Tran"}</definedName>
    <definedName name="ffff" localSheetId="64" hidden="1">{"Riqfin97",#N/A,FALSE,"Tran";"Riqfinpro",#N/A,FALSE,"Tran"}</definedName>
    <definedName name="ffff" localSheetId="66" hidden="1">{"Riqfin97",#N/A,FALSE,"Tran";"Riqfinpro",#N/A,FALSE,"Tran"}</definedName>
    <definedName name="ffff" localSheetId="67" hidden="1">{"Riqfin97",#N/A,FALSE,"Tran";"Riqfinpro",#N/A,FALSE,"Tran"}</definedName>
    <definedName name="ffff" localSheetId="68" hidden="1">{"Riqfin97",#N/A,FALSE,"Tran";"Riqfinpro",#N/A,FALSE,"Tran"}</definedName>
    <definedName name="ffff" localSheetId="69" hidden="1">{"Riqfin97",#N/A,FALSE,"Tran";"Riqfinpro",#N/A,FALSE,"Tran"}</definedName>
    <definedName name="ffff" localSheetId="70" hidden="1">{"Riqfin97",#N/A,FALSE,"Tran";"Riqfinpro",#N/A,FALSE,"Tran"}</definedName>
    <definedName name="ffff" localSheetId="71" hidden="1">{"Riqfin97",#N/A,FALSE,"Tran";"Riqfinpro",#N/A,FALSE,"Tran"}</definedName>
    <definedName name="ffff" localSheetId="73" hidden="1">{"Riqfin97",#N/A,FALSE,"Tran";"Riqfinpro",#N/A,FALSE,"Tran"}</definedName>
    <definedName name="ffff" localSheetId="74" hidden="1">{"Riqfin97",#N/A,FALSE,"Tran";"Riqfinpro",#N/A,FALSE,"Tran"}</definedName>
    <definedName name="ffff" localSheetId="75" hidden="1">{"Riqfin97",#N/A,FALSE,"Tran";"Riqfinpro",#N/A,FALSE,"Tran"}</definedName>
    <definedName name="ffff" localSheetId="76" hidden="1">{"Riqfin97",#N/A,FALSE,"Tran";"Riqfinpro",#N/A,FALSE,"Tran"}</definedName>
    <definedName name="ffff" localSheetId="79" hidden="1">{"Riqfin97",#N/A,FALSE,"Tran";"Riqfinpro",#N/A,FALSE,"Tran"}</definedName>
    <definedName name="ffff" localSheetId="91" hidden="1">{"Riqfin97",#N/A,FALSE,"Tran";"Riqfinpro",#N/A,FALSE,"Tran"}</definedName>
    <definedName name="ffff" localSheetId="92" hidden="1">{"Riqfin97",#N/A,FALSE,"Tran";"Riqfinpro",#N/A,FALSE,"Tran"}</definedName>
    <definedName name="ffff" localSheetId="22" hidden="1">{"Riqfin97",#N/A,FALSE,"Tran";"Riqfinpro",#N/A,FALSE,"Tran"}</definedName>
    <definedName name="ffff" localSheetId="23" hidden="1">{"Riqfin97",#N/A,FALSE,"Tran";"Riqfinpro",#N/A,FALSE,"Tran"}</definedName>
    <definedName name="ffff" localSheetId="14" hidden="1">{"Riqfin97",#N/A,FALSE,"Tran";"Riqfinpro",#N/A,FALSE,"Tran"}</definedName>
    <definedName name="ffff" localSheetId="15" hidden="1">{"Riqfin97",#N/A,FALSE,"Tran";"Riqfinpro",#N/A,FALSE,"Tran"}</definedName>
    <definedName name="ffff" localSheetId="16" hidden="1">{"Riqfin97",#N/A,FALSE,"Tran";"Riqfinpro",#N/A,FALSE,"Tran"}</definedName>
    <definedName name="ffff" localSheetId="18" hidden="1">{"Riqfin97",#N/A,FALSE,"Tran";"Riqfinpro",#N/A,FALSE,"Tran"}</definedName>
    <definedName name="ffff" localSheetId="36" hidden="1">{"Riqfin97",#N/A,FALSE,"Tran";"Riqfinpro",#N/A,FALSE,"Tran"}</definedName>
    <definedName name="ffff" localSheetId="60" hidden="1">{"Riqfin97",#N/A,FALSE,"Tran";"Riqfinpro",#N/A,FALSE,"Tran"}</definedName>
    <definedName name="ffff" localSheetId="63" hidden="1">{"Riqfin97",#N/A,FALSE,"Tran";"Riqfinpro",#N/A,FALSE,"Tran"}</definedName>
    <definedName name="ffff" localSheetId="65" hidden="1">{"Riqfin97",#N/A,FALSE,"Tran";"Riqfinpro",#N/A,FALSE,"Tran"}</definedName>
    <definedName name="ffff" localSheetId="7" hidden="1">{"Riqfin97",#N/A,FALSE,"Tran";"Riqfinpro",#N/A,FALSE,"Tran"}</definedName>
    <definedName name="ffff" localSheetId="8" hidden="1">{"Riqfin97",#N/A,FALSE,"Tran";"Riqfinpro",#N/A,FALSE,"Tran"}</definedName>
    <definedName name="ffff" localSheetId="12" hidden="1">{"Riqfin97",#N/A,FALSE,"Tran";"Riqfinpro",#N/A,FALSE,"Tran"}</definedName>
    <definedName name="ffff" localSheetId="48" hidden="1">{"Riqfin97",#N/A,FALSE,"Tran";"Riqfinpro",#N/A,FALSE,"Tran"}</definedName>
    <definedName name="ffff" localSheetId="72" hidden="1">{"Riqfin97",#N/A,FALSE,"Tran";"Riqfinpro",#N/A,FALSE,"Tran"}</definedName>
    <definedName name="ffff" hidden="1">{"Riqfin97",#N/A,FALSE,"Tran";"Riqfinpro",#N/A,FALSE,"Tran"}</definedName>
    <definedName name="fffff" localSheetId="38">#REF!</definedName>
    <definedName name="fffff" localSheetId="39">#REF!</definedName>
    <definedName name="fffff" localSheetId="40">#REF!</definedName>
    <definedName name="fffff" localSheetId="41">#REF!</definedName>
    <definedName name="fffff" localSheetId="43">#REF!</definedName>
    <definedName name="fffff" localSheetId="45">#REF!</definedName>
    <definedName name="fffff" localSheetId="11">#REF!</definedName>
    <definedName name="fffff" localSheetId="46">#REF!</definedName>
    <definedName name="fffff" localSheetId="47">#REF!</definedName>
    <definedName name="fffff" localSheetId="51">#REF!</definedName>
    <definedName name="fffff" localSheetId="52">#REF!</definedName>
    <definedName name="fffff" localSheetId="53">#REF!</definedName>
    <definedName name="fffff" localSheetId="54">#REF!</definedName>
    <definedName name="fffff" localSheetId="17">#REF!</definedName>
    <definedName name="fffff" localSheetId="58">#REF!</definedName>
    <definedName name="fffff" localSheetId="67">#REF!</definedName>
    <definedName name="fffff" localSheetId="68">#REF!</definedName>
    <definedName name="fffff" localSheetId="69">#REF!</definedName>
    <definedName name="fffff" localSheetId="71">#REF!</definedName>
    <definedName name="fffff" localSheetId="74">#REF!</definedName>
    <definedName name="fffff" localSheetId="75">#REF!</definedName>
    <definedName name="fffff" localSheetId="76">#REF!</definedName>
    <definedName name="fffff" localSheetId="79">#REF!</definedName>
    <definedName name="fffff" localSheetId="23">#REF!</definedName>
    <definedName name="fffff" localSheetId="15">#REF!</definedName>
    <definedName name="fffff" localSheetId="18">#REF!</definedName>
    <definedName name="fffff" localSheetId="12">#REF!</definedName>
    <definedName name="fffff" localSheetId="48">#REF!</definedName>
    <definedName name="fffff" localSheetId="72">#REF!</definedName>
    <definedName name="fffff">#REF!</definedName>
    <definedName name="ffffff" localSheetId="38" hidden="1">#REF!</definedName>
    <definedName name="ffffff" localSheetId="39" hidden="1">#REF!</definedName>
    <definedName name="ffffff" localSheetId="40" hidden="1">#REF!</definedName>
    <definedName name="ffffff" localSheetId="45" hidden="1">#REF!</definedName>
    <definedName name="ffffff" localSheetId="11" hidden="1">#REF!</definedName>
    <definedName name="ffffff" localSheetId="46" hidden="1">#REF!</definedName>
    <definedName name="ffffff" localSheetId="47" hidden="1">#REF!</definedName>
    <definedName name="ffffff" localSheetId="51" hidden="1">#REF!</definedName>
    <definedName name="ffffff" localSheetId="52" hidden="1">#REF!</definedName>
    <definedName name="ffffff" localSheetId="53" hidden="1">#REF!</definedName>
    <definedName name="ffffff" localSheetId="54" hidden="1">#REF!</definedName>
    <definedName name="ffffff" localSheetId="17" hidden="1">#REF!</definedName>
    <definedName name="ffffff" localSheetId="58" hidden="1">#REF!</definedName>
    <definedName name="ffffff" localSheetId="67" hidden="1">#REF!</definedName>
    <definedName name="ffffff" localSheetId="68" hidden="1">#REF!</definedName>
    <definedName name="ffffff" localSheetId="69" hidden="1">#REF!</definedName>
    <definedName name="ffffff" localSheetId="71" hidden="1">#REF!</definedName>
    <definedName name="ffffff" localSheetId="73" hidden="1">#REF!</definedName>
    <definedName name="ffffff" localSheetId="74" hidden="1">#REF!</definedName>
    <definedName name="ffffff" localSheetId="75" hidden="1">#REF!</definedName>
    <definedName name="ffffff" localSheetId="76" hidden="1">#REF!</definedName>
    <definedName name="ffffff" localSheetId="79" hidden="1">#REF!</definedName>
    <definedName name="ffffff" localSheetId="23" hidden="1">#REF!</definedName>
    <definedName name="ffffff" localSheetId="14" hidden="1">{"Tab1",#N/A,FALSE,"P";"Tab2",#N/A,FALSE,"P"}</definedName>
    <definedName name="ffffff" localSheetId="15" hidden="1">#REF!</definedName>
    <definedName name="ffffff" localSheetId="18" hidden="1">#REF!</definedName>
    <definedName name="ffffff" localSheetId="48" hidden="1">#REF!</definedName>
    <definedName name="ffffff" localSheetId="72" hidden="1">#REF!</definedName>
    <definedName name="ffffff" hidden="1">#REF!</definedName>
    <definedName name="fffffff" localSheetId="24" hidden="1">{"Minpmon",#N/A,FALSE,"Monthinput"}</definedName>
    <definedName name="fffffff" localSheetId="25" hidden="1">{"Minpmon",#N/A,FALSE,"Monthinput"}</definedName>
    <definedName name="fffffff" localSheetId="26" hidden="1">{"Minpmon",#N/A,FALSE,"Monthinput"}</definedName>
    <definedName name="fffffff" localSheetId="27" hidden="1">{"Minpmon",#N/A,FALSE,"Monthinput"}</definedName>
    <definedName name="fffffff" localSheetId="28" hidden="1">{"Minpmon",#N/A,FALSE,"Monthinput"}</definedName>
    <definedName name="fffffff" localSheetId="29" hidden="1">{"Minpmon",#N/A,FALSE,"Monthinput"}</definedName>
    <definedName name="fffffff" localSheetId="30" hidden="1">{"Minpmon",#N/A,FALSE,"Monthinput"}</definedName>
    <definedName name="fffffff" localSheetId="31" hidden="1">{"Minpmon",#N/A,FALSE,"Monthinput"}</definedName>
    <definedName name="fffffff" localSheetId="32" hidden="1">{"Minpmon",#N/A,FALSE,"Monthinput"}</definedName>
    <definedName name="fffffff" localSheetId="35" hidden="1">{"Minpmon",#N/A,FALSE,"Monthinput"}</definedName>
    <definedName name="fffffff" localSheetId="37" hidden="1">{"Minpmon",#N/A,FALSE,"Monthinput"}</definedName>
    <definedName name="fffffff" localSheetId="38" hidden="1">{"Minpmon",#N/A,FALSE,"Monthinput"}</definedName>
    <definedName name="fffffff" localSheetId="39" hidden="1">{"Minpmon",#N/A,FALSE,"Monthinput"}</definedName>
    <definedName name="fffffff" localSheetId="40" hidden="1">{"Minpmon",#N/A,FALSE,"Monthinput"}</definedName>
    <definedName name="fffffff" localSheetId="41" hidden="1">{"Minpmon",#N/A,FALSE,"Monthinput"}</definedName>
    <definedName name="fffffff" localSheetId="42" hidden="1">{"Minpmon",#N/A,FALSE,"Monthinput"}</definedName>
    <definedName name="fffffff" localSheetId="43" hidden="1">{"Minpmon",#N/A,FALSE,"Monthinput"}</definedName>
    <definedName name="fffffff" localSheetId="44" hidden="1">{"Minpmon",#N/A,FALSE,"Monthinput"}</definedName>
    <definedName name="fffffff" localSheetId="45" hidden="1">{"Minpmon",#N/A,FALSE,"Monthinput"}</definedName>
    <definedName name="fffffff" localSheetId="11" hidden="1">{"Minpmon",#N/A,FALSE,"Monthinput"}</definedName>
    <definedName name="fffffff" localSheetId="46" hidden="1">{"Minpmon",#N/A,FALSE,"Monthinput"}</definedName>
    <definedName name="fffffff" localSheetId="47" hidden="1">{"Minpmon",#N/A,FALSE,"Monthinput"}</definedName>
    <definedName name="fffffff" localSheetId="51" hidden="1">{"Minpmon",#N/A,FALSE,"Monthinput"}</definedName>
    <definedName name="fffffff" localSheetId="52" hidden="1">{"Minpmon",#N/A,FALSE,"Monthinput"}</definedName>
    <definedName name="fffffff" localSheetId="53" hidden="1">{"Minpmon",#N/A,FALSE,"Monthinput"}</definedName>
    <definedName name="fffffff" localSheetId="54" hidden="1">{"Minpmon",#N/A,FALSE,"Monthinput"}</definedName>
    <definedName name="fffffff" localSheetId="55" hidden="1">{"Minpmon",#N/A,FALSE,"Monthinput"}</definedName>
    <definedName name="fffffff" localSheetId="56" hidden="1">{"Minpmon",#N/A,FALSE,"Monthinput"}</definedName>
    <definedName name="fffffff" localSheetId="17" hidden="1">{"Minpmon",#N/A,FALSE,"Monthinput"}</definedName>
    <definedName name="fffffff" localSheetId="57" hidden="1">{"Minpmon",#N/A,FALSE,"Monthinput"}</definedName>
    <definedName name="fffffff" localSheetId="58" hidden="1">{"Minpmon",#N/A,FALSE,"Monthinput"}</definedName>
    <definedName name="fffffff" localSheetId="59" hidden="1">{"Minpmon",#N/A,FALSE,"Monthinput"}</definedName>
    <definedName name="fffffff" localSheetId="61" hidden="1">{"Minpmon",#N/A,FALSE,"Monthinput"}</definedName>
    <definedName name="fffffff" localSheetId="62" hidden="1">{"Minpmon",#N/A,FALSE,"Monthinput"}</definedName>
    <definedName name="fffffff" localSheetId="64" hidden="1">{"Minpmon",#N/A,FALSE,"Monthinput"}</definedName>
    <definedName name="fffffff" localSheetId="66" hidden="1">{"Minpmon",#N/A,FALSE,"Monthinput"}</definedName>
    <definedName name="fffffff" localSheetId="67" hidden="1">{"Minpmon",#N/A,FALSE,"Monthinput"}</definedName>
    <definedName name="fffffff" localSheetId="68" hidden="1">{"Minpmon",#N/A,FALSE,"Monthinput"}</definedName>
    <definedName name="fffffff" localSheetId="69" hidden="1">{"Minpmon",#N/A,FALSE,"Monthinput"}</definedName>
    <definedName name="fffffff" localSheetId="70" hidden="1">{"Minpmon",#N/A,FALSE,"Monthinput"}</definedName>
    <definedName name="fffffff" localSheetId="71" hidden="1">{"Minpmon",#N/A,FALSE,"Monthinput"}</definedName>
    <definedName name="fffffff" localSheetId="73" hidden="1">{"Minpmon",#N/A,FALSE,"Monthinput"}</definedName>
    <definedName name="fffffff" localSheetId="74" hidden="1">{"Minpmon",#N/A,FALSE,"Monthinput"}</definedName>
    <definedName name="fffffff" localSheetId="75" hidden="1">{"Minpmon",#N/A,FALSE,"Monthinput"}</definedName>
    <definedName name="fffffff" localSheetId="76" hidden="1">{"Minpmon",#N/A,FALSE,"Monthinput"}</definedName>
    <definedName name="fffffff" localSheetId="79" hidden="1">{"Minpmon",#N/A,FALSE,"Monthinput"}</definedName>
    <definedName name="fffffff" localSheetId="91" hidden="1">{"Minpmon",#N/A,FALSE,"Monthinput"}</definedName>
    <definedName name="fffffff" localSheetId="92" hidden="1">{"Minpmon",#N/A,FALSE,"Monthinput"}</definedName>
    <definedName name="fffffff" localSheetId="22" hidden="1">{"Minpmon",#N/A,FALSE,"Monthinput"}</definedName>
    <definedName name="fffffff" localSheetId="23" hidden="1">{"Minpmon",#N/A,FALSE,"Monthinput"}</definedName>
    <definedName name="fffffff" localSheetId="14" hidden="1">{"Minpmon",#N/A,FALSE,"Monthinput"}</definedName>
    <definedName name="fffffff" localSheetId="15" hidden="1">{"Minpmon",#N/A,FALSE,"Monthinput"}</definedName>
    <definedName name="fffffff" localSheetId="16" hidden="1">{"Minpmon",#N/A,FALSE,"Monthinput"}</definedName>
    <definedName name="fffffff" localSheetId="18" hidden="1">{"Minpmon",#N/A,FALSE,"Monthinput"}</definedName>
    <definedName name="fffffff" localSheetId="36" hidden="1">{"Minpmon",#N/A,FALSE,"Monthinput"}</definedName>
    <definedName name="fffffff" localSheetId="60" hidden="1">{"Minpmon",#N/A,FALSE,"Monthinput"}</definedName>
    <definedName name="fffffff" localSheetId="63" hidden="1">{"Minpmon",#N/A,FALSE,"Monthinput"}</definedName>
    <definedName name="fffffff" localSheetId="65" hidden="1">{"Minpmon",#N/A,FALSE,"Monthinput"}</definedName>
    <definedName name="fffffff" localSheetId="7" hidden="1">{"Minpmon",#N/A,FALSE,"Monthinput"}</definedName>
    <definedName name="fffffff" localSheetId="8" hidden="1">{"Minpmon",#N/A,FALSE,"Monthinput"}</definedName>
    <definedName name="fffffff" localSheetId="12" hidden="1">{"Minpmon",#N/A,FALSE,"Monthinput"}</definedName>
    <definedName name="fffffff" localSheetId="48" hidden="1">{"Minpmon",#N/A,FALSE,"Monthinput"}</definedName>
    <definedName name="fffffff" localSheetId="72" hidden="1">{"Minpmon",#N/A,FALSE,"Monthinput"}</definedName>
    <definedName name="fffffff" hidden="1">{"Minpmon",#N/A,FALSE,"Monthinput"}</definedName>
    <definedName name="fffffffff" localSheetId="51" hidden="1">'[112]Fax a enviar'!#REF!</definedName>
    <definedName name="fffffffff" localSheetId="17" hidden="1">#REF!</definedName>
    <definedName name="fffffffff" localSheetId="15" hidden="1">'[112]Fax a enviar'!#REF!</definedName>
    <definedName name="fffffffff" localSheetId="18" hidden="1">'[112]Fax a enviar'!#REF!</definedName>
    <definedName name="fffffffff" hidden="1">'[112]Fax a enviar'!#REF!</definedName>
    <definedName name="ffffffffffffff" localSheetId="24" hidden="1">{"Riqfin97",#N/A,FALSE,"Tran";"Riqfinpro",#N/A,FALSE,"Tran"}</definedName>
    <definedName name="ffffffffffffff" localSheetId="25" hidden="1">{"Riqfin97",#N/A,FALSE,"Tran";"Riqfinpro",#N/A,FALSE,"Tran"}</definedName>
    <definedName name="ffffffffffffff" localSheetId="26" hidden="1">{"Riqfin97",#N/A,FALSE,"Tran";"Riqfinpro",#N/A,FALSE,"Tran"}</definedName>
    <definedName name="ffffffffffffff" localSheetId="27" hidden="1">{"Riqfin97",#N/A,FALSE,"Tran";"Riqfinpro",#N/A,FALSE,"Tran"}</definedName>
    <definedName name="ffffffffffffff" localSheetId="28" hidden="1">{"Riqfin97",#N/A,FALSE,"Tran";"Riqfinpro",#N/A,FALSE,"Tran"}</definedName>
    <definedName name="ffffffffffffff" localSheetId="29" hidden="1">{"Riqfin97",#N/A,FALSE,"Tran";"Riqfinpro",#N/A,FALSE,"Tran"}</definedName>
    <definedName name="ffffffffffffff" localSheetId="30" hidden="1">{"Riqfin97",#N/A,FALSE,"Tran";"Riqfinpro",#N/A,FALSE,"Tran"}</definedName>
    <definedName name="ffffffffffffff" localSheetId="31" hidden="1">{"Riqfin97",#N/A,FALSE,"Tran";"Riqfinpro",#N/A,FALSE,"Tran"}</definedName>
    <definedName name="ffffffffffffff" localSheetId="32" hidden="1">{"Riqfin97",#N/A,FALSE,"Tran";"Riqfinpro",#N/A,FALSE,"Tran"}</definedName>
    <definedName name="ffffffffffffff" localSheetId="35" hidden="1">{"Riqfin97",#N/A,FALSE,"Tran";"Riqfinpro",#N/A,FALSE,"Tran"}</definedName>
    <definedName name="ffffffffffffff" localSheetId="37" hidden="1">{"Riqfin97",#N/A,FALSE,"Tran";"Riqfinpro",#N/A,FALSE,"Tran"}</definedName>
    <definedName name="ffffffffffffff" localSheetId="38" hidden="1">{"Riqfin97",#N/A,FALSE,"Tran";"Riqfinpro",#N/A,FALSE,"Tran"}</definedName>
    <definedName name="ffffffffffffff" localSheetId="39" hidden="1">{"Riqfin97",#N/A,FALSE,"Tran";"Riqfinpro",#N/A,FALSE,"Tran"}</definedName>
    <definedName name="ffffffffffffff" localSheetId="40" hidden="1">{"Riqfin97",#N/A,FALSE,"Tran";"Riqfinpro",#N/A,FALSE,"Tran"}</definedName>
    <definedName name="ffffffffffffff" localSheetId="41" hidden="1">{"Riqfin97",#N/A,FALSE,"Tran";"Riqfinpro",#N/A,FALSE,"Tran"}</definedName>
    <definedName name="ffffffffffffff" localSheetId="42" hidden="1">{"Riqfin97",#N/A,FALSE,"Tran";"Riqfinpro",#N/A,FALSE,"Tran"}</definedName>
    <definedName name="ffffffffffffff" localSheetId="43" hidden="1">{"Riqfin97",#N/A,FALSE,"Tran";"Riqfinpro",#N/A,FALSE,"Tran"}</definedName>
    <definedName name="ffffffffffffff" localSheetId="44" hidden="1">{"Riqfin97",#N/A,FALSE,"Tran";"Riqfinpro",#N/A,FALSE,"Tran"}</definedName>
    <definedName name="ffffffffffffff" localSheetId="45" hidden="1">{"Riqfin97",#N/A,FALSE,"Tran";"Riqfinpro",#N/A,FALSE,"Tran"}</definedName>
    <definedName name="ffffffffffffff" localSheetId="11" hidden="1">{"Riqfin97",#N/A,FALSE,"Tran";"Riqfinpro",#N/A,FALSE,"Tran"}</definedName>
    <definedName name="ffffffffffffff" localSheetId="46" hidden="1">{"Riqfin97",#N/A,FALSE,"Tran";"Riqfinpro",#N/A,FALSE,"Tran"}</definedName>
    <definedName name="ffffffffffffff" localSheetId="47" hidden="1">{"Riqfin97",#N/A,FALSE,"Tran";"Riqfinpro",#N/A,FALSE,"Tran"}</definedName>
    <definedName name="ffffffffffffff" localSheetId="51" hidden="1">{"Riqfin97",#N/A,FALSE,"Tran";"Riqfinpro",#N/A,FALSE,"Tran"}</definedName>
    <definedName name="ffffffffffffff" localSheetId="52" hidden="1">{"Riqfin97",#N/A,FALSE,"Tran";"Riqfinpro",#N/A,FALSE,"Tran"}</definedName>
    <definedName name="ffffffffffffff" localSheetId="53" hidden="1">{"Riqfin97",#N/A,FALSE,"Tran";"Riqfinpro",#N/A,FALSE,"Tran"}</definedName>
    <definedName name="ffffffffffffff" localSheetId="54" hidden="1">{"Riqfin97",#N/A,FALSE,"Tran";"Riqfinpro",#N/A,FALSE,"Tran"}</definedName>
    <definedName name="ffffffffffffff" localSheetId="55" hidden="1">{"Riqfin97",#N/A,FALSE,"Tran";"Riqfinpro",#N/A,FALSE,"Tran"}</definedName>
    <definedName name="ffffffffffffff" localSheetId="56" hidden="1">{"Riqfin97",#N/A,FALSE,"Tran";"Riqfinpro",#N/A,FALSE,"Tran"}</definedName>
    <definedName name="ffffffffffffff" localSheetId="17" hidden="1">{"Riqfin97",#N/A,FALSE,"Tran";"Riqfinpro",#N/A,FALSE,"Tran"}</definedName>
    <definedName name="ffffffffffffff" localSheetId="57" hidden="1">{"Riqfin97",#N/A,FALSE,"Tran";"Riqfinpro",#N/A,FALSE,"Tran"}</definedName>
    <definedName name="ffffffffffffff" localSheetId="58" hidden="1">{"Riqfin97",#N/A,FALSE,"Tran";"Riqfinpro",#N/A,FALSE,"Tran"}</definedName>
    <definedName name="ffffffffffffff" localSheetId="59" hidden="1">{"Riqfin97",#N/A,FALSE,"Tran";"Riqfinpro",#N/A,FALSE,"Tran"}</definedName>
    <definedName name="ffffffffffffff" localSheetId="61" hidden="1">{"Riqfin97",#N/A,FALSE,"Tran";"Riqfinpro",#N/A,FALSE,"Tran"}</definedName>
    <definedName name="ffffffffffffff" localSheetId="62" hidden="1">{"Riqfin97",#N/A,FALSE,"Tran";"Riqfinpro",#N/A,FALSE,"Tran"}</definedName>
    <definedName name="ffffffffffffff" localSheetId="64" hidden="1">{"Riqfin97",#N/A,FALSE,"Tran";"Riqfinpro",#N/A,FALSE,"Tran"}</definedName>
    <definedName name="ffffffffffffff" localSheetId="66" hidden="1">{"Riqfin97",#N/A,FALSE,"Tran";"Riqfinpro",#N/A,FALSE,"Tran"}</definedName>
    <definedName name="ffffffffffffff" localSheetId="67" hidden="1">{"Riqfin97",#N/A,FALSE,"Tran";"Riqfinpro",#N/A,FALSE,"Tran"}</definedName>
    <definedName name="ffffffffffffff" localSheetId="68" hidden="1">{"Riqfin97",#N/A,FALSE,"Tran";"Riqfinpro",#N/A,FALSE,"Tran"}</definedName>
    <definedName name="ffffffffffffff" localSheetId="69" hidden="1">{"Riqfin97",#N/A,FALSE,"Tran";"Riqfinpro",#N/A,FALSE,"Tran"}</definedName>
    <definedName name="ffffffffffffff" localSheetId="70" hidden="1">{"Riqfin97",#N/A,FALSE,"Tran";"Riqfinpro",#N/A,FALSE,"Tran"}</definedName>
    <definedName name="ffffffffffffff" localSheetId="71" hidden="1">{"Riqfin97",#N/A,FALSE,"Tran";"Riqfinpro",#N/A,FALSE,"Tran"}</definedName>
    <definedName name="ffffffffffffff" localSheetId="73" hidden="1">{"Riqfin97",#N/A,FALSE,"Tran";"Riqfinpro",#N/A,FALSE,"Tran"}</definedName>
    <definedName name="ffffffffffffff" localSheetId="74" hidden="1">{"Riqfin97",#N/A,FALSE,"Tran";"Riqfinpro",#N/A,FALSE,"Tran"}</definedName>
    <definedName name="ffffffffffffff" localSheetId="75" hidden="1">{"Riqfin97",#N/A,FALSE,"Tran";"Riqfinpro",#N/A,FALSE,"Tran"}</definedName>
    <definedName name="ffffffffffffff" localSheetId="76" hidden="1">{"Riqfin97",#N/A,FALSE,"Tran";"Riqfinpro",#N/A,FALSE,"Tran"}</definedName>
    <definedName name="ffffffffffffff" localSheetId="79" hidden="1">{"Riqfin97",#N/A,FALSE,"Tran";"Riqfinpro",#N/A,FALSE,"Tran"}</definedName>
    <definedName name="ffffffffffffff" localSheetId="91" hidden="1">{"Riqfin97",#N/A,FALSE,"Tran";"Riqfinpro",#N/A,FALSE,"Tran"}</definedName>
    <definedName name="ffffffffffffff" localSheetId="92" hidden="1">{"Riqfin97",#N/A,FALSE,"Tran";"Riqfinpro",#N/A,FALSE,"Tran"}</definedName>
    <definedName name="ffffffffffffff" localSheetId="22" hidden="1">{"Riqfin97",#N/A,FALSE,"Tran";"Riqfinpro",#N/A,FALSE,"Tran"}</definedName>
    <definedName name="ffffffffffffff" localSheetId="23" hidden="1">{"Riqfin97",#N/A,FALSE,"Tran";"Riqfinpro",#N/A,FALSE,"Tran"}</definedName>
    <definedName name="ffffffffffffff" localSheetId="14" hidden="1">{"Riqfin97",#N/A,FALSE,"Tran";"Riqfinpro",#N/A,FALSE,"Tran"}</definedName>
    <definedName name="ffffffffffffff" localSheetId="15" hidden="1">{"Riqfin97",#N/A,FALSE,"Tran";"Riqfinpro",#N/A,FALSE,"Tran"}</definedName>
    <definedName name="ffffffffffffff" localSheetId="16" hidden="1">{"Riqfin97",#N/A,FALSE,"Tran";"Riqfinpro",#N/A,FALSE,"Tran"}</definedName>
    <definedName name="ffffffffffffff" localSheetId="18" hidden="1">{"Riqfin97",#N/A,FALSE,"Tran";"Riqfinpro",#N/A,FALSE,"Tran"}</definedName>
    <definedName name="ffffffffffffff" localSheetId="36" hidden="1">{"Riqfin97",#N/A,FALSE,"Tran";"Riqfinpro",#N/A,FALSE,"Tran"}</definedName>
    <definedName name="ffffffffffffff" localSheetId="60" hidden="1">{"Riqfin97",#N/A,FALSE,"Tran";"Riqfinpro",#N/A,FALSE,"Tran"}</definedName>
    <definedName name="ffffffffffffff" localSheetId="63" hidden="1">{"Riqfin97",#N/A,FALSE,"Tran";"Riqfinpro",#N/A,FALSE,"Tran"}</definedName>
    <definedName name="ffffffffffffff" localSheetId="65" hidden="1">{"Riqfin97",#N/A,FALSE,"Tran";"Riqfinpro",#N/A,FALSE,"Tran"}</definedName>
    <definedName name="ffffffffffffff" localSheetId="7" hidden="1">{"Riqfin97",#N/A,FALSE,"Tran";"Riqfinpro",#N/A,FALSE,"Tran"}</definedName>
    <definedName name="ffffffffffffff" localSheetId="8" hidden="1">{"Riqfin97",#N/A,FALSE,"Tran";"Riqfinpro",#N/A,FALSE,"Tran"}</definedName>
    <definedName name="ffffffffffffff" localSheetId="12" hidden="1">{"Riqfin97",#N/A,FALSE,"Tran";"Riqfinpro",#N/A,FALSE,"Tran"}</definedName>
    <definedName name="ffffffffffffff" localSheetId="48" hidden="1">{"Riqfin97",#N/A,FALSE,"Tran";"Riqfinpro",#N/A,FALSE,"Tran"}</definedName>
    <definedName name="ffffffffffffff" localSheetId="72" hidden="1">{"Riqfin97",#N/A,FALSE,"Tran";"Riqfinpro",#N/A,FALSE,"Tran"}</definedName>
    <definedName name="ffffffffffffff" hidden="1">{"Riqfin97",#N/A,FALSE,"Tran";"Riqfinpro",#N/A,FALSE,"Tran"}</definedName>
    <definedName name="FFNN" localSheetId="38">#REF!</definedName>
    <definedName name="FFNN" localSheetId="39">#REF!</definedName>
    <definedName name="FFNN" localSheetId="40">#REF!</definedName>
    <definedName name="FFNN" localSheetId="41">#REF!</definedName>
    <definedName name="FFNN" localSheetId="45">#REF!</definedName>
    <definedName name="FFNN" localSheetId="11">#REF!</definedName>
    <definedName name="FFNN" localSheetId="46">#REF!</definedName>
    <definedName name="FFNN" localSheetId="47">#REF!</definedName>
    <definedName name="FFNN" localSheetId="51">#REF!</definedName>
    <definedName name="FFNN" localSheetId="52">#REF!</definedName>
    <definedName name="FFNN" localSheetId="17">#REF!</definedName>
    <definedName name="FFNN" localSheetId="58">#REF!</definedName>
    <definedName name="FFNN" localSheetId="73">#REF!</definedName>
    <definedName name="FFNN" localSheetId="74">#REF!</definedName>
    <definedName name="FFNN" localSheetId="79">#REF!</definedName>
    <definedName name="FFNN" localSheetId="23">#REF!</definedName>
    <definedName name="FFNN" localSheetId="15">#REF!</definedName>
    <definedName name="FFNN" localSheetId="18">#REF!</definedName>
    <definedName name="FFNN" localSheetId="12">#REF!</definedName>
    <definedName name="FFNN" localSheetId="48">#REF!</definedName>
    <definedName name="FFNN" localSheetId="72">#REF!</definedName>
    <definedName name="FFNN">#REF!</definedName>
    <definedName name="fgf" localSheetId="24" hidden="1">{"Riqfin97",#N/A,FALSE,"Tran";"Riqfinpro",#N/A,FALSE,"Tran"}</definedName>
    <definedName name="fgf" localSheetId="25" hidden="1">{"Riqfin97",#N/A,FALSE,"Tran";"Riqfinpro",#N/A,FALSE,"Tran"}</definedName>
    <definedName name="fgf" localSheetId="26" hidden="1">{"Riqfin97",#N/A,FALSE,"Tran";"Riqfinpro",#N/A,FALSE,"Tran"}</definedName>
    <definedName name="fgf" localSheetId="27" hidden="1">{"Riqfin97",#N/A,FALSE,"Tran";"Riqfinpro",#N/A,FALSE,"Tran"}</definedName>
    <definedName name="fgf" localSheetId="28" hidden="1">{"Riqfin97",#N/A,FALSE,"Tran";"Riqfinpro",#N/A,FALSE,"Tran"}</definedName>
    <definedName name="fgf" localSheetId="29" hidden="1">{"Riqfin97",#N/A,FALSE,"Tran";"Riqfinpro",#N/A,FALSE,"Tran"}</definedName>
    <definedName name="fgf" localSheetId="30" hidden="1">{"Riqfin97",#N/A,FALSE,"Tran";"Riqfinpro",#N/A,FALSE,"Tran"}</definedName>
    <definedName name="fgf" localSheetId="31" hidden="1">{"Riqfin97",#N/A,FALSE,"Tran";"Riqfinpro",#N/A,FALSE,"Tran"}</definedName>
    <definedName name="fgf" localSheetId="32" hidden="1">{"Riqfin97",#N/A,FALSE,"Tran";"Riqfinpro",#N/A,FALSE,"Tran"}</definedName>
    <definedName name="fgf" localSheetId="35" hidden="1">{"Riqfin97",#N/A,FALSE,"Tran";"Riqfinpro",#N/A,FALSE,"Tran"}</definedName>
    <definedName name="fgf" localSheetId="37" hidden="1">{"Riqfin97",#N/A,FALSE,"Tran";"Riqfinpro",#N/A,FALSE,"Tran"}</definedName>
    <definedName name="fgf" localSheetId="38" hidden="1">{"Riqfin97",#N/A,FALSE,"Tran";"Riqfinpro",#N/A,FALSE,"Tran"}</definedName>
    <definedName name="fgf" localSheetId="39" hidden="1">{"Riqfin97",#N/A,FALSE,"Tran";"Riqfinpro",#N/A,FALSE,"Tran"}</definedName>
    <definedName name="fgf" localSheetId="40" hidden="1">{"Riqfin97",#N/A,FALSE,"Tran";"Riqfinpro",#N/A,FALSE,"Tran"}</definedName>
    <definedName name="fgf" localSheetId="41" hidden="1">{"Riqfin97",#N/A,FALSE,"Tran";"Riqfinpro",#N/A,FALSE,"Tran"}</definedName>
    <definedName name="fgf" localSheetId="42" hidden="1">{"Riqfin97",#N/A,FALSE,"Tran";"Riqfinpro",#N/A,FALSE,"Tran"}</definedName>
    <definedName name="fgf" localSheetId="43" hidden="1">{"Riqfin97",#N/A,FALSE,"Tran";"Riqfinpro",#N/A,FALSE,"Tran"}</definedName>
    <definedName name="fgf" localSheetId="44" hidden="1">{"Riqfin97",#N/A,FALSE,"Tran";"Riqfinpro",#N/A,FALSE,"Tran"}</definedName>
    <definedName name="fgf" localSheetId="45" hidden="1">{"Riqfin97",#N/A,FALSE,"Tran";"Riqfinpro",#N/A,FALSE,"Tran"}</definedName>
    <definedName name="fgf" localSheetId="11" hidden="1">{"Riqfin97",#N/A,FALSE,"Tran";"Riqfinpro",#N/A,FALSE,"Tran"}</definedName>
    <definedName name="fgf" localSheetId="46" hidden="1">{"Riqfin97",#N/A,FALSE,"Tran";"Riqfinpro",#N/A,FALSE,"Tran"}</definedName>
    <definedName name="fgf" localSheetId="47" hidden="1">{"Riqfin97",#N/A,FALSE,"Tran";"Riqfinpro",#N/A,FALSE,"Tran"}</definedName>
    <definedName name="fgf" localSheetId="51" hidden="1">{"Riqfin97",#N/A,FALSE,"Tran";"Riqfinpro",#N/A,FALSE,"Tran"}</definedName>
    <definedName name="fgf" localSheetId="52" hidden="1">{"Riqfin97",#N/A,FALSE,"Tran";"Riqfinpro",#N/A,FALSE,"Tran"}</definedName>
    <definedName name="fgf" localSheetId="53" hidden="1">{"Riqfin97",#N/A,FALSE,"Tran";"Riqfinpro",#N/A,FALSE,"Tran"}</definedName>
    <definedName name="fgf" localSheetId="54" hidden="1">{"Riqfin97",#N/A,FALSE,"Tran";"Riqfinpro",#N/A,FALSE,"Tran"}</definedName>
    <definedName name="fgf" localSheetId="55" hidden="1">{"Riqfin97",#N/A,FALSE,"Tran";"Riqfinpro",#N/A,FALSE,"Tran"}</definedName>
    <definedName name="fgf" localSheetId="56" hidden="1">{"Riqfin97",#N/A,FALSE,"Tran";"Riqfinpro",#N/A,FALSE,"Tran"}</definedName>
    <definedName name="fgf" localSheetId="17" hidden="1">{"Riqfin97",#N/A,FALSE,"Tran";"Riqfinpro",#N/A,FALSE,"Tran"}</definedName>
    <definedName name="fgf" localSheetId="57" hidden="1">{"Riqfin97",#N/A,FALSE,"Tran";"Riqfinpro",#N/A,FALSE,"Tran"}</definedName>
    <definedName name="fgf" localSheetId="58" hidden="1">{"Riqfin97",#N/A,FALSE,"Tran";"Riqfinpro",#N/A,FALSE,"Tran"}</definedName>
    <definedName name="fgf" localSheetId="59" hidden="1">{"Riqfin97",#N/A,FALSE,"Tran";"Riqfinpro",#N/A,FALSE,"Tran"}</definedName>
    <definedName name="fgf" localSheetId="61" hidden="1">{"Riqfin97",#N/A,FALSE,"Tran";"Riqfinpro",#N/A,FALSE,"Tran"}</definedName>
    <definedName name="fgf" localSheetId="62" hidden="1">{"Riqfin97",#N/A,FALSE,"Tran";"Riqfinpro",#N/A,FALSE,"Tran"}</definedName>
    <definedName name="fgf" localSheetId="64" hidden="1">{"Riqfin97",#N/A,FALSE,"Tran";"Riqfinpro",#N/A,FALSE,"Tran"}</definedName>
    <definedName name="fgf" localSheetId="66" hidden="1">{"Riqfin97",#N/A,FALSE,"Tran";"Riqfinpro",#N/A,FALSE,"Tran"}</definedName>
    <definedName name="fgf" localSheetId="67" hidden="1">{"Riqfin97",#N/A,FALSE,"Tran";"Riqfinpro",#N/A,FALSE,"Tran"}</definedName>
    <definedName name="fgf" localSheetId="68" hidden="1">{"Riqfin97",#N/A,FALSE,"Tran";"Riqfinpro",#N/A,FALSE,"Tran"}</definedName>
    <definedName name="fgf" localSheetId="69" hidden="1">{"Riqfin97",#N/A,FALSE,"Tran";"Riqfinpro",#N/A,FALSE,"Tran"}</definedName>
    <definedName name="fgf" localSheetId="70" hidden="1">{"Riqfin97",#N/A,FALSE,"Tran";"Riqfinpro",#N/A,FALSE,"Tran"}</definedName>
    <definedName name="fgf" localSheetId="71" hidden="1">{"Riqfin97",#N/A,FALSE,"Tran";"Riqfinpro",#N/A,FALSE,"Tran"}</definedName>
    <definedName name="fgf" localSheetId="73" hidden="1">{"Riqfin97",#N/A,FALSE,"Tran";"Riqfinpro",#N/A,FALSE,"Tran"}</definedName>
    <definedName name="fgf" localSheetId="74" hidden="1">{"Riqfin97",#N/A,FALSE,"Tran";"Riqfinpro",#N/A,FALSE,"Tran"}</definedName>
    <definedName name="fgf" localSheetId="75" hidden="1">{"Riqfin97",#N/A,FALSE,"Tran";"Riqfinpro",#N/A,FALSE,"Tran"}</definedName>
    <definedName name="fgf" localSheetId="76" hidden="1">{"Riqfin97",#N/A,FALSE,"Tran";"Riqfinpro",#N/A,FALSE,"Tran"}</definedName>
    <definedName name="fgf" localSheetId="79" hidden="1">{"Riqfin97",#N/A,FALSE,"Tran";"Riqfinpro",#N/A,FALSE,"Tran"}</definedName>
    <definedName name="fgf" localSheetId="91" hidden="1">{"Riqfin97",#N/A,FALSE,"Tran";"Riqfinpro",#N/A,FALSE,"Tran"}</definedName>
    <definedName name="fgf" localSheetId="92" hidden="1">{"Riqfin97",#N/A,FALSE,"Tran";"Riqfinpro",#N/A,FALSE,"Tran"}</definedName>
    <definedName name="fgf" localSheetId="22" hidden="1">{"Riqfin97",#N/A,FALSE,"Tran";"Riqfinpro",#N/A,FALSE,"Tran"}</definedName>
    <definedName name="fgf" localSheetId="23" hidden="1">{"Riqfin97",#N/A,FALSE,"Tran";"Riqfinpro",#N/A,FALSE,"Tran"}</definedName>
    <definedName name="fgf" localSheetId="14" hidden="1">{"Riqfin97",#N/A,FALSE,"Tran";"Riqfinpro",#N/A,FALSE,"Tran"}</definedName>
    <definedName name="fgf" localSheetId="15" hidden="1">{"Riqfin97",#N/A,FALSE,"Tran";"Riqfinpro",#N/A,FALSE,"Tran"}</definedName>
    <definedName name="fgf" localSheetId="16" hidden="1">{"Riqfin97",#N/A,FALSE,"Tran";"Riqfinpro",#N/A,FALSE,"Tran"}</definedName>
    <definedName name="fgf" localSheetId="18" hidden="1">{"Riqfin97",#N/A,FALSE,"Tran";"Riqfinpro",#N/A,FALSE,"Tran"}</definedName>
    <definedName name="fgf" localSheetId="36" hidden="1">{"Riqfin97",#N/A,FALSE,"Tran";"Riqfinpro",#N/A,FALSE,"Tran"}</definedName>
    <definedName name="fgf" localSheetId="60" hidden="1">{"Riqfin97",#N/A,FALSE,"Tran";"Riqfinpro",#N/A,FALSE,"Tran"}</definedName>
    <definedName name="fgf" localSheetId="63" hidden="1">{"Riqfin97",#N/A,FALSE,"Tran";"Riqfinpro",#N/A,FALSE,"Tran"}</definedName>
    <definedName name="fgf" localSheetId="65" hidden="1">{"Riqfin97",#N/A,FALSE,"Tran";"Riqfinpro",#N/A,FALSE,"Tran"}</definedName>
    <definedName name="fgf" localSheetId="7" hidden="1">{"Riqfin97",#N/A,FALSE,"Tran";"Riqfinpro",#N/A,FALSE,"Tran"}</definedName>
    <definedName name="fgf" localSheetId="8" hidden="1">{"Riqfin97",#N/A,FALSE,"Tran";"Riqfinpro",#N/A,FALSE,"Tran"}</definedName>
    <definedName name="fgf" localSheetId="12" hidden="1">{"Riqfin97",#N/A,FALSE,"Tran";"Riqfinpro",#N/A,FALSE,"Tran"}</definedName>
    <definedName name="fgf" localSheetId="48" hidden="1">{"Riqfin97",#N/A,FALSE,"Tran";"Riqfinpro",#N/A,FALSE,"Tran"}</definedName>
    <definedName name="fgf" localSheetId="72" hidden="1">{"Riqfin97",#N/A,FALSE,"Tran";"Riqfinpro",#N/A,FALSE,"Tran"}</definedName>
    <definedName name="fgf" hidden="1">{"Riqfin97",#N/A,FALSE,"Tran";"Riqfinpro",#N/A,FALSE,"Tran"}</definedName>
    <definedName name="fgfg" localSheetId="51" hidden="1">'[123]Fax a enviar'!#REF!</definedName>
    <definedName name="fgfg" localSheetId="17" hidden="1">#REF!</definedName>
    <definedName name="fgfg" localSheetId="15" hidden="1">'[123]Fax a enviar'!#REF!</definedName>
    <definedName name="fgfg" localSheetId="18" hidden="1">'[123]Fax a enviar'!#REF!</definedName>
    <definedName name="fgfg" localSheetId="48" hidden="1">'[123]Fax a enviar'!#REF!</definedName>
    <definedName name="fgfg" hidden="1">'[123]Fax a enviar'!#REF!</definedName>
    <definedName name="fghfghf" localSheetId="51" hidden="1">'[140]Fax a enviar'!#REF!</definedName>
    <definedName name="fghfghf" localSheetId="17" hidden="1">#REF!</definedName>
    <definedName name="fghfghf" localSheetId="15" hidden="1">'[140]Fax a enviar'!#REF!</definedName>
    <definedName name="fghfghf" localSheetId="18" hidden="1">'[140]Fax a enviar'!#REF!</definedName>
    <definedName name="fghfghf" localSheetId="48" hidden="1">'[140]Fax a enviar'!#REF!</definedName>
    <definedName name="fghfghf" hidden="1">'[140]Fax a enviar'!#REF!</definedName>
    <definedName name="fhnfdj" localSheetId="51" hidden="1">'[112]Fax a enviar'!#REF!</definedName>
    <definedName name="fhnfdj" localSheetId="17" hidden="1">#REF!</definedName>
    <definedName name="fhnfdj" localSheetId="15" hidden="1">'[112]Fax a enviar'!#REF!</definedName>
    <definedName name="fhnfdj" localSheetId="18" hidden="1">'[112]Fax a enviar'!#REF!</definedName>
    <definedName name="fhnfdj" localSheetId="48" hidden="1">'[112]Fax a enviar'!#REF!</definedName>
    <definedName name="fhnfdj" hidden="1">'[112]Fax a enviar'!#REF!</definedName>
    <definedName name="FIDR" localSheetId="38">#REF!</definedName>
    <definedName name="FIDR" localSheetId="39">#REF!</definedName>
    <definedName name="FIDR" localSheetId="40">#REF!</definedName>
    <definedName name="FIDR" localSheetId="41">#REF!</definedName>
    <definedName name="FIDR" localSheetId="45">#REF!</definedName>
    <definedName name="FIDR" localSheetId="11">#REF!</definedName>
    <definedName name="FIDR" localSheetId="46">#REF!</definedName>
    <definedName name="FIDR" localSheetId="47">#REF!</definedName>
    <definedName name="FIDR" localSheetId="51">#REF!</definedName>
    <definedName name="FIDR" localSheetId="52">#REF!</definedName>
    <definedName name="FIDR" localSheetId="17">#REF!</definedName>
    <definedName name="FIDR" localSheetId="58">#REF!</definedName>
    <definedName name="FIDR" localSheetId="68">#REF!</definedName>
    <definedName name="FIDR" localSheetId="69">#REF!</definedName>
    <definedName name="FIDR" localSheetId="70">#REF!</definedName>
    <definedName name="FIDR" localSheetId="74">#REF!</definedName>
    <definedName name="FIDR" localSheetId="79">#REF!</definedName>
    <definedName name="FIDR" localSheetId="15">#REF!</definedName>
    <definedName name="FIDR" localSheetId="16">#REF!</definedName>
    <definedName name="FIDR" localSheetId="18">#REF!</definedName>
    <definedName name="FIDR" localSheetId="12">#REF!</definedName>
    <definedName name="FIDR" localSheetId="48">#REF!</definedName>
    <definedName name="FIDR" localSheetId="72">#REF!</definedName>
    <definedName name="FIDR">#REF!</definedName>
    <definedName name="Fig.1" localSheetId="38">#REF!</definedName>
    <definedName name="Fig.1" localSheetId="39">#REF!</definedName>
    <definedName name="Fig.1" localSheetId="40">#REF!</definedName>
    <definedName name="Fig.1" localSheetId="43">#REF!</definedName>
    <definedName name="Fig.1" localSheetId="45">#REF!</definedName>
    <definedName name="Fig.1" localSheetId="11">#REF!</definedName>
    <definedName name="Fig.1" localSheetId="46">#REF!</definedName>
    <definedName name="Fig.1" localSheetId="47">#REF!</definedName>
    <definedName name="Fig.1" localSheetId="51">#REF!</definedName>
    <definedName name="Fig.1" localSheetId="52">#REF!</definedName>
    <definedName name="Fig.1" localSheetId="53">#REF!</definedName>
    <definedName name="Fig.1" localSheetId="54">#REF!</definedName>
    <definedName name="Fig.1" localSheetId="17">#REF!</definedName>
    <definedName name="Fig.1" localSheetId="58">#REF!</definedName>
    <definedName name="Fig.1" localSheetId="67">#REF!</definedName>
    <definedName name="Fig.1" localSheetId="68">#REF!</definedName>
    <definedName name="Fig.1" localSheetId="69">#REF!</definedName>
    <definedName name="Fig.1" localSheetId="71">#REF!</definedName>
    <definedName name="Fig.1" localSheetId="74">#REF!</definedName>
    <definedName name="Fig.1" localSheetId="75">#REF!</definedName>
    <definedName name="Fig.1" localSheetId="76">#REF!</definedName>
    <definedName name="Fig.1" localSheetId="79">#REF!</definedName>
    <definedName name="Fig.1" localSheetId="23">#REF!</definedName>
    <definedName name="Fig.1" localSheetId="15">#REF!</definedName>
    <definedName name="Fig.1" localSheetId="18">#REF!</definedName>
    <definedName name="Fig.1" localSheetId="12">#REF!</definedName>
    <definedName name="Fig.1" localSheetId="48">#REF!</definedName>
    <definedName name="Fig.1" localSheetId="72">#REF!</definedName>
    <definedName name="Fig.1">#REF!</definedName>
    <definedName name="FigTitle" localSheetId="38">#REF!</definedName>
    <definedName name="FigTitle" localSheetId="39">#REF!</definedName>
    <definedName name="FigTitle" localSheetId="40">#REF!</definedName>
    <definedName name="FigTitle" localSheetId="45">#REF!</definedName>
    <definedName name="FigTitle" localSheetId="11">#REF!</definedName>
    <definedName name="FigTitle" localSheetId="46">#REF!</definedName>
    <definedName name="FigTitle" localSheetId="47">#REF!</definedName>
    <definedName name="FigTitle" localSheetId="51">#REF!</definedName>
    <definedName name="FigTitle" localSheetId="52">#REF!</definedName>
    <definedName name="FigTitle" localSheetId="53">#REF!</definedName>
    <definedName name="FigTitle" localSheetId="54">#REF!</definedName>
    <definedName name="FigTitle" localSheetId="17">#REF!</definedName>
    <definedName name="FigTitle" localSheetId="58">#REF!</definedName>
    <definedName name="FigTitle" localSheetId="67">#REF!</definedName>
    <definedName name="FigTitle" localSheetId="68">#REF!</definedName>
    <definedName name="FigTitle" localSheetId="69">#REF!</definedName>
    <definedName name="FigTitle" localSheetId="71">#REF!</definedName>
    <definedName name="FigTitle" localSheetId="74">#REF!</definedName>
    <definedName name="FigTitle" localSheetId="75">#REF!</definedName>
    <definedName name="FigTitle" localSheetId="76">#REF!</definedName>
    <definedName name="FigTitle" localSheetId="79">#REF!</definedName>
    <definedName name="FigTitle" localSheetId="23">#REF!</definedName>
    <definedName name="FigTitle" localSheetId="15">#REF!</definedName>
    <definedName name="FigTitle" localSheetId="18">#REF!</definedName>
    <definedName name="FigTitle" localSheetId="12">#REF!</definedName>
    <definedName name="FigTitle" localSheetId="48">#REF!</definedName>
    <definedName name="FigTitle" localSheetId="72">#REF!</definedName>
    <definedName name="FigTitle">#REF!</definedName>
    <definedName name="Figure.3" localSheetId="39">#REF!</definedName>
    <definedName name="Figure.3" localSheetId="40">#REF!</definedName>
    <definedName name="Figure.3" localSheetId="45">#REF!</definedName>
    <definedName name="Figure.3" localSheetId="11">#REF!</definedName>
    <definedName name="Figure.3" localSheetId="46">#REF!</definedName>
    <definedName name="Figure.3" localSheetId="47">#REF!</definedName>
    <definedName name="Figure.3" localSheetId="51">#REF!</definedName>
    <definedName name="Figure.3" localSheetId="52">#REF!</definedName>
    <definedName name="Figure.3" localSheetId="53">#REF!</definedName>
    <definedName name="Figure.3" localSheetId="54">#REF!</definedName>
    <definedName name="Figure.3" localSheetId="17">#REF!</definedName>
    <definedName name="Figure.3" localSheetId="58">#REF!</definedName>
    <definedName name="Figure.3" localSheetId="67">#REF!</definedName>
    <definedName name="Figure.3" localSheetId="68">#REF!</definedName>
    <definedName name="Figure.3" localSheetId="69">#REF!</definedName>
    <definedName name="Figure.3" localSheetId="71">#REF!</definedName>
    <definedName name="Figure.3" localSheetId="74">#REF!</definedName>
    <definedName name="Figure.3" localSheetId="75">#REF!</definedName>
    <definedName name="Figure.3" localSheetId="76">#REF!</definedName>
    <definedName name="Figure.3" localSheetId="79">#REF!</definedName>
    <definedName name="Figure.3" localSheetId="23">#REF!</definedName>
    <definedName name="Figure.3" localSheetId="15">#REF!</definedName>
    <definedName name="Figure.3" localSheetId="18">#REF!</definedName>
    <definedName name="Figure.3" localSheetId="48">#REF!</definedName>
    <definedName name="Figure.3" localSheetId="72">#REF!</definedName>
    <definedName name="Figure.3">#REF!</definedName>
    <definedName name="FIM" localSheetId="45">#REF!</definedName>
    <definedName name="FIM" localSheetId="11">#REF!</definedName>
    <definedName name="FIM" localSheetId="46">#REF!</definedName>
    <definedName name="FIM" localSheetId="47">#REF!</definedName>
    <definedName name="FIM" localSheetId="52">#REF!</definedName>
    <definedName name="FIM" localSheetId="17">#REF!</definedName>
    <definedName name="FIM" localSheetId="58">#REF!</definedName>
    <definedName name="FIM" localSheetId="74">#REF!</definedName>
    <definedName name="FIM" localSheetId="79">#REF!</definedName>
    <definedName name="FIM" localSheetId="15">#REF!</definedName>
    <definedName name="FIM" localSheetId="18">#REF!</definedName>
    <definedName name="FIM" localSheetId="48">#REF!</definedName>
    <definedName name="FIM" localSheetId="72">#REF!</definedName>
    <definedName name="FIM">#REF!</definedName>
    <definedName name="finan" localSheetId="45">#REF!</definedName>
    <definedName name="finan" localSheetId="11">#REF!</definedName>
    <definedName name="finan" localSheetId="46">#REF!</definedName>
    <definedName name="finan" localSheetId="47">#REF!</definedName>
    <definedName name="finan" localSheetId="52">#REF!</definedName>
    <definedName name="finan" localSheetId="17">#REF!</definedName>
    <definedName name="finan" localSheetId="58">#REF!</definedName>
    <definedName name="finan" localSheetId="74">#REF!</definedName>
    <definedName name="finan" localSheetId="79">#REF!</definedName>
    <definedName name="finan" localSheetId="15">#REF!</definedName>
    <definedName name="finan" localSheetId="18">#REF!</definedName>
    <definedName name="finan" localSheetId="48">#REF!</definedName>
    <definedName name="finan" localSheetId="72">#REF!</definedName>
    <definedName name="finan">#REF!</definedName>
    <definedName name="finan1" localSheetId="45">#REF!</definedName>
    <definedName name="finan1" localSheetId="11">#REF!</definedName>
    <definedName name="finan1" localSheetId="46">#REF!</definedName>
    <definedName name="finan1" localSheetId="47">#REF!</definedName>
    <definedName name="finan1" localSheetId="52">#REF!</definedName>
    <definedName name="finan1" localSheetId="17">#REF!</definedName>
    <definedName name="finan1" localSheetId="58">#REF!</definedName>
    <definedName name="finan1" localSheetId="74">#REF!</definedName>
    <definedName name="finan1" localSheetId="79">#REF!</definedName>
    <definedName name="finan1" localSheetId="15">#REF!</definedName>
    <definedName name="finan1" localSheetId="18">#REF!</definedName>
    <definedName name="finan1" localSheetId="48">#REF!</definedName>
    <definedName name="finan1" localSheetId="72">#REF!</definedName>
    <definedName name="finan1">#REF!</definedName>
    <definedName name="Financing" localSheetId="24" hidden="1">{"Tab1",#N/A,FALSE,"P";"Tab2",#N/A,FALSE,"P"}</definedName>
    <definedName name="Financing" localSheetId="25" hidden="1">{"Tab1",#N/A,FALSE,"P";"Tab2",#N/A,FALSE,"P"}</definedName>
    <definedName name="Financing" localSheetId="26" hidden="1">{"Tab1",#N/A,FALSE,"P";"Tab2",#N/A,FALSE,"P"}</definedName>
    <definedName name="Financing" localSheetId="27" hidden="1">{"Tab1",#N/A,FALSE,"P";"Tab2",#N/A,FALSE,"P"}</definedName>
    <definedName name="Financing" localSheetId="28" hidden="1">{"Tab1",#N/A,FALSE,"P";"Tab2",#N/A,FALSE,"P"}</definedName>
    <definedName name="Financing" localSheetId="29" hidden="1">{"Tab1",#N/A,FALSE,"P";"Tab2",#N/A,FALSE,"P"}</definedName>
    <definedName name="Financing" localSheetId="30" hidden="1">{"Tab1",#N/A,FALSE,"P";"Tab2",#N/A,FALSE,"P"}</definedName>
    <definedName name="Financing" localSheetId="31" hidden="1">{"Tab1",#N/A,FALSE,"P";"Tab2",#N/A,FALSE,"P"}</definedName>
    <definedName name="Financing" localSheetId="32" hidden="1">{"Tab1",#N/A,FALSE,"P";"Tab2",#N/A,FALSE,"P"}</definedName>
    <definedName name="Financing" localSheetId="35" hidden="1">{"Tab1",#N/A,FALSE,"P";"Tab2",#N/A,FALSE,"P"}</definedName>
    <definedName name="Financing" localSheetId="37" hidden="1">{"Tab1",#N/A,FALSE,"P";"Tab2",#N/A,FALSE,"P"}</definedName>
    <definedName name="Financing" localSheetId="38" hidden="1">{"Tab1",#N/A,FALSE,"P";"Tab2",#N/A,FALSE,"P"}</definedName>
    <definedName name="Financing" localSheetId="39" hidden="1">{"Tab1",#N/A,FALSE,"P";"Tab2",#N/A,FALSE,"P"}</definedName>
    <definedName name="Financing" localSheetId="40" hidden="1">{"Tab1",#N/A,FALSE,"P";"Tab2",#N/A,FALSE,"P"}</definedName>
    <definedName name="Financing" localSheetId="41" hidden="1">{"Tab1",#N/A,FALSE,"P";"Tab2",#N/A,FALSE,"P"}</definedName>
    <definedName name="Financing" localSheetId="42" hidden="1">{"Tab1",#N/A,FALSE,"P";"Tab2",#N/A,FALSE,"P"}</definedName>
    <definedName name="Financing" localSheetId="43" hidden="1">{"Tab1",#N/A,FALSE,"P";"Tab2",#N/A,FALSE,"P"}</definedName>
    <definedName name="Financing" localSheetId="44" hidden="1">{"Tab1",#N/A,FALSE,"P";"Tab2",#N/A,FALSE,"P"}</definedName>
    <definedName name="Financing" localSheetId="45" hidden="1">{"Tab1",#N/A,FALSE,"P";"Tab2",#N/A,FALSE,"P"}</definedName>
    <definedName name="Financing" localSheetId="11" hidden="1">{"Tab1",#N/A,FALSE,"P";"Tab2",#N/A,FALSE,"P"}</definedName>
    <definedName name="Financing" localSheetId="46" hidden="1">{"Tab1",#N/A,FALSE,"P";"Tab2",#N/A,FALSE,"P"}</definedName>
    <definedName name="Financing" localSheetId="47" hidden="1">{"Tab1",#N/A,FALSE,"P";"Tab2",#N/A,FALSE,"P"}</definedName>
    <definedName name="Financing" localSheetId="51" hidden="1">{"Tab1",#N/A,FALSE,"P";"Tab2",#N/A,FALSE,"P"}</definedName>
    <definedName name="Financing" localSheetId="52" hidden="1">{"Tab1",#N/A,FALSE,"P";"Tab2",#N/A,FALSE,"P"}</definedName>
    <definedName name="Financing" localSheetId="53" hidden="1">{"Tab1",#N/A,FALSE,"P";"Tab2",#N/A,FALSE,"P"}</definedName>
    <definedName name="Financing" localSheetId="54" hidden="1">{"Tab1",#N/A,FALSE,"P";"Tab2",#N/A,FALSE,"P"}</definedName>
    <definedName name="Financing" localSheetId="55" hidden="1">{"Tab1",#N/A,FALSE,"P";"Tab2",#N/A,FALSE,"P"}</definedName>
    <definedName name="Financing" localSheetId="56" hidden="1">{"Tab1",#N/A,FALSE,"P";"Tab2",#N/A,FALSE,"P"}</definedName>
    <definedName name="Financing" localSheetId="17" hidden="1">{"Tab1",#N/A,FALSE,"P";"Tab2",#N/A,FALSE,"P"}</definedName>
    <definedName name="Financing" localSheetId="57" hidden="1">{"Tab1",#N/A,FALSE,"P";"Tab2",#N/A,FALSE,"P"}</definedName>
    <definedName name="Financing" localSheetId="58" hidden="1">{"Tab1",#N/A,FALSE,"P";"Tab2",#N/A,FALSE,"P"}</definedName>
    <definedName name="Financing" localSheetId="59" hidden="1">{"Tab1",#N/A,FALSE,"P";"Tab2",#N/A,FALSE,"P"}</definedName>
    <definedName name="Financing" localSheetId="61" hidden="1">{"Tab1",#N/A,FALSE,"P";"Tab2",#N/A,FALSE,"P"}</definedName>
    <definedName name="Financing" localSheetId="62" hidden="1">{"Tab1",#N/A,FALSE,"P";"Tab2",#N/A,FALSE,"P"}</definedName>
    <definedName name="Financing" localSheetId="64" hidden="1">{"Tab1",#N/A,FALSE,"P";"Tab2",#N/A,FALSE,"P"}</definedName>
    <definedName name="Financing" localSheetId="66" hidden="1">{"Tab1",#N/A,FALSE,"P";"Tab2",#N/A,FALSE,"P"}</definedName>
    <definedName name="Financing" localSheetId="67" hidden="1">{"Tab1",#N/A,FALSE,"P";"Tab2",#N/A,FALSE,"P"}</definedName>
    <definedName name="Financing" localSheetId="68" hidden="1">{"Tab1",#N/A,FALSE,"P";"Tab2",#N/A,FALSE,"P"}</definedName>
    <definedName name="Financing" localSheetId="69" hidden="1">{"Tab1",#N/A,FALSE,"P";"Tab2",#N/A,FALSE,"P"}</definedName>
    <definedName name="Financing" localSheetId="70" hidden="1">{"Tab1",#N/A,FALSE,"P";"Tab2",#N/A,FALSE,"P"}</definedName>
    <definedName name="Financing" localSheetId="71" hidden="1">{"Tab1",#N/A,FALSE,"P";"Tab2",#N/A,FALSE,"P"}</definedName>
    <definedName name="Financing" localSheetId="73" hidden="1">{"Tab1",#N/A,FALSE,"P";"Tab2",#N/A,FALSE,"P"}</definedName>
    <definedName name="Financing" localSheetId="74" hidden="1">{"Tab1",#N/A,FALSE,"P";"Tab2",#N/A,FALSE,"P"}</definedName>
    <definedName name="Financing" localSheetId="75" hidden="1">{"Tab1",#N/A,FALSE,"P";"Tab2",#N/A,FALSE,"P"}</definedName>
    <definedName name="Financing" localSheetId="76" hidden="1">{"Tab1",#N/A,FALSE,"P";"Tab2",#N/A,FALSE,"P"}</definedName>
    <definedName name="Financing" localSheetId="79" hidden="1">{"Tab1",#N/A,FALSE,"P";"Tab2",#N/A,FALSE,"P"}</definedName>
    <definedName name="Financing" localSheetId="91" hidden="1">{"Tab1",#N/A,FALSE,"P";"Tab2",#N/A,FALSE,"P"}</definedName>
    <definedName name="Financing" localSheetId="92" hidden="1">{"Tab1",#N/A,FALSE,"P";"Tab2",#N/A,FALSE,"P"}</definedName>
    <definedName name="Financing" localSheetId="22" hidden="1">{"Tab1",#N/A,FALSE,"P";"Tab2",#N/A,FALSE,"P"}</definedName>
    <definedName name="Financing" localSheetId="23" hidden="1">{"Tab1",#N/A,FALSE,"P";"Tab2",#N/A,FALSE,"P"}</definedName>
    <definedName name="Financing" localSheetId="14" hidden="1">{"Tab1",#N/A,FALSE,"P";"Tab2",#N/A,FALSE,"P"}</definedName>
    <definedName name="Financing" localSheetId="15" hidden="1">{"Tab1",#N/A,FALSE,"P";"Tab2",#N/A,FALSE,"P"}</definedName>
    <definedName name="Financing" localSheetId="16" hidden="1">{"Tab1",#N/A,FALSE,"P";"Tab2",#N/A,FALSE,"P"}</definedName>
    <definedName name="Financing" localSheetId="18" hidden="1">{"Tab1",#N/A,FALSE,"P";"Tab2",#N/A,FALSE,"P"}</definedName>
    <definedName name="Financing" localSheetId="36" hidden="1">{"Tab1",#N/A,FALSE,"P";"Tab2",#N/A,FALSE,"P"}</definedName>
    <definedName name="Financing" localSheetId="60" hidden="1">{"Tab1",#N/A,FALSE,"P";"Tab2",#N/A,FALSE,"P"}</definedName>
    <definedName name="Financing" localSheetId="63" hidden="1">{"Tab1",#N/A,FALSE,"P";"Tab2",#N/A,FALSE,"P"}</definedName>
    <definedName name="Financing" localSheetId="65" hidden="1">{"Tab1",#N/A,FALSE,"P";"Tab2",#N/A,FALSE,"P"}</definedName>
    <definedName name="Financing" localSheetId="7" hidden="1">{"Tab1",#N/A,FALSE,"P";"Tab2",#N/A,FALSE,"P"}</definedName>
    <definedName name="Financing" localSheetId="8" hidden="1">{"Tab1",#N/A,FALSE,"P";"Tab2",#N/A,FALSE,"P"}</definedName>
    <definedName name="Financing" localSheetId="12" hidden="1">{"Tab1",#N/A,FALSE,"P";"Tab2",#N/A,FALSE,"P"}</definedName>
    <definedName name="Financing" localSheetId="48" hidden="1">{"Tab1",#N/A,FALSE,"P";"Tab2",#N/A,FALSE,"P"}</definedName>
    <definedName name="Financing" localSheetId="72" hidden="1">{"Tab1",#N/A,FALSE,"P";"Tab2",#N/A,FALSE,"P"}</definedName>
    <definedName name="Financing" hidden="1">{"Tab1",#N/A,FALSE,"P";"Tab2",#N/A,FALSE,"P"}</definedName>
    <definedName name="Finland_wt" localSheetId="51">'[83]OECD wgt'!$B$18</definedName>
    <definedName name="Finland_wt" localSheetId="17">#REF!</definedName>
    <definedName name="Finland_wt">'[83]OECD wgt'!$B$18</definedName>
    <definedName name="FIP" localSheetId="46">[141]Q4!#REF!</definedName>
    <definedName name="FIP" localSheetId="47">[141]Q4!#REF!</definedName>
    <definedName name="FIP" localSheetId="51">[141]Q4!#REF!</definedName>
    <definedName name="FIP" localSheetId="17">#REF!</definedName>
    <definedName name="FIP" localSheetId="79">[141]Q4!#REF!</definedName>
    <definedName name="FIP" localSheetId="15">[141]Q4!#REF!</definedName>
    <definedName name="FIP" localSheetId="18">[141]Q4!#REF!</definedName>
    <definedName name="FIP" localSheetId="48">[141]Q4!#REF!</definedName>
    <definedName name="FIP" localSheetId="72">[141]Q4!#REF!</definedName>
    <definedName name="FIP">[141]Q4!#REF!</definedName>
    <definedName name="Fisc" localSheetId="38">#REF!</definedName>
    <definedName name="Fisc" localSheetId="39">#REF!</definedName>
    <definedName name="Fisc" localSheetId="40">#REF!</definedName>
    <definedName name="Fisc" localSheetId="41">#REF!</definedName>
    <definedName name="Fisc" localSheetId="45">#REF!</definedName>
    <definedName name="Fisc" localSheetId="11">#REF!</definedName>
    <definedName name="Fisc" localSheetId="46">#REF!</definedName>
    <definedName name="Fisc" localSheetId="47">#REF!</definedName>
    <definedName name="Fisc" localSheetId="51">#REF!</definedName>
    <definedName name="Fisc" localSheetId="52">#REF!</definedName>
    <definedName name="Fisc" localSheetId="17">#REF!</definedName>
    <definedName name="Fisc" localSheetId="58">#REF!</definedName>
    <definedName name="Fisc" localSheetId="73">#REF!</definedName>
    <definedName name="Fisc" localSheetId="74">#REF!</definedName>
    <definedName name="Fisc" localSheetId="79">#REF!</definedName>
    <definedName name="Fisc" localSheetId="23">#REF!</definedName>
    <definedName name="FISC" localSheetId="14">#REF!</definedName>
    <definedName name="Fisc" localSheetId="15">#REF!</definedName>
    <definedName name="Fisc" localSheetId="18">#REF!</definedName>
    <definedName name="Fisc" localSheetId="12">#REF!</definedName>
    <definedName name="Fisc" localSheetId="48">#REF!</definedName>
    <definedName name="Fisc" localSheetId="72">#REF!</definedName>
    <definedName name="Fisc">#REF!</definedName>
    <definedName name="Fisca" localSheetId="38">#REF!</definedName>
    <definedName name="Fisca" localSheetId="39">#REF!</definedName>
    <definedName name="Fisca" localSheetId="40">#REF!</definedName>
    <definedName name="Fisca" localSheetId="45">#REF!</definedName>
    <definedName name="Fisca" localSheetId="11">#REF!</definedName>
    <definedName name="Fisca" localSheetId="46">#REF!</definedName>
    <definedName name="Fisca" localSheetId="47">#REF!</definedName>
    <definedName name="Fisca" localSheetId="51">#REF!</definedName>
    <definedName name="Fisca" localSheetId="52">#REF!</definedName>
    <definedName name="Fisca" localSheetId="53">#REF!</definedName>
    <definedName name="Fisca" localSheetId="54">#REF!</definedName>
    <definedName name="Fisca" localSheetId="17">#REF!</definedName>
    <definedName name="Fisca" localSheetId="58">#REF!</definedName>
    <definedName name="Fisca" localSheetId="67">#REF!</definedName>
    <definedName name="Fisca" localSheetId="68">#REF!</definedName>
    <definedName name="Fisca" localSheetId="69">#REF!</definedName>
    <definedName name="Fisca" localSheetId="71">#REF!</definedName>
    <definedName name="Fisca" localSheetId="74">#REF!</definedName>
    <definedName name="Fisca" localSheetId="75">#REF!</definedName>
    <definedName name="Fisca" localSheetId="76">#REF!</definedName>
    <definedName name="Fisca" localSheetId="79">#REF!</definedName>
    <definedName name="Fisca" localSheetId="23">#REF!</definedName>
    <definedName name="Fisca" localSheetId="15">#REF!</definedName>
    <definedName name="Fisca" localSheetId="18">#REF!</definedName>
    <definedName name="Fisca" localSheetId="12">#REF!</definedName>
    <definedName name="Fisca" localSheetId="48">#REF!</definedName>
    <definedName name="Fisca" localSheetId="72">#REF!</definedName>
    <definedName name="Fisca">#REF!</definedName>
    <definedName name="FISUM" localSheetId="38">#REF!</definedName>
    <definedName name="FISUM" localSheetId="45">#REF!</definedName>
    <definedName name="FISUM" localSheetId="11">#REF!</definedName>
    <definedName name="FISUM" localSheetId="46">#REF!</definedName>
    <definedName name="FISUM" localSheetId="47">#REF!</definedName>
    <definedName name="FISUM" localSheetId="52">#REF!</definedName>
    <definedName name="FISUM" localSheetId="17">#REF!</definedName>
    <definedName name="FISUM" localSheetId="58">#REF!</definedName>
    <definedName name="FISUM" localSheetId="74">#REF!</definedName>
    <definedName name="FISUM" localSheetId="79">#REF!</definedName>
    <definedName name="FISUM" localSheetId="15">#REF!</definedName>
    <definedName name="FISUM" localSheetId="18">#REF!</definedName>
    <definedName name="FISUM" localSheetId="48">#REF!</definedName>
    <definedName name="FISUM" localSheetId="72">#REF!</definedName>
    <definedName name="FISUM">#REF!</definedName>
    <definedName name="FLIBOR" localSheetId="38">[141]Q4!#REF!</definedName>
    <definedName name="FLIBOR" localSheetId="46">[141]Q4!#REF!</definedName>
    <definedName name="FLIBOR" localSheetId="47">[141]Q4!#REF!</definedName>
    <definedName name="FLIBOR" localSheetId="51">[141]Q4!#REF!</definedName>
    <definedName name="FLIBOR" localSheetId="17">#REF!</definedName>
    <definedName name="FLIBOR" localSheetId="72">[141]Q4!#REF!</definedName>
    <definedName name="FLIBOR">[141]Q4!#REF!</definedName>
    <definedName name="FLOPEC" localSheetId="38">#REF!</definedName>
    <definedName name="FLOPEC" localSheetId="39">#REF!</definedName>
    <definedName name="FLOPEC" localSheetId="40">#REF!</definedName>
    <definedName name="FLOPEC" localSheetId="41">#REF!</definedName>
    <definedName name="FLOPEC" localSheetId="45">#REF!</definedName>
    <definedName name="FLOPEC" localSheetId="11">#REF!</definedName>
    <definedName name="FLOPEC" localSheetId="46">#REF!</definedName>
    <definedName name="FLOPEC" localSheetId="47">#REF!</definedName>
    <definedName name="FLOPEC" localSheetId="51">#REF!</definedName>
    <definedName name="FLOPEC" localSheetId="52">#REF!</definedName>
    <definedName name="FLOPEC" localSheetId="17">#REF!</definedName>
    <definedName name="FLOPEC" localSheetId="58">#REF!</definedName>
    <definedName name="FLOPEC" localSheetId="68">#REF!</definedName>
    <definedName name="FLOPEC" localSheetId="69">#REF!</definedName>
    <definedName name="FLOPEC" localSheetId="70">#REF!</definedName>
    <definedName name="FLOPEC" localSheetId="74">#REF!</definedName>
    <definedName name="FLOPEC" localSheetId="79">#REF!</definedName>
    <definedName name="FLOPEC" localSheetId="15">#REF!</definedName>
    <definedName name="FLOPEC" localSheetId="16">#REF!</definedName>
    <definedName name="FLOPEC" localSheetId="18">#REF!</definedName>
    <definedName name="FLOPEC" localSheetId="12">#REF!</definedName>
    <definedName name="FLOPEC" localSheetId="48">#REF!</definedName>
    <definedName name="FLOPEC" localSheetId="72">#REF!</definedName>
    <definedName name="FLOPEC">#REF!</definedName>
    <definedName name="FLOWS" localSheetId="38">#REF!</definedName>
    <definedName name="FLOWS" localSheetId="39">#REF!</definedName>
    <definedName name="FLOWS" localSheetId="40">#REF!</definedName>
    <definedName name="FLOWS" localSheetId="41">#REF!</definedName>
    <definedName name="FLOWS" localSheetId="45">#REF!</definedName>
    <definedName name="FLOWS" localSheetId="11">#REF!</definedName>
    <definedName name="FLOWS" localSheetId="46">#REF!</definedName>
    <definedName name="FLOWS" localSheetId="47">#REF!</definedName>
    <definedName name="FLOWS" localSheetId="51">#REF!</definedName>
    <definedName name="FLOWS" localSheetId="52">#REF!</definedName>
    <definedName name="FLOWS" localSheetId="17">#REF!</definedName>
    <definedName name="FLOWS" localSheetId="58">#REF!</definedName>
    <definedName name="FLOWS" localSheetId="74">#REF!</definedName>
    <definedName name="FLOWS" localSheetId="79">#REF!</definedName>
    <definedName name="FLOWS" localSheetId="15">#REF!</definedName>
    <definedName name="FLOWS" localSheetId="16">#REF!</definedName>
    <definedName name="FLOWS" localSheetId="18">#REF!</definedName>
    <definedName name="FLOWS" localSheetId="12">#REF!</definedName>
    <definedName name="FLOWS" localSheetId="48">#REF!</definedName>
    <definedName name="FLOWS" localSheetId="72">#REF!</definedName>
    <definedName name="FLOWS">#REF!</definedName>
    <definedName name="fluct" localSheetId="38">#REF!</definedName>
    <definedName name="fluct" localSheetId="39">#REF!</definedName>
    <definedName name="fluct" localSheetId="40">#REF!</definedName>
    <definedName name="fluct" localSheetId="41">#REF!</definedName>
    <definedName name="fluct" localSheetId="45">#REF!</definedName>
    <definedName name="fluct" localSheetId="11">#REF!</definedName>
    <definedName name="fluct" localSheetId="46">#REF!</definedName>
    <definedName name="fluct" localSheetId="47">#REF!</definedName>
    <definedName name="fluct" localSheetId="51">#REF!</definedName>
    <definedName name="fluct" localSheetId="52">#REF!</definedName>
    <definedName name="fluct" localSheetId="17">#REF!</definedName>
    <definedName name="fluct" localSheetId="58">#REF!</definedName>
    <definedName name="fluct" localSheetId="74">#REF!</definedName>
    <definedName name="fluct" localSheetId="79">#REF!</definedName>
    <definedName name="fluct" localSheetId="15">#REF!</definedName>
    <definedName name="fluct" localSheetId="16">#REF!</definedName>
    <definedName name="fluct" localSheetId="18">#REF!</definedName>
    <definedName name="fluct" localSheetId="12">#REF!</definedName>
    <definedName name="fluct" localSheetId="48">#REF!</definedName>
    <definedName name="fluct" localSheetId="72">#REF!</definedName>
    <definedName name="fluct">#REF!</definedName>
    <definedName name="Flujo" localSheetId="51">[96]Hoja5!$X$1:$AF$61</definedName>
    <definedName name="Flujo" localSheetId="17">#REF!</definedName>
    <definedName name="Flujo">[96]Hoja5!$X$1:$AF$61</definedName>
    <definedName name="FLUXO" localSheetId="38">#REF!</definedName>
    <definedName name="FLUXO" localSheetId="39">#REF!</definedName>
    <definedName name="FLUXO" localSheetId="40">#REF!</definedName>
    <definedName name="FLUXO" localSheetId="41">#REF!</definedName>
    <definedName name="FLUXO" localSheetId="45">#REF!</definedName>
    <definedName name="FLUXO" localSheetId="11">#REF!</definedName>
    <definedName name="FLUXO" localSheetId="46">#REF!</definedName>
    <definedName name="FLUXO" localSheetId="47">#REF!</definedName>
    <definedName name="FLUXO" localSheetId="51">#REF!</definedName>
    <definedName name="FLUXO" localSheetId="52">#REF!</definedName>
    <definedName name="FLUXO" localSheetId="17">#REF!</definedName>
    <definedName name="FLUXO" localSheetId="58">#REF!</definedName>
    <definedName name="FLUXO" localSheetId="68">#REF!</definedName>
    <definedName name="FLUXO" localSheetId="69">#REF!</definedName>
    <definedName name="FLUXO" localSheetId="70">#REF!</definedName>
    <definedName name="FLUXO" localSheetId="74">#REF!</definedName>
    <definedName name="FLUXO" localSheetId="79">#REF!</definedName>
    <definedName name="FLUXO" localSheetId="15">#REF!</definedName>
    <definedName name="FLUXO" localSheetId="16">#REF!</definedName>
    <definedName name="FLUXO" localSheetId="18">#REF!</definedName>
    <definedName name="FLUXO" localSheetId="12">#REF!</definedName>
    <definedName name="FLUXO" localSheetId="48">#REF!</definedName>
    <definedName name="FLUXO" localSheetId="72">#REF!</definedName>
    <definedName name="FLUXO">#REF!</definedName>
    <definedName name="FMB" localSheetId="38">#REF!</definedName>
    <definedName name="FMB" localSheetId="39">#REF!</definedName>
    <definedName name="FMB" localSheetId="40">#REF!</definedName>
    <definedName name="FMB" localSheetId="41">#REF!</definedName>
    <definedName name="FMB" localSheetId="45">#REF!</definedName>
    <definedName name="FMB" localSheetId="11">#REF!</definedName>
    <definedName name="FMB" localSheetId="46">#REF!</definedName>
    <definedName name="FMB" localSheetId="47">#REF!</definedName>
    <definedName name="FMB" localSheetId="51">#REF!</definedName>
    <definedName name="FMB" localSheetId="52">#REF!</definedName>
    <definedName name="FMB" localSheetId="17">#REF!</definedName>
    <definedName name="FMB" localSheetId="58">#REF!</definedName>
    <definedName name="FMB" localSheetId="74">#REF!</definedName>
    <definedName name="FMB" localSheetId="79">#REF!</definedName>
    <definedName name="FMB" localSheetId="15">#REF!</definedName>
    <definedName name="FMB" localSheetId="16">#REF!</definedName>
    <definedName name="FMB" localSheetId="18">#REF!</definedName>
    <definedName name="FMB" localSheetId="12">#REF!</definedName>
    <definedName name="FMB" localSheetId="48">#REF!</definedName>
    <definedName name="FMB" localSheetId="72">#REF!</definedName>
    <definedName name="FMB">#REF!</definedName>
    <definedName name="FMI" localSheetId="38">[75]BCP!#REF!</definedName>
    <definedName name="FMI" localSheetId="39">[75]BCP!#REF!</definedName>
    <definedName name="FMI" localSheetId="40">[75]BCP!#REF!</definedName>
    <definedName name="FMI" localSheetId="41">[75]BCP!#REF!</definedName>
    <definedName name="FMI" localSheetId="45">[75]BCP!#REF!</definedName>
    <definedName name="FMI" localSheetId="46">[75]BCP!#REF!</definedName>
    <definedName name="FMI" localSheetId="47">[75]BCP!#REF!</definedName>
    <definedName name="FMI" localSheetId="51">#REF!</definedName>
    <definedName name="FMI" localSheetId="52">[75]BCP!#REF!</definedName>
    <definedName name="FMI" localSheetId="17">[75]BCP!#REF!</definedName>
    <definedName name="FMI" localSheetId="71">[75]BCP!#REF!</definedName>
    <definedName name="FMI" localSheetId="79">[75]BCP!#REF!</definedName>
    <definedName name="FMI" localSheetId="15">[75]BCP!#REF!</definedName>
    <definedName name="FMI" localSheetId="16">[75]BCP!#REF!</definedName>
    <definedName name="FMI" localSheetId="18">[75]BCP!#REF!</definedName>
    <definedName name="FMI" localSheetId="12">[75]BCP!#REF!</definedName>
    <definedName name="FMI" localSheetId="72">[75]BCP!#REF!</definedName>
    <definedName name="FMI">[75]BCP!#REF!</definedName>
    <definedName name="FMK" localSheetId="38">#REF!</definedName>
    <definedName name="FMK" localSheetId="39">#REF!</definedName>
    <definedName name="FMK" localSheetId="40">#REF!</definedName>
    <definedName name="FMK" localSheetId="41">#REF!</definedName>
    <definedName name="FMK" localSheetId="43">#REF!</definedName>
    <definedName name="FMK" localSheetId="45">#REF!</definedName>
    <definedName name="FMK" localSheetId="11">#REF!</definedName>
    <definedName name="FMK" localSheetId="46">#REF!</definedName>
    <definedName name="FMK" localSheetId="47">#REF!</definedName>
    <definedName name="FMK" localSheetId="51">#REF!</definedName>
    <definedName name="FMK" localSheetId="52">#REF!</definedName>
    <definedName name="FMK" localSheetId="53">#REF!</definedName>
    <definedName name="FMK" localSheetId="54">#REF!</definedName>
    <definedName name="FMK" localSheetId="17">#REF!</definedName>
    <definedName name="FMK" localSheetId="58">#REF!</definedName>
    <definedName name="FMK" localSheetId="67">#REF!</definedName>
    <definedName name="FMK" localSheetId="68">#REF!</definedName>
    <definedName name="FMK" localSheetId="69">#REF!</definedName>
    <definedName name="FMK" localSheetId="71">#REF!</definedName>
    <definedName name="FMK" localSheetId="74">#REF!</definedName>
    <definedName name="FMK" localSheetId="75">#REF!</definedName>
    <definedName name="FMK" localSheetId="76">#REF!</definedName>
    <definedName name="FMK" localSheetId="79">#REF!</definedName>
    <definedName name="FMK" localSheetId="23">#REF!</definedName>
    <definedName name="FMK" localSheetId="14">#REF!</definedName>
    <definedName name="FMK" localSheetId="15">#REF!</definedName>
    <definedName name="FMK" localSheetId="18">#REF!</definedName>
    <definedName name="FMK" localSheetId="12">#REF!</definedName>
    <definedName name="FMK" localSheetId="48">#REF!</definedName>
    <definedName name="FMK" localSheetId="72">#REF!</definedName>
    <definedName name="FMK">#REF!</definedName>
    <definedName name="FODESEC" localSheetId="38">#REF!</definedName>
    <definedName name="FODESEC" localSheetId="39">#REF!</definedName>
    <definedName name="FODESEC" localSheetId="45">#REF!</definedName>
    <definedName name="FODESEC" localSheetId="11">#REF!</definedName>
    <definedName name="FODESEC" localSheetId="46">#REF!</definedName>
    <definedName name="FODESEC" localSheetId="47">#REF!</definedName>
    <definedName name="FODESEC" localSheetId="52">#REF!</definedName>
    <definedName name="FODESEC" localSheetId="17">#REF!</definedName>
    <definedName name="FODESEC" localSheetId="58">#REF!</definedName>
    <definedName name="FODESEC" localSheetId="74">#REF!</definedName>
    <definedName name="FODESEC" localSheetId="79">#REF!</definedName>
    <definedName name="FODESEC" localSheetId="15">#REF!</definedName>
    <definedName name="FODESEC" localSheetId="18">#REF!</definedName>
    <definedName name="FODESEC" localSheetId="12">#REF!</definedName>
    <definedName name="FODESEC" localSheetId="48">#REF!</definedName>
    <definedName name="FODESEC" localSheetId="72">#REF!</definedName>
    <definedName name="FODESEC">#REF!</definedName>
    <definedName name="FONDO_COMPENSADOR_DE_DESEQUILIBRIOS_FISCALES_PROVINCIALES" localSheetId="51">#REF!</definedName>
    <definedName name="FONDO_COMPENSADOR_DE_DESEQUILIBRIOS_FISCALES_PROVINCIALES" localSheetId="17">#REF!</definedName>
    <definedName name="FONDO_COMPENSADOR_DE_DESEQUILIBRIOS_FISCALES_PROVINCIALES">[6]C!$B$15:$N$15</definedName>
    <definedName name="FONDO_EDUCATIVO__LEY_N__23906_ART._3_Y_4" localSheetId="51">#REF!</definedName>
    <definedName name="FONDO_EDUCATIVO__LEY_N__23906_ART._3_Y_4" localSheetId="17">#REF!</definedName>
    <definedName name="FONDO_EDUCATIVO__LEY_N__23906_ART._3_Y_4">[6]C!$B$16:$N$16</definedName>
    <definedName name="FONDO_ESPECIAL_DE_DESARROLLO_ELECTRICO_DEL_INTERIOR__LEYES_NROS._23966_ART._19_Y_24065" localSheetId="51">#REF!</definedName>
    <definedName name="FONDO_ESPECIAL_DE_DESARROLLO_ELECTRICO_DEL_INTERIOR__LEYES_NROS._23966_ART._19_Y_24065" localSheetId="17">#REF!</definedName>
    <definedName name="FONDO_ESPECIAL_DE_DESARROLLO_ELECTRICO_DEL_INTERIOR__LEYES_NROS._23966_ART._19_Y_24065">[6]C!$B$26:$N$26</definedName>
    <definedName name="FONDO_NACIONAL_DE_LA_VIVIENDA__LEY_N__23966_ART._18" localSheetId="51">#REF!</definedName>
    <definedName name="FONDO_NACIONAL_DE_LA_VIVIENDA__LEY_N__23966_ART._18" localSheetId="17">#REF!</definedName>
    <definedName name="FONDO_NACIONAL_DE_LA_VIVIENDA__LEY_N__23966_ART._18">[6]C!$B$25:$N$25</definedName>
    <definedName name="Fondos" localSheetId="51">[96]Hoja5!$J$1:$U$44</definedName>
    <definedName name="Fondos" localSheetId="17">#REF!</definedName>
    <definedName name="Fondos">[96]Hoja5!$J$1:$U$44</definedName>
    <definedName name="FORMATO">#N/A</definedName>
    <definedName name="FRAMENO" localSheetId="38">#REF!</definedName>
    <definedName name="FRAMENO" localSheetId="39">#REF!</definedName>
    <definedName name="FRAMENO" localSheetId="40">#REF!</definedName>
    <definedName name="FRAMENO" localSheetId="41">#REF!</definedName>
    <definedName name="FRAMENO" localSheetId="43">#REF!</definedName>
    <definedName name="FRAMENO" localSheetId="45">#REF!</definedName>
    <definedName name="FRAMENO" localSheetId="11">#REF!</definedName>
    <definedName name="FRAMENO" localSheetId="46">#REF!</definedName>
    <definedName name="FRAMENO" localSheetId="47">#REF!</definedName>
    <definedName name="FRAMENO" localSheetId="51">#REF!</definedName>
    <definedName name="FRAMENO" localSheetId="52">#REF!</definedName>
    <definedName name="FRAMENO" localSheetId="17">#REF!</definedName>
    <definedName name="FRAMENO" localSheetId="58">#REF!</definedName>
    <definedName name="FRAMENO" localSheetId="69">#REF!</definedName>
    <definedName name="FRAMENO" localSheetId="71">#REF!</definedName>
    <definedName name="FRAMENO" localSheetId="73">#REF!</definedName>
    <definedName name="FRAMENO" localSheetId="74">#REF!</definedName>
    <definedName name="FRAMENO" localSheetId="75">#REF!</definedName>
    <definedName name="FRAMENO" localSheetId="79">#REF!</definedName>
    <definedName name="FRAMENO" localSheetId="23">#REF!</definedName>
    <definedName name="FRAMENO" localSheetId="15">#REF!</definedName>
    <definedName name="FRAMENO" localSheetId="18">#REF!</definedName>
    <definedName name="FRAMENO" localSheetId="12">#REF!</definedName>
    <definedName name="FRAMENO" localSheetId="48">#REF!</definedName>
    <definedName name="FRAMENO" localSheetId="72">#REF!</definedName>
    <definedName name="FRAMENO">#REF!</definedName>
    <definedName name="framework_macro" localSheetId="38">#REF!</definedName>
    <definedName name="framework_macro" localSheetId="39">#REF!</definedName>
    <definedName name="framework_macro" localSheetId="40">#REF!</definedName>
    <definedName name="framework_macro" localSheetId="45">#REF!</definedName>
    <definedName name="framework_macro" localSheetId="11">#REF!</definedName>
    <definedName name="framework_macro" localSheetId="46">#REF!</definedName>
    <definedName name="framework_macro" localSheetId="47">#REF!</definedName>
    <definedName name="framework_macro" localSheetId="51">#REF!</definedName>
    <definedName name="framework_macro" localSheetId="52">#REF!</definedName>
    <definedName name="framework_macro" localSheetId="17">#REF!</definedName>
    <definedName name="framework_macro" localSheetId="58">#REF!</definedName>
    <definedName name="framework_macro" localSheetId="71">#REF!</definedName>
    <definedName name="framework_macro" localSheetId="74">#REF!</definedName>
    <definedName name="framework_macro" localSheetId="79">#REF!</definedName>
    <definedName name="framework_macro" localSheetId="23">#REF!</definedName>
    <definedName name="framework_macro" localSheetId="15">#REF!</definedName>
    <definedName name="framework_macro" localSheetId="18">#REF!</definedName>
    <definedName name="framework_macro" localSheetId="12">#REF!</definedName>
    <definedName name="framework_macro" localSheetId="48">#REF!</definedName>
    <definedName name="framework_macro" localSheetId="72">#REF!</definedName>
    <definedName name="framework_macro">#REF!</definedName>
    <definedName name="framework_macro_new" localSheetId="38">#REF!</definedName>
    <definedName name="framework_macro_new" localSheetId="39">#REF!</definedName>
    <definedName name="framework_macro_new" localSheetId="40">#REF!</definedName>
    <definedName name="framework_macro_new" localSheetId="45">#REF!</definedName>
    <definedName name="framework_macro_new" localSheetId="11">#REF!</definedName>
    <definedName name="framework_macro_new" localSheetId="46">#REF!</definedName>
    <definedName name="framework_macro_new" localSheetId="47">#REF!</definedName>
    <definedName name="framework_macro_new" localSheetId="51">#REF!</definedName>
    <definedName name="framework_macro_new" localSheetId="52">#REF!</definedName>
    <definedName name="framework_macro_new" localSheetId="17">#REF!</definedName>
    <definedName name="framework_macro_new" localSheetId="58">#REF!</definedName>
    <definedName name="framework_macro_new" localSheetId="71">#REF!</definedName>
    <definedName name="framework_macro_new" localSheetId="74">#REF!</definedName>
    <definedName name="framework_macro_new" localSheetId="79">#REF!</definedName>
    <definedName name="framework_macro_new" localSheetId="23">#REF!</definedName>
    <definedName name="framework_macro_new" localSheetId="15">#REF!</definedName>
    <definedName name="framework_macro_new" localSheetId="18">#REF!</definedName>
    <definedName name="framework_macro_new" localSheetId="12">#REF!</definedName>
    <definedName name="framework_macro_new" localSheetId="48">#REF!</definedName>
    <definedName name="framework_macro_new" localSheetId="72">#REF!</definedName>
    <definedName name="framework_macro_new">#REF!</definedName>
    <definedName name="framework_monetary" localSheetId="39">#REF!</definedName>
    <definedName name="framework_monetary" localSheetId="40">#REF!</definedName>
    <definedName name="framework_monetary" localSheetId="45">#REF!</definedName>
    <definedName name="framework_monetary" localSheetId="11">#REF!</definedName>
    <definedName name="framework_monetary" localSheetId="46">#REF!</definedName>
    <definedName name="framework_monetary" localSheetId="47">#REF!</definedName>
    <definedName name="framework_monetary" localSheetId="52">#REF!</definedName>
    <definedName name="framework_monetary" localSheetId="17">#REF!</definedName>
    <definedName name="framework_monetary" localSheetId="58">#REF!</definedName>
    <definedName name="framework_monetary" localSheetId="71">#REF!</definedName>
    <definedName name="framework_monetary" localSheetId="74">#REF!</definedName>
    <definedName name="framework_monetary" localSheetId="79">#REF!</definedName>
    <definedName name="framework_monetary" localSheetId="23">#REF!</definedName>
    <definedName name="framework_monetary" localSheetId="15">#REF!</definedName>
    <definedName name="framework_monetary" localSheetId="18">#REF!</definedName>
    <definedName name="framework_monetary" localSheetId="48">#REF!</definedName>
    <definedName name="framework_monetary" localSheetId="72">#REF!</definedName>
    <definedName name="framework_monetary">#REF!</definedName>
    <definedName name="FRAMEYES" localSheetId="39">#REF!</definedName>
    <definedName name="FRAMEYES" localSheetId="40">#REF!</definedName>
    <definedName name="FRAMEYES" localSheetId="45">#REF!</definedName>
    <definedName name="FRAMEYES" localSheetId="11">#REF!</definedName>
    <definedName name="FRAMEYES" localSheetId="46">#REF!</definedName>
    <definedName name="FRAMEYES" localSheetId="47">#REF!</definedName>
    <definedName name="FRAMEYES" localSheetId="52">#REF!</definedName>
    <definedName name="FRAMEYES" localSheetId="17">#REF!</definedName>
    <definedName name="FRAMEYES" localSheetId="58">#REF!</definedName>
    <definedName name="FRAMEYES" localSheetId="71">#REF!</definedName>
    <definedName name="FRAMEYES" localSheetId="74">#REF!</definedName>
    <definedName name="FRAMEYES" localSheetId="79">#REF!</definedName>
    <definedName name="FRAMEYES" localSheetId="23">#REF!</definedName>
    <definedName name="FRAMEYES" localSheetId="15">#REF!</definedName>
    <definedName name="FRAMEYES" localSheetId="18">#REF!</definedName>
    <definedName name="FRAMEYES" localSheetId="48">#REF!</definedName>
    <definedName name="FRAMEYES" localSheetId="72">#REF!</definedName>
    <definedName name="FRAMEYES">#REF!</definedName>
    <definedName name="France_wt" localSheetId="51">'[83]OECD wgt'!$B$7</definedName>
    <definedName name="France_wt" localSheetId="17">#REF!</definedName>
    <definedName name="France_wt">'[83]OECD wgt'!$B$7</definedName>
    <definedName name="fre" localSheetId="24" hidden="1">{"Tab1",#N/A,FALSE,"P";"Tab2",#N/A,FALSE,"P"}</definedName>
    <definedName name="fre" localSheetId="25" hidden="1">{"Tab1",#N/A,FALSE,"P";"Tab2",#N/A,FALSE,"P"}</definedName>
    <definedName name="fre" localSheetId="26" hidden="1">{"Tab1",#N/A,FALSE,"P";"Tab2",#N/A,FALSE,"P"}</definedName>
    <definedName name="fre" localSheetId="27" hidden="1">{"Tab1",#N/A,FALSE,"P";"Tab2",#N/A,FALSE,"P"}</definedName>
    <definedName name="fre" localSheetId="28" hidden="1">{"Tab1",#N/A,FALSE,"P";"Tab2",#N/A,FALSE,"P"}</definedName>
    <definedName name="fre" localSheetId="29" hidden="1">{"Tab1",#N/A,FALSE,"P";"Tab2",#N/A,FALSE,"P"}</definedName>
    <definedName name="fre" localSheetId="30" hidden="1">{"Tab1",#N/A,FALSE,"P";"Tab2",#N/A,FALSE,"P"}</definedName>
    <definedName name="fre" localSheetId="31" hidden="1">{"Tab1",#N/A,FALSE,"P";"Tab2",#N/A,FALSE,"P"}</definedName>
    <definedName name="fre" localSheetId="32" hidden="1">{"Tab1",#N/A,FALSE,"P";"Tab2",#N/A,FALSE,"P"}</definedName>
    <definedName name="fre" localSheetId="35" hidden="1">{"Tab1",#N/A,FALSE,"P";"Tab2",#N/A,FALSE,"P"}</definedName>
    <definedName name="fre" localSheetId="37" hidden="1">{"Tab1",#N/A,FALSE,"P";"Tab2",#N/A,FALSE,"P"}</definedName>
    <definedName name="fre" localSheetId="38" hidden="1">{"Tab1",#N/A,FALSE,"P";"Tab2",#N/A,FALSE,"P"}</definedName>
    <definedName name="fre" localSheetId="39" hidden="1">{"Tab1",#N/A,FALSE,"P";"Tab2",#N/A,FALSE,"P"}</definedName>
    <definedName name="fre" localSheetId="40" hidden="1">{"Tab1",#N/A,FALSE,"P";"Tab2",#N/A,FALSE,"P"}</definedName>
    <definedName name="fre" localSheetId="41" hidden="1">{"Tab1",#N/A,FALSE,"P";"Tab2",#N/A,FALSE,"P"}</definedName>
    <definedName name="fre" localSheetId="42" hidden="1">{"Tab1",#N/A,FALSE,"P";"Tab2",#N/A,FALSE,"P"}</definedName>
    <definedName name="fre" localSheetId="43" hidden="1">{"Tab1",#N/A,FALSE,"P";"Tab2",#N/A,FALSE,"P"}</definedName>
    <definedName name="fre" localSheetId="44" hidden="1">{"Tab1",#N/A,FALSE,"P";"Tab2",#N/A,FALSE,"P"}</definedName>
    <definedName name="fre" localSheetId="45" hidden="1">{"Tab1",#N/A,FALSE,"P";"Tab2",#N/A,FALSE,"P"}</definedName>
    <definedName name="fre" localSheetId="11" hidden="1">{"Tab1",#N/A,FALSE,"P";"Tab2",#N/A,FALSE,"P"}</definedName>
    <definedName name="fre" localSheetId="46" hidden="1">{"Tab1",#N/A,FALSE,"P";"Tab2",#N/A,FALSE,"P"}</definedName>
    <definedName name="fre" localSheetId="47" hidden="1">{"Tab1",#N/A,FALSE,"P";"Tab2",#N/A,FALSE,"P"}</definedName>
    <definedName name="fre" localSheetId="51" hidden="1">{"Tab1",#N/A,FALSE,"P";"Tab2",#N/A,FALSE,"P"}</definedName>
    <definedName name="fre" localSheetId="52" hidden="1">{"Tab1",#N/A,FALSE,"P";"Tab2",#N/A,FALSE,"P"}</definedName>
    <definedName name="fre" localSheetId="53" hidden="1">{"Tab1",#N/A,FALSE,"P";"Tab2",#N/A,FALSE,"P"}</definedName>
    <definedName name="fre" localSheetId="54" hidden="1">{"Tab1",#N/A,FALSE,"P";"Tab2",#N/A,FALSE,"P"}</definedName>
    <definedName name="fre" localSheetId="55" hidden="1">{"Tab1",#N/A,FALSE,"P";"Tab2",#N/A,FALSE,"P"}</definedName>
    <definedName name="fre" localSheetId="56" hidden="1">{"Tab1",#N/A,FALSE,"P";"Tab2",#N/A,FALSE,"P"}</definedName>
    <definedName name="fre" localSheetId="17" hidden="1">{"Tab1",#N/A,FALSE,"P";"Tab2",#N/A,FALSE,"P"}</definedName>
    <definedName name="fre" localSheetId="57" hidden="1">{"Tab1",#N/A,FALSE,"P";"Tab2",#N/A,FALSE,"P"}</definedName>
    <definedName name="fre" localSheetId="58" hidden="1">{"Tab1",#N/A,FALSE,"P";"Tab2",#N/A,FALSE,"P"}</definedName>
    <definedName name="fre" localSheetId="59" hidden="1">{"Tab1",#N/A,FALSE,"P";"Tab2",#N/A,FALSE,"P"}</definedName>
    <definedName name="fre" localSheetId="61" hidden="1">{"Tab1",#N/A,FALSE,"P";"Tab2",#N/A,FALSE,"P"}</definedName>
    <definedName name="fre" localSheetId="62" hidden="1">{"Tab1",#N/A,FALSE,"P";"Tab2",#N/A,FALSE,"P"}</definedName>
    <definedName name="fre" localSheetId="64" hidden="1">{"Tab1",#N/A,FALSE,"P";"Tab2",#N/A,FALSE,"P"}</definedName>
    <definedName name="fre" localSheetId="66" hidden="1">{"Tab1",#N/A,FALSE,"P";"Tab2",#N/A,FALSE,"P"}</definedName>
    <definedName name="fre" localSheetId="67" hidden="1">{"Tab1",#N/A,FALSE,"P";"Tab2",#N/A,FALSE,"P"}</definedName>
    <definedName name="fre" localSheetId="68" hidden="1">{"Tab1",#N/A,FALSE,"P";"Tab2",#N/A,FALSE,"P"}</definedName>
    <definedName name="fre" localSheetId="69" hidden="1">{"Tab1",#N/A,FALSE,"P";"Tab2",#N/A,FALSE,"P"}</definedName>
    <definedName name="fre" localSheetId="70" hidden="1">{"Tab1",#N/A,FALSE,"P";"Tab2",#N/A,FALSE,"P"}</definedName>
    <definedName name="fre" localSheetId="71" hidden="1">{"Tab1",#N/A,FALSE,"P";"Tab2",#N/A,FALSE,"P"}</definedName>
    <definedName name="fre" localSheetId="73" hidden="1">{"Tab1",#N/A,FALSE,"P";"Tab2",#N/A,FALSE,"P"}</definedName>
    <definedName name="fre" localSheetId="74" hidden="1">{"Tab1",#N/A,FALSE,"P";"Tab2",#N/A,FALSE,"P"}</definedName>
    <definedName name="fre" localSheetId="75" hidden="1">{"Tab1",#N/A,FALSE,"P";"Tab2",#N/A,FALSE,"P"}</definedName>
    <definedName name="fre" localSheetId="76" hidden="1">{"Tab1",#N/A,FALSE,"P";"Tab2",#N/A,FALSE,"P"}</definedName>
    <definedName name="fre" localSheetId="79" hidden="1">{"Tab1",#N/A,FALSE,"P";"Tab2",#N/A,FALSE,"P"}</definedName>
    <definedName name="fre" localSheetId="91" hidden="1">{"Tab1",#N/A,FALSE,"P";"Tab2",#N/A,FALSE,"P"}</definedName>
    <definedName name="fre" localSheetId="92" hidden="1">{"Tab1",#N/A,FALSE,"P";"Tab2",#N/A,FALSE,"P"}</definedName>
    <definedName name="fre" localSheetId="22" hidden="1">{"Tab1",#N/A,FALSE,"P";"Tab2",#N/A,FALSE,"P"}</definedName>
    <definedName name="fre" localSheetId="23" hidden="1">{"Tab1",#N/A,FALSE,"P";"Tab2",#N/A,FALSE,"P"}</definedName>
    <definedName name="fre" localSheetId="14" hidden="1">{"Tab1",#N/A,FALSE,"P";"Tab2",#N/A,FALSE,"P"}</definedName>
    <definedName name="fre" localSheetId="15" hidden="1">{"Tab1",#N/A,FALSE,"P";"Tab2",#N/A,FALSE,"P"}</definedName>
    <definedName name="fre" localSheetId="16" hidden="1">{"Tab1",#N/A,FALSE,"P";"Tab2",#N/A,FALSE,"P"}</definedName>
    <definedName name="fre" localSheetId="18" hidden="1">{"Tab1",#N/A,FALSE,"P";"Tab2",#N/A,FALSE,"P"}</definedName>
    <definedName name="fre" localSheetId="36" hidden="1">{"Tab1",#N/A,FALSE,"P";"Tab2",#N/A,FALSE,"P"}</definedName>
    <definedName name="fre" localSheetId="60" hidden="1">{"Tab1",#N/A,FALSE,"P";"Tab2",#N/A,FALSE,"P"}</definedName>
    <definedName name="fre" localSheetId="63" hidden="1">{"Tab1",#N/A,FALSE,"P";"Tab2",#N/A,FALSE,"P"}</definedName>
    <definedName name="fre" localSheetId="65" hidden="1">{"Tab1",#N/A,FALSE,"P";"Tab2",#N/A,FALSE,"P"}</definedName>
    <definedName name="fre" localSheetId="7" hidden="1">{"Tab1",#N/A,FALSE,"P";"Tab2",#N/A,FALSE,"P"}</definedName>
    <definedName name="fre" localSheetId="8" hidden="1">{"Tab1",#N/A,FALSE,"P";"Tab2",#N/A,FALSE,"P"}</definedName>
    <definedName name="fre" localSheetId="12" hidden="1">{"Tab1",#N/A,FALSE,"P";"Tab2",#N/A,FALSE,"P"}</definedName>
    <definedName name="fre" localSheetId="48" hidden="1">{"Tab1",#N/A,FALSE,"P";"Tab2",#N/A,FALSE,"P"}</definedName>
    <definedName name="fre" localSheetId="72" hidden="1">{"Tab1",#N/A,FALSE,"P";"Tab2",#N/A,FALSE,"P"}</definedName>
    <definedName name="fre" hidden="1">{"Tab1",#N/A,FALSE,"P";"Tab2",#N/A,FALSE,"P"}</definedName>
    <definedName name="FRF" localSheetId="38">#REF!</definedName>
    <definedName name="FRF" localSheetId="39">#REF!</definedName>
    <definedName name="FRF" localSheetId="45">#REF!</definedName>
    <definedName name="FRF" localSheetId="11">#REF!</definedName>
    <definedName name="FRF" localSheetId="46">#REF!</definedName>
    <definedName name="FRF" localSheetId="47">#REF!</definedName>
    <definedName name="FRF" localSheetId="52">#REF!</definedName>
    <definedName name="FRF" localSheetId="17">#REF!</definedName>
    <definedName name="FRF" localSheetId="58">#REF!</definedName>
    <definedName name="FRF" localSheetId="73">#REF!</definedName>
    <definedName name="FRF" localSheetId="74">#REF!</definedName>
    <definedName name="FRF" localSheetId="79">#REF!</definedName>
    <definedName name="FRF" localSheetId="15">#REF!</definedName>
    <definedName name="FRF" localSheetId="16">#REF!</definedName>
    <definedName name="FRF" localSheetId="18">#REF!</definedName>
    <definedName name="FRF" localSheetId="48">#REF!</definedName>
    <definedName name="FRF" localSheetId="72">#REF!</definedName>
    <definedName name="FRF">#REF!</definedName>
    <definedName name="FRFEURO" localSheetId="38">#REF!</definedName>
    <definedName name="FRFEURO" localSheetId="39">#REF!</definedName>
    <definedName name="FRFEURO" localSheetId="40">#REF!</definedName>
    <definedName name="FRFEURO" localSheetId="43">#REF!</definedName>
    <definedName name="FRFEURO" localSheetId="45">#REF!</definedName>
    <definedName name="FRFEURO" localSheetId="11">#REF!</definedName>
    <definedName name="FRFEURO" localSheetId="46">#REF!</definedName>
    <definedName name="FRFEURO" localSheetId="47">#REF!</definedName>
    <definedName name="FRFEURO" localSheetId="51">#REF!</definedName>
    <definedName name="FRFEURO" localSheetId="52">#REF!</definedName>
    <definedName name="FRFEURO" localSheetId="53">#REF!</definedName>
    <definedName name="FRFEURO" localSheetId="54">#REF!</definedName>
    <definedName name="FRFEURO" localSheetId="17">#REF!</definedName>
    <definedName name="FRFEURO" localSheetId="58">#REF!</definedName>
    <definedName name="FRFEURO" localSheetId="67">#REF!</definedName>
    <definedName name="FRFEURO" localSheetId="68">#REF!</definedName>
    <definedName name="FRFEURO" localSheetId="69">#REF!</definedName>
    <definedName name="FRFEURO" localSheetId="71">#REF!</definedName>
    <definedName name="FRFEURO" localSheetId="74">#REF!</definedName>
    <definedName name="FRFEURO" localSheetId="75">#REF!</definedName>
    <definedName name="FRFEURO" localSheetId="76">#REF!</definedName>
    <definedName name="FRFEURO" localSheetId="79">#REF!</definedName>
    <definedName name="FRFEURO" localSheetId="23">#REF!</definedName>
    <definedName name="FRFEURO" localSheetId="14">#REF!</definedName>
    <definedName name="FRFEURO" localSheetId="15">#REF!</definedName>
    <definedName name="FRFEURO" localSheetId="18">#REF!</definedName>
    <definedName name="FRFEURO" localSheetId="12">#REF!</definedName>
    <definedName name="FRFEURO" localSheetId="48">#REF!</definedName>
    <definedName name="FRFEURO" localSheetId="72">#REF!</definedName>
    <definedName name="FRFEURO">#REF!</definedName>
    <definedName name="FS" localSheetId="38">#REF!</definedName>
    <definedName name="FS" localSheetId="39">#REF!</definedName>
    <definedName name="FS" localSheetId="40">#REF!</definedName>
    <definedName name="FS" localSheetId="45">#REF!</definedName>
    <definedName name="FS" localSheetId="11">#REF!</definedName>
    <definedName name="FS" localSheetId="46">#REF!</definedName>
    <definedName name="FS" localSheetId="47">#REF!</definedName>
    <definedName name="FS" localSheetId="51">#REF!</definedName>
    <definedName name="FS" localSheetId="52">#REF!</definedName>
    <definedName name="FS" localSheetId="53">#REF!</definedName>
    <definedName name="FS" localSheetId="54">#REF!</definedName>
    <definedName name="FS" localSheetId="17">#REF!</definedName>
    <definedName name="FS" localSheetId="58">#REF!</definedName>
    <definedName name="FS" localSheetId="67">#REF!</definedName>
    <definedName name="FS" localSheetId="68">#REF!</definedName>
    <definedName name="FS" localSheetId="69">#REF!</definedName>
    <definedName name="FS" localSheetId="71">#REF!</definedName>
    <definedName name="FS" localSheetId="74">#REF!</definedName>
    <definedName name="FS" localSheetId="75">#REF!</definedName>
    <definedName name="FS" localSheetId="76">#REF!</definedName>
    <definedName name="FS" localSheetId="79">#REF!</definedName>
    <definedName name="FS" localSheetId="23">#REF!</definedName>
    <definedName name="FS" localSheetId="14">#REF!</definedName>
    <definedName name="FS" localSheetId="15">#REF!</definedName>
    <definedName name="FS" localSheetId="18">#REF!</definedName>
    <definedName name="FS" localSheetId="48">#REF!</definedName>
    <definedName name="FS" localSheetId="72">#REF!</definedName>
    <definedName name="FS">#REF!</definedName>
    <definedName name="FS1A" localSheetId="39">#REF!</definedName>
    <definedName name="FS1A" localSheetId="40">#REF!</definedName>
    <definedName name="FS1A" localSheetId="45">#REF!</definedName>
    <definedName name="FS1A" localSheetId="11">#REF!</definedName>
    <definedName name="FS1A" localSheetId="46">#REF!</definedName>
    <definedName name="FS1A" localSheetId="47">#REF!</definedName>
    <definedName name="FS1A" localSheetId="51">#REF!</definedName>
    <definedName name="FS1A" localSheetId="52">#REF!</definedName>
    <definedName name="FS1A" localSheetId="53">#REF!</definedName>
    <definedName name="FS1A" localSheetId="54">#REF!</definedName>
    <definedName name="FS1A" localSheetId="17">#REF!</definedName>
    <definedName name="FS1A" localSheetId="58">#REF!</definedName>
    <definedName name="FS1A" localSheetId="67">#REF!</definedName>
    <definedName name="FS1A" localSheetId="68">#REF!</definedName>
    <definedName name="FS1A" localSheetId="69">#REF!</definedName>
    <definedName name="FS1A" localSheetId="71">#REF!</definedName>
    <definedName name="FS1A" localSheetId="74">#REF!</definedName>
    <definedName name="FS1A" localSheetId="75">#REF!</definedName>
    <definedName name="FS1A" localSheetId="76">#REF!</definedName>
    <definedName name="FS1A" localSheetId="79">#REF!</definedName>
    <definedName name="FS1A" localSheetId="23">#REF!</definedName>
    <definedName name="FS1A" localSheetId="14">#REF!</definedName>
    <definedName name="FS1A" localSheetId="15">#REF!</definedName>
    <definedName name="FS1A" localSheetId="18">#REF!</definedName>
    <definedName name="FS1A" localSheetId="48">#REF!</definedName>
    <definedName name="FS1A" localSheetId="72">#REF!</definedName>
    <definedName name="FS1A">#REF!</definedName>
    <definedName name="fsdfsd" localSheetId="39" hidden="1">[142]C!#REF!</definedName>
    <definedName name="fsdfsd" localSheetId="40" hidden="1">[142]C!#REF!</definedName>
    <definedName name="fsdfsd" localSheetId="47" hidden="1">[142]C!#REF!</definedName>
    <definedName name="fsdfsd" localSheetId="51" hidden="1">[142]C!#REF!</definedName>
    <definedName name="fsdfsd" localSheetId="53" hidden="1">#REF!</definedName>
    <definedName name="fsdfsd" localSheetId="54" hidden="1">#REF!</definedName>
    <definedName name="fsdfsd" localSheetId="17" hidden="1">#REF!</definedName>
    <definedName name="fsdfsd" localSheetId="67" hidden="1">[142]C!#REF!</definedName>
    <definedName name="fsdfsd" localSheetId="68" hidden="1">[142]C!#REF!</definedName>
    <definedName name="fsdfsd" localSheetId="69" hidden="1">[142]C!#REF!</definedName>
    <definedName name="fsdfsd" localSheetId="74" hidden="1">[142]C!#REF!</definedName>
    <definedName name="fsdfsd" localSheetId="75" hidden="1">[142]C!#REF!</definedName>
    <definedName name="fsdfsd" localSheetId="76" hidden="1">[142]C!#REF!</definedName>
    <definedName name="fsdfsd" localSheetId="15" hidden="1">[142]C!#REF!</definedName>
    <definedName name="fsdfsd" localSheetId="18" hidden="1">[142]C!#REF!</definedName>
    <definedName name="fsdfsd" localSheetId="72" hidden="1">[142]C!#REF!</definedName>
    <definedName name="fsdfsd" hidden="1">[142]C!#REF!</definedName>
    <definedName name="fsdsdfa" localSheetId="39" hidden="1">'[122]Fax a enviar'!#REF!</definedName>
    <definedName name="fsdsdfa" localSheetId="40" hidden="1">'[122]Fax a enviar'!#REF!</definedName>
    <definedName name="fsdsdfa" localSheetId="41" hidden="1">'[122]Fax a enviar'!#REF!</definedName>
    <definedName name="fsdsdfa" localSheetId="47" hidden="1">'[122]Fax a enviar'!#REF!</definedName>
    <definedName name="fsdsdfa" localSheetId="51" hidden="1">'[122]Fax a enviar'!#REF!</definedName>
    <definedName name="fsdsdfa" localSheetId="53" hidden="1">#REF!</definedName>
    <definedName name="fsdsdfa" localSheetId="54" hidden="1">#REF!</definedName>
    <definedName name="fsdsdfa" localSheetId="17" hidden="1">#REF!</definedName>
    <definedName name="fsdsdfa" localSheetId="67" hidden="1">'[122]Fax a enviar'!#REF!</definedName>
    <definedName name="fsdsdfa" localSheetId="68" hidden="1">'[122]Fax a enviar'!#REF!</definedName>
    <definedName name="fsdsdfa" localSheetId="69" hidden="1">'[122]Fax a enviar'!#REF!</definedName>
    <definedName name="fsdsdfa" localSheetId="74" hidden="1">'[122]Fax a enviar'!#REF!</definedName>
    <definedName name="fsdsdfa" localSheetId="75" hidden="1">'[122]Fax a enviar'!#REF!</definedName>
    <definedName name="fsdsdfa" localSheetId="76" hidden="1">'[122]Fax a enviar'!#REF!</definedName>
    <definedName name="fsdsdfa" localSheetId="79" hidden="1">'[122]Fax a enviar'!#REF!</definedName>
    <definedName name="fsdsdfa" localSheetId="15" hidden="1">'[122]Fax a enviar'!#REF!</definedName>
    <definedName name="fsdsdfa" localSheetId="18" hidden="1">'[122]Fax a enviar'!#REF!</definedName>
    <definedName name="fsdsdfa" hidden="1">'[122]Fax a enviar'!#REF!</definedName>
    <definedName name="FT" localSheetId="38">#REF!</definedName>
    <definedName name="FT" localSheetId="39">#REF!</definedName>
    <definedName name="FT" localSheetId="40">#REF!</definedName>
    <definedName name="FT" localSheetId="41">#REF!</definedName>
    <definedName name="FT" localSheetId="43">#REF!</definedName>
    <definedName name="FT" localSheetId="45">#REF!</definedName>
    <definedName name="FT" localSheetId="11">#REF!</definedName>
    <definedName name="FT" localSheetId="46">#REF!</definedName>
    <definedName name="FT" localSheetId="47">#REF!</definedName>
    <definedName name="FT" localSheetId="51">#REF!</definedName>
    <definedName name="FT" localSheetId="52">#REF!</definedName>
    <definedName name="FT" localSheetId="53">#REF!</definedName>
    <definedName name="FT" localSheetId="54">#REF!</definedName>
    <definedName name="FT" localSheetId="17">#REF!</definedName>
    <definedName name="FT" localSheetId="58">#REF!</definedName>
    <definedName name="FT" localSheetId="67">#REF!</definedName>
    <definedName name="FT" localSheetId="68">#REF!</definedName>
    <definedName name="FT" localSheetId="69">#REF!</definedName>
    <definedName name="FT" localSheetId="71">#REF!</definedName>
    <definedName name="FT" localSheetId="74">#REF!</definedName>
    <definedName name="FT" localSheetId="75">#REF!</definedName>
    <definedName name="FT" localSheetId="76">#REF!</definedName>
    <definedName name="FT" localSheetId="79">#REF!</definedName>
    <definedName name="FT" localSheetId="23">#REF!</definedName>
    <definedName name="FT" localSheetId="14">#REF!</definedName>
    <definedName name="FT" localSheetId="15">#REF!</definedName>
    <definedName name="FT" localSheetId="18">#REF!</definedName>
    <definedName name="FT" localSheetId="12">#REF!</definedName>
    <definedName name="FT" localSheetId="48">#REF!</definedName>
    <definedName name="FT" localSheetId="72">#REF!</definedName>
    <definedName name="FT">#REF!</definedName>
    <definedName name="FT1A" localSheetId="38">#REF!</definedName>
    <definedName name="FT1A" localSheetId="39">#REF!</definedName>
    <definedName name="FT1A" localSheetId="40">#REF!</definedName>
    <definedName name="FT1A" localSheetId="45">#REF!</definedName>
    <definedName name="FT1A" localSheetId="11">#REF!</definedName>
    <definedName name="FT1A" localSheetId="46">#REF!</definedName>
    <definedName name="FT1A" localSheetId="47">#REF!</definedName>
    <definedName name="FT1A" localSheetId="51">#REF!</definedName>
    <definedName name="FT1A" localSheetId="52">#REF!</definedName>
    <definedName name="FT1A" localSheetId="53">#REF!</definedName>
    <definedName name="FT1A" localSheetId="54">#REF!</definedName>
    <definedName name="FT1A" localSheetId="17">#REF!</definedName>
    <definedName name="FT1A" localSheetId="58">#REF!</definedName>
    <definedName name="FT1A" localSheetId="67">#REF!</definedName>
    <definedName name="FT1A" localSheetId="68">#REF!</definedName>
    <definedName name="FT1A" localSheetId="69">#REF!</definedName>
    <definedName name="FT1A" localSheetId="71">#REF!</definedName>
    <definedName name="FT1A" localSheetId="74">#REF!</definedName>
    <definedName name="FT1A" localSheetId="75">#REF!</definedName>
    <definedName name="FT1A" localSheetId="76">#REF!</definedName>
    <definedName name="FT1A" localSheetId="79">#REF!</definedName>
    <definedName name="FT1A" localSheetId="23">#REF!</definedName>
    <definedName name="FT1A" localSheetId="14">#REF!</definedName>
    <definedName name="FT1A" localSheetId="15">#REF!</definedName>
    <definedName name="FT1A" localSheetId="18">#REF!</definedName>
    <definedName name="FT1A" localSheetId="48">#REF!</definedName>
    <definedName name="FT1A" localSheetId="72">#REF!</definedName>
    <definedName name="FT1A">#REF!</definedName>
    <definedName name="ftaref" localSheetId="38">#REF!</definedName>
    <definedName name="ftaref" localSheetId="45">#REF!</definedName>
    <definedName name="ftaref" localSheetId="11">#REF!</definedName>
    <definedName name="ftaref" localSheetId="46">#REF!</definedName>
    <definedName name="ftaref" localSheetId="47">#REF!</definedName>
    <definedName name="ftaref" localSheetId="51">#REF!</definedName>
    <definedName name="ftaref" localSheetId="52">#REF!</definedName>
    <definedName name="ftaref" localSheetId="17">#REF!</definedName>
    <definedName name="ftaref" localSheetId="58">#REF!</definedName>
    <definedName name="ftaref" localSheetId="74">#REF!</definedName>
    <definedName name="ftaref" localSheetId="79">#REF!</definedName>
    <definedName name="ftaref" localSheetId="15">#REF!</definedName>
    <definedName name="ftaref" localSheetId="18">#REF!</definedName>
    <definedName name="ftaref" localSheetId="48">#REF!</definedName>
    <definedName name="ftaref" localSheetId="72">#REF!</definedName>
    <definedName name="ftaref">#REF!</definedName>
    <definedName name="ftconf" localSheetId="45">#REF!</definedName>
    <definedName name="ftconf" localSheetId="11">#REF!</definedName>
    <definedName name="ftconf" localSheetId="46">#REF!</definedName>
    <definedName name="ftconf" localSheetId="47">#REF!</definedName>
    <definedName name="ftconf" localSheetId="51">#REF!</definedName>
    <definedName name="ftconf" localSheetId="52">#REF!</definedName>
    <definedName name="ftconf" localSheetId="17">#REF!</definedName>
    <definedName name="ftconf" localSheetId="58">#REF!</definedName>
    <definedName name="ftconf" localSheetId="74">#REF!</definedName>
    <definedName name="ftconf" localSheetId="79">#REF!</definedName>
    <definedName name="ftconf" localSheetId="15">#REF!</definedName>
    <definedName name="ftconf" localSheetId="18">#REF!</definedName>
    <definedName name="ftconf" localSheetId="48">#REF!</definedName>
    <definedName name="ftconf" localSheetId="72">#REF!</definedName>
    <definedName name="ftconf">#REF!</definedName>
    <definedName name="ftima" localSheetId="45">#REF!</definedName>
    <definedName name="ftima" localSheetId="11">#REF!</definedName>
    <definedName name="ftima" localSheetId="46">#REF!</definedName>
    <definedName name="ftima" localSheetId="47">#REF!</definedName>
    <definedName name="ftima" localSheetId="52">#REF!</definedName>
    <definedName name="ftima" localSheetId="17">#REF!</definedName>
    <definedName name="ftima" localSheetId="58">#REF!</definedName>
    <definedName name="ftima" localSheetId="74">#REF!</definedName>
    <definedName name="ftima" localSheetId="79">#REF!</definedName>
    <definedName name="ftima" localSheetId="15">#REF!</definedName>
    <definedName name="ftima" localSheetId="18">#REF!</definedName>
    <definedName name="ftima" localSheetId="48">#REF!</definedName>
    <definedName name="ftima" localSheetId="72">#REF!</definedName>
    <definedName name="ftima">#REF!</definedName>
    <definedName name="ftimaf" localSheetId="45">#REF!</definedName>
    <definedName name="ftimaf" localSheetId="11">#REF!</definedName>
    <definedName name="ftimaf" localSheetId="46">#REF!</definedName>
    <definedName name="ftimaf" localSheetId="47">#REF!</definedName>
    <definedName name="ftimaf" localSheetId="52">#REF!</definedName>
    <definedName name="ftimaf" localSheetId="17">#REF!</definedName>
    <definedName name="ftimaf" localSheetId="58">#REF!</definedName>
    <definedName name="ftimaf" localSheetId="74">#REF!</definedName>
    <definedName name="ftimaf" localSheetId="79">#REF!</definedName>
    <definedName name="ftimaf" localSheetId="15">#REF!</definedName>
    <definedName name="ftimaf" localSheetId="18">#REF!</definedName>
    <definedName name="ftimaf" localSheetId="48">#REF!</definedName>
    <definedName name="ftimaf" localSheetId="72">#REF!</definedName>
    <definedName name="ftimaf">#REF!</definedName>
    <definedName name="ftr" localSheetId="24" hidden="1">{"Riqfin97",#N/A,FALSE,"Tran";"Riqfinpro",#N/A,FALSE,"Tran"}</definedName>
    <definedName name="ftr" localSheetId="25" hidden="1">{"Riqfin97",#N/A,FALSE,"Tran";"Riqfinpro",#N/A,FALSE,"Tran"}</definedName>
    <definedName name="ftr" localSheetId="26" hidden="1">{"Riqfin97",#N/A,FALSE,"Tran";"Riqfinpro",#N/A,FALSE,"Tran"}</definedName>
    <definedName name="ftr" localSheetId="27" hidden="1">{"Riqfin97",#N/A,FALSE,"Tran";"Riqfinpro",#N/A,FALSE,"Tran"}</definedName>
    <definedName name="ftr" localSheetId="28" hidden="1">{"Riqfin97",#N/A,FALSE,"Tran";"Riqfinpro",#N/A,FALSE,"Tran"}</definedName>
    <definedName name="ftr" localSheetId="29" hidden="1">{"Riqfin97",#N/A,FALSE,"Tran";"Riqfinpro",#N/A,FALSE,"Tran"}</definedName>
    <definedName name="ftr" localSheetId="30" hidden="1">{"Riqfin97",#N/A,FALSE,"Tran";"Riqfinpro",#N/A,FALSE,"Tran"}</definedName>
    <definedName name="ftr" localSheetId="31" hidden="1">{"Riqfin97",#N/A,FALSE,"Tran";"Riqfinpro",#N/A,FALSE,"Tran"}</definedName>
    <definedName name="ftr" localSheetId="32" hidden="1">{"Riqfin97",#N/A,FALSE,"Tran";"Riqfinpro",#N/A,FALSE,"Tran"}</definedName>
    <definedName name="ftr" localSheetId="35" hidden="1">{"Riqfin97",#N/A,FALSE,"Tran";"Riqfinpro",#N/A,FALSE,"Tran"}</definedName>
    <definedName name="ftr" localSheetId="37" hidden="1">{"Riqfin97",#N/A,FALSE,"Tran";"Riqfinpro",#N/A,FALSE,"Tran"}</definedName>
    <definedName name="ftr" localSheetId="38" hidden="1">{"Riqfin97",#N/A,FALSE,"Tran";"Riqfinpro",#N/A,FALSE,"Tran"}</definedName>
    <definedName name="ftr" localSheetId="39" hidden="1">{"Riqfin97",#N/A,FALSE,"Tran";"Riqfinpro",#N/A,FALSE,"Tran"}</definedName>
    <definedName name="ftr" localSheetId="40" hidden="1">{"Riqfin97",#N/A,FALSE,"Tran";"Riqfinpro",#N/A,FALSE,"Tran"}</definedName>
    <definedName name="ftr" localSheetId="41" hidden="1">{"Riqfin97",#N/A,FALSE,"Tran";"Riqfinpro",#N/A,FALSE,"Tran"}</definedName>
    <definedName name="ftr" localSheetId="42" hidden="1">{"Riqfin97",#N/A,FALSE,"Tran";"Riqfinpro",#N/A,FALSE,"Tran"}</definedName>
    <definedName name="ftr" localSheetId="43" hidden="1">{"Riqfin97",#N/A,FALSE,"Tran";"Riqfinpro",#N/A,FALSE,"Tran"}</definedName>
    <definedName name="ftr" localSheetId="44" hidden="1">{"Riqfin97",#N/A,FALSE,"Tran";"Riqfinpro",#N/A,FALSE,"Tran"}</definedName>
    <definedName name="ftr" localSheetId="45" hidden="1">{"Riqfin97",#N/A,FALSE,"Tran";"Riqfinpro",#N/A,FALSE,"Tran"}</definedName>
    <definedName name="ftr" localSheetId="11" hidden="1">{"Riqfin97",#N/A,FALSE,"Tran";"Riqfinpro",#N/A,FALSE,"Tran"}</definedName>
    <definedName name="ftr" localSheetId="46" hidden="1">{"Riqfin97",#N/A,FALSE,"Tran";"Riqfinpro",#N/A,FALSE,"Tran"}</definedName>
    <definedName name="ftr" localSheetId="47" hidden="1">{"Riqfin97",#N/A,FALSE,"Tran";"Riqfinpro",#N/A,FALSE,"Tran"}</definedName>
    <definedName name="ftr" localSheetId="51" hidden="1">{"Riqfin97",#N/A,FALSE,"Tran";"Riqfinpro",#N/A,FALSE,"Tran"}</definedName>
    <definedName name="ftr" localSheetId="52" hidden="1">{"Riqfin97",#N/A,FALSE,"Tran";"Riqfinpro",#N/A,FALSE,"Tran"}</definedName>
    <definedName name="ftr" localSheetId="53" hidden="1">{"Riqfin97",#N/A,FALSE,"Tran";"Riqfinpro",#N/A,FALSE,"Tran"}</definedName>
    <definedName name="ftr" localSheetId="54" hidden="1">{"Riqfin97",#N/A,FALSE,"Tran";"Riqfinpro",#N/A,FALSE,"Tran"}</definedName>
    <definedName name="ftr" localSheetId="55" hidden="1">{"Riqfin97",#N/A,FALSE,"Tran";"Riqfinpro",#N/A,FALSE,"Tran"}</definedName>
    <definedName name="ftr" localSheetId="56" hidden="1">{"Riqfin97",#N/A,FALSE,"Tran";"Riqfinpro",#N/A,FALSE,"Tran"}</definedName>
    <definedName name="ftr" localSheetId="17" hidden="1">{"Riqfin97",#N/A,FALSE,"Tran";"Riqfinpro",#N/A,FALSE,"Tran"}</definedName>
    <definedName name="ftr" localSheetId="57" hidden="1">{"Riqfin97",#N/A,FALSE,"Tran";"Riqfinpro",#N/A,FALSE,"Tran"}</definedName>
    <definedName name="ftr" localSheetId="58" hidden="1">{"Riqfin97",#N/A,FALSE,"Tran";"Riqfinpro",#N/A,FALSE,"Tran"}</definedName>
    <definedName name="ftr" localSheetId="59" hidden="1">{"Riqfin97",#N/A,FALSE,"Tran";"Riqfinpro",#N/A,FALSE,"Tran"}</definedName>
    <definedName name="ftr" localSheetId="61" hidden="1">{"Riqfin97",#N/A,FALSE,"Tran";"Riqfinpro",#N/A,FALSE,"Tran"}</definedName>
    <definedName name="ftr" localSheetId="62" hidden="1">{"Riqfin97",#N/A,FALSE,"Tran";"Riqfinpro",#N/A,FALSE,"Tran"}</definedName>
    <definedName name="ftr" localSheetId="64" hidden="1">{"Riqfin97",#N/A,FALSE,"Tran";"Riqfinpro",#N/A,FALSE,"Tran"}</definedName>
    <definedName name="ftr" localSheetId="66" hidden="1">{"Riqfin97",#N/A,FALSE,"Tran";"Riqfinpro",#N/A,FALSE,"Tran"}</definedName>
    <definedName name="ftr" localSheetId="67" hidden="1">{"Riqfin97",#N/A,FALSE,"Tran";"Riqfinpro",#N/A,FALSE,"Tran"}</definedName>
    <definedName name="ftr" localSheetId="68" hidden="1">{"Riqfin97",#N/A,FALSE,"Tran";"Riqfinpro",#N/A,FALSE,"Tran"}</definedName>
    <definedName name="ftr" localSheetId="69" hidden="1">{"Riqfin97",#N/A,FALSE,"Tran";"Riqfinpro",#N/A,FALSE,"Tran"}</definedName>
    <definedName name="ftr" localSheetId="70" hidden="1">{"Riqfin97",#N/A,FALSE,"Tran";"Riqfinpro",#N/A,FALSE,"Tran"}</definedName>
    <definedName name="ftr" localSheetId="71" hidden="1">{"Riqfin97",#N/A,FALSE,"Tran";"Riqfinpro",#N/A,FALSE,"Tran"}</definedName>
    <definedName name="ftr" localSheetId="73" hidden="1">{"Riqfin97",#N/A,FALSE,"Tran";"Riqfinpro",#N/A,FALSE,"Tran"}</definedName>
    <definedName name="ftr" localSheetId="74" hidden="1">{"Riqfin97",#N/A,FALSE,"Tran";"Riqfinpro",#N/A,FALSE,"Tran"}</definedName>
    <definedName name="ftr" localSheetId="75" hidden="1">{"Riqfin97",#N/A,FALSE,"Tran";"Riqfinpro",#N/A,FALSE,"Tran"}</definedName>
    <definedName name="ftr" localSheetId="76" hidden="1">{"Riqfin97",#N/A,FALSE,"Tran";"Riqfinpro",#N/A,FALSE,"Tran"}</definedName>
    <definedName name="ftr" localSheetId="79" hidden="1">{"Riqfin97",#N/A,FALSE,"Tran";"Riqfinpro",#N/A,FALSE,"Tran"}</definedName>
    <definedName name="ftr" localSheetId="91" hidden="1">{"Riqfin97",#N/A,FALSE,"Tran";"Riqfinpro",#N/A,FALSE,"Tran"}</definedName>
    <definedName name="ftr" localSheetId="92" hidden="1">{"Riqfin97",#N/A,FALSE,"Tran";"Riqfinpro",#N/A,FALSE,"Tran"}</definedName>
    <definedName name="ftr" localSheetId="22" hidden="1">{"Riqfin97",#N/A,FALSE,"Tran";"Riqfinpro",#N/A,FALSE,"Tran"}</definedName>
    <definedName name="ftr" localSheetId="23" hidden="1">{"Riqfin97",#N/A,FALSE,"Tran";"Riqfinpro",#N/A,FALSE,"Tran"}</definedName>
    <definedName name="ftr" localSheetId="14" hidden="1">{"Riqfin97",#N/A,FALSE,"Tran";"Riqfinpro",#N/A,FALSE,"Tran"}</definedName>
    <definedName name="ftr" localSheetId="15" hidden="1">{"Riqfin97",#N/A,FALSE,"Tran";"Riqfinpro",#N/A,FALSE,"Tran"}</definedName>
    <definedName name="ftr" localSheetId="16" hidden="1">{"Riqfin97",#N/A,FALSE,"Tran";"Riqfinpro",#N/A,FALSE,"Tran"}</definedName>
    <definedName name="ftr" localSheetId="18" hidden="1">{"Riqfin97",#N/A,FALSE,"Tran";"Riqfinpro",#N/A,FALSE,"Tran"}</definedName>
    <definedName name="ftr" localSheetId="36" hidden="1">{"Riqfin97",#N/A,FALSE,"Tran";"Riqfinpro",#N/A,FALSE,"Tran"}</definedName>
    <definedName name="ftr" localSheetId="60" hidden="1">{"Riqfin97",#N/A,FALSE,"Tran";"Riqfinpro",#N/A,FALSE,"Tran"}</definedName>
    <definedName name="ftr" localSheetId="63" hidden="1">{"Riqfin97",#N/A,FALSE,"Tran";"Riqfinpro",#N/A,FALSE,"Tran"}</definedName>
    <definedName name="ftr" localSheetId="65" hidden="1">{"Riqfin97",#N/A,FALSE,"Tran";"Riqfinpro",#N/A,FALSE,"Tran"}</definedName>
    <definedName name="ftr" localSheetId="7" hidden="1">{"Riqfin97",#N/A,FALSE,"Tran";"Riqfinpro",#N/A,FALSE,"Tran"}</definedName>
    <definedName name="ftr" localSheetId="8" hidden="1">{"Riqfin97",#N/A,FALSE,"Tran";"Riqfinpro",#N/A,FALSE,"Tran"}</definedName>
    <definedName name="ftr" localSheetId="12" hidden="1">{"Riqfin97",#N/A,FALSE,"Tran";"Riqfinpro",#N/A,FALSE,"Tran"}</definedName>
    <definedName name="ftr" localSheetId="48" hidden="1">{"Riqfin97",#N/A,FALSE,"Tran";"Riqfinpro",#N/A,FALSE,"Tran"}</definedName>
    <definedName name="ftr" localSheetId="72" hidden="1">{"Riqfin97",#N/A,FALSE,"Tran";"Riqfinpro",#N/A,FALSE,"Tran"}</definedName>
    <definedName name="ftr" hidden="1">{"Riqfin97",#N/A,FALSE,"Tran";"Riqfinpro",#N/A,FALSE,"Tran"}</definedName>
    <definedName name="fty" localSheetId="24" hidden="1">{"Riqfin97",#N/A,FALSE,"Tran";"Riqfinpro",#N/A,FALSE,"Tran"}</definedName>
    <definedName name="fty" localSheetId="25" hidden="1">{"Riqfin97",#N/A,FALSE,"Tran";"Riqfinpro",#N/A,FALSE,"Tran"}</definedName>
    <definedName name="fty" localSheetId="26" hidden="1">{"Riqfin97",#N/A,FALSE,"Tran";"Riqfinpro",#N/A,FALSE,"Tran"}</definedName>
    <definedName name="fty" localSheetId="27" hidden="1">{"Riqfin97",#N/A,FALSE,"Tran";"Riqfinpro",#N/A,FALSE,"Tran"}</definedName>
    <definedName name="fty" localSheetId="28" hidden="1">{"Riqfin97",#N/A,FALSE,"Tran";"Riqfinpro",#N/A,FALSE,"Tran"}</definedName>
    <definedName name="fty" localSheetId="29" hidden="1">{"Riqfin97",#N/A,FALSE,"Tran";"Riqfinpro",#N/A,FALSE,"Tran"}</definedName>
    <definedName name="fty" localSheetId="30" hidden="1">{"Riqfin97",#N/A,FALSE,"Tran";"Riqfinpro",#N/A,FALSE,"Tran"}</definedName>
    <definedName name="fty" localSheetId="31" hidden="1">{"Riqfin97",#N/A,FALSE,"Tran";"Riqfinpro",#N/A,FALSE,"Tran"}</definedName>
    <definedName name="fty" localSheetId="32" hidden="1">{"Riqfin97",#N/A,FALSE,"Tran";"Riqfinpro",#N/A,FALSE,"Tran"}</definedName>
    <definedName name="fty" localSheetId="35" hidden="1">{"Riqfin97",#N/A,FALSE,"Tran";"Riqfinpro",#N/A,FALSE,"Tran"}</definedName>
    <definedName name="fty" localSheetId="37" hidden="1">{"Riqfin97",#N/A,FALSE,"Tran";"Riqfinpro",#N/A,FALSE,"Tran"}</definedName>
    <definedName name="fty" localSheetId="38" hidden="1">{"Riqfin97",#N/A,FALSE,"Tran";"Riqfinpro",#N/A,FALSE,"Tran"}</definedName>
    <definedName name="fty" localSheetId="39" hidden="1">{"Riqfin97",#N/A,FALSE,"Tran";"Riqfinpro",#N/A,FALSE,"Tran"}</definedName>
    <definedName name="fty" localSheetId="40" hidden="1">{"Riqfin97",#N/A,FALSE,"Tran";"Riqfinpro",#N/A,FALSE,"Tran"}</definedName>
    <definedName name="fty" localSheetId="41" hidden="1">{"Riqfin97",#N/A,FALSE,"Tran";"Riqfinpro",#N/A,FALSE,"Tran"}</definedName>
    <definedName name="fty" localSheetId="42" hidden="1">{"Riqfin97",#N/A,FALSE,"Tran";"Riqfinpro",#N/A,FALSE,"Tran"}</definedName>
    <definedName name="fty" localSheetId="43" hidden="1">{"Riqfin97",#N/A,FALSE,"Tran";"Riqfinpro",#N/A,FALSE,"Tran"}</definedName>
    <definedName name="fty" localSheetId="44" hidden="1">{"Riqfin97",#N/A,FALSE,"Tran";"Riqfinpro",#N/A,FALSE,"Tran"}</definedName>
    <definedName name="fty" localSheetId="45" hidden="1">{"Riqfin97",#N/A,FALSE,"Tran";"Riqfinpro",#N/A,FALSE,"Tran"}</definedName>
    <definedName name="fty" localSheetId="11" hidden="1">{"Riqfin97",#N/A,FALSE,"Tran";"Riqfinpro",#N/A,FALSE,"Tran"}</definedName>
    <definedName name="fty" localSheetId="46" hidden="1">{"Riqfin97",#N/A,FALSE,"Tran";"Riqfinpro",#N/A,FALSE,"Tran"}</definedName>
    <definedName name="fty" localSheetId="47" hidden="1">{"Riqfin97",#N/A,FALSE,"Tran";"Riqfinpro",#N/A,FALSE,"Tran"}</definedName>
    <definedName name="fty" localSheetId="51" hidden="1">{"Riqfin97",#N/A,FALSE,"Tran";"Riqfinpro",#N/A,FALSE,"Tran"}</definedName>
    <definedName name="fty" localSheetId="52" hidden="1">{"Riqfin97",#N/A,FALSE,"Tran";"Riqfinpro",#N/A,FALSE,"Tran"}</definedName>
    <definedName name="fty" localSheetId="53" hidden="1">{"Riqfin97",#N/A,FALSE,"Tran";"Riqfinpro",#N/A,FALSE,"Tran"}</definedName>
    <definedName name="fty" localSheetId="54" hidden="1">{"Riqfin97",#N/A,FALSE,"Tran";"Riqfinpro",#N/A,FALSE,"Tran"}</definedName>
    <definedName name="fty" localSheetId="55" hidden="1">{"Riqfin97",#N/A,FALSE,"Tran";"Riqfinpro",#N/A,FALSE,"Tran"}</definedName>
    <definedName name="fty" localSheetId="56" hidden="1">{"Riqfin97",#N/A,FALSE,"Tran";"Riqfinpro",#N/A,FALSE,"Tran"}</definedName>
    <definedName name="fty" localSheetId="17" hidden="1">{"Riqfin97",#N/A,FALSE,"Tran";"Riqfinpro",#N/A,FALSE,"Tran"}</definedName>
    <definedName name="fty" localSheetId="57" hidden="1">{"Riqfin97",#N/A,FALSE,"Tran";"Riqfinpro",#N/A,FALSE,"Tran"}</definedName>
    <definedName name="fty" localSheetId="58" hidden="1">{"Riqfin97",#N/A,FALSE,"Tran";"Riqfinpro",#N/A,FALSE,"Tran"}</definedName>
    <definedName name="fty" localSheetId="59" hidden="1">{"Riqfin97",#N/A,FALSE,"Tran";"Riqfinpro",#N/A,FALSE,"Tran"}</definedName>
    <definedName name="fty" localSheetId="61" hidden="1">{"Riqfin97",#N/A,FALSE,"Tran";"Riqfinpro",#N/A,FALSE,"Tran"}</definedName>
    <definedName name="fty" localSheetId="62" hidden="1">{"Riqfin97",#N/A,FALSE,"Tran";"Riqfinpro",#N/A,FALSE,"Tran"}</definedName>
    <definedName name="fty" localSheetId="64" hidden="1">{"Riqfin97",#N/A,FALSE,"Tran";"Riqfinpro",#N/A,FALSE,"Tran"}</definedName>
    <definedName name="fty" localSheetId="66" hidden="1">{"Riqfin97",#N/A,FALSE,"Tran";"Riqfinpro",#N/A,FALSE,"Tran"}</definedName>
    <definedName name="fty" localSheetId="67" hidden="1">{"Riqfin97",#N/A,FALSE,"Tran";"Riqfinpro",#N/A,FALSE,"Tran"}</definedName>
    <definedName name="fty" localSheetId="68" hidden="1">{"Riqfin97",#N/A,FALSE,"Tran";"Riqfinpro",#N/A,FALSE,"Tran"}</definedName>
    <definedName name="fty" localSheetId="69" hidden="1">{"Riqfin97",#N/A,FALSE,"Tran";"Riqfinpro",#N/A,FALSE,"Tran"}</definedName>
    <definedName name="fty" localSheetId="70" hidden="1">{"Riqfin97",#N/A,FALSE,"Tran";"Riqfinpro",#N/A,FALSE,"Tran"}</definedName>
    <definedName name="fty" localSheetId="71" hidden="1">{"Riqfin97",#N/A,FALSE,"Tran";"Riqfinpro",#N/A,FALSE,"Tran"}</definedName>
    <definedName name="fty" localSheetId="73" hidden="1">{"Riqfin97",#N/A,FALSE,"Tran";"Riqfinpro",#N/A,FALSE,"Tran"}</definedName>
    <definedName name="fty" localSheetId="74" hidden="1">{"Riqfin97",#N/A,FALSE,"Tran";"Riqfinpro",#N/A,FALSE,"Tran"}</definedName>
    <definedName name="fty" localSheetId="75" hidden="1">{"Riqfin97",#N/A,FALSE,"Tran";"Riqfinpro",#N/A,FALSE,"Tran"}</definedName>
    <definedName name="fty" localSheetId="76" hidden="1">{"Riqfin97",#N/A,FALSE,"Tran";"Riqfinpro",#N/A,FALSE,"Tran"}</definedName>
    <definedName name="fty" localSheetId="79" hidden="1">{"Riqfin97",#N/A,FALSE,"Tran";"Riqfinpro",#N/A,FALSE,"Tran"}</definedName>
    <definedName name="fty" localSheetId="91" hidden="1">{"Riqfin97",#N/A,FALSE,"Tran";"Riqfinpro",#N/A,FALSE,"Tran"}</definedName>
    <definedName name="fty" localSheetId="92" hidden="1">{"Riqfin97",#N/A,FALSE,"Tran";"Riqfinpro",#N/A,FALSE,"Tran"}</definedName>
    <definedName name="fty" localSheetId="22" hidden="1">{"Riqfin97",#N/A,FALSE,"Tran";"Riqfinpro",#N/A,FALSE,"Tran"}</definedName>
    <definedName name="fty" localSheetId="23" hidden="1">{"Riqfin97",#N/A,FALSE,"Tran";"Riqfinpro",#N/A,FALSE,"Tran"}</definedName>
    <definedName name="fty" localSheetId="14" hidden="1">{"Riqfin97",#N/A,FALSE,"Tran";"Riqfinpro",#N/A,FALSE,"Tran"}</definedName>
    <definedName name="fty" localSheetId="15" hidden="1">{"Riqfin97",#N/A,FALSE,"Tran";"Riqfinpro",#N/A,FALSE,"Tran"}</definedName>
    <definedName name="fty" localSheetId="16" hidden="1">{"Riqfin97",#N/A,FALSE,"Tran";"Riqfinpro",#N/A,FALSE,"Tran"}</definedName>
    <definedName name="fty" localSheetId="18" hidden="1">{"Riqfin97",#N/A,FALSE,"Tran";"Riqfinpro",#N/A,FALSE,"Tran"}</definedName>
    <definedName name="fty" localSheetId="36" hidden="1">{"Riqfin97",#N/A,FALSE,"Tran";"Riqfinpro",#N/A,FALSE,"Tran"}</definedName>
    <definedName name="fty" localSheetId="60" hidden="1">{"Riqfin97",#N/A,FALSE,"Tran";"Riqfinpro",#N/A,FALSE,"Tran"}</definedName>
    <definedName name="fty" localSheetId="63" hidden="1">{"Riqfin97",#N/A,FALSE,"Tran";"Riqfinpro",#N/A,FALSE,"Tran"}</definedName>
    <definedName name="fty" localSheetId="65" hidden="1">{"Riqfin97",#N/A,FALSE,"Tran";"Riqfinpro",#N/A,FALSE,"Tran"}</definedName>
    <definedName name="fty" localSheetId="7" hidden="1">{"Riqfin97",#N/A,FALSE,"Tran";"Riqfinpro",#N/A,FALSE,"Tran"}</definedName>
    <definedName name="fty" localSheetId="8" hidden="1">{"Riqfin97",#N/A,FALSE,"Tran";"Riqfinpro",#N/A,FALSE,"Tran"}</definedName>
    <definedName name="fty" localSheetId="12" hidden="1">{"Riqfin97",#N/A,FALSE,"Tran";"Riqfinpro",#N/A,FALSE,"Tran"}</definedName>
    <definedName name="fty" localSheetId="48" hidden="1">{"Riqfin97",#N/A,FALSE,"Tran";"Riqfinpro",#N/A,FALSE,"Tran"}</definedName>
    <definedName name="fty" localSheetId="72" hidden="1">{"Riqfin97",#N/A,FALSE,"Tran";"Riqfinpro",#N/A,FALSE,"Tran"}</definedName>
    <definedName name="fty" hidden="1">{"Riqfin97",#N/A,FALSE,"Tran";"Riqfinpro",#N/A,FALSE,"Tran"}</definedName>
    <definedName name="FUENTE" localSheetId="38">#REF!</definedName>
    <definedName name="FUENTE" localSheetId="39">#REF!</definedName>
    <definedName name="FUENTE" localSheetId="40">#REF!</definedName>
    <definedName name="FUENTE" localSheetId="41">#REF!</definedName>
    <definedName name="FUENTE" localSheetId="43">#REF!</definedName>
    <definedName name="FUENTE" localSheetId="45">#REF!</definedName>
    <definedName name="FUENTE" localSheetId="11">#REF!</definedName>
    <definedName name="FUENTE" localSheetId="46">#REF!</definedName>
    <definedName name="FUENTE" localSheetId="47">#REF!</definedName>
    <definedName name="FUENTE" localSheetId="49">#REF!</definedName>
    <definedName name="FUENTE" localSheetId="50">#REF!</definedName>
    <definedName name="FUENTE" localSheetId="51">#REF!</definedName>
    <definedName name="FUENTE" localSheetId="52">#REF!</definedName>
    <definedName name="FUENTE" localSheetId="53">#REF!</definedName>
    <definedName name="FUENTE" localSheetId="54">#REF!</definedName>
    <definedName name="FUENTE" localSheetId="17">#REF!</definedName>
    <definedName name="FUENTE" localSheetId="58">#REF!</definedName>
    <definedName name="FUENTE" localSheetId="67">#REF!</definedName>
    <definedName name="FUENTE" localSheetId="68">#REF!</definedName>
    <definedName name="FUENTE" localSheetId="69">#REF!</definedName>
    <definedName name="FUENTE" localSheetId="71">#REF!</definedName>
    <definedName name="FUENTE" localSheetId="74">#REF!</definedName>
    <definedName name="FUENTE" localSheetId="75">#REF!</definedName>
    <definedName name="FUENTE" localSheetId="76">#REF!</definedName>
    <definedName name="FUENTE" localSheetId="79">#REF!</definedName>
    <definedName name="FUENTE" localSheetId="23">#REF!</definedName>
    <definedName name="FUENTE" localSheetId="15">#REF!</definedName>
    <definedName name="FUENTE" localSheetId="18">#REF!</definedName>
    <definedName name="FUENTE" localSheetId="12">#REF!</definedName>
    <definedName name="FUENTE" localSheetId="48">#REF!</definedName>
    <definedName name="FUENTE" localSheetId="72">#REF!</definedName>
    <definedName name="FUENTE">#REF!</definedName>
    <definedName name="fuente1" localSheetId="38">#REF!</definedName>
    <definedName name="fuente1" localSheetId="39">#REF!</definedName>
    <definedName name="fuente1" localSheetId="40">#REF!</definedName>
    <definedName name="fuente1" localSheetId="45">#REF!</definedName>
    <definedName name="fuente1" localSheetId="11">#REF!</definedName>
    <definedName name="fuente1" localSheetId="46">#REF!</definedName>
    <definedName name="fuente1" localSheetId="47">#REF!</definedName>
    <definedName name="fuente1" localSheetId="49">#REF!</definedName>
    <definedName name="fuente1" localSheetId="50">#REF!</definedName>
    <definedName name="fuente1" localSheetId="51">#REF!</definedName>
    <definedName name="fuente1" localSheetId="52">#REF!</definedName>
    <definedName name="fuente1" localSheetId="53">#REF!</definedName>
    <definedName name="fuente1" localSheetId="54">#REF!</definedName>
    <definedName name="fuente1" localSheetId="17">#REF!</definedName>
    <definedName name="fuente1" localSheetId="58">#REF!</definedName>
    <definedName name="fuente1" localSheetId="67">#REF!</definedName>
    <definedName name="fuente1" localSheetId="68">#REF!</definedName>
    <definedName name="fuente1" localSheetId="69">#REF!</definedName>
    <definedName name="fuente1" localSheetId="71">#REF!</definedName>
    <definedName name="fuente1" localSheetId="74">#REF!</definedName>
    <definedName name="fuente1" localSheetId="75">#REF!</definedName>
    <definedName name="fuente1" localSheetId="76">#REF!</definedName>
    <definedName name="fuente1" localSheetId="79">#REF!</definedName>
    <definedName name="fuente1" localSheetId="23">#REF!</definedName>
    <definedName name="fuente1" localSheetId="15">#REF!</definedName>
    <definedName name="fuente1" localSheetId="18">#REF!</definedName>
    <definedName name="fuente1" localSheetId="12">#REF!</definedName>
    <definedName name="fuente1" localSheetId="48">#REF!</definedName>
    <definedName name="fuente1" localSheetId="72">#REF!</definedName>
    <definedName name="fuente1">#REF!</definedName>
    <definedName name="FUENTE2" localSheetId="38">#REF!</definedName>
    <definedName name="FUENTE2" localSheetId="39">#REF!</definedName>
    <definedName name="FUENTE2" localSheetId="40">#REF!</definedName>
    <definedName name="FUENTE2" localSheetId="45">#REF!</definedName>
    <definedName name="FUENTE2" localSheetId="11">#REF!</definedName>
    <definedName name="FUENTE2" localSheetId="46">#REF!</definedName>
    <definedName name="FUENTE2" localSheetId="47">#REF!</definedName>
    <definedName name="FUENTE2" localSheetId="52">#REF!</definedName>
    <definedName name="FUENTE2" localSheetId="17">#REF!</definedName>
    <definedName name="FUENTE2" localSheetId="58">#REF!</definedName>
    <definedName name="FUENTE2" localSheetId="71">#REF!</definedName>
    <definedName name="FUENTE2" localSheetId="74">#REF!</definedName>
    <definedName name="FUENTE2" localSheetId="79">#REF!</definedName>
    <definedName name="FUENTE2" localSheetId="23">#REF!</definedName>
    <definedName name="FUENTE2" localSheetId="15">#REF!</definedName>
    <definedName name="FUENTE2" localSheetId="18">#REF!</definedName>
    <definedName name="FUENTE2" localSheetId="12">#REF!</definedName>
    <definedName name="FUENTE2" localSheetId="48">#REF!</definedName>
    <definedName name="FUENTE2" localSheetId="72">#REF!</definedName>
    <definedName name="FUENTE2">#REF!</definedName>
    <definedName name="Fuentes" localSheetId="39">#REF!</definedName>
    <definedName name="Fuentes" localSheetId="40">#REF!</definedName>
    <definedName name="Fuentes" localSheetId="45">#REF!</definedName>
    <definedName name="Fuentes" localSheetId="11">#REF!</definedName>
    <definedName name="Fuentes" localSheetId="46">#REF!</definedName>
    <definedName name="Fuentes" localSheetId="47">#REF!</definedName>
    <definedName name="Fuentes" localSheetId="52">#REF!</definedName>
    <definedName name="Fuentes" localSheetId="17">#REF!</definedName>
    <definedName name="Fuentes" localSheetId="58">#REF!</definedName>
    <definedName name="Fuentes" localSheetId="71">#REF!</definedName>
    <definedName name="Fuentes" localSheetId="74">#REF!</definedName>
    <definedName name="Fuentes" localSheetId="79">#REF!</definedName>
    <definedName name="Fuentes" localSheetId="23">#REF!</definedName>
    <definedName name="Fuentes" localSheetId="15">#REF!</definedName>
    <definedName name="Fuentes" localSheetId="18">#REF!</definedName>
    <definedName name="Fuentes" localSheetId="48">#REF!</definedName>
    <definedName name="Fuentes" localSheetId="72">#REF!</definedName>
    <definedName name="Fuentes">#REF!</definedName>
    <definedName name="fx" localSheetId="39">#REF!</definedName>
    <definedName name="fx" localSheetId="40">#REF!</definedName>
    <definedName name="fx" localSheetId="45">#REF!</definedName>
    <definedName name="fx" localSheetId="11">#REF!</definedName>
    <definedName name="fx" localSheetId="46">#REF!</definedName>
    <definedName name="fx" localSheetId="47">#REF!</definedName>
    <definedName name="fx" localSheetId="51">#REF!</definedName>
    <definedName name="fx" localSheetId="52">#REF!</definedName>
    <definedName name="fx" localSheetId="53">#REF!</definedName>
    <definedName name="fx" localSheetId="54">#REF!</definedName>
    <definedName name="fx" localSheetId="17">#REF!</definedName>
    <definedName name="fx" localSheetId="58">#REF!</definedName>
    <definedName name="fx" localSheetId="67">#REF!</definedName>
    <definedName name="fx" localSheetId="68">#REF!</definedName>
    <definedName name="fx" localSheetId="69">#REF!</definedName>
    <definedName name="fx" localSheetId="71">#REF!</definedName>
    <definedName name="fx" localSheetId="74">#REF!</definedName>
    <definedName name="fx" localSheetId="75">#REF!</definedName>
    <definedName name="fx" localSheetId="76">#REF!</definedName>
    <definedName name="fx" localSheetId="79">#REF!</definedName>
    <definedName name="fx" localSheetId="23">#REF!</definedName>
    <definedName name="fx" localSheetId="15">#REF!</definedName>
    <definedName name="fx" localSheetId="18">#REF!</definedName>
    <definedName name="fx" localSheetId="48">#REF!</definedName>
    <definedName name="fx" localSheetId="72">#REF!</definedName>
    <definedName name="fx">#REF!</definedName>
    <definedName name="FX98IGP" localSheetId="45">#REF!</definedName>
    <definedName name="FX98IGP" localSheetId="11">#REF!</definedName>
    <definedName name="FX98IGP" localSheetId="46">#REF!</definedName>
    <definedName name="FX98IGP" localSheetId="47">#REF!</definedName>
    <definedName name="FX98IGP" localSheetId="52">#REF!</definedName>
    <definedName name="FX98IGP" localSheetId="17">#REF!</definedName>
    <definedName name="FX98IGP" localSheetId="58">#REF!</definedName>
    <definedName name="FX98IGP" localSheetId="74">#REF!</definedName>
    <definedName name="FX98IGP" localSheetId="79">#REF!</definedName>
    <definedName name="FX98IGP" localSheetId="15">#REF!</definedName>
    <definedName name="FX98IGP" localSheetId="18">#REF!</definedName>
    <definedName name="FX98IGP" localSheetId="48">#REF!</definedName>
    <definedName name="FX98IGP" localSheetId="72">#REF!</definedName>
    <definedName name="FX98IGP">#REF!</definedName>
    <definedName name="FX98RE" localSheetId="45">#REF!</definedName>
    <definedName name="FX98RE" localSheetId="11">#REF!</definedName>
    <definedName name="FX98RE" localSheetId="46">#REF!</definedName>
    <definedName name="FX98RE" localSheetId="47">#REF!</definedName>
    <definedName name="FX98RE" localSheetId="52">#REF!</definedName>
    <definedName name="FX98RE" localSheetId="17">#REF!</definedName>
    <definedName name="FX98RE" localSheetId="58">#REF!</definedName>
    <definedName name="FX98RE" localSheetId="74">#REF!</definedName>
    <definedName name="FX98RE" localSheetId="79">#REF!</definedName>
    <definedName name="FX98RE" localSheetId="15">#REF!</definedName>
    <definedName name="FX98RE" localSheetId="18">#REF!</definedName>
    <definedName name="FX98RE" localSheetId="48">#REF!</definedName>
    <definedName name="FX98RE" localSheetId="72">#REF!</definedName>
    <definedName name="FX98RE">#REF!</definedName>
    <definedName name="FX99RE" localSheetId="45">#REF!</definedName>
    <definedName name="FX99RE" localSheetId="11">#REF!</definedName>
    <definedName name="FX99RE" localSheetId="46">#REF!</definedName>
    <definedName name="FX99RE" localSheetId="47">#REF!</definedName>
    <definedName name="FX99RE" localSheetId="52">#REF!</definedName>
    <definedName name="FX99RE" localSheetId="17">#REF!</definedName>
    <definedName name="FX99RE" localSheetId="58">#REF!</definedName>
    <definedName name="FX99RE" localSheetId="74">#REF!</definedName>
    <definedName name="FX99RE" localSheetId="79">#REF!</definedName>
    <definedName name="FX99RE" localSheetId="15">#REF!</definedName>
    <definedName name="FX99RE" localSheetId="18">#REF!</definedName>
    <definedName name="FX99RE" localSheetId="48">#REF!</definedName>
    <definedName name="FX99RE" localSheetId="72">#REF!</definedName>
    <definedName name="FX99RE">#REF!</definedName>
    <definedName name="G" localSheetId="24" hidden="1">{"Main Economic Indicators",#N/A,FALSE,"C"}</definedName>
    <definedName name="G" localSheetId="25" hidden="1">{"Main Economic Indicators",#N/A,FALSE,"C"}</definedName>
    <definedName name="G" localSheetId="26" hidden="1">{"Main Economic Indicators",#N/A,FALSE,"C"}</definedName>
    <definedName name="G" localSheetId="27" hidden="1">{"Main Economic Indicators",#N/A,FALSE,"C"}</definedName>
    <definedName name="G" localSheetId="28" hidden="1">{"Main Economic Indicators",#N/A,FALSE,"C"}</definedName>
    <definedName name="G" localSheetId="29" hidden="1">{"Main Economic Indicators",#N/A,FALSE,"C"}</definedName>
    <definedName name="G" localSheetId="30" hidden="1">{"Main Economic Indicators",#N/A,FALSE,"C"}</definedName>
    <definedName name="G" localSheetId="31" hidden="1">{"Main Economic Indicators",#N/A,FALSE,"C"}</definedName>
    <definedName name="G" localSheetId="32" hidden="1">{"Main Economic Indicators",#N/A,FALSE,"C"}</definedName>
    <definedName name="G" localSheetId="35" hidden="1">{"Main Economic Indicators",#N/A,FALSE,"C"}</definedName>
    <definedName name="G" localSheetId="37" hidden="1">{"Main Economic Indicators",#N/A,FALSE,"C"}</definedName>
    <definedName name="G" localSheetId="38" hidden="1">{"Main Economic Indicators",#N/A,FALSE,"C"}</definedName>
    <definedName name="G" localSheetId="39" hidden="1">{"Main Economic Indicators",#N/A,FALSE,"C"}</definedName>
    <definedName name="G" localSheetId="40" hidden="1">{"Main Economic Indicators",#N/A,FALSE,"C"}</definedName>
    <definedName name="G" localSheetId="41" hidden="1">{"Main Economic Indicators",#N/A,FALSE,"C"}</definedName>
    <definedName name="G" localSheetId="42" hidden="1">{"Main Economic Indicators",#N/A,FALSE,"C"}</definedName>
    <definedName name="G" localSheetId="43" hidden="1">{"Main Economic Indicators",#N/A,FALSE,"C"}</definedName>
    <definedName name="G" localSheetId="44" hidden="1">{"Main Economic Indicators",#N/A,FALSE,"C"}</definedName>
    <definedName name="G" localSheetId="45" hidden="1">{"Main Economic Indicators",#N/A,FALSE,"C"}</definedName>
    <definedName name="G" localSheetId="11" hidden="1">{"Main Economic Indicators",#N/A,FALSE,"C"}</definedName>
    <definedName name="G" localSheetId="46" hidden="1">{"Main Economic Indicators",#N/A,FALSE,"C"}</definedName>
    <definedName name="G" localSheetId="47" hidden="1">{"Main Economic Indicators",#N/A,FALSE,"C"}</definedName>
    <definedName name="G" localSheetId="51" hidden="1">{"Main Economic Indicators",#N/A,FALSE,"C"}</definedName>
    <definedName name="G" localSheetId="52" hidden="1">{"Main Economic Indicators",#N/A,FALSE,"C"}</definedName>
    <definedName name="G" localSheetId="53" hidden="1">{"Main Economic Indicators",#N/A,FALSE,"C"}</definedName>
    <definedName name="G" localSheetId="54" hidden="1">{"Main Economic Indicators",#N/A,FALSE,"C"}</definedName>
    <definedName name="G" localSheetId="55" hidden="1">{"Main Economic Indicators",#N/A,FALSE,"C"}</definedName>
    <definedName name="G" localSheetId="56" hidden="1">{"Main Economic Indicators",#N/A,FALSE,"C"}</definedName>
    <definedName name="G" localSheetId="17" hidden="1">{"Main Economic Indicators",#N/A,FALSE,"C"}</definedName>
    <definedName name="G" localSheetId="57" hidden="1">{"Main Economic Indicators",#N/A,FALSE,"C"}</definedName>
    <definedName name="G" localSheetId="58" hidden="1">{"Main Economic Indicators",#N/A,FALSE,"C"}</definedName>
    <definedName name="G" localSheetId="59" hidden="1">{"Main Economic Indicators",#N/A,FALSE,"C"}</definedName>
    <definedName name="G" localSheetId="61" hidden="1">{"Main Economic Indicators",#N/A,FALSE,"C"}</definedName>
    <definedName name="G" localSheetId="62" hidden="1">{"Main Economic Indicators",#N/A,FALSE,"C"}</definedName>
    <definedName name="G" localSheetId="64" hidden="1">{"Main Economic Indicators",#N/A,FALSE,"C"}</definedName>
    <definedName name="G" localSheetId="66" hidden="1">{"Main Economic Indicators",#N/A,FALSE,"C"}</definedName>
    <definedName name="G" localSheetId="67" hidden="1">{"Main Economic Indicators",#N/A,FALSE,"C"}</definedName>
    <definedName name="G" localSheetId="68" hidden="1">{"Main Economic Indicators",#N/A,FALSE,"C"}</definedName>
    <definedName name="G" localSheetId="69" hidden="1">{"Main Economic Indicators",#N/A,FALSE,"C"}</definedName>
    <definedName name="G" localSheetId="70" hidden="1">{"Main Economic Indicators",#N/A,FALSE,"C"}</definedName>
    <definedName name="G" localSheetId="71" hidden="1">{"Main Economic Indicators",#N/A,FALSE,"C"}</definedName>
    <definedName name="G" localSheetId="73" hidden="1">{"Main Economic Indicators",#N/A,FALSE,"C"}</definedName>
    <definedName name="G" localSheetId="74" hidden="1">{"Main Economic Indicators",#N/A,FALSE,"C"}</definedName>
    <definedName name="G" localSheetId="75" hidden="1">{"Main Economic Indicators",#N/A,FALSE,"C"}</definedName>
    <definedName name="G" localSheetId="76" hidden="1">{"Main Economic Indicators",#N/A,FALSE,"C"}</definedName>
    <definedName name="G" localSheetId="79" hidden="1">{"Main Economic Indicators",#N/A,FALSE,"C"}</definedName>
    <definedName name="G" localSheetId="91" hidden="1">{"Main Economic Indicators",#N/A,FALSE,"C"}</definedName>
    <definedName name="G" localSheetId="92" hidden="1">{"Main Economic Indicators",#N/A,FALSE,"C"}</definedName>
    <definedName name="G" localSheetId="22" hidden="1">{"Main Economic Indicators",#N/A,FALSE,"C"}</definedName>
    <definedName name="G" localSheetId="23" hidden="1">{"Main Economic Indicators",#N/A,FALSE,"C"}</definedName>
    <definedName name="g" localSheetId="14">#REF!</definedName>
    <definedName name="G" localSheetId="15" hidden="1">{"Main Economic Indicators",#N/A,FALSE,"C"}</definedName>
    <definedName name="G" localSheetId="16" hidden="1">{"Main Economic Indicators",#N/A,FALSE,"C"}</definedName>
    <definedName name="G" localSheetId="18" hidden="1">{"Main Economic Indicators",#N/A,FALSE,"C"}</definedName>
    <definedName name="G" localSheetId="36" hidden="1">{"Main Economic Indicators",#N/A,FALSE,"C"}</definedName>
    <definedName name="G" localSheetId="60" hidden="1">{"Main Economic Indicators",#N/A,FALSE,"C"}</definedName>
    <definedName name="G" localSheetId="63" hidden="1">{"Main Economic Indicators",#N/A,FALSE,"C"}</definedName>
    <definedName name="G" localSheetId="65" hidden="1">{"Main Economic Indicators",#N/A,FALSE,"C"}</definedName>
    <definedName name="G" localSheetId="7" hidden="1">{"Main Economic Indicators",#N/A,FALSE,"C"}</definedName>
    <definedName name="G" localSheetId="8" hidden="1">{"Main Economic Indicators",#N/A,FALSE,"C"}</definedName>
    <definedName name="G" localSheetId="12" hidden="1">{"Main Economic Indicators",#N/A,FALSE,"C"}</definedName>
    <definedName name="G" localSheetId="48" hidden="1">{"Main Economic Indicators",#N/A,FALSE,"C"}</definedName>
    <definedName name="G" localSheetId="72" hidden="1">{"Main Economic Indicators",#N/A,FALSE,"C"}</definedName>
    <definedName name="G" hidden="1">{"Main Economic Indicators",#N/A,FALSE,"C"}</definedName>
    <definedName name="g1std" localSheetId="38">#REF!</definedName>
    <definedName name="g1std" localSheetId="39">#REF!</definedName>
    <definedName name="g1std" localSheetId="45">#REF!</definedName>
    <definedName name="g1std" localSheetId="11">#REF!</definedName>
    <definedName name="g1std" localSheetId="46">#REF!</definedName>
    <definedName name="g1std" localSheetId="47">#REF!</definedName>
    <definedName name="g1std" localSheetId="52">#REF!</definedName>
    <definedName name="g1std" localSheetId="17">#REF!</definedName>
    <definedName name="g1std" localSheetId="58">#REF!</definedName>
    <definedName name="g1std" localSheetId="73">#REF!</definedName>
    <definedName name="g1std" localSheetId="74">#REF!</definedName>
    <definedName name="g1std" localSheetId="79">#REF!</definedName>
    <definedName name="g1std" localSheetId="15">#REF!</definedName>
    <definedName name="g1std" localSheetId="16">#REF!</definedName>
    <definedName name="g1std" localSheetId="18">#REF!</definedName>
    <definedName name="g1std" localSheetId="48">#REF!</definedName>
    <definedName name="g1std" localSheetId="72">#REF!</definedName>
    <definedName name="g1std">#REF!</definedName>
    <definedName name="g2std" localSheetId="38">#REF!</definedName>
    <definedName name="g2std" localSheetId="39">#REF!</definedName>
    <definedName name="g2std" localSheetId="45">#REF!</definedName>
    <definedName name="g2std" localSheetId="11">#REF!</definedName>
    <definedName name="g2std" localSheetId="46">#REF!</definedName>
    <definedName name="g2std" localSheetId="47">#REF!</definedName>
    <definedName name="g2std" localSheetId="52">#REF!</definedName>
    <definedName name="g2std" localSheetId="17">#REF!</definedName>
    <definedName name="g2std" localSheetId="58">#REF!</definedName>
    <definedName name="g2std" localSheetId="73">#REF!</definedName>
    <definedName name="g2std" localSheetId="74">#REF!</definedName>
    <definedName name="g2std" localSheetId="79">#REF!</definedName>
    <definedName name="g2std" localSheetId="15">#REF!</definedName>
    <definedName name="g2std" localSheetId="16">#REF!</definedName>
    <definedName name="g2std" localSheetId="18">#REF!</definedName>
    <definedName name="g2std" localSheetId="48">#REF!</definedName>
    <definedName name="g2std" localSheetId="72">#REF!</definedName>
    <definedName name="g2std">#REF!</definedName>
    <definedName name="GAP" localSheetId="38">#REF!</definedName>
    <definedName name="GAP" localSheetId="39">#REF!</definedName>
    <definedName name="GAP" localSheetId="40">#REF!</definedName>
    <definedName name="GAP" localSheetId="45">#REF!</definedName>
    <definedName name="GAP" localSheetId="11">#REF!</definedName>
    <definedName name="GAP" localSheetId="46">#REF!</definedName>
    <definedName name="GAP" localSheetId="47">#REF!</definedName>
    <definedName name="GAP" localSheetId="51">#REF!</definedName>
    <definedName name="GAP" localSheetId="52">#REF!</definedName>
    <definedName name="GAP" localSheetId="17">#REF!</definedName>
    <definedName name="GAP" localSheetId="58">#REF!</definedName>
    <definedName name="GAP" localSheetId="73">#REF!</definedName>
    <definedName name="GAP" localSheetId="74">#REF!</definedName>
    <definedName name="GAP" localSheetId="79">#REF!</definedName>
    <definedName name="GAP" localSheetId="23">#REF!</definedName>
    <definedName name="GAP" localSheetId="15">#REF!</definedName>
    <definedName name="GAP" localSheetId="18">#REF!</definedName>
    <definedName name="GAP" localSheetId="12">#REF!</definedName>
    <definedName name="GAP" localSheetId="48">#REF!</definedName>
    <definedName name="GAP" localSheetId="72">#REF!</definedName>
    <definedName name="GAP">#REF!</definedName>
    <definedName name="GAPFGFROM" localSheetId="39">#REF!</definedName>
    <definedName name="GAPFGFROM" localSheetId="40">#REF!</definedName>
    <definedName name="GAPFGFROM" localSheetId="45">#REF!</definedName>
    <definedName name="GAPFGFROM" localSheetId="11">#REF!</definedName>
    <definedName name="GAPFGFROM" localSheetId="46">#REF!</definedName>
    <definedName name="GAPFGFROM" localSheetId="47">#REF!</definedName>
    <definedName name="GAPFGFROM" localSheetId="52">#REF!</definedName>
    <definedName name="GAPFGFROM" localSheetId="17">#REF!</definedName>
    <definedName name="GAPFGFROM" localSheetId="58">#REF!</definedName>
    <definedName name="GAPFGFROM" localSheetId="71">#REF!</definedName>
    <definedName name="GAPFGFROM" localSheetId="74">#REF!</definedName>
    <definedName name="GAPFGFROM" localSheetId="79">#REF!</definedName>
    <definedName name="GAPFGFROM" localSheetId="23">#REF!</definedName>
    <definedName name="GAPFGFROM" localSheetId="15">#REF!</definedName>
    <definedName name="GAPFGFROM" localSheetId="18">#REF!</definedName>
    <definedName name="GAPFGFROM" localSheetId="48">#REF!</definedName>
    <definedName name="GAPFGFROM" localSheetId="72">#REF!</definedName>
    <definedName name="GAPFGFROM">#REF!</definedName>
    <definedName name="GAPFGTO" localSheetId="39">#REF!</definedName>
    <definedName name="GAPFGTO" localSheetId="40">#REF!</definedName>
    <definedName name="GAPFGTO" localSheetId="45">#REF!</definedName>
    <definedName name="GAPFGTO" localSheetId="11">#REF!</definedName>
    <definedName name="GAPFGTO" localSheetId="46">#REF!</definedName>
    <definedName name="GAPFGTO" localSheetId="47">#REF!</definedName>
    <definedName name="GAPFGTO" localSheetId="52">#REF!</definedName>
    <definedName name="GAPFGTO" localSheetId="17">#REF!</definedName>
    <definedName name="GAPFGTO" localSheetId="58">#REF!</definedName>
    <definedName name="GAPFGTO" localSheetId="71">#REF!</definedName>
    <definedName name="GAPFGTO" localSheetId="74">#REF!</definedName>
    <definedName name="GAPFGTO" localSheetId="79">#REF!</definedName>
    <definedName name="GAPFGTO" localSheetId="23">#REF!</definedName>
    <definedName name="GAPFGTO" localSheetId="15">#REF!</definedName>
    <definedName name="GAPFGTO" localSheetId="18">#REF!</definedName>
    <definedName name="GAPFGTO" localSheetId="48">#REF!</definedName>
    <definedName name="GAPFGTO" localSheetId="72">#REF!</definedName>
    <definedName name="GAPFGTO">#REF!</definedName>
    <definedName name="GAPSTFROM" localSheetId="39">#REF!</definedName>
    <definedName name="GAPSTFROM" localSheetId="40">#REF!</definedName>
    <definedName name="GAPSTFROM" localSheetId="45">#REF!</definedName>
    <definedName name="GAPSTFROM" localSheetId="11">#REF!</definedName>
    <definedName name="GAPSTFROM" localSheetId="46">#REF!</definedName>
    <definedName name="GAPSTFROM" localSheetId="47">#REF!</definedName>
    <definedName name="GAPSTFROM" localSheetId="52">#REF!</definedName>
    <definedName name="GAPSTFROM" localSheetId="17">#REF!</definedName>
    <definedName name="GAPSTFROM" localSheetId="58">#REF!</definedName>
    <definedName name="GAPSTFROM" localSheetId="71">#REF!</definedName>
    <definedName name="GAPSTFROM" localSheetId="74">#REF!</definedName>
    <definedName name="GAPSTFROM" localSheetId="79">#REF!</definedName>
    <definedName name="GAPSTFROM" localSheetId="23">#REF!</definedName>
    <definedName name="GAPSTFROM" localSheetId="15">#REF!</definedName>
    <definedName name="GAPSTFROM" localSheetId="18">#REF!</definedName>
    <definedName name="GAPSTFROM" localSheetId="48">#REF!</definedName>
    <definedName name="GAPSTFROM" localSheetId="72">#REF!</definedName>
    <definedName name="GAPSTFROM">#REF!</definedName>
    <definedName name="GAPSTTO" localSheetId="39">#REF!</definedName>
    <definedName name="GAPSTTO" localSheetId="40">#REF!</definedName>
    <definedName name="GAPSTTO" localSheetId="45">#REF!</definedName>
    <definedName name="GAPSTTO" localSheetId="11">#REF!</definedName>
    <definedName name="GAPSTTO" localSheetId="46">#REF!</definedName>
    <definedName name="GAPSTTO" localSheetId="47">#REF!</definedName>
    <definedName name="GAPSTTO" localSheetId="52">#REF!</definedName>
    <definedName name="GAPSTTO" localSheetId="17">#REF!</definedName>
    <definedName name="GAPSTTO" localSheetId="58">#REF!</definedName>
    <definedName name="GAPSTTO" localSheetId="71">#REF!</definedName>
    <definedName name="GAPSTTO" localSheetId="74">#REF!</definedName>
    <definedName name="GAPSTTO" localSheetId="79">#REF!</definedName>
    <definedName name="GAPSTTO" localSheetId="23">#REF!</definedName>
    <definedName name="GAPSTTO" localSheetId="15">#REF!</definedName>
    <definedName name="GAPSTTO" localSheetId="18">#REF!</definedName>
    <definedName name="GAPSTTO" localSheetId="48">#REF!</definedName>
    <definedName name="GAPSTTO" localSheetId="72">#REF!</definedName>
    <definedName name="GAPSTTO">#REF!</definedName>
    <definedName name="GAPTEST" localSheetId="39">#REF!</definedName>
    <definedName name="GAPTEST" localSheetId="40">#REF!</definedName>
    <definedName name="GAPTEST" localSheetId="45">#REF!</definedName>
    <definedName name="GAPTEST" localSheetId="11">#REF!</definedName>
    <definedName name="GAPTEST" localSheetId="46">#REF!</definedName>
    <definedName name="GAPTEST" localSheetId="47">#REF!</definedName>
    <definedName name="GAPTEST" localSheetId="52">#REF!</definedName>
    <definedName name="GAPTEST" localSheetId="17">#REF!</definedName>
    <definedName name="GAPTEST" localSheetId="58">#REF!</definedName>
    <definedName name="GAPTEST" localSheetId="71">#REF!</definedName>
    <definedName name="GAPTEST" localSheetId="74">#REF!</definedName>
    <definedName name="GAPTEST" localSheetId="79">#REF!</definedName>
    <definedName name="GAPTEST" localSheetId="23">#REF!</definedName>
    <definedName name="GAPTEST" localSheetId="15">#REF!</definedName>
    <definedName name="GAPTEST" localSheetId="18">#REF!</definedName>
    <definedName name="GAPTEST" localSheetId="48">#REF!</definedName>
    <definedName name="GAPTEST" localSheetId="72">#REF!</definedName>
    <definedName name="GAPTEST">#REF!</definedName>
    <definedName name="GAPTESTFG" localSheetId="39">#REF!</definedName>
    <definedName name="GAPTESTFG" localSheetId="40">#REF!</definedName>
    <definedName name="GAPTESTFG" localSheetId="45">#REF!</definedName>
    <definedName name="GAPTESTFG" localSheetId="11">#REF!</definedName>
    <definedName name="GAPTESTFG" localSheetId="46">#REF!</definedName>
    <definedName name="GAPTESTFG" localSheetId="47">#REF!</definedName>
    <definedName name="GAPTESTFG" localSheetId="52">#REF!</definedName>
    <definedName name="GAPTESTFG" localSheetId="17">#REF!</definedName>
    <definedName name="GAPTESTFG" localSheetId="58">#REF!</definedName>
    <definedName name="GAPTESTFG" localSheetId="71">#REF!</definedName>
    <definedName name="GAPTESTFG" localSheetId="74">#REF!</definedName>
    <definedName name="GAPTESTFG" localSheetId="79">#REF!</definedName>
    <definedName name="GAPTESTFG" localSheetId="23">#REF!</definedName>
    <definedName name="GAPTESTFG" localSheetId="15">#REF!</definedName>
    <definedName name="GAPTESTFG" localSheetId="18">#REF!</definedName>
    <definedName name="GAPTESTFG" localSheetId="48">#REF!</definedName>
    <definedName name="GAPTESTFG" localSheetId="72">#REF!</definedName>
    <definedName name="GAPTESTFG">#REF!</definedName>
    <definedName name="gas">#N/A</definedName>
    <definedName name="GASO">#N/A</definedName>
    <definedName name="gasolinas">#N/A</definedName>
    <definedName name="gasolinas1">#N/A</definedName>
    <definedName name="GATO" localSheetId="38">#REF!</definedName>
    <definedName name="GATO" localSheetId="39">#REF!</definedName>
    <definedName name="GATO" localSheetId="45">#REF!</definedName>
    <definedName name="GATO" localSheetId="11">#REF!</definedName>
    <definedName name="GATO" localSheetId="46">#REF!</definedName>
    <definedName name="GATO" localSheetId="47">#REF!</definedName>
    <definedName name="GATO" localSheetId="52">#REF!</definedName>
    <definedName name="GATO" localSheetId="17">#REF!</definedName>
    <definedName name="GATO" localSheetId="58">#REF!</definedName>
    <definedName name="GATO" localSheetId="73">#REF!</definedName>
    <definedName name="GATO" localSheetId="74">#REF!</definedName>
    <definedName name="GATO" localSheetId="79">#REF!</definedName>
    <definedName name="GATO" localSheetId="15">#REF!</definedName>
    <definedName name="GATO" localSheetId="16">#REF!</definedName>
    <definedName name="GATO" localSheetId="18">#REF!</definedName>
    <definedName name="GATO" localSheetId="48">#REF!</definedName>
    <definedName name="GATO" localSheetId="72">#REF!</definedName>
    <definedName name="GATO">#REF!</definedName>
    <definedName name="Gave" localSheetId="38">#REF!</definedName>
    <definedName name="Gave" localSheetId="39">#REF!</definedName>
    <definedName name="Gave" localSheetId="45">#REF!</definedName>
    <definedName name="Gave" localSheetId="11">#REF!</definedName>
    <definedName name="Gave" localSheetId="46">#REF!</definedName>
    <definedName name="Gave" localSheetId="47">#REF!</definedName>
    <definedName name="Gave" localSheetId="52">#REF!</definedName>
    <definedName name="Gave" localSheetId="17">#REF!</definedName>
    <definedName name="Gave" localSheetId="58">#REF!</definedName>
    <definedName name="Gave" localSheetId="73">#REF!</definedName>
    <definedName name="Gave" localSheetId="74">#REF!</definedName>
    <definedName name="Gave" localSheetId="79">#REF!</definedName>
    <definedName name="Gave" localSheetId="15">#REF!</definedName>
    <definedName name="Gave" localSheetId="16">#REF!</definedName>
    <definedName name="Gave" localSheetId="18">#REF!</definedName>
    <definedName name="Gave" localSheetId="48">#REF!</definedName>
    <definedName name="Gave" localSheetId="72">#REF!</definedName>
    <definedName name="Gave">#REF!</definedName>
    <definedName name="GAZZETTE" localSheetId="38">#REF!</definedName>
    <definedName name="GAZZETTE" localSheetId="39">#REF!</definedName>
    <definedName name="GAZZETTE" localSheetId="40">#REF!</definedName>
    <definedName name="GAZZETTE" localSheetId="45">#REF!</definedName>
    <definedName name="GAZZETTE" localSheetId="11">#REF!</definedName>
    <definedName name="GAZZETTE" localSheetId="46">#REF!</definedName>
    <definedName name="GAZZETTE" localSheetId="47">#REF!</definedName>
    <definedName name="GAZZETTE" localSheetId="51">#REF!</definedName>
    <definedName name="GAZZETTE" localSheetId="52">#REF!</definedName>
    <definedName name="GAZZETTE" localSheetId="17">#REF!</definedName>
    <definedName name="GAZZETTE" localSheetId="58">#REF!</definedName>
    <definedName name="GAZZETTE" localSheetId="71">#REF!</definedName>
    <definedName name="GAZZETTE" localSheetId="74">#REF!</definedName>
    <definedName name="GAZZETTE" localSheetId="79">#REF!</definedName>
    <definedName name="GAZZETTE" localSheetId="23">#REF!</definedName>
    <definedName name="GAZZETTE" localSheetId="15">#REF!</definedName>
    <definedName name="GAZZETTE" localSheetId="18">#REF!</definedName>
    <definedName name="GAZZETTE" localSheetId="12">#REF!</definedName>
    <definedName name="GAZZETTE" localSheetId="48">#REF!</definedName>
    <definedName name="GAZZETTE" localSheetId="72">#REF!</definedName>
    <definedName name="GAZZETTE">#REF!</definedName>
    <definedName name="GBP" localSheetId="39">#REF!</definedName>
    <definedName name="GBP" localSheetId="40">#REF!</definedName>
    <definedName name="GBP" localSheetId="45">#REF!</definedName>
    <definedName name="GBP" localSheetId="11">#REF!</definedName>
    <definedName name="GBP" localSheetId="46">#REF!</definedName>
    <definedName name="GBP" localSheetId="47">#REF!</definedName>
    <definedName name="GBP" localSheetId="51">#REF!</definedName>
    <definedName name="GBP" localSheetId="52">#REF!</definedName>
    <definedName name="GBP" localSheetId="53">#REF!</definedName>
    <definedName name="GBP" localSheetId="54">#REF!</definedName>
    <definedName name="GBP" localSheetId="17">#REF!</definedName>
    <definedName name="GBP" localSheetId="58">#REF!</definedName>
    <definedName name="GBP" localSheetId="67">#REF!</definedName>
    <definedName name="GBP" localSheetId="68">#REF!</definedName>
    <definedName name="GBP" localSheetId="69">#REF!</definedName>
    <definedName name="GBP" localSheetId="71">#REF!</definedName>
    <definedName name="GBP" localSheetId="74">#REF!</definedName>
    <definedName name="GBP" localSheetId="75">#REF!</definedName>
    <definedName name="GBP" localSheetId="76">#REF!</definedName>
    <definedName name="GBP" localSheetId="79">#REF!</definedName>
    <definedName name="GBP" localSheetId="23">#REF!</definedName>
    <definedName name="GBP" localSheetId="14">#REF!</definedName>
    <definedName name="GBP" localSheetId="15">#REF!</definedName>
    <definedName name="GBP" localSheetId="18">#REF!</definedName>
    <definedName name="GBP" localSheetId="48">#REF!</definedName>
    <definedName name="GBP" localSheetId="72">#REF!</definedName>
    <definedName name="GBP">#REF!</definedName>
    <definedName name="GCB" localSheetId="40">[72]Q4!#REF!</definedName>
    <definedName name="GCB" localSheetId="41">[72]Q4!#REF!</definedName>
    <definedName name="GCB" localSheetId="46">[72]Q4!#REF!</definedName>
    <definedName name="GCB" localSheetId="47">[72]Q4!#REF!</definedName>
    <definedName name="GCB" localSheetId="51">[72]Q4!#REF!</definedName>
    <definedName name="GCB" localSheetId="17">#REF!</definedName>
    <definedName name="GCB" localSheetId="79">[72]Q4!#REF!</definedName>
    <definedName name="GCB" localSheetId="15">[72]Q4!#REF!</definedName>
    <definedName name="GCB" localSheetId="18">[72]Q4!#REF!</definedName>
    <definedName name="GCB" localSheetId="12">[72]Q4!#REF!</definedName>
    <definedName name="GCB" localSheetId="72">[72]Q4!#REF!</definedName>
    <definedName name="GCB">[72]Q4!#REF!</definedName>
    <definedName name="GCB_NGDP" localSheetId="14">[72]Q4!#REF!</definedName>
    <definedName name="GCB_NGDP">#N/A</definedName>
    <definedName name="GCEC" localSheetId="38">#REF!</definedName>
    <definedName name="GCEC" localSheetId="39">#REF!</definedName>
    <definedName name="GCEC" localSheetId="45">#REF!</definedName>
    <definedName name="GCEC" localSheetId="11">#REF!</definedName>
    <definedName name="GCEC" localSheetId="46">#REF!</definedName>
    <definedName name="GCEC" localSheetId="47">#REF!</definedName>
    <definedName name="GCEC" localSheetId="52">#REF!</definedName>
    <definedName name="GCEC" localSheetId="17">#REF!</definedName>
    <definedName name="GCEC" localSheetId="58">#REF!</definedName>
    <definedName name="GCEC" localSheetId="73">#REF!</definedName>
    <definedName name="GCEC" localSheetId="74">#REF!</definedName>
    <definedName name="GCEC" localSheetId="79">#REF!</definedName>
    <definedName name="GCEC" localSheetId="15">#REF!</definedName>
    <definedName name="GCEC" localSheetId="16">#REF!</definedName>
    <definedName name="GCEC" localSheetId="18">#REF!</definedName>
    <definedName name="GCEC" localSheetId="48">#REF!</definedName>
    <definedName name="GCEC" localSheetId="72">#REF!</definedName>
    <definedName name="GCEC">#REF!</definedName>
    <definedName name="GCED" localSheetId="38">#REF!</definedName>
    <definedName name="GCED" localSheetId="39">#REF!</definedName>
    <definedName name="GCED" localSheetId="45">#REF!</definedName>
    <definedName name="GCED" localSheetId="11">#REF!</definedName>
    <definedName name="GCED" localSheetId="46">#REF!</definedName>
    <definedName name="GCED" localSheetId="47">#REF!</definedName>
    <definedName name="GCED" localSheetId="52">#REF!</definedName>
    <definedName name="GCED" localSheetId="17">#REF!</definedName>
    <definedName name="GCED" localSheetId="58">#REF!</definedName>
    <definedName name="GCED" localSheetId="73">#REF!</definedName>
    <definedName name="GCED" localSheetId="74">#REF!</definedName>
    <definedName name="GCED" localSheetId="79">#REF!</definedName>
    <definedName name="GCED" localSheetId="15">#REF!</definedName>
    <definedName name="GCED" localSheetId="16">#REF!</definedName>
    <definedName name="GCED" localSheetId="18">#REF!</definedName>
    <definedName name="GCED" localSheetId="48">#REF!</definedName>
    <definedName name="GCED" localSheetId="72">#REF!</definedName>
    <definedName name="GCED">#REF!</definedName>
    <definedName name="GCEE" localSheetId="38">#REF!</definedName>
    <definedName name="GCEE" localSheetId="39">#REF!</definedName>
    <definedName name="GCEE" localSheetId="45">#REF!</definedName>
    <definedName name="GCEE" localSheetId="11">#REF!</definedName>
    <definedName name="GCEE" localSheetId="46">#REF!</definedName>
    <definedName name="GCEE" localSheetId="47">#REF!</definedName>
    <definedName name="GCEE" localSheetId="52">#REF!</definedName>
    <definedName name="GCEE" localSheetId="17">#REF!</definedName>
    <definedName name="GCEE" localSheetId="58">#REF!</definedName>
    <definedName name="GCEE" localSheetId="73">#REF!</definedName>
    <definedName name="GCEE" localSheetId="74">#REF!</definedName>
    <definedName name="GCEE" localSheetId="79">#REF!</definedName>
    <definedName name="GCEE" localSheetId="15">#REF!</definedName>
    <definedName name="GCEE" localSheetId="16">#REF!</definedName>
    <definedName name="GCEE" localSheetId="18">#REF!</definedName>
    <definedName name="GCEE" localSheetId="48">#REF!</definedName>
    <definedName name="GCEE" localSheetId="72">#REF!</definedName>
    <definedName name="GCEE">#REF!</definedName>
    <definedName name="GCEEP" localSheetId="45">#REF!</definedName>
    <definedName name="GCEEP" localSheetId="11">#REF!</definedName>
    <definedName name="GCEEP" localSheetId="46">#REF!</definedName>
    <definedName name="GCEEP" localSheetId="47">#REF!</definedName>
    <definedName name="GCEEP" localSheetId="52">#REF!</definedName>
    <definedName name="GCEEP" localSheetId="17">#REF!</definedName>
    <definedName name="GCEEP" localSheetId="58">#REF!</definedName>
    <definedName name="GCEEP" localSheetId="74">#REF!</definedName>
    <definedName name="GCEEP" localSheetId="79">#REF!</definedName>
    <definedName name="GCEEP" localSheetId="15">#REF!</definedName>
    <definedName name="GCEEP" localSheetId="18">#REF!</definedName>
    <definedName name="GCEEP" localSheetId="48">#REF!</definedName>
    <definedName name="GCEEP" localSheetId="72">#REF!</definedName>
    <definedName name="GCEEP">#REF!</definedName>
    <definedName name="GCEES" localSheetId="45">#REF!</definedName>
    <definedName name="GCEES" localSheetId="11">#REF!</definedName>
    <definedName name="GCEES" localSheetId="46">#REF!</definedName>
    <definedName name="GCEES" localSheetId="47">#REF!</definedName>
    <definedName name="GCEES" localSheetId="52">#REF!</definedName>
    <definedName name="GCEES" localSheetId="17">#REF!</definedName>
    <definedName name="GCEES" localSheetId="58">#REF!</definedName>
    <definedName name="GCEES" localSheetId="74">#REF!</definedName>
    <definedName name="GCEES" localSheetId="79">#REF!</definedName>
    <definedName name="GCEES" localSheetId="15">#REF!</definedName>
    <definedName name="GCEES" localSheetId="18">#REF!</definedName>
    <definedName name="GCEES" localSheetId="48">#REF!</definedName>
    <definedName name="GCEES" localSheetId="72">#REF!</definedName>
    <definedName name="GCEES">#REF!</definedName>
    <definedName name="GCEG" localSheetId="45">#REF!</definedName>
    <definedName name="GCEG" localSheetId="11">#REF!</definedName>
    <definedName name="GCEG" localSheetId="46">#REF!</definedName>
    <definedName name="GCEG" localSheetId="47">#REF!</definedName>
    <definedName name="GCEG" localSheetId="52">#REF!</definedName>
    <definedName name="GCEG" localSheetId="17">#REF!</definedName>
    <definedName name="GCEG" localSheetId="58">#REF!</definedName>
    <definedName name="GCEG" localSheetId="74">#REF!</definedName>
    <definedName name="GCEG" localSheetId="79">#REF!</definedName>
    <definedName name="GCEG" localSheetId="15">#REF!</definedName>
    <definedName name="GCEG" localSheetId="18">#REF!</definedName>
    <definedName name="GCEG" localSheetId="48">#REF!</definedName>
    <definedName name="GCEG" localSheetId="72">#REF!</definedName>
    <definedName name="GCEG">#REF!</definedName>
    <definedName name="GCEH" localSheetId="45">#REF!</definedName>
    <definedName name="GCEH" localSheetId="11">#REF!</definedName>
    <definedName name="GCEH" localSheetId="46">#REF!</definedName>
    <definedName name="GCEH" localSheetId="47">#REF!</definedName>
    <definedName name="GCEH" localSheetId="52">#REF!</definedName>
    <definedName name="GCEH" localSheetId="17">#REF!</definedName>
    <definedName name="GCEH" localSheetId="58">#REF!</definedName>
    <definedName name="GCEH" localSheetId="74">#REF!</definedName>
    <definedName name="GCEH" localSheetId="79">#REF!</definedName>
    <definedName name="GCEH" localSheetId="15">#REF!</definedName>
    <definedName name="GCEH" localSheetId="18">#REF!</definedName>
    <definedName name="GCEH" localSheetId="48">#REF!</definedName>
    <definedName name="GCEH" localSheetId="72">#REF!</definedName>
    <definedName name="GCEH">#REF!</definedName>
    <definedName name="GCEHP" localSheetId="45">#REF!</definedName>
    <definedName name="GCEHP" localSheetId="11">#REF!</definedName>
    <definedName name="GCEHP" localSheetId="46">#REF!</definedName>
    <definedName name="GCEHP" localSheetId="47">#REF!</definedName>
    <definedName name="GCEHP" localSheetId="52">#REF!</definedName>
    <definedName name="GCEHP" localSheetId="17">#REF!</definedName>
    <definedName name="GCEHP" localSheetId="58">#REF!</definedName>
    <definedName name="GCEHP" localSheetId="74">#REF!</definedName>
    <definedName name="GCEHP" localSheetId="79">#REF!</definedName>
    <definedName name="GCEHP" localSheetId="15">#REF!</definedName>
    <definedName name="GCEHP" localSheetId="18">#REF!</definedName>
    <definedName name="GCEHP" localSheetId="48">#REF!</definedName>
    <definedName name="GCEHP" localSheetId="72">#REF!</definedName>
    <definedName name="GCEHP">#REF!</definedName>
    <definedName name="GCEI_D" localSheetId="45">#REF!</definedName>
    <definedName name="GCEI_D" localSheetId="11">#REF!</definedName>
    <definedName name="GCEI_D" localSheetId="46">#REF!</definedName>
    <definedName name="GCEI_D" localSheetId="47">#REF!</definedName>
    <definedName name="GCEI_D" localSheetId="52">#REF!</definedName>
    <definedName name="GCEI_D" localSheetId="17">#REF!</definedName>
    <definedName name="GCEI_D" localSheetId="58">#REF!</definedName>
    <definedName name="GCEI_D" localSheetId="74">#REF!</definedName>
    <definedName name="GCEI_D" localSheetId="79">#REF!</definedName>
    <definedName name="GCEI_D" localSheetId="15">#REF!</definedName>
    <definedName name="GCEI_D" localSheetId="18">#REF!</definedName>
    <definedName name="GCEI_D" localSheetId="48">#REF!</definedName>
    <definedName name="GCEI_D" localSheetId="72">#REF!</definedName>
    <definedName name="GCEI_D">#REF!</definedName>
    <definedName name="GCEI_F" localSheetId="45">#REF!</definedName>
    <definedName name="GCEI_F" localSheetId="11">#REF!</definedName>
    <definedName name="GCEI_F" localSheetId="46">#REF!</definedName>
    <definedName name="GCEI_F" localSheetId="47">#REF!</definedName>
    <definedName name="GCEI_F" localSheetId="52">#REF!</definedName>
    <definedName name="GCEI_F" localSheetId="17">#REF!</definedName>
    <definedName name="GCEI_F" localSheetId="58">#REF!</definedName>
    <definedName name="GCEI_F" localSheetId="74">#REF!</definedName>
    <definedName name="GCEI_F" localSheetId="79">#REF!</definedName>
    <definedName name="GCEI_F" localSheetId="15">#REF!</definedName>
    <definedName name="GCEI_F" localSheetId="18">#REF!</definedName>
    <definedName name="GCEI_F" localSheetId="48">#REF!</definedName>
    <definedName name="GCEI_F" localSheetId="72">#REF!</definedName>
    <definedName name="GCEI_F">#REF!</definedName>
    <definedName name="GCENL" localSheetId="45">#REF!</definedName>
    <definedName name="GCENL" localSheetId="11">#REF!</definedName>
    <definedName name="GCENL" localSheetId="46">#REF!</definedName>
    <definedName name="GCENL" localSheetId="47">#REF!</definedName>
    <definedName name="GCENL" localSheetId="52">#REF!</definedName>
    <definedName name="GCENL" localSheetId="17">#REF!</definedName>
    <definedName name="GCENL" localSheetId="58">#REF!</definedName>
    <definedName name="GCENL" localSheetId="74">#REF!</definedName>
    <definedName name="GCENL" localSheetId="79">#REF!</definedName>
    <definedName name="GCENL" localSheetId="15">#REF!</definedName>
    <definedName name="GCENL" localSheetId="18">#REF!</definedName>
    <definedName name="GCENL" localSheetId="48">#REF!</definedName>
    <definedName name="GCENL" localSheetId="72">#REF!</definedName>
    <definedName name="GCENL">#REF!</definedName>
    <definedName name="GCEO" localSheetId="45">#REF!</definedName>
    <definedName name="GCEO" localSheetId="11">#REF!</definedName>
    <definedName name="GCEO" localSheetId="46">#REF!</definedName>
    <definedName name="GCEO" localSheetId="47">#REF!</definedName>
    <definedName name="GCEO" localSheetId="52">#REF!</definedName>
    <definedName name="GCEO" localSheetId="17">#REF!</definedName>
    <definedName name="GCEO" localSheetId="58">#REF!</definedName>
    <definedName name="GCEO" localSheetId="74">#REF!</definedName>
    <definedName name="GCEO" localSheetId="79">#REF!</definedName>
    <definedName name="GCEO" localSheetId="15">#REF!</definedName>
    <definedName name="GCEO" localSheetId="18">#REF!</definedName>
    <definedName name="GCEO" localSheetId="48">#REF!</definedName>
    <definedName name="GCEO" localSheetId="72">#REF!</definedName>
    <definedName name="GCEO">#REF!</definedName>
    <definedName name="GCESWH" localSheetId="45">#REF!</definedName>
    <definedName name="GCESWH" localSheetId="11">#REF!</definedName>
    <definedName name="GCESWH" localSheetId="46">#REF!</definedName>
    <definedName name="GCESWH" localSheetId="47">#REF!</definedName>
    <definedName name="GCESWH" localSheetId="52">#REF!</definedName>
    <definedName name="GCESWH" localSheetId="17">#REF!</definedName>
    <definedName name="GCESWH" localSheetId="58">#REF!</definedName>
    <definedName name="GCESWH" localSheetId="74">#REF!</definedName>
    <definedName name="GCESWH" localSheetId="79">#REF!</definedName>
    <definedName name="GCESWH" localSheetId="15">#REF!</definedName>
    <definedName name="GCESWH" localSheetId="18">#REF!</definedName>
    <definedName name="GCESWH" localSheetId="48">#REF!</definedName>
    <definedName name="GCESWH" localSheetId="72">#REF!</definedName>
    <definedName name="GCESWH">#REF!</definedName>
    <definedName name="GCEW" localSheetId="45">#REF!</definedName>
    <definedName name="GCEW" localSheetId="11">#REF!</definedName>
    <definedName name="GCEW" localSheetId="46">#REF!</definedName>
    <definedName name="GCEW" localSheetId="47">#REF!</definedName>
    <definedName name="GCEW" localSheetId="52">#REF!</definedName>
    <definedName name="GCEW" localSheetId="17">#REF!</definedName>
    <definedName name="GCEW" localSheetId="58">#REF!</definedName>
    <definedName name="GCEW" localSheetId="74">#REF!</definedName>
    <definedName name="GCEW" localSheetId="79">#REF!</definedName>
    <definedName name="GCEW" localSheetId="15">#REF!</definedName>
    <definedName name="GCEW" localSheetId="18">#REF!</definedName>
    <definedName name="GCEW" localSheetId="48">#REF!</definedName>
    <definedName name="GCEW" localSheetId="72">#REF!</definedName>
    <definedName name="GCEW">#REF!</definedName>
    <definedName name="GCG" localSheetId="45">#REF!</definedName>
    <definedName name="GCG" localSheetId="11">#REF!</definedName>
    <definedName name="GCG" localSheetId="46">#REF!</definedName>
    <definedName name="GCG" localSheetId="47">#REF!</definedName>
    <definedName name="GCG" localSheetId="52">#REF!</definedName>
    <definedName name="GCG" localSheetId="17">#REF!</definedName>
    <definedName name="GCG" localSheetId="58">#REF!</definedName>
    <definedName name="GCG" localSheetId="74">#REF!</definedName>
    <definedName name="GCG" localSheetId="79">#REF!</definedName>
    <definedName name="GCG" localSheetId="15">#REF!</definedName>
    <definedName name="GCG" localSheetId="18">#REF!</definedName>
    <definedName name="GCG" localSheetId="48">#REF!</definedName>
    <definedName name="GCG" localSheetId="72">#REF!</definedName>
    <definedName name="GCG">#REF!</definedName>
    <definedName name="GCGC" localSheetId="45">#REF!</definedName>
    <definedName name="GCGC" localSheetId="11">#REF!</definedName>
    <definedName name="GCGC" localSheetId="46">#REF!</definedName>
    <definedName name="GCGC" localSheetId="47">#REF!</definedName>
    <definedName name="GCGC" localSheetId="52">#REF!</definedName>
    <definedName name="GCGC" localSheetId="17">#REF!</definedName>
    <definedName name="GCGC" localSheetId="58">#REF!</definedName>
    <definedName name="GCGC" localSheetId="74">#REF!</definedName>
    <definedName name="GCGC" localSheetId="79">#REF!</definedName>
    <definedName name="GCGC" localSheetId="15">#REF!</definedName>
    <definedName name="GCGC" localSheetId="18">#REF!</definedName>
    <definedName name="GCGC" localSheetId="48">#REF!</definedName>
    <definedName name="GCGC" localSheetId="72">#REF!</definedName>
    <definedName name="GCGC">#REF!</definedName>
    <definedName name="GCND_NGDP" localSheetId="40">[72]Q4!#REF!</definedName>
    <definedName name="GCND_NGDP" localSheetId="41">[72]Q4!#REF!</definedName>
    <definedName name="GCND_NGDP" localSheetId="46">[72]Q4!#REF!</definedName>
    <definedName name="GCND_NGDP" localSheetId="47">[72]Q4!#REF!</definedName>
    <definedName name="GCND_NGDP" localSheetId="51">[72]Q4!#REF!</definedName>
    <definedName name="GCND_NGDP" localSheetId="17">#REF!</definedName>
    <definedName name="GCND_NGDP" localSheetId="79">[72]Q4!#REF!</definedName>
    <definedName name="GCND_NGDP" localSheetId="15">[72]Q4!#REF!</definedName>
    <definedName name="GCND_NGDP" localSheetId="18">[72]Q4!#REF!</definedName>
    <definedName name="GCND_NGDP" localSheetId="12">[72]Q4!#REF!</definedName>
    <definedName name="GCND_NGDP" localSheetId="72">[72]Q4!#REF!</definedName>
    <definedName name="GCND_NGDP">[72]Q4!#REF!</definedName>
    <definedName name="GCRG" localSheetId="38">#REF!</definedName>
    <definedName name="GCRG" localSheetId="39">#REF!</definedName>
    <definedName name="GCRG" localSheetId="40">#REF!</definedName>
    <definedName name="GCRG" localSheetId="41">#REF!</definedName>
    <definedName name="GCRG" localSheetId="45">#REF!</definedName>
    <definedName name="GCRG" localSheetId="11">#REF!</definedName>
    <definedName name="GCRG" localSheetId="46">#REF!</definedName>
    <definedName name="GCRG" localSheetId="47">#REF!</definedName>
    <definedName name="GCRG" localSheetId="51">#REF!</definedName>
    <definedName name="GCRG" localSheetId="52">#REF!</definedName>
    <definedName name="GCRG" localSheetId="17">#REF!</definedName>
    <definedName name="GCRG" localSheetId="58">#REF!</definedName>
    <definedName name="GCRG" localSheetId="68">#REF!</definedName>
    <definedName name="GCRG" localSheetId="69">#REF!</definedName>
    <definedName name="GCRG" localSheetId="70">#REF!</definedName>
    <definedName name="GCRG" localSheetId="74">#REF!</definedName>
    <definedName name="GCRG" localSheetId="79">#REF!</definedName>
    <definedName name="GCRG" localSheetId="15">#REF!</definedName>
    <definedName name="GCRG" localSheetId="16">#REF!</definedName>
    <definedName name="GCRG" localSheetId="18">#REF!</definedName>
    <definedName name="GCRG" localSheetId="12">#REF!</definedName>
    <definedName name="GCRG" localSheetId="48">#REF!</definedName>
    <definedName name="GCRG" localSheetId="72">#REF!</definedName>
    <definedName name="GCRG">#REF!</definedName>
    <definedName name="gdg" localSheetId="39" hidden="1">'[112]Fax a enviar'!#REF!</definedName>
    <definedName name="gdg" localSheetId="47" hidden="1">'[112]Fax a enviar'!#REF!</definedName>
    <definedName name="gdg" localSheetId="51" hidden="1">'[112]Fax a enviar'!#REF!</definedName>
    <definedName name="gdg" localSheetId="17" hidden="1">'[112]Fax a enviar'!#REF!</definedName>
    <definedName name="gdg" localSheetId="58" hidden="1">'[112]Fax a enviar'!#REF!</definedName>
    <definedName name="gdg" localSheetId="71" hidden="1">'[112]Fax a enviar'!#REF!</definedName>
    <definedName name="gdg" localSheetId="79" hidden="1">'[112]Fax a enviar'!#REF!</definedName>
    <definedName name="gdg" localSheetId="15" hidden="1">'[112]Fax a enviar'!#REF!</definedName>
    <definedName name="gdg" localSheetId="16" hidden="1">'[112]Fax a enviar'!#REF!</definedName>
    <definedName name="gdg" localSheetId="18" hidden="1">'[112]Fax a enviar'!#REF!</definedName>
    <definedName name="gdg" localSheetId="72" hidden="1">'[112]Fax a enviar'!#REF!</definedName>
    <definedName name="gdg" hidden="1">'[112]Fax a enviar'!#REF!</definedName>
    <definedName name="gdgd" localSheetId="39" hidden="1">'[129]Fax a enviar'!#REF!</definedName>
    <definedName name="gdgd" localSheetId="51" hidden="1">'[129]Fax a enviar'!#REF!</definedName>
    <definedName name="gdgd" localSheetId="17" hidden="1">'[129]Fax a enviar'!#REF!</definedName>
    <definedName name="gdgd" localSheetId="58" hidden="1">'[129]Fax a enviar'!#REF!</definedName>
    <definedName name="gdgd" localSheetId="71" hidden="1">'[129]Fax a enviar'!#REF!</definedName>
    <definedName name="gdgd" localSheetId="79" hidden="1">'[129]Fax a enviar'!#REF!</definedName>
    <definedName name="gdgd" localSheetId="15" hidden="1">'[129]Fax a enviar'!#REF!</definedName>
    <definedName name="gdgd" localSheetId="16" hidden="1">'[129]Fax a enviar'!#REF!</definedName>
    <definedName name="gdgd" localSheetId="18" hidden="1">'[129]Fax a enviar'!#REF!</definedName>
    <definedName name="gdgd" hidden="1">'[129]Fax a enviar'!#REF!</definedName>
    <definedName name="gdp" localSheetId="51">[143]GDP_WEO!$A$3:$AB$188</definedName>
    <definedName name="gdp" localSheetId="17">#REF!</definedName>
    <definedName name="gdp">[143]GDP_WEO!$A$3:$AB$188</definedName>
    <definedName name="gdpall" localSheetId="51">[143]GDP!$B$2:$AD$134</definedName>
    <definedName name="gdpall" localSheetId="17">#REF!</definedName>
    <definedName name="gdpall">[143]GDP!$B$2:$AD$134</definedName>
    <definedName name="GDPDEFL" localSheetId="38">[144]NA!#REF!</definedName>
    <definedName name="GDPDEFL" localSheetId="39">[144]NA!#REF!</definedName>
    <definedName name="GDPDEFL" localSheetId="40">[144]NA!#REF!</definedName>
    <definedName name="GDPDEFL" localSheetId="41">[144]NA!#REF!</definedName>
    <definedName name="GDPDEFL" localSheetId="45">[144]NA!#REF!</definedName>
    <definedName name="GDPDEFL" localSheetId="46">[144]NA!#REF!</definedName>
    <definedName name="GDPDEFL" localSheetId="47">[144]NA!#REF!</definedName>
    <definedName name="GDPDEFL" localSheetId="51">[144]NA!#REF!</definedName>
    <definedName name="GDPDEFL" localSheetId="52">[144]NA!#REF!</definedName>
    <definedName name="GDPDEFL" localSheetId="17">#REF!</definedName>
    <definedName name="GDPDEFL" localSheetId="58">[144]NA!#REF!</definedName>
    <definedName name="GDPDEFL" localSheetId="73">[144]NA!#REF!</definedName>
    <definedName name="GDPDEFL" localSheetId="74">[144]NA!#REF!</definedName>
    <definedName name="GDPDEFL" localSheetId="79">[144]NA!#REF!</definedName>
    <definedName name="GDPDEFL" localSheetId="15">[144]NA!#REF!</definedName>
    <definedName name="GDPDEFL" localSheetId="18">[144]NA!#REF!</definedName>
    <definedName name="GDPDEFL" localSheetId="12">[144]NA!#REF!</definedName>
    <definedName name="GDPDEFL" localSheetId="48">[144]NA!#REF!</definedName>
    <definedName name="GDPDEFL" localSheetId="72">[144]NA!#REF!</definedName>
    <definedName name="GDPDEFL">[144]NA!#REF!</definedName>
    <definedName name="GDPOR" localSheetId="38">[144]NA!#REF!</definedName>
    <definedName name="GDPOR" localSheetId="39">[144]NA!#REF!</definedName>
    <definedName name="GDPOR" localSheetId="40">[144]NA!#REF!</definedName>
    <definedName name="GDPOR" localSheetId="41">[144]NA!#REF!</definedName>
    <definedName name="GDPOR" localSheetId="45">[144]NA!#REF!</definedName>
    <definedName name="GDPOR" localSheetId="46">[144]NA!#REF!</definedName>
    <definedName name="GDPOR" localSheetId="47">[144]NA!#REF!</definedName>
    <definedName name="GDPOR" localSheetId="51">[144]NA!#REF!</definedName>
    <definedName name="GDPOR" localSheetId="52">[144]NA!#REF!</definedName>
    <definedName name="GDPOR" localSheetId="17">#REF!</definedName>
    <definedName name="GDPOR" localSheetId="58">[144]NA!#REF!</definedName>
    <definedName name="GDPOR" localSheetId="73">[144]NA!#REF!</definedName>
    <definedName name="GDPOR" localSheetId="74">[144]NA!#REF!</definedName>
    <definedName name="GDPOR" localSheetId="79">[144]NA!#REF!</definedName>
    <definedName name="GDPOR" localSheetId="15">[144]NA!#REF!</definedName>
    <definedName name="GDPOR" localSheetId="18">[144]NA!#REF!</definedName>
    <definedName name="GDPOR" localSheetId="12">[144]NA!#REF!</definedName>
    <definedName name="GDPOR" localSheetId="48">[144]NA!#REF!</definedName>
    <definedName name="GDPOR" localSheetId="72">[144]NA!#REF!</definedName>
    <definedName name="GDPOR">[144]NA!#REF!</definedName>
    <definedName name="GDPOR_" localSheetId="38">[144]NA!#REF!</definedName>
    <definedName name="GDPOR_" localSheetId="39">[144]NA!#REF!</definedName>
    <definedName name="GDPOR_" localSheetId="40">[144]NA!#REF!</definedName>
    <definedName name="GDPOR_" localSheetId="41">[144]NA!#REF!</definedName>
    <definedName name="GDPOR_" localSheetId="45">[144]NA!#REF!</definedName>
    <definedName name="GDPOR_" localSheetId="46">[144]NA!#REF!</definedName>
    <definedName name="GDPOR_" localSheetId="47">[144]NA!#REF!</definedName>
    <definedName name="GDPOR_" localSheetId="51">[144]NA!#REF!</definedName>
    <definedName name="GDPOR_" localSheetId="52">[144]NA!#REF!</definedName>
    <definedName name="GDPOR_" localSheetId="17">#REF!</definedName>
    <definedName name="GDPOR_" localSheetId="58">[144]NA!#REF!</definedName>
    <definedName name="GDPOR_" localSheetId="73">[144]NA!#REF!</definedName>
    <definedName name="GDPOR_" localSheetId="79">[144]NA!#REF!</definedName>
    <definedName name="GDPOR_" localSheetId="15">[144]NA!#REF!</definedName>
    <definedName name="GDPOR_" localSheetId="18">[144]NA!#REF!</definedName>
    <definedName name="GDPOR_" localSheetId="12">[144]NA!#REF!</definedName>
    <definedName name="GDPOR_" localSheetId="48">[144]NA!#REF!</definedName>
    <definedName name="GDPOR_" localSheetId="72">[144]NA!#REF!</definedName>
    <definedName name="GDPOR_">[144]NA!#REF!</definedName>
    <definedName name="gdppc" localSheetId="51">[143]GDPpc_WEO!$A$3:$AC$188</definedName>
    <definedName name="gdppc" localSheetId="17">#REF!</definedName>
    <definedName name="gdppc">[143]GDPpc_WEO!$A$3:$AC$188</definedName>
    <definedName name="Germany_wt" localSheetId="51">'[83]OECD wgt'!$B$6</definedName>
    <definedName name="Germany_wt" localSheetId="17">#REF!</definedName>
    <definedName name="Germany_wt">'[83]OECD wgt'!$B$6</definedName>
    <definedName name="Gestión" localSheetId="51">[96]Hoja2!$A$1:$L$76</definedName>
    <definedName name="Gestión" localSheetId="17">#REF!</definedName>
    <definedName name="Gestión">[96]Hoja2!$A$1:$L$76</definedName>
    <definedName name="gfdsgfsa" localSheetId="24" hidden="1">{"Riqfin97",#N/A,FALSE,"Tran";"Riqfinpro",#N/A,FALSE,"Tran"}</definedName>
    <definedName name="gfdsgfsa" localSheetId="25" hidden="1">{"Riqfin97",#N/A,FALSE,"Tran";"Riqfinpro",#N/A,FALSE,"Tran"}</definedName>
    <definedName name="gfdsgfsa" localSheetId="26" hidden="1">{"Riqfin97",#N/A,FALSE,"Tran";"Riqfinpro",#N/A,FALSE,"Tran"}</definedName>
    <definedName name="gfdsgfsa" localSheetId="27" hidden="1">{"Riqfin97",#N/A,FALSE,"Tran";"Riqfinpro",#N/A,FALSE,"Tran"}</definedName>
    <definedName name="gfdsgfsa" localSheetId="28" hidden="1">{"Riqfin97",#N/A,FALSE,"Tran";"Riqfinpro",#N/A,FALSE,"Tran"}</definedName>
    <definedName name="gfdsgfsa" localSheetId="29" hidden="1">{"Riqfin97",#N/A,FALSE,"Tran";"Riqfinpro",#N/A,FALSE,"Tran"}</definedName>
    <definedName name="gfdsgfsa" localSheetId="30" hidden="1">{"Riqfin97",#N/A,FALSE,"Tran";"Riqfinpro",#N/A,FALSE,"Tran"}</definedName>
    <definedName name="gfdsgfsa" localSheetId="31" hidden="1">{"Riqfin97",#N/A,FALSE,"Tran";"Riqfinpro",#N/A,FALSE,"Tran"}</definedName>
    <definedName name="gfdsgfsa" localSheetId="32" hidden="1">{"Riqfin97",#N/A,FALSE,"Tran";"Riqfinpro",#N/A,FALSE,"Tran"}</definedName>
    <definedName name="gfdsgfsa" localSheetId="38" hidden="1">{"Riqfin97",#N/A,FALSE,"Tran";"Riqfinpro",#N/A,FALSE,"Tran"}</definedName>
    <definedName name="gfdsgfsa" localSheetId="39" hidden="1">{"Riqfin97",#N/A,FALSE,"Tran";"Riqfinpro",#N/A,FALSE,"Tran"}</definedName>
    <definedName name="gfdsgfsa" localSheetId="40" hidden="1">{"Riqfin97",#N/A,FALSE,"Tran";"Riqfinpro",#N/A,FALSE,"Tran"}</definedName>
    <definedName name="gfdsgfsa" localSheetId="41" hidden="1">{"Riqfin97",#N/A,FALSE,"Tran";"Riqfinpro",#N/A,FALSE,"Tran"}</definedName>
    <definedName name="gfdsgfsa" localSheetId="45" hidden="1">{"Riqfin97",#N/A,FALSE,"Tran";"Riqfinpro",#N/A,FALSE,"Tran"}</definedName>
    <definedName name="gfdsgfsa" localSheetId="11" hidden="1">{"Riqfin97",#N/A,FALSE,"Tran";"Riqfinpro",#N/A,FALSE,"Tran"}</definedName>
    <definedName name="gfdsgfsa" localSheetId="46" hidden="1">{"Riqfin97",#N/A,FALSE,"Tran";"Riqfinpro",#N/A,FALSE,"Tran"}</definedName>
    <definedName name="gfdsgfsa" localSheetId="47" hidden="1">{"Riqfin97",#N/A,FALSE,"Tran";"Riqfinpro",#N/A,FALSE,"Tran"}</definedName>
    <definedName name="gfdsgfsa" localSheetId="51" hidden="1">{"Riqfin97",#N/A,FALSE,"Tran";"Riqfinpro",#N/A,FALSE,"Tran"}</definedName>
    <definedName name="gfdsgfsa" localSheetId="52" hidden="1">{"Riqfin97",#N/A,FALSE,"Tran";"Riqfinpro",#N/A,FALSE,"Tran"}</definedName>
    <definedName name="gfdsgfsa" localSheetId="17" hidden="1">{"Riqfin97",#N/A,FALSE,"Tran";"Riqfinpro",#N/A,FALSE,"Tran"}</definedName>
    <definedName name="gfdsgfsa" localSheetId="58" hidden="1">{"Riqfin97",#N/A,FALSE,"Tran";"Riqfinpro",#N/A,FALSE,"Tran"}</definedName>
    <definedName name="gfdsgfsa" localSheetId="59" hidden="1">{"Riqfin97",#N/A,FALSE,"Tran";"Riqfinpro",#N/A,FALSE,"Tran"}</definedName>
    <definedName name="gfdsgfsa" localSheetId="61" hidden="1">{"Riqfin97",#N/A,FALSE,"Tran";"Riqfinpro",#N/A,FALSE,"Tran"}</definedName>
    <definedName name="gfdsgfsa" localSheetId="62" hidden="1">{"Riqfin97",#N/A,FALSE,"Tran";"Riqfinpro",#N/A,FALSE,"Tran"}</definedName>
    <definedName name="gfdsgfsa" localSheetId="64" hidden="1">{"Riqfin97",#N/A,FALSE,"Tran";"Riqfinpro",#N/A,FALSE,"Tran"}</definedName>
    <definedName name="gfdsgfsa" localSheetId="66" hidden="1">{"Riqfin97",#N/A,FALSE,"Tran";"Riqfinpro",#N/A,FALSE,"Tran"}</definedName>
    <definedName name="gfdsgfsa" localSheetId="68" hidden="1">{"Riqfin97",#N/A,FALSE,"Tran";"Riqfinpro",#N/A,FALSE,"Tran"}</definedName>
    <definedName name="gfdsgfsa" localSheetId="69" hidden="1">{"Riqfin97",#N/A,FALSE,"Tran";"Riqfinpro",#N/A,FALSE,"Tran"}</definedName>
    <definedName name="gfdsgfsa" localSheetId="70" hidden="1">{"Riqfin97",#N/A,FALSE,"Tran";"Riqfinpro",#N/A,FALSE,"Tran"}</definedName>
    <definedName name="gfdsgfsa" localSheetId="73" hidden="1">{"Riqfin97",#N/A,FALSE,"Tran";"Riqfinpro",#N/A,FALSE,"Tran"}</definedName>
    <definedName name="gfdsgfsa" localSheetId="74" hidden="1">{"Riqfin97",#N/A,FALSE,"Tran";"Riqfinpro",#N/A,FALSE,"Tran"}</definedName>
    <definedName name="gfdsgfsa" localSheetId="75" hidden="1">{"Riqfin97",#N/A,FALSE,"Tran";"Riqfinpro",#N/A,FALSE,"Tran"}</definedName>
    <definedName name="gfdsgfsa" localSheetId="76" hidden="1">{"Riqfin97",#N/A,FALSE,"Tran";"Riqfinpro",#N/A,FALSE,"Tran"}</definedName>
    <definedName name="gfdsgfsa" localSheetId="79" hidden="1">{"Riqfin97",#N/A,FALSE,"Tran";"Riqfinpro",#N/A,FALSE,"Tran"}</definedName>
    <definedName name="gfdsgfsa" localSheetId="91" hidden="1">{"Riqfin97",#N/A,FALSE,"Tran";"Riqfinpro",#N/A,FALSE,"Tran"}</definedName>
    <definedName name="gfdsgfsa" localSheetId="92" hidden="1">{"Riqfin97",#N/A,FALSE,"Tran";"Riqfinpro",#N/A,FALSE,"Tran"}</definedName>
    <definedName name="gfdsgfsa" localSheetId="22" hidden="1">{"Riqfin97",#N/A,FALSE,"Tran";"Riqfinpro",#N/A,FALSE,"Tran"}</definedName>
    <definedName name="gfdsgfsa" localSheetId="23" hidden="1">{"Riqfin97",#N/A,FALSE,"Tran";"Riqfinpro",#N/A,FALSE,"Tran"}</definedName>
    <definedName name="gfdsgfsa" localSheetId="15" hidden="1">{"Riqfin97",#N/A,FALSE,"Tran";"Riqfinpro",#N/A,FALSE,"Tran"}</definedName>
    <definedName name="gfdsgfsa" localSheetId="16" hidden="1">{"Riqfin97",#N/A,FALSE,"Tran";"Riqfinpro",#N/A,FALSE,"Tran"}</definedName>
    <definedName name="gfdsgfsa" localSheetId="18" hidden="1">{"Riqfin97",#N/A,FALSE,"Tran";"Riqfinpro",#N/A,FALSE,"Tran"}</definedName>
    <definedName name="gfdsgfsa" localSheetId="60" hidden="1">{"Riqfin97",#N/A,FALSE,"Tran";"Riqfinpro",#N/A,FALSE,"Tran"}</definedName>
    <definedName name="gfdsgfsa" localSheetId="63" hidden="1">{"Riqfin97",#N/A,FALSE,"Tran";"Riqfinpro",#N/A,FALSE,"Tran"}</definedName>
    <definedName name="gfdsgfsa" localSheetId="65" hidden="1">{"Riqfin97",#N/A,FALSE,"Tran";"Riqfinpro",#N/A,FALSE,"Tran"}</definedName>
    <definedName name="gfdsgfsa" localSheetId="7" hidden="1">{"Riqfin97",#N/A,FALSE,"Tran";"Riqfinpro",#N/A,FALSE,"Tran"}</definedName>
    <definedName name="gfdsgfsa" localSheetId="8" hidden="1">{"Riqfin97",#N/A,FALSE,"Tran";"Riqfinpro",#N/A,FALSE,"Tran"}</definedName>
    <definedName name="gfdsgfsa" localSheetId="12" hidden="1">{"Riqfin97",#N/A,FALSE,"Tran";"Riqfinpro",#N/A,FALSE,"Tran"}</definedName>
    <definedName name="gfdsgfsa" localSheetId="48" hidden="1">{"Riqfin97",#N/A,FALSE,"Tran";"Riqfinpro",#N/A,FALSE,"Tran"}</definedName>
    <definedName name="gfdsgfsa" localSheetId="72" hidden="1">{"Riqfin97",#N/A,FALSE,"Tran";"Riqfinpro",#N/A,FALSE,"Tran"}</definedName>
    <definedName name="gfdsgfsa" hidden="1">{"Riqfin97",#N/A,FALSE,"Tran";"Riqfinpro",#N/A,FALSE,"Tran"}</definedName>
    <definedName name="GG" localSheetId="38">#REF!</definedName>
    <definedName name="GG" localSheetId="39">#REF!</definedName>
    <definedName name="GG" localSheetId="45">#REF!</definedName>
    <definedName name="GG" localSheetId="11">#REF!</definedName>
    <definedName name="GG" localSheetId="46">#REF!</definedName>
    <definedName name="GG" localSheetId="47">#REF!</definedName>
    <definedName name="GG" localSheetId="52">#REF!</definedName>
    <definedName name="GG" localSheetId="17">#REF!</definedName>
    <definedName name="GG" localSheetId="58">#REF!</definedName>
    <definedName name="GG" localSheetId="73">#REF!</definedName>
    <definedName name="GG" localSheetId="74">#REF!</definedName>
    <definedName name="GG" localSheetId="79">#REF!</definedName>
    <definedName name="GG" localSheetId="15">#REF!</definedName>
    <definedName name="GG" localSheetId="16">#REF!</definedName>
    <definedName name="GG" localSheetId="18">#REF!</definedName>
    <definedName name="GG" localSheetId="48">#REF!</definedName>
    <definedName name="GG" localSheetId="72">#REF!</definedName>
    <definedName name="GG">#REF!</definedName>
    <definedName name="GGB" localSheetId="38">[72]Q4!#REF!</definedName>
    <definedName name="GGB" localSheetId="39">[72]Q4!#REF!</definedName>
    <definedName name="GGB" localSheetId="40">[72]Q4!#REF!</definedName>
    <definedName name="GGB" localSheetId="41">[72]Q4!#REF!</definedName>
    <definedName name="GGB" localSheetId="46">[72]Q4!#REF!</definedName>
    <definedName name="GGB" localSheetId="47">[72]Q4!#REF!</definedName>
    <definedName name="GGB" localSheetId="51">[72]Q4!#REF!</definedName>
    <definedName name="GGB" localSheetId="17">[72]Q4!#REF!</definedName>
    <definedName name="GGB" localSheetId="58">[72]Q4!#REF!</definedName>
    <definedName name="GGB" localSheetId="74">[72]Q4!#REF!</definedName>
    <definedName name="GGB" localSheetId="79">[72]Q4!#REF!</definedName>
    <definedName name="GGB" localSheetId="15">[72]Q4!#REF!</definedName>
    <definedName name="GGB" localSheetId="16">[72]Q4!#REF!</definedName>
    <definedName name="GGB" localSheetId="18">[72]Q4!#REF!</definedName>
    <definedName name="GGB" localSheetId="12">[72]Q4!#REF!</definedName>
    <definedName name="GGB" localSheetId="72">[72]Q4!#REF!</definedName>
    <definedName name="GGB">[72]Q4!#REF!</definedName>
    <definedName name="GGB_NGDP" localSheetId="14">[72]Q4!#REF!</definedName>
    <definedName name="GGB_NGDP">#N/A</definedName>
    <definedName name="GGBXI" localSheetId="38">[141]Q4!#REF!</definedName>
    <definedName name="GGBXI" localSheetId="39">[141]Q4!#REF!</definedName>
    <definedName name="GGBXI" localSheetId="40">[141]Q4!#REF!</definedName>
    <definedName name="GGBXI" localSheetId="41">[141]Q4!#REF!</definedName>
    <definedName name="GGBXI" localSheetId="45">[141]Q4!#REF!</definedName>
    <definedName name="GGBXI" localSheetId="46">[141]Q4!#REF!</definedName>
    <definedName name="GGBXI" localSheetId="47">[141]Q4!#REF!</definedName>
    <definedName name="GGBXI" localSheetId="51">[141]Q4!#REF!</definedName>
    <definedName name="GGBXI" localSheetId="52">[141]Q4!#REF!</definedName>
    <definedName name="GGBXI" localSheetId="17">[141]Q4!#REF!</definedName>
    <definedName name="GGBXI" localSheetId="58">[141]Q4!#REF!</definedName>
    <definedName name="GGBXI" localSheetId="73">[141]Q4!#REF!</definedName>
    <definedName name="GGBXI" localSheetId="74">[141]Q4!#REF!</definedName>
    <definedName name="GGBXI" localSheetId="79">[141]Q4!#REF!</definedName>
    <definedName name="GGBXI" localSheetId="15">[141]Q4!#REF!</definedName>
    <definedName name="GGBXI" localSheetId="16">[141]Q4!#REF!</definedName>
    <definedName name="GGBXI" localSheetId="18">[141]Q4!#REF!</definedName>
    <definedName name="GGBXI" localSheetId="48">[141]Q4!#REF!</definedName>
    <definedName name="GGBXI" localSheetId="72">[141]Q4!#REF!</definedName>
    <definedName name="GGBXI">[141]Q4!#REF!</definedName>
    <definedName name="GGEC" localSheetId="38">#REF!</definedName>
    <definedName name="GGEC" localSheetId="39">#REF!</definedName>
    <definedName name="GGEC" localSheetId="40">#REF!</definedName>
    <definedName name="GGEC" localSheetId="41">#REF!</definedName>
    <definedName name="GGEC" localSheetId="45">#REF!</definedName>
    <definedName name="GGEC" localSheetId="11">#REF!</definedName>
    <definedName name="GGEC" localSheetId="46">#REF!</definedName>
    <definedName name="GGEC" localSheetId="47">#REF!</definedName>
    <definedName name="GGEC" localSheetId="51">#REF!</definedName>
    <definedName name="GGEC" localSheetId="52">#REF!</definedName>
    <definedName name="GGEC" localSheetId="17">#REF!</definedName>
    <definedName name="GGEC" localSheetId="58">#REF!</definedName>
    <definedName name="GGEC" localSheetId="68">#REF!</definedName>
    <definedName name="GGEC" localSheetId="69">#REF!</definedName>
    <definedName name="GGEC" localSheetId="70">#REF!</definedName>
    <definedName name="GGEC" localSheetId="74">#REF!</definedName>
    <definedName name="GGEC" localSheetId="79">#REF!</definedName>
    <definedName name="GGEC" localSheetId="15">#REF!</definedName>
    <definedName name="GGEC" localSheetId="16">#REF!</definedName>
    <definedName name="GGEC" localSheetId="18">#REF!</definedName>
    <definedName name="GGEC" localSheetId="12">#REF!</definedName>
    <definedName name="GGEC" localSheetId="48">#REF!</definedName>
    <definedName name="GGEC" localSheetId="72">#REF!</definedName>
    <definedName name="GGEC">#REF!</definedName>
    <definedName name="GGENL" localSheetId="38">#REF!</definedName>
    <definedName name="GGENL" localSheetId="39">#REF!</definedName>
    <definedName name="GGENL" localSheetId="40">#REF!</definedName>
    <definedName name="GGENL" localSheetId="41">#REF!</definedName>
    <definedName name="GGENL" localSheetId="45">#REF!</definedName>
    <definedName name="GGENL" localSheetId="11">#REF!</definedName>
    <definedName name="GGENL" localSheetId="46">#REF!</definedName>
    <definedName name="GGENL" localSheetId="47">#REF!</definedName>
    <definedName name="GGENL" localSheetId="51">#REF!</definedName>
    <definedName name="GGENL" localSheetId="52">#REF!</definedName>
    <definedName name="GGENL" localSheetId="17">#REF!</definedName>
    <definedName name="GGENL" localSheetId="58">#REF!</definedName>
    <definedName name="GGENL" localSheetId="74">#REF!</definedName>
    <definedName name="GGENL" localSheetId="79">#REF!</definedName>
    <definedName name="GGENL" localSheetId="15">#REF!</definedName>
    <definedName name="GGENL" localSheetId="16">#REF!</definedName>
    <definedName name="GGENL" localSheetId="18">#REF!</definedName>
    <definedName name="GGENL" localSheetId="12">#REF!</definedName>
    <definedName name="GGENL" localSheetId="48">#REF!</definedName>
    <definedName name="GGENL" localSheetId="72">#REF!</definedName>
    <definedName name="GGENL">#REF!</definedName>
    <definedName name="ggfrfff" localSheetId="38" hidden="1">#REF!</definedName>
    <definedName name="ggfrfff" localSheetId="39" hidden="1">#REF!</definedName>
    <definedName name="ggfrfff" localSheetId="40" hidden="1">#REF!</definedName>
    <definedName name="ggfrfff" localSheetId="43" hidden="1">#REF!</definedName>
    <definedName name="ggfrfff" localSheetId="45" hidden="1">#REF!</definedName>
    <definedName name="ggfrfff" localSheetId="11" hidden="1">#REF!</definedName>
    <definedName name="ggfrfff" localSheetId="46" hidden="1">#REF!</definedName>
    <definedName name="ggfrfff" localSheetId="47" hidden="1">#REF!</definedName>
    <definedName name="ggfrfff" localSheetId="51" hidden="1">#REF!</definedName>
    <definedName name="ggfrfff" localSheetId="52" hidden="1">#REF!</definedName>
    <definedName name="ggfrfff" localSheetId="53" hidden="1">#REF!</definedName>
    <definedName name="ggfrfff" localSheetId="54" hidden="1">#REF!</definedName>
    <definedName name="ggfrfff" localSheetId="17" hidden="1">#REF!</definedName>
    <definedName name="ggfrfff" localSheetId="58" hidden="1">#REF!</definedName>
    <definedName name="ggfrfff" localSheetId="67" hidden="1">#REF!</definedName>
    <definedName name="ggfrfff" localSheetId="68" hidden="1">#REF!</definedName>
    <definedName name="ggfrfff" localSheetId="69" hidden="1">#REF!</definedName>
    <definedName name="ggfrfff" localSheetId="71" hidden="1">#REF!</definedName>
    <definedName name="ggfrfff" localSheetId="74" hidden="1">#REF!</definedName>
    <definedName name="ggfrfff" localSheetId="75" hidden="1">#REF!</definedName>
    <definedName name="ggfrfff" localSheetId="76" hidden="1">#REF!</definedName>
    <definedName name="ggfrfff" localSheetId="79" hidden="1">#REF!</definedName>
    <definedName name="ggfrfff" localSheetId="23" hidden="1">#REF!</definedName>
    <definedName name="ggfrfff" localSheetId="15" hidden="1">#REF!</definedName>
    <definedName name="ggfrfff" localSheetId="18" hidden="1">#REF!</definedName>
    <definedName name="ggfrfff" localSheetId="12" hidden="1">#REF!</definedName>
    <definedName name="ggfrfff" localSheetId="48" hidden="1">#REF!</definedName>
    <definedName name="ggfrfff" localSheetId="72" hidden="1">#REF!</definedName>
    <definedName name="ggfrfff" hidden="1">#REF!</definedName>
    <definedName name="ggg" localSheetId="24" hidden="1">{"Riqfin97",#N/A,FALSE,"Tran";"Riqfinpro",#N/A,FALSE,"Tran"}</definedName>
    <definedName name="ggg" localSheetId="25" hidden="1">{"Riqfin97",#N/A,FALSE,"Tran";"Riqfinpro",#N/A,FALSE,"Tran"}</definedName>
    <definedName name="ggg" localSheetId="26" hidden="1">{"Riqfin97",#N/A,FALSE,"Tran";"Riqfinpro",#N/A,FALSE,"Tran"}</definedName>
    <definedName name="ggg" localSheetId="27" hidden="1">{"Riqfin97",#N/A,FALSE,"Tran";"Riqfinpro",#N/A,FALSE,"Tran"}</definedName>
    <definedName name="ggg" localSheetId="28" hidden="1">{"Riqfin97",#N/A,FALSE,"Tran";"Riqfinpro",#N/A,FALSE,"Tran"}</definedName>
    <definedName name="ggg" localSheetId="29" hidden="1">{"Riqfin97",#N/A,FALSE,"Tran";"Riqfinpro",#N/A,FALSE,"Tran"}</definedName>
    <definedName name="ggg" localSheetId="30" hidden="1">{"Riqfin97",#N/A,FALSE,"Tran";"Riqfinpro",#N/A,FALSE,"Tran"}</definedName>
    <definedName name="ggg" localSheetId="31" hidden="1">{"Riqfin97",#N/A,FALSE,"Tran";"Riqfinpro",#N/A,FALSE,"Tran"}</definedName>
    <definedName name="ggg" localSheetId="32" hidden="1">{"Riqfin97",#N/A,FALSE,"Tran";"Riqfinpro",#N/A,FALSE,"Tran"}</definedName>
    <definedName name="ggg" localSheetId="35" hidden="1">{"Riqfin97",#N/A,FALSE,"Tran";"Riqfinpro",#N/A,FALSE,"Tran"}</definedName>
    <definedName name="ggg" localSheetId="37" hidden="1">{"Riqfin97",#N/A,FALSE,"Tran";"Riqfinpro",#N/A,FALSE,"Tran"}</definedName>
    <definedName name="ggg" localSheetId="38" hidden="1">{"Riqfin97",#N/A,FALSE,"Tran";"Riqfinpro",#N/A,FALSE,"Tran"}</definedName>
    <definedName name="ggg" localSheetId="39" hidden="1">{"Riqfin97",#N/A,FALSE,"Tran";"Riqfinpro",#N/A,FALSE,"Tran"}</definedName>
    <definedName name="ggg" localSheetId="40" hidden="1">{"Riqfin97",#N/A,FALSE,"Tran";"Riqfinpro",#N/A,FALSE,"Tran"}</definedName>
    <definedName name="ggg" localSheetId="41" hidden="1">{"Riqfin97",#N/A,FALSE,"Tran";"Riqfinpro",#N/A,FALSE,"Tran"}</definedName>
    <definedName name="ggg" localSheetId="42" hidden="1">{"Riqfin97",#N/A,FALSE,"Tran";"Riqfinpro",#N/A,FALSE,"Tran"}</definedName>
    <definedName name="ggg" localSheetId="43" hidden="1">{"Riqfin97",#N/A,FALSE,"Tran";"Riqfinpro",#N/A,FALSE,"Tran"}</definedName>
    <definedName name="ggg" localSheetId="44" hidden="1">{"Riqfin97",#N/A,FALSE,"Tran";"Riqfinpro",#N/A,FALSE,"Tran"}</definedName>
    <definedName name="ggg" localSheetId="45" hidden="1">{"Riqfin97",#N/A,FALSE,"Tran";"Riqfinpro",#N/A,FALSE,"Tran"}</definedName>
    <definedName name="ggg" localSheetId="11" hidden="1">{"Riqfin97",#N/A,FALSE,"Tran";"Riqfinpro",#N/A,FALSE,"Tran"}</definedName>
    <definedName name="ggg" localSheetId="46" hidden="1">{"Riqfin97",#N/A,FALSE,"Tran";"Riqfinpro",#N/A,FALSE,"Tran"}</definedName>
    <definedName name="ggg" localSheetId="47" hidden="1">{"Riqfin97",#N/A,FALSE,"Tran";"Riqfinpro",#N/A,FALSE,"Tran"}</definedName>
    <definedName name="ggg" localSheetId="51" hidden="1">{"Riqfin97",#N/A,FALSE,"Tran";"Riqfinpro",#N/A,FALSE,"Tran"}</definedName>
    <definedName name="ggg" localSheetId="52" hidden="1">{"Riqfin97",#N/A,FALSE,"Tran";"Riqfinpro",#N/A,FALSE,"Tran"}</definedName>
    <definedName name="ggg" localSheetId="53" hidden="1">{"Riqfin97",#N/A,FALSE,"Tran";"Riqfinpro",#N/A,FALSE,"Tran"}</definedName>
    <definedName name="ggg" localSheetId="54" hidden="1">{"Riqfin97",#N/A,FALSE,"Tran";"Riqfinpro",#N/A,FALSE,"Tran"}</definedName>
    <definedName name="ggg" localSheetId="55" hidden="1">{"Riqfin97",#N/A,FALSE,"Tran";"Riqfinpro",#N/A,FALSE,"Tran"}</definedName>
    <definedName name="ggg" localSheetId="56" hidden="1">{"Riqfin97",#N/A,FALSE,"Tran";"Riqfinpro",#N/A,FALSE,"Tran"}</definedName>
    <definedName name="ggg" localSheetId="17" hidden="1">{"Riqfin97",#N/A,FALSE,"Tran";"Riqfinpro",#N/A,FALSE,"Tran"}</definedName>
    <definedName name="ggg" localSheetId="57" hidden="1">{"Riqfin97",#N/A,FALSE,"Tran";"Riqfinpro",#N/A,FALSE,"Tran"}</definedName>
    <definedName name="ggg" localSheetId="58" hidden="1">{"Riqfin97",#N/A,FALSE,"Tran";"Riqfinpro",#N/A,FALSE,"Tran"}</definedName>
    <definedName name="ggg" localSheetId="59" hidden="1">{"Riqfin97",#N/A,FALSE,"Tran";"Riqfinpro",#N/A,FALSE,"Tran"}</definedName>
    <definedName name="ggg" localSheetId="61" hidden="1">{"Riqfin97",#N/A,FALSE,"Tran";"Riqfinpro",#N/A,FALSE,"Tran"}</definedName>
    <definedName name="ggg" localSheetId="62" hidden="1">{"Riqfin97",#N/A,FALSE,"Tran";"Riqfinpro",#N/A,FALSE,"Tran"}</definedName>
    <definedName name="ggg" localSheetId="64" hidden="1">{"Riqfin97",#N/A,FALSE,"Tran";"Riqfinpro",#N/A,FALSE,"Tran"}</definedName>
    <definedName name="ggg" localSheetId="66" hidden="1">{"Riqfin97",#N/A,FALSE,"Tran";"Riqfinpro",#N/A,FALSE,"Tran"}</definedName>
    <definedName name="ggg" localSheetId="67" hidden="1">{"Riqfin97",#N/A,FALSE,"Tran";"Riqfinpro",#N/A,FALSE,"Tran"}</definedName>
    <definedName name="ggg" localSheetId="68" hidden="1">{"Riqfin97",#N/A,FALSE,"Tran";"Riqfinpro",#N/A,FALSE,"Tran"}</definedName>
    <definedName name="ggg" localSheetId="69" hidden="1">{"Riqfin97",#N/A,FALSE,"Tran";"Riqfinpro",#N/A,FALSE,"Tran"}</definedName>
    <definedName name="ggg" localSheetId="70" hidden="1">{"Riqfin97",#N/A,FALSE,"Tran";"Riqfinpro",#N/A,FALSE,"Tran"}</definedName>
    <definedName name="ggg" localSheetId="71" hidden="1">{"Riqfin97",#N/A,FALSE,"Tran";"Riqfinpro",#N/A,FALSE,"Tran"}</definedName>
    <definedName name="ggg" localSheetId="73" hidden="1">{"Riqfin97",#N/A,FALSE,"Tran";"Riqfinpro",#N/A,FALSE,"Tran"}</definedName>
    <definedName name="ggg" localSheetId="74" hidden="1">{"Riqfin97",#N/A,FALSE,"Tran";"Riqfinpro",#N/A,FALSE,"Tran"}</definedName>
    <definedName name="ggg" localSheetId="75" hidden="1">{"Riqfin97",#N/A,FALSE,"Tran";"Riqfinpro",#N/A,FALSE,"Tran"}</definedName>
    <definedName name="ggg" localSheetId="76" hidden="1">{"Riqfin97",#N/A,FALSE,"Tran";"Riqfinpro",#N/A,FALSE,"Tran"}</definedName>
    <definedName name="ggg" localSheetId="79" hidden="1">{"Riqfin97",#N/A,FALSE,"Tran";"Riqfinpro",#N/A,FALSE,"Tran"}</definedName>
    <definedName name="ggg" localSheetId="91" hidden="1">{"Riqfin97",#N/A,FALSE,"Tran";"Riqfinpro",#N/A,FALSE,"Tran"}</definedName>
    <definedName name="ggg" localSheetId="92" hidden="1">{"Riqfin97",#N/A,FALSE,"Tran";"Riqfinpro",#N/A,FALSE,"Tran"}</definedName>
    <definedName name="ggg" localSheetId="22" hidden="1">{"Riqfin97",#N/A,FALSE,"Tran";"Riqfinpro",#N/A,FALSE,"Tran"}</definedName>
    <definedName name="ggg" localSheetId="23" hidden="1">{"Riqfin97",#N/A,FALSE,"Tran";"Riqfinpro",#N/A,FALSE,"Tran"}</definedName>
    <definedName name="ggg" localSheetId="14" hidden="1">{"Riqfin97",#N/A,FALSE,"Tran";"Riqfinpro",#N/A,FALSE,"Tran"}</definedName>
    <definedName name="ggg" localSheetId="15" hidden="1">{"Riqfin97",#N/A,FALSE,"Tran";"Riqfinpro",#N/A,FALSE,"Tran"}</definedName>
    <definedName name="ggg" localSheetId="16" hidden="1">{"Riqfin97",#N/A,FALSE,"Tran";"Riqfinpro",#N/A,FALSE,"Tran"}</definedName>
    <definedName name="ggg" localSheetId="18" hidden="1">{"Riqfin97",#N/A,FALSE,"Tran";"Riqfinpro",#N/A,FALSE,"Tran"}</definedName>
    <definedName name="ggg" localSheetId="36" hidden="1">{"Riqfin97",#N/A,FALSE,"Tran";"Riqfinpro",#N/A,FALSE,"Tran"}</definedName>
    <definedName name="ggg" localSheetId="60" hidden="1">{"Riqfin97",#N/A,FALSE,"Tran";"Riqfinpro",#N/A,FALSE,"Tran"}</definedName>
    <definedName name="ggg" localSheetId="63" hidden="1">{"Riqfin97",#N/A,FALSE,"Tran";"Riqfinpro",#N/A,FALSE,"Tran"}</definedName>
    <definedName name="ggg" localSheetId="65" hidden="1">{"Riqfin97",#N/A,FALSE,"Tran";"Riqfinpro",#N/A,FALSE,"Tran"}</definedName>
    <definedName name="ggg" localSheetId="7" hidden="1">{"Riqfin97",#N/A,FALSE,"Tran";"Riqfinpro",#N/A,FALSE,"Tran"}</definedName>
    <definedName name="ggg" localSheetId="8" hidden="1">{"Riqfin97",#N/A,FALSE,"Tran";"Riqfinpro",#N/A,FALSE,"Tran"}</definedName>
    <definedName name="ggg" localSheetId="12" hidden="1">{"Riqfin97",#N/A,FALSE,"Tran";"Riqfinpro",#N/A,FALSE,"Tran"}</definedName>
    <definedName name="ggg" localSheetId="48" hidden="1">{"Riqfin97",#N/A,FALSE,"Tran";"Riqfinpro",#N/A,FALSE,"Tran"}</definedName>
    <definedName name="ggg" localSheetId="72" hidden="1">{"Riqfin97",#N/A,FALSE,"Tran";"Riqfinpro",#N/A,FALSE,"Tran"}</definedName>
    <definedName name="ggg" hidden="1">{"Riqfin97",#N/A,FALSE,"Tran";"Riqfinpro",#N/A,FALSE,"Tran"}</definedName>
    <definedName name="gggg" localSheetId="24" hidden="1">{"bop94-99",#N/A,FALSE,"BOP";"bgdp94-99",#N/A,FALSE,"BOPGDP";"exp94-99",#N/A,FALSE,"EXP";"imp94-99",#N/A,FALSE,"IMP";"tt9499",#N/A,FALSE,"TT";"ss94-99",#N/A,FALSE,"SERV";"tran94-99",#N/A,FALSE,"TRAN";"dis95-98",#N/A,FALSE,"DISB";"amor94-99",#N/A,FALSE,"AMOR";"int94-98",#N/A,FALSE,"INT";"debt94-99",#N/A,FALSE,"DEBT"}</definedName>
    <definedName name="gggg" localSheetId="25" hidden="1">{"bop94-99",#N/A,FALSE,"BOP";"bgdp94-99",#N/A,FALSE,"BOPGDP";"exp94-99",#N/A,FALSE,"EXP";"imp94-99",#N/A,FALSE,"IMP";"tt9499",#N/A,FALSE,"TT";"ss94-99",#N/A,FALSE,"SERV";"tran94-99",#N/A,FALSE,"TRAN";"dis95-98",#N/A,FALSE,"DISB";"amor94-99",#N/A,FALSE,"AMOR";"int94-98",#N/A,FALSE,"INT";"debt94-99",#N/A,FALSE,"DEBT"}</definedName>
    <definedName name="gggg" localSheetId="26" hidden="1">{"bop94-99",#N/A,FALSE,"BOP";"bgdp94-99",#N/A,FALSE,"BOPGDP";"exp94-99",#N/A,FALSE,"EXP";"imp94-99",#N/A,FALSE,"IMP";"tt9499",#N/A,FALSE,"TT";"ss94-99",#N/A,FALSE,"SERV";"tran94-99",#N/A,FALSE,"TRAN";"dis95-98",#N/A,FALSE,"DISB";"amor94-99",#N/A,FALSE,"AMOR";"int94-98",#N/A,FALSE,"INT";"debt94-99",#N/A,FALSE,"DEBT"}</definedName>
    <definedName name="gggg" localSheetId="27" hidden="1">{"bop94-99",#N/A,FALSE,"BOP";"bgdp94-99",#N/A,FALSE,"BOPGDP";"exp94-99",#N/A,FALSE,"EXP";"imp94-99",#N/A,FALSE,"IMP";"tt9499",#N/A,FALSE,"TT";"ss94-99",#N/A,FALSE,"SERV";"tran94-99",#N/A,FALSE,"TRAN";"dis95-98",#N/A,FALSE,"DISB";"amor94-99",#N/A,FALSE,"AMOR";"int94-98",#N/A,FALSE,"INT";"debt94-99",#N/A,FALSE,"DEBT"}</definedName>
    <definedName name="gggg" localSheetId="28" hidden="1">{"bop94-99",#N/A,FALSE,"BOP";"bgdp94-99",#N/A,FALSE,"BOPGDP";"exp94-99",#N/A,FALSE,"EXP";"imp94-99",#N/A,FALSE,"IMP";"tt9499",#N/A,FALSE,"TT";"ss94-99",#N/A,FALSE,"SERV";"tran94-99",#N/A,FALSE,"TRAN";"dis95-98",#N/A,FALSE,"DISB";"amor94-99",#N/A,FALSE,"AMOR";"int94-98",#N/A,FALSE,"INT";"debt94-99",#N/A,FALSE,"DEBT"}</definedName>
    <definedName name="gggg" localSheetId="29" hidden="1">{"bop94-99",#N/A,FALSE,"BOP";"bgdp94-99",#N/A,FALSE,"BOPGDP";"exp94-99",#N/A,FALSE,"EXP";"imp94-99",#N/A,FALSE,"IMP";"tt9499",#N/A,FALSE,"TT";"ss94-99",#N/A,FALSE,"SERV";"tran94-99",#N/A,FALSE,"TRAN";"dis95-98",#N/A,FALSE,"DISB";"amor94-99",#N/A,FALSE,"AMOR";"int94-98",#N/A,FALSE,"INT";"debt94-99",#N/A,FALSE,"DEBT"}</definedName>
    <definedName name="gggg" localSheetId="30" hidden="1">{"bop94-99",#N/A,FALSE,"BOP";"bgdp94-99",#N/A,FALSE,"BOPGDP";"exp94-99",#N/A,FALSE,"EXP";"imp94-99",#N/A,FALSE,"IMP";"tt9499",#N/A,FALSE,"TT";"ss94-99",#N/A,FALSE,"SERV";"tran94-99",#N/A,FALSE,"TRAN";"dis95-98",#N/A,FALSE,"DISB";"amor94-99",#N/A,FALSE,"AMOR";"int94-98",#N/A,FALSE,"INT";"debt94-99",#N/A,FALSE,"DEBT"}</definedName>
    <definedName name="gggg" localSheetId="31" hidden="1">{"bop94-99",#N/A,FALSE,"BOP";"bgdp94-99",#N/A,FALSE,"BOPGDP";"exp94-99",#N/A,FALSE,"EXP";"imp94-99",#N/A,FALSE,"IMP";"tt9499",#N/A,FALSE,"TT";"ss94-99",#N/A,FALSE,"SERV";"tran94-99",#N/A,FALSE,"TRAN";"dis95-98",#N/A,FALSE,"DISB";"amor94-99",#N/A,FALSE,"AMOR";"int94-98",#N/A,FALSE,"INT";"debt94-99",#N/A,FALSE,"DEBT"}</definedName>
    <definedName name="gggg" localSheetId="32" hidden="1">{"bop94-99",#N/A,FALSE,"BOP";"bgdp94-99",#N/A,FALSE,"BOPGDP";"exp94-99",#N/A,FALSE,"EXP";"imp94-99",#N/A,FALSE,"IMP";"tt9499",#N/A,FALSE,"TT";"ss94-99",#N/A,FALSE,"SERV";"tran94-99",#N/A,FALSE,"TRAN";"dis95-98",#N/A,FALSE,"DISB";"amor94-99",#N/A,FALSE,"AMOR";"int94-98",#N/A,FALSE,"INT";"debt94-99",#N/A,FALSE,"DEBT"}</definedName>
    <definedName name="gggg" localSheetId="35" hidden="1">{"bop94-99",#N/A,FALSE,"BOP";"bgdp94-99",#N/A,FALSE,"BOPGDP";"exp94-99",#N/A,FALSE,"EXP";"imp94-99",#N/A,FALSE,"IMP";"tt9499",#N/A,FALSE,"TT";"ss94-99",#N/A,FALSE,"SERV";"tran94-99",#N/A,FALSE,"TRAN";"dis95-98",#N/A,FALSE,"DISB";"amor94-99",#N/A,FALSE,"AMOR";"int94-98",#N/A,FALSE,"INT";"debt94-99",#N/A,FALSE,"DEBT"}</definedName>
    <definedName name="gggg" localSheetId="37" hidden="1">{"bop94-99",#N/A,FALSE,"BOP";"bgdp94-99",#N/A,FALSE,"BOPGDP";"exp94-99",#N/A,FALSE,"EXP";"imp94-99",#N/A,FALSE,"IMP";"tt9499",#N/A,FALSE,"TT";"ss94-99",#N/A,FALSE,"SERV";"tran94-99",#N/A,FALSE,"TRAN";"dis95-98",#N/A,FALSE,"DISB";"amor94-99",#N/A,FALSE,"AMOR";"int94-98",#N/A,FALSE,"INT";"debt94-99",#N/A,FALSE,"DEBT"}</definedName>
    <definedName name="gggg" localSheetId="38" hidden="1">{"bop94-99",#N/A,FALSE,"BOP";"bgdp94-99",#N/A,FALSE,"BOPGDP";"exp94-99",#N/A,FALSE,"EXP";"imp94-99",#N/A,FALSE,"IMP";"tt9499",#N/A,FALSE,"TT";"ss94-99",#N/A,FALSE,"SERV";"tran94-99",#N/A,FALSE,"TRAN";"dis95-98",#N/A,FALSE,"DISB";"amor94-99",#N/A,FALSE,"AMOR";"int94-98",#N/A,FALSE,"INT";"debt94-99",#N/A,FALSE,"DEBT"}</definedName>
    <definedName name="gggg" localSheetId="39" hidden="1">{"bop94-99",#N/A,FALSE,"BOP";"bgdp94-99",#N/A,FALSE,"BOPGDP";"exp94-99",#N/A,FALSE,"EXP";"imp94-99",#N/A,FALSE,"IMP";"tt9499",#N/A,FALSE,"TT";"ss94-99",#N/A,FALSE,"SERV";"tran94-99",#N/A,FALSE,"TRAN";"dis95-98",#N/A,FALSE,"DISB";"amor94-99",#N/A,FALSE,"AMOR";"int94-98",#N/A,FALSE,"INT";"debt94-99",#N/A,FALSE,"DEBT"}</definedName>
    <definedName name="gggg" localSheetId="40" hidden="1">{"bop94-99",#N/A,FALSE,"BOP";"bgdp94-99",#N/A,FALSE,"BOPGDP";"exp94-99",#N/A,FALSE,"EXP";"imp94-99",#N/A,FALSE,"IMP";"tt9499",#N/A,FALSE,"TT";"ss94-99",#N/A,FALSE,"SERV";"tran94-99",#N/A,FALSE,"TRAN";"dis95-98",#N/A,FALSE,"DISB";"amor94-99",#N/A,FALSE,"AMOR";"int94-98",#N/A,FALSE,"INT";"debt94-99",#N/A,FALSE,"DEBT"}</definedName>
    <definedName name="gggg" localSheetId="41" hidden="1">{"bop94-99",#N/A,FALSE,"BOP";"bgdp94-99",#N/A,FALSE,"BOPGDP";"exp94-99",#N/A,FALSE,"EXP";"imp94-99",#N/A,FALSE,"IMP";"tt9499",#N/A,FALSE,"TT";"ss94-99",#N/A,FALSE,"SERV";"tran94-99",#N/A,FALSE,"TRAN";"dis95-98",#N/A,FALSE,"DISB";"amor94-99",#N/A,FALSE,"AMOR";"int94-98",#N/A,FALSE,"INT";"debt94-99",#N/A,FALSE,"DEBT"}</definedName>
    <definedName name="gggg" localSheetId="42" hidden="1">{"bop94-99",#N/A,FALSE,"BOP";"bgdp94-99",#N/A,FALSE,"BOPGDP";"exp94-99",#N/A,FALSE,"EXP";"imp94-99",#N/A,FALSE,"IMP";"tt9499",#N/A,FALSE,"TT";"ss94-99",#N/A,FALSE,"SERV";"tran94-99",#N/A,FALSE,"TRAN";"dis95-98",#N/A,FALSE,"DISB";"amor94-99",#N/A,FALSE,"AMOR";"int94-98",#N/A,FALSE,"INT";"debt94-99",#N/A,FALSE,"DEBT"}</definedName>
    <definedName name="gggg" localSheetId="43" hidden="1">{"bop94-99",#N/A,FALSE,"BOP";"bgdp94-99",#N/A,FALSE,"BOPGDP";"exp94-99",#N/A,FALSE,"EXP";"imp94-99",#N/A,FALSE,"IMP";"tt9499",#N/A,FALSE,"TT";"ss94-99",#N/A,FALSE,"SERV";"tran94-99",#N/A,FALSE,"TRAN";"dis95-98",#N/A,FALSE,"DISB";"amor94-99",#N/A,FALSE,"AMOR";"int94-98",#N/A,FALSE,"INT";"debt94-99",#N/A,FALSE,"DEBT"}</definedName>
    <definedName name="gggg" localSheetId="44" hidden="1">{"bop94-99",#N/A,FALSE,"BOP";"bgdp94-99",#N/A,FALSE,"BOPGDP";"exp94-99",#N/A,FALSE,"EXP";"imp94-99",#N/A,FALSE,"IMP";"tt9499",#N/A,FALSE,"TT";"ss94-99",#N/A,FALSE,"SERV";"tran94-99",#N/A,FALSE,"TRAN";"dis95-98",#N/A,FALSE,"DISB";"amor94-99",#N/A,FALSE,"AMOR";"int94-98",#N/A,FALSE,"INT";"debt94-99",#N/A,FALSE,"DEBT"}</definedName>
    <definedName name="gggg" localSheetId="45" hidden="1">{"bop94-99",#N/A,FALSE,"BOP";"bgdp94-99",#N/A,FALSE,"BOPGDP";"exp94-99",#N/A,FALSE,"EXP";"imp94-99",#N/A,FALSE,"IMP";"tt9499",#N/A,FALSE,"TT";"ss94-99",#N/A,FALSE,"SERV";"tran94-99",#N/A,FALSE,"TRAN";"dis95-98",#N/A,FALSE,"DISB";"amor94-99",#N/A,FALSE,"AMOR";"int94-98",#N/A,FALSE,"INT";"debt94-99",#N/A,FALSE,"DEBT"}</definedName>
    <definedName name="gggg" localSheetId="11" hidden="1">{"bop94-99",#N/A,FALSE,"BOP";"bgdp94-99",#N/A,FALSE,"BOPGDP";"exp94-99",#N/A,FALSE,"EXP";"imp94-99",#N/A,FALSE,"IMP";"tt9499",#N/A,FALSE,"TT";"ss94-99",#N/A,FALSE,"SERV";"tran94-99",#N/A,FALSE,"TRAN";"dis95-98",#N/A,FALSE,"DISB";"amor94-99",#N/A,FALSE,"AMOR";"int94-98",#N/A,FALSE,"INT";"debt94-99",#N/A,FALSE,"DEBT"}</definedName>
    <definedName name="gggg" localSheetId="46" hidden="1">{"bop94-99",#N/A,FALSE,"BOP";"bgdp94-99",#N/A,FALSE,"BOPGDP";"exp94-99",#N/A,FALSE,"EXP";"imp94-99",#N/A,FALSE,"IMP";"tt9499",#N/A,FALSE,"TT";"ss94-99",#N/A,FALSE,"SERV";"tran94-99",#N/A,FALSE,"TRAN";"dis95-98",#N/A,FALSE,"DISB";"amor94-99",#N/A,FALSE,"AMOR";"int94-98",#N/A,FALSE,"INT";"debt94-99",#N/A,FALSE,"DEBT"}</definedName>
    <definedName name="gggg" localSheetId="47" hidden="1">{"bop94-99",#N/A,FALSE,"BOP";"bgdp94-99",#N/A,FALSE,"BOPGDP";"exp94-99",#N/A,FALSE,"EXP";"imp94-99",#N/A,FALSE,"IMP";"tt9499",#N/A,FALSE,"TT";"ss94-99",#N/A,FALSE,"SERV";"tran94-99",#N/A,FALSE,"TRAN";"dis95-98",#N/A,FALSE,"DISB";"amor94-99",#N/A,FALSE,"AMOR";"int94-98",#N/A,FALSE,"INT";"debt94-99",#N/A,FALSE,"DEBT"}</definedName>
    <definedName name="gggg" localSheetId="51" hidden="1">{"bop94-99",#N/A,FALSE,"BOP";"bgdp94-99",#N/A,FALSE,"BOPGDP";"exp94-99",#N/A,FALSE,"EXP";"imp94-99",#N/A,FALSE,"IMP";"tt9499",#N/A,FALSE,"TT";"ss94-99",#N/A,FALSE,"SERV";"tran94-99",#N/A,FALSE,"TRAN";"dis95-98",#N/A,FALSE,"DISB";"amor94-99",#N/A,FALSE,"AMOR";"int94-98",#N/A,FALSE,"INT";"debt94-99",#N/A,FALSE,"DEBT"}</definedName>
    <definedName name="gggg" localSheetId="52" hidden="1">{"bop94-99",#N/A,FALSE,"BOP";"bgdp94-99",#N/A,FALSE,"BOPGDP";"exp94-99",#N/A,FALSE,"EXP";"imp94-99",#N/A,FALSE,"IMP";"tt9499",#N/A,FALSE,"TT";"ss94-99",#N/A,FALSE,"SERV";"tran94-99",#N/A,FALSE,"TRAN";"dis95-98",#N/A,FALSE,"DISB";"amor94-99",#N/A,FALSE,"AMOR";"int94-98",#N/A,FALSE,"INT";"debt94-99",#N/A,FALSE,"DEBT"}</definedName>
    <definedName name="gggg" localSheetId="53" hidden="1">{"bop94-99",#N/A,FALSE,"BOP";"bgdp94-99",#N/A,FALSE,"BOPGDP";"exp94-99",#N/A,FALSE,"EXP";"imp94-99",#N/A,FALSE,"IMP";"tt9499",#N/A,FALSE,"TT";"ss94-99",#N/A,FALSE,"SERV";"tran94-99",#N/A,FALSE,"TRAN";"dis95-98",#N/A,FALSE,"DISB";"amor94-99",#N/A,FALSE,"AMOR";"int94-98",#N/A,FALSE,"INT";"debt94-99",#N/A,FALSE,"DEBT"}</definedName>
    <definedName name="gggg" localSheetId="54" hidden="1">{"bop94-99",#N/A,FALSE,"BOP";"bgdp94-99",#N/A,FALSE,"BOPGDP";"exp94-99",#N/A,FALSE,"EXP";"imp94-99",#N/A,FALSE,"IMP";"tt9499",#N/A,FALSE,"TT";"ss94-99",#N/A,FALSE,"SERV";"tran94-99",#N/A,FALSE,"TRAN";"dis95-98",#N/A,FALSE,"DISB";"amor94-99",#N/A,FALSE,"AMOR";"int94-98",#N/A,FALSE,"INT";"debt94-99",#N/A,FALSE,"DEBT"}</definedName>
    <definedName name="gggg" localSheetId="55" hidden="1">{"bop94-99",#N/A,FALSE,"BOP";"bgdp94-99",#N/A,FALSE,"BOPGDP";"exp94-99",#N/A,FALSE,"EXP";"imp94-99",#N/A,FALSE,"IMP";"tt9499",#N/A,FALSE,"TT";"ss94-99",#N/A,FALSE,"SERV";"tran94-99",#N/A,FALSE,"TRAN";"dis95-98",#N/A,FALSE,"DISB";"amor94-99",#N/A,FALSE,"AMOR";"int94-98",#N/A,FALSE,"INT";"debt94-99",#N/A,FALSE,"DEBT"}</definedName>
    <definedName name="gggg" localSheetId="56" hidden="1">{"bop94-99",#N/A,FALSE,"BOP";"bgdp94-99",#N/A,FALSE,"BOPGDP";"exp94-99",#N/A,FALSE,"EXP";"imp94-99",#N/A,FALSE,"IMP";"tt9499",#N/A,FALSE,"TT";"ss94-99",#N/A,FALSE,"SERV";"tran94-99",#N/A,FALSE,"TRAN";"dis95-98",#N/A,FALSE,"DISB";"amor94-99",#N/A,FALSE,"AMOR";"int94-98",#N/A,FALSE,"INT";"debt94-99",#N/A,FALSE,"DEBT"}</definedName>
    <definedName name="gggg" localSheetId="17" hidden="1">{"bop94-99",#N/A,FALSE,"BOP";"bgdp94-99",#N/A,FALSE,"BOPGDP";"exp94-99",#N/A,FALSE,"EXP";"imp94-99",#N/A,FALSE,"IMP";"tt9499",#N/A,FALSE,"TT";"ss94-99",#N/A,FALSE,"SERV";"tran94-99",#N/A,FALSE,"TRAN";"dis95-98",#N/A,FALSE,"DISB";"amor94-99",#N/A,FALSE,"AMOR";"int94-98",#N/A,FALSE,"INT";"debt94-99",#N/A,FALSE,"DEBT"}</definedName>
    <definedName name="gggg" localSheetId="57" hidden="1">{"bop94-99",#N/A,FALSE,"BOP";"bgdp94-99",#N/A,FALSE,"BOPGDP";"exp94-99",#N/A,FALSE,"EXP";"imp94-99",#N/A,FALSE,"IMP";"tt9499",#N/A,FALSE,"TT";"ss94-99",#N/A,FALSE,"SERV";"tran94-99",#N/A,FALSE,"TRAN";"dis95-98",#N/A,FALSE,"DISB";"amor94-99",#N/A,FALSE,"AMOR";"int94-98",#N/A,FALSE,"INT";"debt94-99",#N/A,FALSE,"DEBT"}</definedName>
    <definedName name="gggg" localSheetId="58" hidden="1">{"bop94-99",#N/A,FALSE,"BOP";"bgdp94-99",#N/A,FALSE,"BOPGDP";"exp94-99",#N/A,FALSE,"EXP";"imp94-99",#N/A,FALSE,"IMP";"tt9499",#N/A,FALSE,"TT";"ss94-99",#N/A,FALSE,"SERV";"tran94-99",#N/A,FALSE,"TRAN";"dis95-98",#N/A,FALSE,"DISB";"amor94-99",#N/A,FALSE,"AMOR";"int94-98",#N/A,FALSE,"INT";"debt94-99",#N/A,FALSE,"DEBT"}</definedName>
    <definedName name="gggg" localSheetId="59" hidden="1">{"bop94-99",#N/A,FALSE,"BOP";"bgdp94-99",#N/A,FALSE,"BOPGDP";"exp94-99",#N/A,FALSE,"EXP";"imp94-99",#N/A,FALSE,"IMP";"tt9499",#N/A,FALSE,"TT";"ss94-99",#N/A,FALSE,"SERV";"tran94-99",#N/A,FALSE,"TRAN";"dis95-98",#N/A,FALSE,"DISB";"amor94-99",#N/A,FALSE,"AMOR";"int94-98",#N/A,FALSE,"INT";"debt94-99",#N/A,FALSE,"DEBT"}</definedName>
    <definedName name="gggg" localSheetId="61" hidden="1">{"bop94-99",#N/A,FALSE,"BOP";"bgdp94-99",#N/A,FALSE,"BOPGDP";"exp94-99",#N/A,FALSE,"EXP";"imp94-99",#N/A,FALSE,"IMP";"tt9499",#N/A,FALSE,"TT";"ss94-99",#N/A,FALSE,"SERV";"tran94-99",#N/A,FALSE,"TRAN";"dis95-98",#N/A,FALSE,"DISB";"amor94-99",#N/A,FALSE,"AMOR";"int94-98",#N/A,FALSE,"INT";"debt94-99",#N/A,FALSE,"DEBT"}</definedName>
    <definedName name="gggg" localSheetId="62" hidden="1">{"bop94-99",#N/A,FALSE,"BOP";"bgdp94-99",#N/A,FALSE,"BOPGDP";"exp94-99",#N/A,FALSE,"EXP";"imp94-99",#N/A,FALSE,"IMP";"tt9499",#N/A,FALSE,"TT";"ss94-99",#N/A,FALSE,"SERV";"tran94-99",#N/A,FALSE,"TRAN";"dis95-98",#N/A,FALSE,"DISB";"amor94-99",#N/A,FALSE,"AMOR";"int94-98",#N/A,FALSE,"INT";"debt94-99",#N/A,FALSE,"DEBT"}</definedName>
    <definedName name="gggg" localSheetId="64" hidden="1">{"bop94-99",#N/A,FALSE,"BOP";"bgdp94-99",#N/A,FALSE,"BOPGDP";"exp94-99",#N/A,FALSE,"EXP";"imp94-99",#N/A,FALSE,"IMP";"tt9499",#N/A,FALSE,"TT";"ss94-99",#N/A,FALSE,"SERV";"tran94-99",#N/A,FALSE,"TRAN";"dis95-98",#N/A,FALSE,"DISB";"amor94-99",#N/A,FALSE,"AMOR";"int94-98",#N/A,FALSE,"INT";"debt94-99",#N/A,FALSE,"DEBT"}</definedName>
    <definedName name="gggg" localSheetId="66" hidden="1">{"bop94-99",#N/A,FALSE,"BOP";"bgdp94-99",#N/A,FALSE,"BOPGDP";"exp94-99",#N/A,FALSE,"EXP";"imp94-99",#N/A,FALSE,"IMP";"tt9499",#N/A,FALSE,"TT";"ss94-99",#N/A,FALSE,"SERV";"tran94-99",#N/A,FALSE,"TRAN";"dis95-98",#N/A,FALSE,"DISB";"amor94-99",#N/A,FALSE,"AMOR";"int94-98",#N/A,FALSE,"INT";"debt94-99",#N/A,FALSE,"DEBT"}</definedName>
    <definedName name="gggg" localSheetId="67" hidden="1">{"bop94-99",#N/A,FALSE,"BOP";"bgdp94-99",#N/A,FALSE,"BOPGDP";"exp94-99",#N/A,FALSE,"EXP";"imp94-99",#N/A,FALSE,"IMP";"tt9499",#N/A,FALSE,"TT";"ss94-99",#N/A,FALSE,"SERV";"tran94-99",#N/A,FALSE,"TRAN";"dis95-98",#N/A,FALSE,"DISB";"amor94-99",#N/A,FALSE,"AMOR";"int94-98",#N/A,FALSE,"INT";"debt94-99",#N/A,FALSE,"DEBT"}</definedName>
    <definedName name="gggg" localSheetId="68" hidden="1">{"bop94-99",#N/A,FALSE,"BOP";"bgdp94-99",#N/A,FALSE,"BOPGDP";"exp94-99",#N/A,FALSE,"EXP";"imp94-99",#N/A,FALSE,"IMP";"tt9499",#N/A,FALSE,"TT";"ss94-99",#N/A,FALSE,"SERV";"tran94-99",#N/A,FALSE,"TRAN";"dis95-98",#N/A,FALSE,"DISB";"amor94-99",#N/A,FALSE,"AMOR";"int94-98",#N/A,FALSE,"INT";"debt94-99",#N/A,FALSE,"DEBT"}</definedName>
    <definedName name="gggg" localSheetId="69" hidden="1">{"bop94-99",#N/A,FALSE,"BOP";"bgdp94-99",#N/A,FALSE,"BOPGDP";"exp94-99",#N/A,FALSE,"EXP";"imp94-99",#N/A,FALSE,"IMP";"tt9499",#N/A,FALSE,"TT";"ss94-99",#N/A,FALSE,"SERV";"tran94-99",#N/A,FALSE,"TRAN";"dis95-98",#N/A,FALSE,"DISB";"amor94-99",#N/A,FALSE,"AMOR";"int94-98",#N/A,FALSE,"INT";"debt94-99",#N/A,FALSE,"DEBT"}</definedName>
    <definedName name="gggg" localSheetId="70" hidden="1">{"bop94-99",#N/A,FALSE,"BOP";"bgdp94-99",#N/A,FALSE,"BOPGDP";"exp94-99",#N/A,FALSE,"EXP";"imp94-99",#N/A,FALSE,"IMP";"tt9499",#N/A,FALSE,"TT";"ss94-99",#N/A,FALSE,"SERV";"tran94-99",#N/A,FALSE,"TRAN";"dis95-98",#N/A,FALSE,"DISB";"amor94-99",#N/A,FALSE,"AMOR";"int94-98",#N/A,FALSE,"INT";"debt94-99",#N/A,FALSE,"DEBT"}</definedName>
    <definedName name="gggg" localSheetId="71" hidden="1">{"bop94-99",#N/A,FALSE,"BOP";"bgdp94-99",#N/A,FALSE,"BOPGDP";"exp94-99",#N/A,FALSE,"EXP";"imp94-99",#N/A,FALSE,"IMP";"tt9499",#N/A,FALSE,"TT";"ss94-99",#N/A,FALSE,"SERV";"tran94-99",#N/A,FALSE,"TRAN";"dis95-98",#N/A,FALSE,"DISB";"amor94-99",#N/A,FALSE,"AMOR";"int94-98",#N/A,FALSE,"INT";"debt94-99",#N/A,FALSE,"DEBT"}</definedName>
    <definedName name="gggg" localSheetId="73" hidden="1">{"bop94-99",#N/A,FALSE,"BOP";"bgdp94-99",#N/A,FALSE,"BOPGDP";"exp94-99",#N/A,FALSE,"EXP";"imp94-99",#N/A,FALSE,"IMP";"tt9499",#N/A,FALSE,"TT";"ss94-99",#N/A,FALSE,"SERV";"tran94-99",#N/A,FALSE,"TRAN";"dis95-98",#N/A,FALSE,"DISB";"amor94-99",#N/A,FALSE,"AMOR";"int94-98",#N/A,FALSE,"INT";"debt94-99",#N/A,FALSE,"DEBT"}</definedName>
    <definedName name="gggg" localSheetId="74" hidden="1">{"bop94-99",#N/A,FALSE,"BOP";"bgdp94-99",#N/A,FALSE,"BOPGDP";"exp94-99",#N/A,FALSE,"EXP";"imp94-99",#N/A,FALSE,"IMP";"tt9499",#N/A,FALSE,"TT";"ss94-99",#N/A,FALSE,"SERV";"tran94-99",#N/A,FALSE,"TRAN";"dis95-98",#N/A,FALSE,"DISB";"amor94-99",#N/A,FALSE,"AMOR";"int94-98",#N/A,FALSE,"INT";"debt94-99",#N/A,FALSE,"DEBT"}</definedName>
    <definedName name="gggg" localSheetId="75" hidden="1">{"bop94-99",#N/A,FALSE,"BOP";"bgdp94-99",#N/A,FALSE,"BOPGDP";"exp94-99",#N/A,FALSE,"EXP";"imp94-99",#N/A,FALSE,"IMP";"tt9499",#N/A,FALSE,"TT";"ss94-99",#N/A,FALSE,"SERV";"tran94-99",#N/A,FALSE,"TRAN";"dis95-98",#N/A,FALSE,"DISB";"amor94-99",#N/A,FALSE,"AMOR";"int94-98",#N/A,FALSE,"INT";"debt94-99",#N/A,FALSE,"DEBT"}</definedName>
    <definedName name="gggg" localSheetId="76" hidden="1">{"bop94-99",#N/A,FALSE,"BOP";"bgdp94-99",#N/A,FALSE,"BOPGDP";"exp94-99",#N/A,FALSE,"EXP";"imp94-99",#N/A,FALSE,"IMP";"tt9499",#N/A,FALSE,"TT";"ss94-99",#N/A,FALSE,"SERV";"tran94-99",#N/A,FALSE,"TRAN";"dis95-98",#N/A,FALSE,"DISB";"amor94-99",#N/A,FALSE,"AMOR";"int94-98",#N/A,FALSE,"INT";"debt94-99",#N/A,FALSE,"DEBT"}</definedName>
    <definedName name="gggg" localSheetId="79" hidden="1">{"bop94-99",#N/A,FALSE,"BOP";"bgdp94-99",#N/A,FALSE,"BOPGDP";"exp94-99",#N/A,FALSE,"EXP";"imp94-99",#N/A,FALSE,"IMP";"tt9499",#N/A,FALSE,"TT";"ss94-99",#N/A,FALSE,"SERV";"tran94-99",#N/A,FALSE,"TRAN";"dis95-98",#N/A,FALSE,"DISB";"amor94-99",#N/A,FALSE,"AMOR";"int94-98",#N/A,FALSE,"INT";"debt94-99",#N/A,FALSE,"DEBT"}</definedName>
    <definedName name="gggg" localSheetId="91" hidden="1">{"bop94-99",#N/A,FALSE,"BOP";"bgdp94-99",#N/A,FALSE,"BOPGDP";"exp94-99",#N/A,FALSE,"EXP";"imp94-99",#N/A,FALSE,"IMP";"tt9499",#N/A,FALSE,"TT";"ss94-99",#N/A,FALSE,"SERV";"tran94-99",#N/A,FALSE,"TRAN";"dis95-98",#N/A,FALSE,"DISB";"amor94-99",#N/A,FALSE,"AMOR";"int94-98",#N/A,FALSE,"INT";"debt94-99",#N/A,FALSE,"DEBT"}</definedName>
    <definedName name="gggg" localSheetId="92" hidden="1">{"bop94-99",#N/A,FALSE,"BOP";"bgdp94-99",#N/A,FALSE,"BOPGDP";"exp94-99",#N/A,FALSE,"EXP";"imp94-99",#N/A,FALSE,"IMP";"tt9499",#N/A,FALSE,"TT";"ss94-99",#N/A,FALSE,"SERV";"tran94-99",#N/A,FALSE,"TRAN";"dis95-98",#N/A,FALSE,"DISB";"amor94-99",#N/A,FALSE,"AMOR";"int94-98",#N/A,FALSE,"INT";"debt94-99",#N/A,FALSE,"DEBT"}</definedName>
    <definedName name="gggg" localSheetId="22" hidden="1">{"bop94-99",#N/A,FALSE,"BOP";"bgdp94-99",#N/A,FALSE,"BOPGDP";"exp94-99",#N/A,FALSE,"EXP";"imp94-99",#N/A,FALSE,"IMP";"tt9499",#N/A,FALSE,"TT";"ss94-99",#N/A,FALSE,"SERV";"tran94-99",#N/A,FALSE,"TRAN";"dis95-98",#N/A,FALSE,"DISB";"amor94-99",#N/A,FALSE,"AMOR";"int94-98",#N/A,FALSE,"INT";"debt94-99",#N/A,FALSE,"DEBT"}</definedName>
    <definedName name="gggg" localSheetId="23" hidden="1">{"bop94-99",#N/A,FALSE,"BOP";"bgdp94-99",#N/A,FALSE,"BOPGDP";"exp94-99",#N/A,FALSE,"EXP";"imp94-99",#N/A,FALSE,"IMP";"tt9499",#N/A,FALSE,"TT";"ss94-99",#N/A,FALSE,"SERV";"tran94-99",#N/A,FALSE,"TRAN";"dis95-98",#N/A,FALSE,"DISB";"amor94-99",#N/A,FALSE,"AMOR";"int94-98",#N/A,FALSE,"INT";"debt94-99",#N/A,FALSE,"DEBT"}</definedName>
    <definedName name="gggg" localSheetId="14" hidden="1">{"bop94-99",#N/A,FALSE,"BOP";"bgdp94-99",#N/A,FALSE,"BOPGDP";"exp94-99",#N/A,FALSE,"EXP";"imp94-99",#N/A,FALSE,"IMP";"tt9499",#N/A,FALSE,"TT";"ss94-99",#N/A,FALSE,"SERV";"tran94-99",#N/A,FALSE,"TRAN";"dis95-98",#N/A,FALSE,"DISB";"amor94-99",#N/A,FALSE,"AMOR";"int94-98",#N/A,FALSE,"INT";"debt94-99",#N/A,FALSE,"DEBT"}</definedName>
    <definedName name="gggg" localSheetId="15" hidden="1">{"bop94-99",#N/A,FALSE,"BOP";"bgdp94-99",#N/A,FALSE,"BOPGDP";"exp94-99",#N/A,FALSE,"EXP";"imp94-99",#N/A,FALSE,"IMP";"tt9499",#N/A,FALSE,"TT";"ss94-99",#N/A,FALSE,"SERV";"tran94-99",#N/A,FALSE,"TRAN";"dis95-98",#N/A,FALSE,"DISB";"amor94-99",#N/A,FALSE,"AMOR";"int94-98",#N/A,FALSE,"INT";"debt94-99",#N/A,FALSE,"DEBT"}</definedName>
    <definedName name="gggg" localSheetId="16" hidden="1">{"bop94-99",#N/A,FALSE,"BOP";"bgdp94-99",#N/A,FALSE,"BOPGDP";"exp94-99",#N/A,FALSE,"EXP";"imp94-99",#N/A,FALSE,"IMP";"tt9499",#N/A,FALSE,"TT";"ss94-99",#N/A,FALSE,"SERV";"tran94-99",#N/A,FALSE,"TRAN";"dis95-98",#N/A,FALSE,"DISB";"amor94-99",#N/A,FALSE,"AMOR";"int94-98",#N/A,FALSE,"INT";"debt94-99",#N/A,FALSE,"DEBT"}</definedName>
    <definedName name="gggg" localSheetId="18" hidden="1">{"bop94-99",#N/A,FALSE,"BOP";"bgdp94-99",#N/A,FALSE,"BOPGDP";"exp94-99",#N/A,FALSE,"EXP";"imp94-99",#N/A,FALSE,"IMP";"tt9499",#N/A,FALSE,"TT";"ss94-99",#N/A,FALSE,"SERV";"tran94-99",#N/A,FALSE,"TRAN";"dis95-98",#N/A,FALSE,"DISB";"amor94-99",#N/A,FALSE,"AMOR";"int94-98",#N/A,FALSE,"INT";"debt94-99",#N/A,FALSE,"DEBT"}</definedName>
    <definedName name="gggg" localSheetId="36" hidden="1">{"bop94-99",#N/A,FALSE,"BOP";"bgdp94-99",#N/A,FALSE,"BOPGDP";"exp94-99",#N/A,FALSE,"EXP";"imp94-99",#N/A,FALSE,"IMP";"tt9499",#N/A,FALSE,"TT";"ss94-99",#N/A,FALSE,"SERV";"tran94-99",#N/A,FALSE,"TRAN";"dis95-98",#N/A,FALSE,"DISB";"amor94-99",#N/A,FALSE,"AMOR";"int94-98",#N/A,FALSE,"INT";"debt94-99",#N/A,FALSE,"DEBT"}</definedName>
    <definedName name="gggg" localSheetId="60" hidden="1">{"bop94-99",#N/A,FALSE,"BOP";"bgdp94-99",#N/A,FALSE,"BOPGDP";"exp94-99",#N/A,FALSE,"EXP";"imp94-99",#N/A,FALSE,"IMP";"tt9499",#N/A,FALSE,"TT";"ss94-99",#N/A,FALSE,"SERV";"tran94-99",#N/A,FALSE,"TRAN";"dis95-98",#N/A,FALSE,"DISB";"amor94-99",#N/A,FALSE,"AMOR";"int94-98",#N/A,FALSE,"INT";"debt94-99",#N/A,FALSE,"DEBT"}</definedName>
    <definedName name="gggg" localSheetId="63" hidden="1">{"bop94-99",#N/A,FALSE,"BOP";"bgdp94-99",#N/A,FALSE,"BOPGDP";"exp94-99",#N/A,FALSE,"EXP";"imp94-99",#N/A,FALSE,"IMP";"tt9499",#N/A,FALSE,"TT";"ss94-99",#N/A,FALSE,"SERV";"tran94-99",#N/A,FALSE,"TRAN";"dis95-98",#N/A,FALSE,"DISB";"amor94-99",#N/A,FALSE,"AMOR";"int94-98",#N/A,FALSE,"INT";"debt94-99",#N/A,FALSE,"DEBT"}</definedName>
    <definedName name="gggg" localSheetId="65" hidden="1">{"bop94-99",#N/A,FALSE,"BOP";"bgdp94-99",#N/A,FALSE,"BOPGDP";"exp94-99",#N/A,FALSE,"EXP";"imp94-99",#N/A,FALSE,"IMP";"tt9499",#N/A,FALSE,"TT";"ss94-99",#N/A,FALSE,"SERV";"tran94-99",#N/A,FALSE,"TRAN";"dis95-98",#N/A,FALSE,"DISB";"amor94-99",#N/A,FALSE,"AMOR";"int94-98",#N/A,FALSE,"INT";"debt94-99",#N/A,FALSE,"DEBT"}</definedName>
    <definedName name="gggg" localSheetId="7" hidden="1">{"bop94-99",#N/A,FALSE,"BOP";"bgdp94-99",#N/A,FALSE,"BOPGDP";"exp94-99",#N/A,FALSE,"EXP";"imp94-99",#N/A,FALSE,"IMP";"tt9499",#N/A,FALSE,"TT";"ss94-99",#N/A,FALSE,"SERV";"tran94-99",#N/A,FALSE,"TRAN";"dis95-98",#N/A,FALSE,"DISB";"amor94-99",#N/A,FALSE,"AMOR";"int94-98",#N/A,FALSE,"INT";"debt94-99",#N/A,FALSE,"DEBT"}</definedName>
    <definedName name="gggg" localSheetId="8" hidden="1">{"bop94-99",#N/A,FALSE,"BOP";"bgdp94-99",#N/A,FALSE,"BOPGDP";"exp94-99",#N/A,FALSE,"EXP";"imp94-99",#N/A,FALSE,"IMP";"tt9499",#N/A,FALSE,"TT";"ss94-99",#N/A,FALSE,"SERV";"tran94-99",#N/A,FALSE,"TRAN";"dis95-98",#N/A,FALSE,"DISB";"amor94-99",#N/A,FALSE,"AMOR";"int94-98",#N/A,FALSE,"INT";"debt94-99",#N/A,FALSE,"DEBT"}</definedName>
    <definedName name="gggg" localSheetId="12" hidden="1">{"bop94-99",#N/A,FALSE,"BOP";"bgdp94-99",#N/A,FALSE,"BOPGDP";"exp94-99",#N/A,FALSE,"EXP";"imp94-99",#N/A,FALSE,"IMP";"tt9499",#N/A,FALSE,"TT";"ss94-99",#N/A,FALSE,"SERV";"tran94-99",#N/A,FALSE,"TRAN";"dis95-98",#N/A,FALSE,"DISB";"amor94-99",#N/A,FALSE,"AMOR";"int94-98",#N/A,FALSE,"INT";"debt94-99",#N/A,FALSE,"DEBT"}</definedName>
    <definedName name="gggg" localSheetId="48" hidden="1">{"bop94-99",#N/A,FALSE,"BOP";"bgdp94-99",#N/A,FALSE,"BOPGDP";"exp94-99",#N/A,FALSE,"EXP";"imp94-99",#N/A,FALSE,"IMP";"tt9499",#N/A,FALSE,"TT";"ss94-99",#N/A,FALSE,"SERV";"tran94-99",#N/A,FALSE,"TRAN";"dis95-98",#N/A,FALSE,"DISB";"amor94-99",#N/A,FALSE,"AMOR";"int94-98",#N/A,FALSE,"INT";"debt94-99",#N/A,FALSE,"DEBT"}</definedName>
    <definedName name="gggg" localSheetId="72" hidden="1">{"bop94-99",#N/A,FALSE,"BOP";"bgdp94-99",#N/A,FALSE,"BOPGDP";"exp94-99",#N/A,FALSE,"EXP";"imp94-99",#N/A,FALSE,"IMP";"tt9499",#N/A,FALSE,"TT";"ss94-99",#N/A,FALSE,"SERV";"tran94-99",#N/A,FALSE,"TRAN";"dis95-98",#N/A,FALSE,"DISB";"amor94-99",#N/A,FALSE,"AMOR";"int94-98",#N/A,FALSE,"INT";"debt94-99",#N/A,FALSE,"DEBT"}</definedName>
    <definedName name="gggg" hidden="1">{"bop94-99",#N/A,FALSE,"BOP";"bgdp94-99",#N/A,FALSE,"BOPGDP";"exp94-99",#N/A,FALSE,"EXP";"imp94-99",#N/A,FALSE,"IMP";"tt9499",#N/A,FALSE,"TT";"ss94-99",#N/A,FALSE,"SERV";"tran94-99",#N/A,FALSE,"TRAN";"dis95-98",#N/A,FALSE,"DISB";"amor94-99",#N/A,FALSE,"AMOR";"int94-98",#N/A,FALSE,"INT";"debt94-99",#N/A,FALSE,"DEBT"}</definedName>
    <definedName name="ggggg" localSheetId="51" hidden="1">'[145]J(Priv.Cap)'!#REF!</definedName>
    <definedName name="ggggg" localSheetId="17" hidden="1">#REF!</definedName>
    <definedName name="ggggg" localSheetId="14" hidden="1">'[146]J(Priv.Cap)'!#REF!</definedName>
    <definedName name="ggggg" localSheetId="15" hidden="1">'[145]J(Priv.Cap)'!#REF!</definedName>
    <definedName name="ggggg" localSheetId="18" hidden="1">'[145]J(Priv.Cap)'!#REF!</definedName>
    <definedName name="ggggg" localSheetId="48" hidden="1">'[145]J(Priv.Cap)'!#REF!</definedName>
    <definedName name="ggggg" hidden="1">'[145]J(Priv.Cap)'!#REF!</definedName>
    <definedName name="ggggggggggggggg" localSheetId="38" hidden="1">#REF!</definedName>
    <definedName name="ggggggggggggggg" localSheetId="39" hidden="1">#REF!</definedName>
    <definedName name="ggggggggggggggg" localSheetId="40" hidden="1">#REF!</definedName>
    <definedName name="ggggggggggggggg" localSheetId="41" hidden="1">#REF!</definedName>
    <definedName name="ggggggggggggggg" localSheetId="43" hidden="1">#REF!</definedName>
    <definedName name="ggggggggggggggg" localSheetId="45" hidden="1">#REF!</definedName>
    <definedName name="ggggggggggggggg" localSheetId="11" hidden="1">#REF!</definedName>
    <definedName name="ggggggggggggggg" localSheetId="46" hidden="1">#REF!</definedName>
    <definedName name="ggggggggggggggg" localSheetId="47" hidden="1">#REF!</definedName>
    <definedName name="ggggggggggggggg" localSheetId="51" hidden="1">#REF!</definedName>
    <definedName name="ggggggggggggggg" localSheetId="52" hidden="1">#REF!</definedName>
    <definedName name="ggggggggggggggg" localSheetId="53" hidden="1">#REF!</definedName>
    <definedName name="ggggggggggggggg" localSheetId="54" hidden="1">#REF!</definedName>
    <definedName name="ggggggggggggggg" localSheetId="17" hidden="1">#REF!</definedName>
    <definedName name="ggggggggggggggg" localSheetId="58" hidden="1">#REF!</definedName>
    <definedName name="ggggggggggggggg" localSheetId="67" hidden="1">#REF!</definedName>
    <definedName name="ggggggggggggggg" localSheetId="68" hidden="1">#REF!</definedName>
    <definedName name="ggggggggggggggg" localSheetId="69" hidden="1">#REF!</definedName>
    <definedName name="ggggggggggggggg" localSheetId="71" hidden="1">#REF!</definedName>
    <definedName name="ggggggggggggggg" localSheetId="74" hidden="1">#REF!</definedName>
    <definedName name="ggggggggggggggg" localSheetId="75" hidden="1">#REF!</definedName>
    <definedName name="ggggggggggggggg" localSheetId="76" hidden="1">#REF!</definedName>
    <definedName name="ggggggggggggggg" localSheetId="79" hidden="1">#REF!</definedName>
    <definedName name="ggggggggggggggg" localSheetId="23" hidden="1">#REF!</definedName>
    <definedName name="ggggggggggggggg" localSheetId="15" hidden="1">#REF!</definedName>
    <definedName name="ggggggggggggggg" localSheetId="18" hidden="1">#REF!</definedName>
    <definedName name="ggggggggggggggg" localSheetId="12" hidden="1">#REF!</definedName>
    <definedName name="ggggggggggggggg" localSheetId="48" hidden="1">#REF!</definedName>
    <definedName name="ggggggggggggggg" localSheetId="72" hidden="1">#REF!</definedName>
    <definedName name="ggggggggggggggg" hidden="1">#REF!</definedName>
    <definedName name="GGperc" localSheetId="38">#REF!</definedName>
    <definedName name="GGperc" localSheetId="39">#REF!</definedName>
    <definedName name="GGperc" localSheetId="45">#REF!</definedName>
    <definedName name="GGperc" localSheetId="11">#REF!</definedName>
    <definedName name="GGperc" localSheetId="46">#REF!</definedName>
    <definedName name="GGperc" localSheetId="47">#REF!</definedName>
    <definedName name="GGperc" localSheetId="52">#REF!</definedName>
    <definedName name="GGperc" localSheetId="17">#REF!</definedName>
    <definedName name="GGperc" localSheetId="58">#REF!</definedName>
    <definedName name="GGperc" localSheetId="74">#REF!</definedName>
    <definedName name="GGperc" localSheetId="79">#REF!</definedName>
    <definedName name="GGperc" localSheetId="15">#REF!</definedName>
    <definedName name="GGperc" localSheetId="18">#REF!</definedName>
    <definedName name="GGperc" localSheetId="12">#REF!</definedName>
    <definedName name="GGperc" localSheetId="48">#REF!</definedName>
    <definedName name="GGperc" localSheetId="72">#REF!</definedName>
    <definedName name="GGperc">#REF!</definedName>
    <definedName name="GGRG" localSheetId="38">#REF!</definedName>
    <definedName name="GGRG" localSheetId="45">#REF!</definedName>
    <definedName name="GGRG" localSheetId="11">#REF!</definedName>
    <definedName name="GGRG" localSheetId="46">#REF!</definedName>
    <definedName name="GGRG" localSheetId="47">#REF!</definedName>
    <definedName name="GGRG" localSheetId="52">#REF!</definedName>
    <definedName name="GGRG" localSheetId="17">#REF!</definedName>
    <definedName name="GGRG" localSheetId="58">#REF!</definedName>
    <definedName name="GGRG" localSheetId="74">#REF!</definedName>
    <definedName name="GGRG" localSheetId="79">#REF!</definedName>
    <definedName name="GGRG" localSheetId="15">#REF!</definedName>
    <definedName name="GGRG" localSheetId="18">#REF!</definedName>
    <definedName name="GGRG" localSheetId="12">#REF!</definedName>
    <definedName name="GGRG" localSheetId="48">#REF!</definedName>
    <definedName name="GGRG" localSheetId="72">#REF!</definedName>
    <definedName name="GGRG">#REF!</definedName>
    <definedName name="GGSB" localSheetId="38">[141]Q4!#REF!</definedName>
    <definedName name="GGSB" localSheetId="46">[141]Q4!#REF!</definedName>
    <definedName name="GGSB" localSheetId="47">[141]Q4!#REF!</definedName>
    <definedName name="GGSB" localSheetId="51">[141]Q4!#REF!</definedName>
    <definedName name="GGSB" localSheetId="17">#REF!</definedName>
    <definedName name="GGSB" localSheetId="12">[141]Q4!#REF!</definedName>
    <definedName name="GGSB" localSheetId="72">[141]Q4!#REF!</definedName>
    <definedName name="GGSB">[141]Q4!#REF!</definedName>
    <definedName name="GGSBXS" localSheetId="38">[141]Q4!#REF!</definedName>
    <definedName name="GGSBXS" localSheetId="46">[141]Q4!#REF!</definedName>
    <definedName name="GGSBXS" localSheetId="47">[141]Q4!#REF!</definedName>
    <definedName name="GGSBXS" localSheetId="51">[141]Q4!#REF!</definedName>
    <definedName name="GGSBXS" localSheetId="17">#REF!</definedName>
    <definedName name="GGSBXS" localSheetId="12">[141]Q4!#REF!</definedName>
    <definedName name="GGSBXS" localSheetId="48">[141]Q4!#REF!</definedName>
    <definedName name="GGSBXS" localSheetId="72">[141]Q4!#REF!</definedName>
    <definedName name="GGSBXS">[141]Q4!#REF!</definedName>
    <definedName name="ght" localSheetId="24" hidden="1">{"Tab1",#N/A,FALSE,"P";"Tab2",#N/A,FALSE,"P"}</definedName>
    <definedName name="ght" localSheetId="25" hidden="1">{"Tab1",#N/A,FALSE,"P";"Tab2",#N/A,FALSE,"P"}</definedName>
    <definedName name="ght" localSheetId="26" hidden="1">{"Tab1",#N/A,FALSE,"P";"Tab2",#N/A,FALSE,"P"}</definedName>
    <definedName name="ght" localSheetId="27" hidden="1">{"Tab1",#N/A,FALSE,"P";"Tab2",#N/A,FALSE,"P"}</definedName>
    <definedName name="ght" localSheetId="28" hidden="1">{"Tab1",#N/A,FALSE,"P";"Tab2",#N/A,FALSE,"P"}</definedName>
    <definedName name="ght" localSheetId="29" hidden="1">{"Tab1",#N/A,FALSE,"P";"Tab2",#N/A,FALSE,"P"}</definedName>
    <definedName name="ght" localSheetId="30" hidden="1">{"Tab1",#N/A,FALSE,"P";"Tab2",#N/A,FALSE,"P"}</definedName>
    <definedName name="ght" localSheetId="31" hidden="1">{"Tab1",#N/A,FALSE,"P";"Tab2",#N/A,FALSE,"P"}</definedName>
    <definedName name="ght" localSheetId="32" hidden="1">{"Tab1",#N/A,FALSE,"P";"Tab2",#N/A,FALSE,"P"}</definedName>
    <definedName name="ght" localSheetId="35" hidden="1">{"Tab1",#N/A,FALSE,"P";"Tab2",#N/A,FALSE,"P"}</definedName>
    <definedName name="ght" localSheetId="37" hidden="1">{"Tab1",#N/A,FALSE,"P";"Tab2",#N/A,FALSE,"P"}</definedName>
    <definedName name="ght" localSheetId="38" hidden="1">{"Tab1",#N/A,FALSE,"P";"Tab2",#N/A,FALSE,"P"}</definedName>
    <definedName name="ght" localSheetId="39" hidden="1">{"Tab1",#N/A,FALSE,"P";"Tab2",#N/A,FALSE,"P"}</definedName>
    <definedName name="ght" localSheetId="40" hidden="1">{"Tab1",#N/A,FALSE,"P";"Tab2",#N/A,FALSE,"P"}</definedName>
    <definedName name="ght" localSheetId="41" hidden="1">{"Tab1",#N/A,FALSE,"P";"Tab2",#N/A,FALSE,"P"}</definedName>
    <definedName name="ght" localSheetId="42" hidden="1">{"Tab1",#N/A,FALSE,"P";"Tab2",#N/A,FALSE,"P"}</definedName>
    <definedName name="ght" localSheetId="43" hidden="1">{"Tab1",#N/A,FALSE,"P";"Tab2",#N/A,FALSE,"P"}</definedName>
    <definedName name="ght" localSheetId="44" hidden="1">{"Tab1",#N/A,FALSE,"P";"Tab2",#N/A,FALSE,"P"}</definedName>
    <definedName name="ght" localSheetId="45" hidden="1">{"Tab1",#N/A,FALSE,"P";"Tab2",#N/A,FALSE,"P"}</definedName>
    <definedName name="ght" localSheetId="11" hidden="1">{"Tab1",#N/A,FALSE,"P";"Tab2",#N/A,FALSE,"P"}</definedName>
    <definedName name="ght" localSheetId="46" hidden="1">{"Tab1",#N/A,FALSE,"P";"Tab2",#N/A,FALSE,"P"}</definedName>
    <definedName name="ght" localSheetId="47" hidden="1">{"Tab1",#N/A,FALSE,"P";"Tab2",#N/A,FALSE,"P"}</definedName>
    <definedName name="ght" localSheetId="51" hidden="1">{"Tab1",#N/A,FALSE,"P";"Tab2",#N/A,FALSE,"P"}</definedName>
    <definedName name="ght" localSheetId="52" hidden="1">{"Tab1",#N/A,FALSE,"P";"Tab2",#N/A,FALSE,"P"}</definedName>
    <definedName name="ght" localSheetId="53" hidden="1">{"Tab1",#N/A,FALSE,"P";"Tab2",#N/A,FALSE,"P"}</definedName>
    <definedName name="ght" localSheetId="54" hidden="1">{"Tab1",#N/A,FALSE,"P";"Tab2",#N/A,FALSE,"P"}</definedName>
    <definedName name="ght" localSheetId="55" hidden="1">{"Tab1",#N/A,FALSE,"P";"Tab2",#N/A,FALSE,"P"}</definedName>
    <definedName name="ght" localSheetId="56" hidden="1">{"Tab1",#N/A,FALSE,"P";"Tab2",#N/A,FALSE,"P"}</definedName>
    <definedName name="ght" localSheetId="17" hidden="1">{"Tab1",#N/A,FALSE,"P";"Tab2",#N/A,FALSE,"P"}</definedName>
    <definedName name="ght" localSheetId="57" hidden="1">{"Tab1",#N/A,FALSE,"P";"Tab2",#N/A,FALSE,"P"}</definedName>
    <definedName name="ght" localSheetId="58" hidden="1">{"Tab1",#N/A,FALSE,"P";"Tab2",#N/A,FALSE,"P"}</definedName>
    <definedName name="ght" localSheetId="59" hidden="1">{"Tab1",#N/A,FALSE,"P";"Tab2",#N/A,FALSE,"P"}</definedName>
    <definedName name="ght" localSheetId="61" hidden="1">{"Tab1",#N/A,FALSE,"P";"Tab2",#N/A,FALSE,"P"}</definedName>
    <definedName name="ght" localSheetId="62" hidden="1">{"Tab1",#N/A,FALSE,"P";"Tab2",#N/A,FALSE,"P"}</definedName>
    <definedName name="ght" localSheetId="64" hidden="1">{"Tab1",#N/A,FALSE,"P";"Tab2",#N/A,FALSE,"P"}</definedName>
    <definedName name="ght" localSheetId="66" hidden="1">{"Tab1",#N/A,FALSE,"P";"Tab2",#N/A,FALSE,"P"}</definedName>
    <definedName name="ght" localSheetId="67" hidden="1">{"Tab1",#N/A,FALSE,"P";"Tab2",#N/A,FALSE,"P"}</definedName>
    <definedName name="ght" localSheetId="68" hidden="1">{"Tab1",#N/A,FALSE,"P";"Tab2",#N/A,FALSE,"P"}</definedName>
    <definedName name="ght" localSheetId="69" hidden="1">{"Tab1",#N/A,FALSE,"P";"Tab2",#N/A,FALSE,"P"}</definedName>
    <definedName name="ght" localSheetId="70" hidden="1">{"Tab1",#N/A,FALSE,"P";"Tab2",#N/A,FALSE,"P"}</definedName>
    <definedName name="ght" localSheetId="71" hidden="1">{"Tab1",#N/A,FALSE,"P";"Tab2",#N/A,FALSE,"P"}</definedName>
    <definedName name="ght" localSheetId="73" hidden="1">{"Tab1",#N/A,FALSE,"P";"Tab2",#N/A,FALSE,"P"}</definedName>
    <definedName name="ght" localSheetId="74" hidden="1">{"Tab1",#N/A,FALSE,"P";"Tab2",#N/A,FALSE,"P"}</definedName>
    <definedName name="ght" localSheetId="75" hidden="1">{"Tab1",#N/A,FALSE,"P";"Tab2",#N/A,FALSE,"P"}</definedName>
    <definedName name="ght" localSheetId="76" hidden="1">{"Tab1",#N/A,FALSE,"P";"Tab2",#N/A,FALSE,"P"}</definedName>
    <definedName name="ght" localSheetId="79" hidden="1">{"Tab1",#N/A,FALSE,"P";"Tab2",#N/A,FALSE,"P"}</definedName>
    <definedName name="ght" localSheetId="91" hidden="1">{"Tab1",#N/A,FALSE,"P";"Tab2",#N/A,FALSE,"P"}</definedName>
    <definedName name="ght" localSheetId="92" hidden="1">{"Tab1",#N/A,FALSE,"P";"Tab2",#N/A,FALSE,"P"}</definedName>
    <definedName name="ght" localSheetId="22" hidden="1">{"Tab1",#N/A,FALSE,"P";"Tab2",#N/A,FALSE,"P"}</definedName>
    <definedName name="ght" localSheetId="23" hidden="1">{"Tab1",#N/A,FALSE,"P";"Tab2",#N/A,FALSE,"P"}</definedName>
    <definedName name="ght" localSheetId="14" hidden="1">{"Tab1",#N/A,FALSE,"P";"Tab2",#N/A,FALSE,"P"}</definedName>
    <definedName name="ght" localSheetId="15" hidden="1">{"Tab1",#N/A,FALSE,"P";"Tab2",#N/A,FALSE,"P"}</definedName>
    <definedName name="ght" localSheetId="16" hidden="1">{"Tab1",#N/A,FALSE,"P";"Tab2",#N/A,FALSE,"P"}</definedName>
    <definedName name="ght" localSheetId="18" hidden="1">{"Tab1",#N/A,FALSE,"P";"Tab2",#N/A,FALSE,"P"}</definedName>
    <definedName name="ght" localSheetId="36" hidden="1">{"Tab1",#N/A,FALSE,"P";"Tab2",#N/A,FALSE,"P"}</definedName>
    <definedName name="ght" localSheetId="60" hidden="1">{"Tab1",#N/A,FALSE,"P";"Tab2",#N/A,FALSE,"P"}</definedName>
    <definedName name="ght" localSheetId="63" hidden="1">{"Tab1",#N/A,FALSE,"P";"Tab2",#N/A,FALSE,"P"}</definedName>
    <definedName name="ght" localSheetId="65" hidden="1">{"Tab1",#N/A,FALSE,"P";"Tab2",#N/A,FALSE,"P"}</definedName>
    <definedName name="ght" localSheetId="7" hidden="1">{"Tab1",#N/A,FALSE,"P";"Tab2",#N/A,FALSE,"P"}</definedName>
    <definedName name="ght" localSheetId="8" hidden="1">{"Tab1",#N/A,FALSE,"P";"Tab2",#N/A,FALSE,"P"}</definedName>
    <definedName name="ght" localSheetId="12" hidden="1">{"Tab1",#N/A,FALSE,"P";"Tab2",#N/A,FALSE,"P"}</definedName>
    <definedName name="ght" localSheetId="48" hidden="1">{"Tab1",#N/A,FALSE,"P";"Tab2",#N/A,FALSE,"P"}</definedName>
    <definedName name="ght" localSheetId="72" hidden="1">{"Tab1",#N/A,FALSE,"P";"Tab2",#N/A,FALSE,"P"}</definedName>
    <definedName name="ght" hidden="1">{"Tab1",#N/A,FALSE,"P";"Tab2",#N/A,FALSE,"P"}</definedName>
    <definedName name="GL_Z" localSheetId="38">#REF!</definedName>
    <definedName name="GL_Z" localSheetId="39">#REF!</definedName>
    <definedName name="GL_Z" localSheetId="40">#REF!</definedName>
    <definedName name="GL_Z" localSheetId="41">#REF!</definedName>
    <definedName name="GL_Z" localSheetId="45">#REF!</definedName>
    <definedName name="GL_Z" localSheetId="11">#REF!</definedName>
    <definedName name="GL_Z" localSheetId="46">#REF!</definedName>
    <definedName name="GL_Z" localSheetId="47">#REF!</definedName>
    <definedName name="GL_Z" localSheetId="51">#REF!</definedName>
    <definedName name="GL_Z" localSheetId="52">#REF!</definedName>
    <definedName name="GL_Z" localSheetId="17">#REF!</definedName>
    <definedName name="GL_Z" localSheetId="58">#REF!</definedName>
    <definedName name="GL_Z" localSheetId="73">#REF!</definedName>
    <definedName name="GL_Z" localSheetId="74">#REF!</definedName>
    <definedName name="GL_Z" localSheetId="79">#REF!</definedName>
    <definedName name="GL_Z" localSheetId="23">#REF!</definedName>
    <definedName name="GL_Z" localSheetId="15">#REF!</definedName>
    <definedName name="GL_Z" localSheetId="18">#REF!</definedName>
    <definedName name="GL_Z" localSheetId="12">#REF!</definedName>
    <definedName name="GL_Z" localSheetId="48">#REF!</definedName>
    <definedName name="GL_Z" localSheetId="72">#REF!</definedName>
    <definedName name="GL_Z">#REF!</definedName>
    <definedName name="gni" localSheetId="51">#REF!</definedName>
    <definedName name="gni" localSheetId="17">#REF!</definedName>
    <definedName name="gni">[110]GNIpc!$A$1:$R$235</definedName>
    <definedName name="goafrica" localSheetId="39">[147]!goafrica</definedName>
    <definedName name="goafrica" localSheetId="40">[147]!goafrica</definedName>
    <definedName name="goafrica" localSheetId="41">[147]!goafrica</definedName>
    <definedName name="goafrica" localSheetId="42">[147]!goafrica</definedName>
    <definedName name="goafrica" localSheetId="44">[147]!goafrica</definedName>
    <definedName name="goafrica" localSheetId="47">[147]!goafrica</definedName>
    <definedName name="goafrica" localSheetId="51">[147]!goafrica</definedName>
    <definedName name="goafrica" localSheetId="53">#REF!</definedName>
    <definedName name="goafrica" localSheetId="54">#REF!</definedName>
    <definedName name="goafrica" localSheetId="17">#REF!</definedName>
    <definedName name="goafrica" localSheetId="67">[147]!goafrica</definedName>
    <definedName name="goafrica" localSheetId="68">[147]!goafrica</definedName>
    <definedName name="goafrica" localSheetId="69">[147]!goafrica</definedName>
    <definedName name="goafrica" localSheetId="74">[147]!goafrica</definedName>
    <definedName name="goafrica" localSheetId="75">[147]!goafrica</definedName>
    <definedName name="goafrica" localSheetId="79">[147]!goafrica</definedName>
    <definedName name="goafrica" localSheetId="90">#REF!</definedName>
    <definedName name="goafrica" localSheetId="15">[147]!goafrica</definedName>
    <definedName name="goafrica" localSheetId="18">[147]!goafrica</definedName>
    <definedName name="goafrica" localSheetId="60">[147]!goafrica</definedName>
    <definedName name="goafrica" localSheetId="63">[147]!goafrica</definedName>
    <definedName name="goafrica" localSheetId="65">[147]!goafrica</definedName>
    <definedName name="goafrica" localSheetId="8">#REF!</definedName>
    <definedName name="goafrica" localSheetId="12">[147]!goafrica</definedName>
    <definedName name="goafrica">[147]!goafrica</definedName>
    <definedName name="goasia" localSheetId="39">[147]!goasia</definedName>
    <definedName name="goasia" localSheetId="40">[147]!goasia</definedName>
    <definedName name="goasia" localSheetId="41">[147]!goasia</definedName>
    <definedName name="goasia" localSheetId="42">[147]!goasia</definedName>
    <definedName name="goasia" localSheetId="44">[147]!goasia</definedName>
    <definedName name="goasia" localSheetId="47">[147]!goasia</definedName>
    <definedName name="goasia" localSheetId="51">[147]!goasia</definedName>
    <definedName name="goasia" localSheetId="53">#REF!</definedName>
    <definedName name="goasia" localSheetId="54">#REF!</definedName>
    <definedName name="goasia" localSheetId="17">#REF!</definedName>
    <definedName name="goasia" localSheetId="67">[147]!goasia</definedName>
    <definedName name="goasia" localSheetId="68">[147]!goasia</definedName>
    <definedName name="goasia" localSheetId="69">[147]!goasia</definedName>
    <definedName name="goasia" localSheetId="74">[147]!goasia</definedName>
    <definedName name="goasia" localSheetId="75">[147]!goasia</definedName>
    <definedName name="goasia" localSheetId="79">[147]!goasia</definedName>
    <definedName name="goasia" localSheetId="90">#REF!</definedName>
    <definedName name="goasia" localSheetId="15">[147]!goasia</definedName>
    <definedName name="goasia" localSheetId="18">[147]!goasia</definedName>
    <definedName name="goasia" localSheetId="60">[147]!goasia</definedName>
    <definedName name="goasia" localSheetId="63">[147]!goasia</definedName>
    <definedName name="goasia" localSheetId="65">[147]!goasia</definedName>
    <definedName name="goasia" localSheetId="8">#REF!</definedName>
    <definedName name="goasia" localSheetId="12">[147]!goasia</definedName>
    <definedName name="goasia">[147]!goasia</definedName>
    <definedName name="GOB" localSheetId="38">#REF!</definedName>
    <definedName name="GOB" localSheetId="39">#REF!</definedName>
    <definedName name="GOB" localSheetId="40">#REF!</definedName>
    <definedName name="GOB" localSheetId="41">#REF!</definedName>
    <definedName name="GOB" localSheetId="43">#REF!</definedName>
    <definedName name="GOB" localSheetId="45">#REF!</definedName>
    <definedName name="GOB" localSheetId="11">#REF!</definedName>
    <definedName name="GOB" localSheetId="46">#REF!</definedName>
    <definedName name="GOB" localSheetId="47">#REF!</definedName>
    <definedName name="GOB" localSheetId="51">#REF!</definedName>
    <definedName name="GOB" localSheetId="52">#REF!</definedName>
    <definedName name="GOB" localSheetId="53">#REF!</definedName>
    <definedName name="GOB" localSheetId="54">#REF!</definedName>
    <definedName name="GOB" localSheetId="17">#REF!</definedName>
    <definedName name="GOB" localSheetId="58">#REF!</definedName>
    <definedName name="GOB" localSheetId="67">#REF!</definedName>
    <definedName name="GOB" localSheetId="68">#REF!</definedName>
    <definedName name="GOB" localSheetId="69">#REF!</definedName>
    <definedName name="GOB" localSheetId="71">#REF!</definedName>
    <definedName name="GOB" localSheetId="74">#REF!</definedName>
    <definedName name="GOB" localSheetId="75">#REF!</definedName>
    <definedName name="GOB" localSheetId="76">#REF!</definedName>
    <definedName name="GOB" localSheetId="79">#REF!</definedName>
    <definedName name="GOB" localSheetId="23">#REF!</definedName>
    <definedName name="GOB" localSheetId="14">#REF!</definedName>
    <definedName name="GOB" localSheetId="15">#REF!</definedName>
    <definedName name="GOB" localSheetId="18">#REF!</definedName>
    <definedName name="GOB" localSheetId="12">#REF!</definedName>
    <definedName name="GOB" localSheetId="48">#REF!</definedName>
    <definedName name="GOB" localSheetId="72">#REF!</definedName>
    <definedName name="GOB">#REF!</definedName>
    <definedName name="goeeup" localSheetId="39">[147]!goeeup</definedName>
    <definedName name="goeeup" localSheetId="40">[147]!goeeup</definedName>
    <definedName name="goeeup" localSheetId="41">[147]!goeeup</definedName>
    <definedName name="goeeup" localSheetId="42">[147]!goeeup</definedName>
    <definedName name="goeeup" localSheetId="44">[147]!goeeup</definedName>
    <definedName name="goeeup" localSheetId="47">[147]!goeeup</definedName>
    <definedName name="goeeup" localSheetId="51">[147]!goeeup</definedName>
    <definedName name="goeeup" localSheetId="53">#REF!</definedName>
    <definedName name="goeeup" localSheetId="54">#REF!</definedName>
    <definedName name="goeeup" localSheetId="17">#REF!</definedName>
    <definedName name="goeeup" localSheetId="67">[147]!goeeup</definedName>
    <definedName name="goeeup" localSheetId="68">[147]!goeeup</definedName>
    <definedName name="goeeup" localSheetId="69">[147]!goeeup</definedName>
    <definedName name="goeeup" localSheetId="74">[147]!goeeup</definedName>
    <definedName name="goeeup" localSheetId="75">[147]!goeeup</definedName>
    <definedName name="goeeup" localSheetId="79">[147]!goeeup</definedName>
    <definedName name="goeeup" localSheetId="90">#REF!</definedName>
    <definedName name="goeeup" localSheetId="15">[147]!goeeup</definedName>
    <definedName name="goeeup" localSheetId="18">[147]!goeeup</definedName>
    <definedName name="goeeup" localSheetId="60">[147]!goeeup</definedName>
    <definedName name="goeeup" localSheetId="63">[147]!goeeup</definedName>
    <definedName name="goeeup" localSheetId="65">[147]!goeeup</definedName>
    <definedName name="goeeup" localSheetId="8">#REF!</definedName>
    <definedName name="goeeup" localSheetId="12">[147]!goeeup</definedName>
    <definedName name="goeeup">[147]!goeeup</definedName>
    <definedName name="GOESC96" localSheetId="38">#REF!</definedName>
    <definedName name="GOESC96" localSheetId="39">#REF!</definedName>
    <definedName name="GOESC96" localSheetId="40">#REF!</definedName>
    <definedName name="GOESC96" localSheetId="41">#REF!</definedName>
    <definedName name="GOESC96" localSheetId="45">#REF!</definedName>
    <definedName name="GOESC96" localSheetId="11">#REF!</definedName>
    <definedName name="GOESC96" localSheetId="46">#REF!</definedName>
    <definedName name="GOESC96" localSheetId="47">#REF!</definedName>
    <definedName name="GOESC96" localSheetId="51">#REF!</definedName>
    <definedName name="GOESC96" localSheetId="52">#REF!</definedName>
    <definedName name="GOESC96" localSheetId="17">#REF!</definedName>
    <definedName name="GOESC96" localSheetId="58">#REF!</definedName>
    <definedName name="GOESC96" localSheetId="68">#REF!</definedName>
    <definedName name="GOESC96" localSheetId="69">#REF!</definedName>
    <definedName name="GOESC96" localSheetId="70">#REF!</definedName>
    <definedName name="GOESC96" localSheetId="74">#REF!</definedName>
    <definedName name="GOESC96" localSheetId="79">#REF!</definedName>
    <definedName name="GOESC96" localSheetId="15">#REF!</definedName>
    <definedName name="GOESC96" localSheetId="16">#REF!</definedName>
    <definedName name="GOESC96" localSheetId="18">#REF!</definedName>
    <definedName name="GOESC96" localSheetId="12">#REF!</definedName>
    <definedName name="GOESC96" localSheetId="48">#REF!</definedName>
    <definedName name="GOESC96" localSheetId="72">#REF!</definedName>
    <definedName name="GOESC96">#REF!</definedName>
    <definedName name="goeurope" localSheetId="39">[147]!goeurope</definedName>
    <definedName name="goeurope" localSheetId="40">[147]!goeurope</definedName>
    <definedName name="goeurope" localSheetId="41">[147]!goeurope</definedName>
    <definedName name="goeurope" localSheetId="42">[147]!goeurope</definedName>
    <definedName name="goeurope" localSheetId="44">[147]!goeurope</definedName>
    <definedName name="goeurope" localSheetId="47">[147]!goeurope</definedName>
    <definedName name="goeurope" localSheetId="51">[147]!goeurope</definedName>
    <definedName name="goeurope" localSheetId="53">#REF!</definedName>
    <definedName name="goeurope" localSheetId="54">#REF!</definedName>
    <definedName name="goeurope" localSheetId="17">#REF!</definedName>
    <definedName name="goeurope" localSheetId="67">[147]!goeurope</definedName>
    <definedName name="goeurope" localSheetId="68">[147]!goeurope</definedName>
    <definedName name="goeurope" localSheetId="69">[147]!goeurope</definedName>
    <definedName name="goeurope" localSheetId="74">[147]!goeurope</definedName>
    <definedName name="goeurope" localSheetId="75">[147]!goeurope</definedName>
    <definedName name="goeurope" localSheetId="79">[147]!goeurope</definedName>
    <definedName name="goeurope" localSheetId="90">#REF!</definedName>
    <definedName name="goeurope" localSheetId="15">[147]!goeurope</definedName>
    <definedName name="goeurope" localSheetId="18">[147]!goeurope</definedName>
    <definedName name="goeurope" localSheetId="60">[147]!goeurope</definedName>
    <definedName name="goeurope" localSheetId="63">[147]!goeurope</definedName>
    <definedName name="goeurope" localSheetId="65">[147]!goeurope</definedName>
    <definedName name="goeurope" localSheetId="8">#REF!</definedName>
    <definedName name="goeurope" localSheetId="12">[147]!goeurope</definedName>
    <definedName name="goeurope">[147]!goeurope</definedName>
    <definedName name="golamerica" localSheetId="39">[147]!golamerica</definedName>
    <definedName name="golamerica" localSheetId="40">[147]!golamerica</definedName>
    <definedName name="golamerica" localSheetId="41">[147]!golamerica</definedName>
    <definedName name="golamerica" localSheetId="42">[147]!golamerica</definedName>
    <definedName name="golamerica" localSheetId="44">[147]!golamerica</definedName>
    <definedName name="golamerica" localSheetId="47">[147]!golamerica</definedName>
    <definedName name="golamerica" localSheetId="51">[147]!golamerica</definedName>
    <definedName name="golamerica" localSheetId="53">#REF!</definedName>
    <definedName name="golamerica" localSheetId="54">#REF!</definedName>
    <definedName name="golamerica" localSheetId="17">#REF!</definedName>
    <definedName name="golamerica" localSheetId="67">[147]!golamerica</definedName>
    <definedName name="golamerica" localSheetId="68">[147]!golamerica</definedName>
    <definedName name="golamerica" localSheetId="69">[147]!golamerica</definedName>
    <definedName name="golamerica" localSheetId="74">[147]!golamerica</definedName>
    <definedName name="golamerica" localSheetId="75">[147]!golamerica</definedName>
    <definedName name="golamerica" localSheetId="79">[147]!golamerica</definedName>
    <definedName name="golamerica" localSheetId="90">#REF!</definedName>
    <definedName name="golamerica" localSheetId="15">[147]!golamerica</definedName>
    <definedName name="golamerica" localSheetId="18">[147]!golamerica</definedName>
    <definedName name="golamerica" localSheetId="60">[147]!golamerica</definedName>
    <definedName name="golamerica" localSheetId="63">[147]!golamerica</definedName>
    <definedName name="golamerica" localSheetId="65">[147]!golamerica</definedName>
    <definedName name="golamerica" localSheetId="8">#REF!</definedName>
    <definedName name="golamerica" localSheetId="12">[147]!golamerica</definedName>
    <definedName name="golamerica">[147]!golamerica</definedName>
    <definedName name="gomeast" localSheetId="39">[147]!gomeast</definedName>
    <definedName name="gomeast" localSheetId="40">[147]!gomeast</definedName>
    <definedName name="gomeast" localSheetId="41">[147]!gomeast</definedName>
    <definedName name="gomeast" localSheetId="42">[147]!gomeast</definedName>
    <definedName name="gomeast" localSheetId="44">[147]!gomeast</definedName>
    <definedName name="gomeast" localSheetId="47">[147]!gomeast</definedName>
    <definedName name="gomeast" localSheetId="51">[147]!gomeast</definedName>
    <definedName name="gomeast" localSheetId="53">#REF!</definedName>
    <definedName name="gomeast" localSheetId="54">#REF!</definedName>
    <definedName name="gomeast" localSheetId="17">#REF!</definedName>
    <definedName name="gomeast" localSheetId="67">[147]!gomeast</definedName>
    <definedName name="gomeast" localSheetId="68">[147]!gomeast</definedName>
    <definedName name="gomeast" localSheetId="69">[147]!gomeast</definedName>
    <definedName name="gomeast" localSheetId="74">[147]!gomeast</definedName>
    <definedName name="gomeast" localSheetId="75">[147]!gomeast</definedName>
    <definedName name="gomeast" localSheetId="79">[147]!gomeast</definedName>
    <definedName name="gomeast" localSheetId="90">#REF!</definedName>
    <definedName name="gomeast" localSheetId="15">[147]!gomeast</definedName>
    <definedName name="gomeast" localSheetId="18">[147]!gomeast</definedName>
    <definedName name="gomeast" localSheetId="60">[147]!gomeast</definedName>
    <definedName name="gomeast" localSheetId="63">[147]!gomeast</definedName>
    <definedName name="gomeast" localSheetId="65">[147]!gomeast</definedName>
    <definedName name="gomeast" localSheetId="8">#REF!</definedName>
    <definedName name="gomeast" localSheetId="12">[147]!gomeast</definedName>
    <definedName name="gomeast">[147]!gomeast</definedName>
    <definedName name="gooecd" localSheetId="39">[147]!gooecd</definedName>
    <definedName name="gooecd" localSheetId="40">[147]!gooecd</definedName>
    <definedName name="gooecd" localSheetId="41">[147]!gooecd</definedName>
    <definedName name="gooecd" localSheetId="42">[147]!gooecd</definedName>
    <definedName name="gooecd" localSheetId="44">[147]!gooecd</definedName>
    <definedName name="gooecd" localSheetId="47">[147]!gooecd</definedName>
    <definedName name="gooecd" localSheetId="51">[147]!gooecd</definedName>
    <definedName name="gooecd" localSheetId="53">#REF!</definedName>
    <definedName name="gooecd" localSheetId="54">#REF!</definedName>
    <definedName name="gooecd" localSheetId="17">#REF!</definedName>
    <definedName name="gooecd" localSheetId="67">[147]!gooecd</definedName>
    <definedName name="gooecd" localSheetId="68">[147]!gooecd</definedName>
    <definedName name="gooecd" localSheetId="69">[147]!gooecd</definedName>
    <definedName name="gooecd" localSheetId="74">[147]!gooecd</definedName>
    <definedName name="gooecd" localSheetId="75">[147]!gooecd</definedName>
    <definedName name="gooecd" localSheetId="79">[147]!gooecd</definedName>
    <definedName name="gooecd" localSheetId="90">#REF!</definedName>
    <definedName name="gooecd" localSheetId="15">[147]!gooecd</definedName>
    <definedName name="gooecd" localSheetId="18">[147]!gooecd</definedName>
    <definedName name="gooecd" localSheetId="60">[147]!gooecd</definedName>
    <definedName name="gooecd" localSheetId="63">[147]!gooecd</definedName>
    <definedName name="gooecd" localSheetId="65">[147]!gooecd</definedName>
    <definedName name="gooecd" localSheetId="8">#REF!</definedName>
    <definedName name="gooecd" localSheetId="12">[147]!gooecd</definedName>
    <definedName name="gooecd">[147]!gooecd</definedName>
    <definedName name="goopec" localSheetId="39">[147]!goopec</definedName>
    <definedName name="goopec" localSheetId="40">[147]!goopec</definedName>
    <definedName name="goopec" localSheetId="41">[147]!goopec</definedName>
    <definedName name="goopec" localSheetId="42">[147]!goopec</definedName>
    <definedName name="goopec" localSheetId="44">[147]!goopec</definedName>
    <definedName name="goopec" localSheetId="47">[147]!goopec</definedName>
    <definedName name="goopec" localSheetId="51">[147]!goopec</definedName>
    <definedName name="goopec" localSheetId="53">#REF!</definedName>
    <definedName name="goopec" localSheetId="54">#REF!</definedName>
    <definedName name="goopec" localSheetId="17">#REF!</definedName>
    <definedName name="goopec" localSheetId="67">[147]!goopec</definedName>
    <definedName name="goopec" localSheetId="68">[147]!goopec</definedName>
    <definedName name="goopec" localSheetId="69">[147]!goopec</definedName>
    <definedName name="goopec" localSheetId="74">[147]!goopec</definedName>
    <definedName name="goopec" localSheetId="75">[147]!goopec</definedName>
    <definedName name="goopec" localSheetId="79">[147]!goopec</definedName>
    <definedName name="goopec" localSheetId="90">#REF!</definedName>
    <definedName name="goopec" localSheetId="15">[147]!goopec</definedName>
    <definedName name="goopec" localSheetId="18">[147]!goopec</definedName>
    <definedName name="goopec" localSheetId="60">[147]!goopec</definedName>
    <definedName name="goopec" localSheetId="63">[147]!goopec</definedName>
    <definedName name="goopec" localSheetId="65">[147]!goopec</definedName>
    <definedName name="goopec" localSheetId="8">#REF!</definedName>
    <definedName name="goopec" localSheetId="12">[147]!goopec</definedName>
    <definedName name="goopec">[147]!goopec</definedName>
    <definedName name="gosummary" localSheetId="39">[147]!gosummary</definedName>
    <definedName name="gosummary" localSheetId="40">[147]!gosummary</definedName>
    <definedName name="gosummary" localSheetId="41">[147]!gosummary</definedName>
    <definedName name="gosummary" localSheetId="42">[147]!gosummary</definedName>
    <definedName name="gosummary" localSheetId="44">[147]!gosummary</definedName>
    <definedName name="gosummary" localSheetId="47">[147]!gosummary</definedName>
    <definedName name="gosummary" localSheetId="51">[147]!gosummary</definedName>
    <definedName name="gosummary" localSheetId="53">#REF!</definedName>
    <definedName name="gosummary" localSheetId="54">#REF!</definedName>
    <definedName name="gosummary" localSheetId="17">#REF!</definedName>
    <definedName name="gosummary" localSheetId="67">[147]!gosummary</definedName>
    <definedName name="gosummary" localSheetId="68">[147]!gosummary</definedName>
    <definedName name="gosummary" localSheetId="69">[147]!gosummary</definedName>
    <definedName name="gosummary" localSheetId="74">[147]!gosummary</definedName>
    <definedName name="gosummary" localSheetId="75">[147]!gosummary</definedName>
    <definedName name="gosummary" localSheetId="79">[147]!gosummary</definedName>
    <definedName name="gosummary" localSheetId="90">#REF!</definedName>
    <definedName name="gosummary" localSheetId="15">[147]!gosummary</definedName>
    <definedName name="gosummary" localSheetId="18">[147]!gosummary</definedName>
    <definedName name="gosummary" localSheetId="60">[147]!gosummary</definedName>
    <definedName name="gosummary" localSheetId="63">[147]!gosummary</definedName>
    <definedName name="gosummary" localSheetId="65">[147]!gosummary</definedName>
    <definedName name="gosummary" localSheetId="8">#REF!</definedName>
    <definedName name="gosummary" localSheetId="12">[147]!gosummary</definedName>
    <definedName name="gosummary">[147]!gosummary</definedName>
    <definedName name="_xlnm.Recorder" localSheetId="38">#REF!</definedName>
    <definedName name="_xlnm.Recorder" localSheetId="39">#REF!</definedName>
    <definedName name="_xlnm.Recorder" localSheetId="40">#REF!</definedName>
    <definedName name="_xlnm.Recorder" localSheetId="41">#REF!</definedName>
    <definedName name="_xlnm.Recorder" localSheetId="45">#REF!</definedName>
    <definedName name="_xlnm.Recorder" localSheetId="11">#REF!</definedName>
    <definedName name="_xlnm.Recorder" localSheetId="46">#REF!</definedName>
    <definedName name="_xlnm.Recorder" localSheetId="47">#REF!</definedName>
    <definedName name="_xlnm.Recorder" localSheetId="51">#REF!</definedName>
    <definedName name="_xlnm.Recorder" localSheetId="52">#REF!</definedName>
    <definedName name="_xlnm.Recorder" localSheetId="17">#REF!</definedName>
    <definedName name="_xlnm.Recorder" localSheetId="58">#REF!</definedName>
    <definedName name="_xlnm.Recorder" localSheetId="68">#REF!</definedName>
    <definedName name="_xlnm.Recorder" localSheetId="69">#REF!</definedName>
    <definedName name="_xlnm.Recorder" localSheetId="70">#REF!</definedName>
    <definedName name="_xlnm.Recorder" localSheetId="74">#REF!</definedName>
    <definedName name="_xlnm.Recorder" localSheetId="79">#REF!</definedName>
    <definedName name="_xlnm.Recorder" localSheetId="15">#REF!</definedName>
    <definedName name="_xlnm.Recorder" localSheetId="16">#REF!</definedName>
    <definedName name="_xlnm.Recorder" localSheetId="18">#REF!</definedName>
    <definedName name="_xlnm.Recorder" localSheetId="12">#REF!</definedName>
    <definedName name="_xlnm.Recorder" localSheetId="48">#REF!</definedName>
    <definedName name="_xlnm.Recorder" localSheetId="72">#REF!</definedName>
    <definedName name="_xlnm.Recorder">#REF!</definedName>
    <definedName name="Grace_IDA" localSheetId="51">[125]NPV!$B$25</definedName>
    <definedName name="Grace_IDA" localSheetId="17">#REF!</definedName>
    <definedName name="Grace_IDA">[125]NPV!$B$25</definedName>
    <definedName name="Grace_IDA1" localSheetId="38">#REF!</definedName>
    <definedName name="Grace_IDA1" localSheetId="39">#REF!</definedName>
    <definedName name="Grace_IDA1" localSheetId="40">#REF!</definedName>
    <definedName name="Grace_IDA1" localSheetId="41">#REF!</definedName>
    <definedName name="Grace_IDA1" localSheetId="45">#REF!</definedName>
    <definedName name="Grace_IDA1" localSheetId="11">#REF!</definedName>
    <definedName name="Grace_IDA1" localSheetId="46">#REF!</definedName>
    <definedName name="Grace_IDA1" localSheetId="47">#REF!</definedName>
    <definedName name="Grace_IDA1" localSheetId="51">#REF!</definedName>
    <definedName name="Grace_IDA1" localSheetId="52">#REF!</definedName>
    <definedName name="Grace_IDA1" localSheetId="17">#REF!</definedName>
    <definedName name="Grace_IDA1" localSheetId="58">#REF!</definedName>
    <definedName name="Grace_IDA1" localSheetId="68">#REF!</definedName>
    <definedName name="Grace_IDA1" localSheetId="69">#REF!</definedName>
    <definedName name="Grace_IDA1" localSheetId="70">#REF!</definedName>
    <definedName name="Grace_IDA1" localSheetId="74">#REF!</definedName>
    <definedName name="Grace_IDA1" localSheetId="79">#REF!</definedName>
    <definedName name="Grace_IDA1" localSheetId="15">#REF!</definedName>
    <definedName name="Grace_IDA1" localSheetId="16">#REF!</definedName>
    <definedName name="Grace_IDA1" localSheetId="18">#REF!</definedName>
    <definedName name="Grace_IDA1" localSheetId="12">#REF!</definedName>
    <definedName name="Grace_IDA1" localSheetId="48">#REF!</definedName>
    <definedName name="Grace_IDA1" localSheetId="72">#REF!</definedName>
    <definedName name="Grace_IDA1">#REF!</definedName>
    <definedName name="Grace_NC" localSheetId="38">[125]NPV!#REF!</definedName>
    <definedName name="Grace_NC" localSheetId="39">[125]NPV!#REF!</definedName>
    <definedName name="Grace_NC" localSheetId="41">[125]NPV!#REF!</definedName>
    <definedName name="Grace_NC" localSheetId="42">[125]NPV!#REF!</definedName>
    <definedName name="Grace_NC" localSheetId="43">[125]NPV!#REF!</definedName>
    <definedName name="Grace_NC" localSheetId="44">[125]NPV!#REF!</definedName>
    <definedName name="Grace_NC" localSheetId="45">[125]NPV!#REF!</definedName>
    <definedName name="Grace_NC" localSheetId="11">[125]NPV!#REF!</definedName>
    <definedName name="Grace_NC" localSheetId="46">[125]NPV!#REF!</definedName>
    <definedName name="Grace_NC" localSheetId="47">[125]NPV!#REF!</definedName>
    <definedName name="Grace_NC" localSheetId="51">[125]NPV!#REF!</definedName>
    <definedName name="Grace_NC" localSheetId="52">[125]NPV!#REF!</definedName>
    <definedName name="Grace_NC" localSheetId="17">[125]NPV!#REF!</definedName>
    <definedName name="Grace_NC" localSheetId="58">[125]NPV!#REF!</definedName>
    <definedName name="Grace_NC" localSheetId="73">[125]NPV!#REF!</definedName>
    <definedName name="Grace_NC" localSheetId="79">[125]NPV!#REF!</definedName>
    <definedName name="Grace_NC" localSheetId="14">#REF!</definedName>
    <definedName name="Grace_NC" localSheetId="15">[125]NPV!#REF!</definedName>
    <definedName name="Grace_NC" localSheetId="16">[125]NPV!#REF!</definedName>
    <definedName name="Grace_NC" localSheetId="18">[125]NPV!#REF!</definedName>
    <definedName name="Grace_NC" localSheetId="12">[125]NPV!#REF!</definedName>
    <definedName name="Grace_NC" localSheetId="72">[125]NPV!#REF!</definedName>
    <definedName name="Grace_NC">[125]NPV!#REF!</definedName>
    <definedName name="Grace1_IDA" localSheetId="38">#REF!</definedName>
    <definedName name="Grace1_IDA" localSheetId="39">#REF!</definedName>
    <definedName name="Grace1_IDA" localSheetId="40">#REF!</definedName>
    <definedName name="Grace1_IDA" localSheetId="41">#REF!</definedName>
    <definedName name="Grace1_IDA" localSheetId="45">#REF!</definedName>
    <definedName name="Grace1_IDA" localSheetId="11">#REF!</definedName>
    <definedName name="Grace1_IDA" localSheetId="46">#REF!</definedName>
    <definedName name="Grace1_IDA" localSheetId="47">#REF!</definedName>
    <definedName name="Grace1_IDA" localSheetId="51">#REF!</definedName>
    <definedName name="Grace1_IDA" localSheetId="52">#REF!</definedName>
    <definedName name="Grace1_IDA" localSheetId="17">#REF!</definedName>
    <definedName name="Grace1_IDA" localSheetId="58">#REF!</definedName>
    <definedName name="Grace1_IDA" localSheetId="68">#REF!</definedName>
    <definedName name="Grace1_IDA" localSheetId="69">#REF!</definedName>
    <definedName name="Grace1_IDA" localSheetId="70">#REF!</definedName>
    <definedName name="Grace1_IDA" localSheetId="74">#REF!</definedName>
    <definedName name="Grace1_IDA" localSheetId="79">#REF!</definedName>
    <definedName name="Grace1_IDA" localSheetId="15">#REF!</definedName>
    <definedName name="Grace1_IDA" localSheetId="16">#REF!</definedName>
    <definedName name="Grace1_IDA" localSheetId="18">#REF!</definedName>
    <definedName name="Grace1_IDA" localSheetId="12">#REF!</definedName>
    <definedName name="Grace1_IDA" localSheetId="48">#REF!</definedName>
    <definedName name="Grace1_IDA" localSheetId="72">#REF!</definedName>
    <definedName name="Grace1_IDA">#REF!</definedName>
    <definedName name="graf">#N/A</definedName>
    <definedName name="GRAF2">#N/A</definedName>
    <definedName name="GRAFDOM">#N/A</definedName>
    <definedName name="grafico" localSheetId="40">[7]!grafico</definedName>
    <definedName name="grafico" localSheetId="41">[7]!grafico</definedName>
    <definedName name="grafico" localSheetId="46">[7]!grafico</definedName>
    <definedName name="grafico" localSheetId="47">[7]!grafico</definedName>
    <definedName name="grafico" localSheetId="51">#REF!</definedName>
    <definedName name="grafico" localSheetId="17">#REF!</definedName>
    <definedName name="grafico" localSheetId="79">[7]!grafico</definedName>
    <definedName name="grafico" localSheetId="15">[7]!grafico</definedName>
    <definedName name="grafico" localSheetId="18">[7]!grafico</definedName>
    <definedName name="grafico" localSheetId="12">[7]!grafico</definedName>
    <definedName name="grafico" localSheetId="72">[7]!grafico</definedName>
    <definedName name="grafico">[7]!grafico</definedName>
    <definedName name="GRÁFICO_10.3.1." localSheetId="51">'[107]GRÁFICO DE FONDO POR AFILIADO'!$A$3:$H$35</definedName>
    <definedName name="GRÁFICO_10.3.1." localSheetId="17">#REF!</definedName>
    <definedName name="GRÁFICO_10.3.1.">'[107]GRÁFICO DE FONDO POR AFILIADO'!$A$3:$H$35</definedName>
    <definedName name="GRÁFICO_10.3.2" localSheetId="51">'[107]GRÁFICO DE FONDO POR AFILIADO'!$A$36:$H$68</definedName>
    <definedName name="GRÁFICO_10.3.2" localSheetId="17">#REF!</definedName>
    <definedName name="GRÁFICO_10.3.2">'[107]GRÁFICO DE FONDO POR AFILIADO'!$A$36:$H$68</definedName>
    <definedName name="GRÁFICO_10.3.3" localSheetId="51">'[107]GRÁFICO DE FONDO POR AFILIADO'!$A$69:$H$101</definedName>
    <definedName name="GRÁFICO_10.3.3" localSheetId="17">#REF!</definedName>
    <definedName name="GRÁFICO_10.3.3">'[107]GRÁFICO DE FONDO POR AFILIADO'!$A$69:$H$101</definedName>
    <definedName name="GRÁFICO_10.3.4." localSheetId="51">'[107]GRÁFICO DE FONDO POR AFILIADO'!$A$103:$H$135</definedName>
    <definedName name="GRÁFICO_10.3.4." localSheetId="17">#REF!</definedName>
    <definedName name="GRÁFICO_10.3.4.">'[107]GRÁFICO DE FONDO POR AFILIADO'!$A$103:$H$135</definedName>
    <definedName name="GRÁFICO_N_10.2.4." localSheetId="38">#REF!</definedName>
    <definedName name="GRÁFICO_N_10.2.4." localSheetId="39">#REF!</definedName>
    <definedName name="GRÁFICO_N_10.2.4." localSheetId="40">#REF!</definedName>
    <definedName name="GRÁFICO_N_10.2.4." localSheetId="41">#REF!</definedName>
    <definedName name="GRÁFICO_N_10.2.4." localSheetId="45">#REF!</definedName>
    <definedName name="GRÁFICO_N_10.2.4." localSheetId="11">#REF!</definedName>
    <definedName name="GRÁFICO_N_10.2.4." localSheetId="46">#REF!</definedName>
    <definedName name="GRÁFICO_N_10.2.4." localSheetId="47">#REF!</definedName>
    <definedName name="GRÁFICO_N_10.2.4." localSheetId="51">#REF!</definedName>
    <definedName name="GRÁFICO_N_10.2.4." localSheetId="52">#REF!</definedName>
    <definedName name="GRÁFICO_N_10.2.4." localSheetId="17">#REF!</definedName>
    <definedName name="GRÁFICO_N_10.2.4." localSheetId="58">#REF!</definedName>
    <definedName name="GRÁFICO_N_10.2.4." localSheetId="68">#REF!</definedName>
    <definedName name="GRÁFICO_N_10.2.4." localSheetId="69">#REF!</definedName>
    <definedName name="GRÁFICO_N_10.2.4." localSheetId="70">#REF!</definedName>
    <definedName name="GRÁFICO_N_10.2.4." localSheetId="74">#REF!</definedName>
    <definedName name="GRÁFICO_N_10.2.4." localSheetId="79">#REF!</definedName>
    <definedName name="GRÁFICO_N_10.2.4." localSheetId="15">#REF!</definedName>
    <definedName name="GRÁFICO_N_10.2.4." localSheetId="16">#REF!</definedName>
    <definedName name="GRÁFICO_N_10.2.4." localSheetId="18">#REF!</definedName>
    <definedName name="GRÁFICO_N_10.2.4." localSheetId="12">#REF!</definedName>
    <definedName name="GRÁFICO_N_10.2.4." localSheetId="48">#REF!</definedName>
    <definedName name="GRÁFICO_N_10.2.4." localSheetId="72">#REF!</definedName>
    <definedName name="GRÁFICO_N_10.2.4.">#REF!</definedName>
    <definedName name="GRAFICO2">#N/A</definedName>
    <definedName name="gre" localSheetId="24" hidden="1">{"Riqfin97",#N/A,FALSE,"Tran";"Riqfinpro",#N/A,FALSE,"Tran"}</definedName>
    <definedName name="gre" localSheetId="25" hidden="1">{"Riqfin97",#N/A,FALSE,"Tran";"Riqfinpro",#N/A,FALSE,"Tran"}</definedName>
    <definedName name="gre" localSheetId="26" hidden="1">{"Riqfin97",#N/A,FALSE,"Tran";"Riqfinpro",#N/A,FALSE,"Tran"}</definedName>
    <definedName name="gre" localSheetId="27" hidden="1">{"Riqfin97",#N/A,FALSE,"Tran";"Riqfinpro",#N/A,FALSE,"Tran"}</definedName>
    <definedName name="gre" localSheetId="28" hidden="1">{"Riqfin97",#N/A,FALSE,"Tran";"Riqfinpro",#N/A,FALSE,"Tran"}</definedName>
    <definedName name="gre" localSheetId="29" hidden="1">{"Riqfin97",#N/A,FALSE,"Tran";"Riqfinpro",#N/A,FALSE,"Tran"}</definedName>
    <definedName name="gre" localSheetId="30" hidden="1">{"Riqfin97",#N/A,FALSE,"Tran";"Riqfinpro",#N/A,FALSE,"Tran"}</definedName>
    <definedName name="gre" localSheetId="31" hidden="1">{"Riqfin97",#N/A,FALSE,"Tran";"Riqfinpro",#N/A,FALSE,"Tran"}</definedName>
    <definedName name="gre" localSheetId="32" hidden="1">{"Riqfin97",#N/A,FALSE,"Tran";"Riqfinpro",#N/A,FALSE,"Tran"}</definedName>
    <definedName name="gre" localSheetId="35" hidden="1">{"Riqfin97",#N/A,FALSE,"Tran";"Riqfinpro",#N/A,FALSE,"Tran"}</definedName>
    <definedName name="gre" localSheetId="37" hidden="1">{"Riqfin97",#N/A,FALSE,"Tran";"Riqfinpro",#N/A,FALSE,"Tran"}</definedName>
    <definedName name="gre" localSheetId="38" hidden="1">{"Riqfin97",#N/A,FALSE,"Tran";"Riqfinpro",#N/A,FALSE,"Tran"}</definedName>
    <definedName name="gre" localSheetId="39" hidden="1">{"Riqfin97",#N/A,FALSE,"Tran";"Riqfinpro",#N/A,FALSE,"Tran"}</definedName>
    <definedName name="gre" localSheetId="40" hidden="1">{"Riqfin97",#N/A,FALSE,"Tran";"Riqfinpro",#N/A,FALSE,"Tran"}</definedName>
    <definedName name="gre" localSheetId="41" hidden="1">{"Riqfin97",#N/A,FALSE,"Tran";"Riqfinpro",#N/A,FALSE,"Tran"}</definedName>
    <definedName name="gre" localSheetId="42" hidden="1">{"Riqfin97",#N/A,FALSE,"Tran";"Riqfinpro",#N/A,FALSE,"Tran"}</definedName>
    <definedName name="gre" localSheetId="43" hidden="1">{"Riqfin97",#N/A,FALSE,"Tran";"Riqfinpro",#N/A,FALSE,"Tran"}</definedName>
    <definedName name="gre" localSheetId="44" hidden="1">{"Riqfin97",#N/A,FALSE,"Tran";"Riqfinpro",#N/A,FALSE,"Tran"}</definedName>
    <definedName name="gre" localSheetId="45" hidden="1">{"Riqfin97",#N/A,FALSE,"Tran";"Riqfinpro",#N/A,FALSE,"Tran"}</definedName>
    <definedName name="gre" localSheetId="11" hidden="1">{"Riqfin97",#N/A,FALSE,"Tran";"Riqfinpro",#N/A,FALSE,"Tran"}</definedName>
    <definedName name="gre" localSheetId="46" hidden="1">{"Riqfin97",#N/A,FALSE,"Tran";"Riqfinpro",#N/A,FALSE,"Tran"}</definedName>
    <definedName name="gre" localSheetId="47" hidden="1">{"Riqfin97",#N/A,FALSE,"Tran";"Riqfinpro",#N/A,FALSE,"Tran"}</definedName>
    <definedName name="gre" localSheetId="51" hidden="1">{"Riqfin97",#N/A,FALSE,"Tran";"Riqfinpro",#N/A,FALSE,"Tran"}</definedName>
    <definedName name="gre" localSheetId="52" hidden="1">{"Riqfin97",#N/A,FALSE,"Tran";"Riqfinpro",#N/A,FALSE,"Tran"}</definedName>
    <definedName name="gre" localSheetId="53" hidden="1">{"Riqfin97",#N/A,FALSE,"Tran";"Riqfinpro",#N/A,FALSE,"Tran"}</definedName>
    <definedName name="gre" localSheetId="54" hidden="1">{"Riqfin97",#N/A,FALSE,"Tran";"Riqfinpro",#N/A,FALSE,"Tran"}</definedName>
    <definedName name="gre" localSheetId="55" hidden="1">{"Riqfin97",#N/A,FALSE,"Tran";"Riqfinpro",#N/A,FALSE,"Tran"}</definedName>
    <definedName name="gre" localSheetId="56" hidden="1">{"Riqfin97",#N/A,FALSE,"Tran";"Riqfinpro",#N/A,FALSE,"Tran"}</definedName>
    <definedName name="gre" localSheetId="17" hidden="1">{"Riqfin97",#N/A,FALSE,"Tran";"Riqfinpro",#N/A,FALSE,"Tran"}</definedName>
    <definedName name="gre" localSheetId="57" hidden="1">{"Riqfin97",#N/A,FALSE,"Tran";"Riqfinpro",#N/A,FALSE,"Tran"}</definedName>
    <definedName name="gre" localSheetId="58" hidden="1">{"Riqfin97",#N/A,FALSE,"Tran";"Riqfinpro",#N/A,FALSE,"Tran"}</definedName>
    <definedName name="gre" localSheetId="59" hidden="1">{"Riqfin97",#N/A,FALSE,"Tran";"Riqfinpro",#N/A,FALSE,"Tran"}</definedName>
    <definedName name="gre" localSheetId="61" hidden="1">{"Riqfin97",#N/A,FALSE,"Tran";"Riqfinpro",#N/A,FALSE,"Tran"}</definedName>
    <definedName name="gre" localSheetId="62" hidden="1">{"Riqfin97",#N/A,FALSE,"Tran";"Riqfinpro",#N/A,FALSE,"Tran"}</definedName>
    <definedName name="gre" localSheetId="64" hidden="1">{"Riqfin97",#N/A,FALSE,"Tran";"Riqfinpro",#N/A,FALSE,"Tran"}</definedName>
    <definedName name="gre" localSheetId="66" hidden="1">{"Riqfin97",#N/A,FALSE,"Tran";"Riqfinpro",#N/A,FALSE,"Tran"}</definedName>
    <definedName name="gre" localSheetId="67" hidden="1">{"Riqfin97",#N/A,FALSE,"Tran";"Riqfinpro",#N/A,FALSE,"Tran"}</definedName>
    <definedName name="gre" localSheetId="68" hidden="1">{"Riqfin97",#N/A,FALSE,"Tran";"Riqfinpro",#N/A,FALSE,"Tran"}</definedName>
    <definedName name="gre" localSheetId="69" hidden="1">{"Riqfin97",#N/A,FALSE,"Tran";"Riqfinpro",#N/A,FALSE,"Tran"}</definedName>
    <definedName name="gre" localSheetId="70" hidden="1">{"Riqfin97",#N/A,FALSE,"Tran";"Riqfinpro",#N/A,FALSE,"Tran"}</definedName>
    <definedName name="gre" localSheetId="71" hidden="1">{"Riqfin97",#N/A,FALSE,"Tran";"Riqfinpro",#N/A,FALSE,"Tran"}</definedName>
    <definedName name="gre" localSheetId="73" hidden="1">{"Riqfin97",#N/A,FALSE,"Tran";"Riqfinpro",#N/A,FALSE,"Tran"}</definedName>
    <definedName name="gre" localSheetId="74" hidden="1">{"Riqfin97",#N/A,FALSE,"Tran";"Riqfinpro",#N/A,FALSE,"Tran"}</definedName>
    <definedName name="gre" localSheetId="75" hidden="1">{"Riqfin97",#N/A,FALSE,"Tran";"Riqfinpro",#N/A,FALSE,"Tran"}</definedName>
    <definedName name="gre" localSheetId="76" hidden="1">{"Riqfin97",#N/A,FALSE,"Tran";"Riqfinpro",#N/A,FALSE,"Tran"}</definedName>
    <definedName name="gre" localSheetId="79" hidden="1">{"Riqfin97",#N/A,FALSE,"Tran";"Riqfinpro",#N/A,FALSE,"Tran"}</definedName>
    <definedName name="gre" localSheetId="91" hidden="1">{"Riqfin97",#N/A,FALSE,"Tran";"Riqfinpro",#N/A,FALSE,"Tran"}</definedName>
    <definedName name="gre" localSheetId="92" hidden="1">{"Riqfin97",#N/A,FALSE,"Tran";"Riqfinpro",#N/A,FALSE,"Tran"}</definedName>
    <definedName name="gre" localSheetId="22" hidden="1">{"Riqfin97",#N/A,FALSE,"Tran";"Riqfinpro",#N/A,FALSE,"Tran"}</definedName>
    <definedName name="gre" localSheetId="23" hidden="1">{"Riqfin97",#N/A,FALSE,"Tran";"Riqfinpro",#N/A,FALSE,"Tran"}</definedName>
    <definedName name="gre" localSheetId="14" hidden="1">{"Riqfin97",#N/A,FALSE,"Tran";"Riqfinpro",#N/A,FALSE,"Tran"}</definedName>
    <definedName name="gre" localSheetId="15" hidden="1">{"Riqfin97",#N/A,FALSE,"Tran";"Riqfinpro",#N/A,FALSE,"Tran"}</definedName>
    <definedName name="gre" localSheetId="16" hidden="1">{"Riqfin97",#N/A,FALSE,"Tran";"Riqfinpro",#N/A,FALSE,"Tran"}</definedName>
    <definedName name="gre" localSheetId="18" hidden="1">{"Riqfin97",#N/A,FALSE,"Tran";"Riqfinpro",#N/A,FALSE,"Tran"}</definedName>
    <definedName name="gre" localSheetId="36" hidden="1">{"Riqfin97",#N/A,FALSE,"Tran";"Riqfinpro",#N/A,FALSE,"Tran"}</definedName>
    <definedName name="gre" localSheetId="60" hidden="1">{"Riqfin97",#N/A,FALSE,"Tran";"Riqfinpro",#N/A,FALSE,"Tran"}</definedName>
    <definedName name="gre" localSheetId="63" hidden="1">{"Riqfin97",#N/A,FALSE,"Tran";"Riqfinpro",#N/A,FALSE,"Tran"}</definedName>
    <definedName name="gre" localSheetId="65" hidden="1">{"Riqfin97",#N/A,FALSE,"Tran";"Riqfinpro",#N/A,FALSE,"Tran"}</definedName>
    <definedName name="gre" localSheetId="7" hidden="1">{"Riqfin97",#N/A,FALSE,"Tran";"Riqfinpro",#N/A,FALSE,"Tran"}</definedName>
    <definedName name="gre" localSheetId="8" hidden="1">{"Riqfin97",#N/A,FALSE,"Tran";"Riqfinpro",#N/A,FALSE,"Tran"}</definedName>
    <definedName name="gre" localSheetId="12" hidden="1">{"Riqfin97",#N/A,FALSE,"Tran";"Riqfinpro",#N/A,FALSE,"Tran"}</definedName>
    <definedName name="gre" localSheetId="48" hidden="1">{"Riqfin97",#N/A,FALSE,"Tran";"Riqfinpro",#N/A,FALSE,"Tran"}</definedName>
    <definedName name="gre" localSheetId="72" hidden="1">{"Riqfin97",#N/A,FALSE,"Tran";"Riqfinpro",#N/A,FALSE,"Tran"}</definedName>
    <definedName name="gre" hidden="1">{"Riqfin97",#N/A,FALSE,"Tran";"Riqfinpro",#N/A,FALSE,"Tran"}</definedName>
    <definedName name="Greece_wt" localSheetId="51">'[83]OECD wgt'!$B$19</definedName>
    <definedName name="Greece_wt" localSheetId="17">#REF!</definedName>
    <definedName name="Greece_wt">'[83]OECD wgt'!$B$19</definedName>
    <definedName name="grtrt" localSheetId="38" hidden="1">'[123]Fax a enviar'!#REF!</definedName>
    <definedName name="grtrt" localSheetId="39" hidden="1">'[123]Fax a enviar'!#REF!</definedName>
    <definedName name="grtrt" localSheetId="40" hidden="1">'[123]Fax a enviar'!#REF!</definedName>
    <definedName name="grtrt" localSheetId="41" hidden="1">'[123]Fax a enviar'!#REF!</definedName>
    <definedName name="grtrt" localSheetId="45" hidden="1">'[123]Fax a enviar'!#REF!</definedName>
    <definedName name="grtrt" localSheetId="46" hidden="1">'[123]Fax a enviar'!#REF!</definedName>
    <definedName name="grtrt" localSheetId="47" hidden="1">'[123]Fax a enviar'!#REF!</definedName>
    <definedName name="grtrt" localSheetId="51" hidden="1">'[123]Fax a enviar'!#REF!</definedName>
    <definedName name="grtrt" localSheetId="52" hidden="1">'[123]Fax a enviar'!#REF!</definedName>
    <definedName name="grtrt" localSheetId="17" hidden="1">'[123]Fax a enviar'!#REF!</definedName>
    <definedName name="grtrt" localSheetId="58" hidden="1">'[123]Fax a enviar'!#REF!</definedName>
    <definedName name="grtrt" localSheetId="73" hidden="1">'[123]Fax a enviar'!#REF!</definedName>
    <definedName name="grtrt" localSheetId="74" hidden="1">'[123]Fax a enviar'!#REF!</definedName>
    <definedName name="grtrt" localSheetId="79" hidden="1">'[123]Fax a enviar'!#REF!</definedName>
    <definedName name="grtrt" localSheetId="15" hidden="1">'[123]Fax a enviar'!#REF!</definedName>
    <definedName name="grtrt" localSheetId="16" hidden="1">'[123]Fax a enviar'!#REF!</definedName>
    <definedName name="grtrt" localSheetId="18" hidden="1">'[123]Fax a enviar'!#REF!</definedName>
    <definedName name="grtrt" localSheetId="12" hidden="1">'[123]Fax a enviar'!#REF!</definedName>
    <definedName name="grtrt" localSheetId="48" hidden="1">'[123]Fax a enviar'!#REF!</definedName>
    <definedName name="grtrt" localSheetId="72" hidden="1">'[123]Fax a enviar'!#REF!</definedName>
    <definedName name="grtrt" hidden="1">'[123]Fax a enviar'!#REF!</definedName>
    <definedName name="Gstd" localSheetId="38">#REF!</definedName>
    <definedName name="Gstd" localSheetId="39">#REF!</definedName>
    <definedName name="Gstd" localSheetId="40">#REF!</definedName>
    <definedName name="Gstd" localSheetId="41">#REF!</definedName>
    <definedName name="Gstd" localSheetId="45">#REF!</definedName>
    <definedName name="Gstd" localSheetId="11">#REF!</definedName>
    <definedName name="Gstd" localSheetId="46">#REF!</definedName>
    <definedName name="Gstd" localSheetId="47">#REF!</definedName>
    <definedName name="Gstd" localSheetId="51">#REF!</definedName>
    <definedName name="Gstd" localSheetId="52">#REF!</definedName>
    <definedName name="Gstd" localSheetId="17">#REF!</definedName>
    <definedName name="Gstd" localSheetId="58">#REF!</definedName>
    <definedName name="Gstd" localSheetId="68">#REF!</definedName>
    <definedName name="Gstd" localSheetId="69">#REF!</definedName>
    <definedName name="Gstd" localSheetId="70">#REF!</definedName>
    <definedName name="Gstd" localSheetId="74">#REF!</definedName>
    <definedName name="Gstd" localSheetId="79">#REF!</definedName>
    <definedName name="Gstd" localSheetId="15">#REF!</definedName>
    <definedName name="Gstd" localSheetId="16">#REF!</definedName>
    <definedName name="Gstd" localSheetId="18">#REF!</definedName>
    <definedName name="Gstd" localSheetId="12">#REF!</definedName>
    <definedName name="Gstd" localSheetId="48">#REF!</definedName>
    <definedName name="Gstd" localSheetId="72">#REF!</definedName>
    <definedName name="Gstd">#REF!</definedName>
    <definedName name="GT" localSheetId="51">'[77]GT%'!$C$5</definedName>
    <definedName name="GT" localSheetId="17">#REF!</definedName>
    <definedName name="GT">'[77]GT%'!$C$5</definedName>
    <definedName name="gtryrtyr" localSheetId="38" hidden="1">#REF!</definedName>
    <definedName name="gtryrtyr" localSheetId="39" hidden="1">#REF!</definedName>
    <definedName name="gtryrtyr" localSheetId="40" hidden="1">#REF!</definedName>
    <definedName name="gtryrtyr" localSheetId="41" hidden="1">#REF!</definedName>
    <definedName name="gtryrtyr" localSheetId="43" hidden="1">#REF!</definedName>
    <definedName name="gtryrtyr" localSheetId="45" hidden="1">#REF!</definedName>
    <definedName name="gtryrtyr" localSheetId="11" hidden="1">#REF!</definedName>
    <definedName name="gtryrtyr" localSheetId="46" hidden="1">#REF!</definedName>
    <definedName name="gtryrtyr" localSheetId="47" hidden="1">#REF!</definedName>
    <definedName name="gtryrtyr" localSheetId="51" hidden="1">#REF!</definedName>
    <definedName name="gtryrtyr" localSheetId="52" hidden="1">#REF!</definedName>
    <definedName name="gtryrtyr" localSheetId="53" hidden="1">#REF!</definedName>
    <definedName name="gtryrtyr" localSheetId="54" hidden="1">#REF!</definedName>
    <definedName name="gtryrtyr" localSheetId="17" hidden="1">#REF!</definedName>
    <definedName name="gtryrtyr" localSheetId="58" hidden="1">#REF!</definedName>
    <definedName name="gtryrtyr" localSheetId="67" hidden="1">#REF!</definedName>
    <definedName name="gtryrtyr" localSheetId="68" hidden="1">#REF!</definedName>
    <definedName name="gtryrtyr" localSheetId="69" hidden="1">#REF!</definedName>
    <definedName name="gtryrtyr" localSheetId="71" hidden="1">#REF!</definedName>
    <definedName name="gtryrtyr" localSheetId="74" hidden="1">#REF!</definedName>
    <definedName name="gtryrtyr" localSheetId="75" hidden="1">#REF!</definedName>
    <definedName name="gtryrtyr" localSheetId="76" hidden="1">#REF!</definedName>
    <definedName name="gtryrtyr" localSheetId="79" hidden="1">#REF!</definedName>
    <definedName name="gtryrtyr" localSheetId="23" hidden="1">#REF!</definedName>
    <definedName name="gtryrtyr" localSheetId="15" hidden="1">#REF!</definedName>
    <definedName name="gtryrtyr" localSheetId="18" hidden="1">#REF!</definedName>
    <definedName name="gtryrtyr" localSheetId="12" hidden="1">#REF!</definedName>
    <definedName name="gtryrtyr" localSheetId="48" hidden="1">#REF!</definedName>
    <definedName name="gtryrtyr" localSheetId="72" hidden="1">#REF!</definedName>
    <definedName name="gtryrtyr" hidden="1">#REF!</definedName>
    <definedName name="GUEBVIO" localSheetId="38" hidden="1">#REF!</definedName>
    <definedName name="GUEBVIO" localSheetId="39" hidden="1">#REF!</definedName>
    <definedName name="GUEBVIO" localSheetId="45" hidden="1">#REF!</definedName>
    <definedName name="GUEBVIO" localSheetId="11" hidden="1">#REF!</definedName>
    <definedName name="GUEBVIO" localSheetId="46" hidden="1">#REF!</definedName>
    <definedName name="GUEBVIO" localSheetId="47" hidden="1">#REF!</definedName>
    <definedName name="GUEBVIO" localSheetId="52" hidden="1">#REF!</definedName>
    <definedName name="GUEBVIO" localSheetId="17" hidden="1">#REF!</definedName>
    <definedName name="GUEBVIO" localSheetId="58" hidden="1">#REF!</definedName>
    <definedName name="GUEBVIO" localSheetId="74" hidden="1">#REF!</definedName>
    <definedName name="GUEBVIO" localSheetId="79" hidden="1">#REF!</definedName>
    <definedName name="GUEBVIO" localSheetId="15" hidden="1">#REF!</definedName>
    <definedName name="GUEBVIO" localSheetId="18" hidden="1">#REF!</definedName>
    <definedName name="GUEBVIO" localSheetId="12" hidden="1">#REF!</definedName>
    <definedName name="GUEBVIO" localSheetId="48" hidden="1">#REF!</definedName>
    <definedName name="GUEBVIO" localSheetId="72" hidden="1">#REF!</definedName>
    <definedName name="GUEBVIO" hidden="1">#REF!</definedName>
    <definedName name="GUIL" localSheetId="38">#REF!</definedName>
    <definedName name="GUIL" localSheetId="39">#REF!</definedName>
    <definedName name="GUIL" localSheetId="40">#REF!</definedName>
    <definedName name="GUIL" localSheetId="45">#REF!</definedName>
    <definedName name="GUIL" localSheetId="11">#REF!</definedName>
    <definedName name="GUIL" localSheetId="46">#REF!</definedName>
    <definedName name="GUIL" localSheetId="47">#REF!</definedName>
    <definedName name="GUIL" localSheetId="51">#REF!</definedName>
    <definedName name="GUIL" localSheetId="52">#REF!</definedName>
    <definedName name="GUIL" localSheetId="53">#REF!</definedName>
    <definedName name="GUIL" localSheetId="54">#REF!</definedName>
    <definedName name="GUIL" localSheetId="17">#REF!</definedName>
    <definedName name="GUIL" localSheetId="58">#REF!</definedName>
    <definedName name="GUIL" localSheetId="67">#REF!</definedName>
    <definedName name="GUIL" localSheetId="68">#REF!</definedName>
    <definedName name="GUIL" localSheetId="69">#REF!</definedName>
    <definedName name="GUIL" localSheetId="71">#REF!</definedName>
    <definedName name="GUIL" localSheetId="74">#REF!</definedName>
    <definedName name="GUIL" localSheetId="75">#REF!</definedName>
    <definedName name="GUIL" localSheetId="76">#REF!</definedName>
    <definedName name="GUIL" localSheetId="79">#REF!</definedName>
    <definedName name="GUIL" localSheetId="23">#REF!</definedName>
    <definedName name="GUIL" localSheetId="14">#REF!</definedName>
    <definedName name="GUIL" localSheetId="15">#REF!</definedName>
    <definedName name="GUIL" localSheetId="18">#REF!</definedName>
    <definedName name="GUIL" localSheetId="48">#REF!</definedName>
    <definedName name="GUIL" localSheetId="72">#REF!</definedName>
    <definedName name="GUIL">#REF!</definedName>
    <definedName name="GUIL1" localSheetId="39">#REF!</definedName>
    <definedName name="GUIL1" localSheetId="40">#REF!</definedName>
    <definedName name="GUIL1" localSheetId="45">#REF!</definedName>
    <definedName name="GUIL1" localSheetId="11">#REF!</definedName>
    <definedName name="GUIL1" localSheetId="46">#REF!</definedName>
    <definedName name="GUIL1" localSheetId="47">#REF!</definedName>
    <definedName name="GUIL1" localSheetId="51">#REF!</definedName>
    <definedName name="GUIL1" localSheetId="52">#REF!</definedName>
    <definedName name="GUIL1" localSheetId="53">#REF!</definedName>
    <definedName name="GUIL1" localSheetId="54">#REF!</definedName>
    <definedName name="GUIL1" localSheetId="17">#REF!</definedName>
    <definedName name="GUIL1" localSheetId="58">#REF!</definedName>
    <definedName name="GUIL1" localSheetId="67">#REF!</definedName>
    <definedName name="GUIL1" localSheetId="68">#REF!</definedName>
    <definedName name="GUIL1" localSheetId="69">#REF!</definedName>
    <definedName name="GUIL1" localSheetId="71">#REF!</definedName>
    <definedName name="GUIL1" localSheetId="74">#REF!</definedName>
    <definedName name="GUIL1" localSheetId="75">#REF!</definedName>
    <definedName name="GUIL1" localSheetId="76">#REF!</definedName>
    <definedName name="GUIL1" localSheetId="79">#REF!</definedName>
    <definedName name="GUIL1" localSheetId="23">#REF!</definedName>
    <definedName name="GUIL1" localSheetId="14">#REF!</definedName>
    <definedName name="GUIL1" localSheetId="15">#REF!</definedName>
    <definedName name="GUIL1" localSheetId="18">#REF!</definedName>
    <definedName name="GUIL1" localSheetId="48">#REF!</definedName>
    <definedName name="GUIL1" localSheetId="72">#REF!</definedName>
    <definedName name="GUIL1">#REF!</definedName>
    <definedName name="GYEAR2021" localSheetId="40">[111]Gold!$B$583:$J$583</definedName>
    <definedName name="GYEAR2021" localSheetId="41">[111]Gold!$B$583:$J$583</definedName>
    <definedName name="GYEAR2021" localSheetId="46">[111]Gold!$B$583:$J$583</definedName>
    <definedName name="GYEAR2021" localSheetId="47">[111]Gold!$B$583:$J$583</definedName>
    <definedName name="GYEAR2021" localSheetId="51">[111]Gold!$B$583:$J$583</definedName>
    <definedName name="GYEAR2021" localSheetId="17">#REF!</definedName>
    <definedName name="GYEAR2021" localSheetId="79">[111]Gold!$B$583:$J$583</definedName>
    <definedName name="GYEAR2021" localSheetId="72">[111]Gold!$B$583:$J$583</definedName>
    <definedName name="GYEAR2021">[111]Gold!$B$583:$J$583</definedName>
    <definedName name="GYEAR2022" localSheetId="40">[111]Gold!$K$583:$U$583</definedName>
    <definedName name="GYEAR2022" localSheetId="41">[111]Gold!$K$583:$U$583</definedName>
    <definedName name="GYEAR2022" localSheetId="46">[111]Gold!$K$583:$U$583</definedName>
    <definedName name="GYEAR2022" localSheetId="47">[111]Gold!$K$583:$U$583</definedName>
    <definedName name="GYEAR2022" localSheetId="51">[111]Gold!$K$583:$U$583</definedName>
    <definedName name="GYEAR2022" localSheetId="17">#REF!</definedName>
    <definedName name="GYEAR2022" localSheetId="79">[111]Gold!$K$583:$U$583</definedName>
    <definedName name="GYEAR2022" localSheetId="72">[111]Gold!$K$583:$U$583</definedName>
    <definedName name="GYEAR2022">[111]Gold!$K$583:$U$583</definedName>
    <definedName name="gyu" localSheetId="24" hidden="1">{"Tab1",#N/A,FALSE,"P";"Tab2",#N/A,FALSE,"P"}</definedName>
    <definedName name="gyu" localSheetId="25" hidden="1">{"Tab1",#N/A,FALSE,"P";"Tab2",#N/A,FALSE,"P"}</definedName>
    <definedName name="gyu" localSheetId="26" hidden="1">{"Tab1",#N/A,FALSE,"P";"Tab2",#N/A,FALSE,"P"}</definedName>
    <definedName name="gyu" localSheetId="27" hidden="1">{"Tab1",#N/A,FALSE,"P";"Tab2",#N/A,FALSE,"P"}</definedName>
    <definedName name="gyu" localSheetId="28" hidden="1">{"Tab1",#N/A,FALSE,"P";"Tab2",#N/A,FALSE,"P"}</definedName>
    <definedName name="gyu" localSheetId="29" hidden="1">{"Tab1",#N/A,FALSE,"P";"Tab2",#N/A,FALSE,"P"}</definedName>
    <definedName name="gyu" localSheetId="30" hidden="1">{"Tab1",#N/A,FALSE,"P";"Tab2",#N/A,FALSE,"P"}</definedName>
    <definedName name="gyu" localSheetId="31" hidden="1">{"Tab1",#N/A,FALSE,"P";"Tab2",#N/A,FALSE,"P"}</definedName>
    <definedName name="gyu" localSheetId="32" hidden="1">{"Tab1",#N/A,FALSE,"P";"Tab2",#N/A,FALSE,"P"}</definedName>
    <definedName name="gyu" localSheetId="35" hidden="1">{"Tab1",#N/A,FALSE,"P";"Tab2",#N/A,FALSE,"P"}</definedName>
    <definedName name="gyu" localSheetId="37" hidden="1">{"Tab1",#N/A,FALSE,"P";"Tab2",#N/A,FALSE,"P"}</definedName>
    <definedName name="gyu" localSheetId="38" hidden="1">{"Tab1",#N/A,FALSE,"P";"Tab2",#N/A,FALSE,"P"}</definedName>
    <definedName name="gyu" localSheetId="39" hidden="1">{"Tab1",#N/A,FALSE,"P";"Tab2",#N/A,FALSE,"P"}</definedName>
    <definedName name="gyu" localSheetId="40" hidden="1">{"Tab1",#N/A,FALSE,"P";"Tab2",#N/A,FALSE,"P"}</definedName>
    <definedName name="gyu" localSheetId="41" hidden="1">{"Tab1",#N/A,FALSE,"P";"Tab2",#N/A,FALSE,"P"}</definedName>
    <definedName name="gyu" localSheetId="42" hidden="1">{"Tab1",#N/A,FALSE,"P";"Tab2",#N/A,FALSE,"P"}</definedName>
    <definedName name="gyu" localSheetId="43" hidden="1">{"Tab1",#N/A,FALSE,"P";"Tab2",#N/A,FALSE,"P"}</definedName>
    <definedName name="gyu" localSheetId="44" hidden="1">{"Tab1",#N/A,FALSE,"P";"Tab2",#N/A,FALSE,"P"}</definedName>
    <definedName name="gyu" localSheetId="45" hidden="1">{"Tab1",#N/A,FALSE,"P";"Tab2",#N/A,FALSE,"P"}</definedName>
    <definedName name="gyu" localSheetId="11" hidden="1">{"Tab1",#N/A,FALSE,"P";"Tab2",#N/A,FALSE,"P"}</definedName>
    <definedName name="gyu" localSheetId="46" hidden="1">{"Tab1",#N/A,FALSE,"P";"Tab2",#N/A,FALSE,"P"}</definedName>
    <definedName name="gyu" localSheetId="47" hidden="1">{"Tab1",#N/A,FALSE,"P";"Tab2",#N/A,FALSE,"P"}</definedName>
    <definedName name="gyu" localSheetId="51" hidden="1">{"Tab1",#N/A,FALSE,"P";"Tab2",#N/A,FALSE,"P"}</definedName>
    <definedName name="gyu" localSheetId="52" hidden="1">{"Tab1",#N/A,FALSE,"P";"Tab2",#N/A,FALSE,"P"}</definedName>
    <definedName name="gyu" localSheetId="53" hidden="1">{"Tab1",#N/A,FALSE,"P";"Tab2",#N/A,FALSE,"P"}</definedName>
    <definedName name="gyu" localSheetId="54" hidden="1">{"Tab1",#N/A,FALSE,"P";"Tab2",#N/A,FALSE,"P"}</definedName>
    <definedName name="gyu" localSheetId="55" hidden="1">{"Tab1",#N/A,FALSE,"P";"Tab2",#N/A,FALSE,"P"}</definedName>
    <definedName name="gyu" localSheetId="56" hidden="1">{"Tab1",#N/A,FALSE,"P";"Tab2",#N/A,FALSE,"P"}</definedName>
    <definedName name="gyu" localSheetId="17" hidden="1">{"Tab1",#N/A,FALSE,"P";"Tab2",#N/A,FALSE,"P"}</definedName>
    <definedName name="gyu" localSheetId="57" hidden="1">{"Tab1",#N/A,FALSE,"P";"Tab2",#N/A,FALSE,"P"}</definedName>
    <definedName name="gyu" localSheetId="58" hidden="1">{"Tab1",#N/A,FALSE,"P";"Tab2",#N/A,FALSE,"P"}</definedName>
    <definedName name="gyu" localSheetId="59" hidden="1">{"Tab1",#N/A,FALSE,"P";"Tab2",#N/A,FALSE,"P"}</definedName>
    <definedName name="gyu" localSheetId="61" hidden="1">{"Tab1",#N/A,FALSE,"P";"Tab2",#N/A,FALSE,"P"}</definedName>
    <definedName name="gyu" localSheetId="62" hidden="1">{"Tab1",#N/A,FALSE,"P";"Tab2",#N/A,FALSE,"P"}</definedName>
    <definedName name="gyu" localSheetId="64" hidden="1">{"Tab1",#N/A,FALSE,"P";"Tab2",#N/A,FALSE,"P"}</definedName>
    <definedName name="gyu" localSheetId="66" hidden="1">{"Tab1",#N/A,FALSE,"P";"Tab2",#N/A,FALSE,"P"}</definedName>
    <definedName name="gyu" localSheetId="67" hidden="1">{"Tab1",#N/A,FALSE,"P";"Tab2",#N/A,FALSE,"P"}</definedName>
    <definedName name="gyu" localSheetId="68" hidden="1">{"Tab1",#N/A,FALSE,"P";"Tab2",#N/A,FALSE,"P"}</definedName>
    <definedName name="gyu" localSheetId="69" hidden="1">{"Tab1",#N/A,FALSE,"P";"Tab2",#N/A,FALSE,"P"}</definedName>
    <definedName name="gyu" localSheetId="70" hidden="1">{"Tab1",#N/A,FALSE,"P";"Tab2",#N/A,FALSE,"P"}</definedName>
    <definedName name="gyu" localSheetId="71" hidden="1">{"Tab1",#N/A,FALSE,"P";"Tab2",#N/A,FALSE,"P"}</definedName>
    <definedName name="gyu" localSheetId="73" hidden="1">{"Tab1",#N/A,FALSE,"P";"Tab2",#N/A,FALSE,"P"}</definedName>
    <definedName name="gyu" localSheetId="74" hidden="1">{"Tab1",#N/A,FALSE,"P";"Tab2",#N/A,FALSE,"P"}</definedName>
    <definedName name="gyu" localSheetId="75" hidden="1">{"Tab1",#N/A,FALSE,"P";"Tab2",#N/A,FALSE,"P"}</definedName>
    <definedName name="gyu" localSheetId="76" hidden="1">{"Tab1",#N/A,FALSE,"P";"Tab2",#N/A,FALSE,"P"}</definedName>
    <definedName name="gyu" localSheetId="79" hidden="1">{"Tab1",#N/A,FALSE,"P";"Tab2",#N/A,FALSE,"P"}</definedName>
    <definedName name="gyu" localSheetId="91" hidden="1">{"Tab1",#N/A,FALSE,"P";"Tab2",#N/A,FALSE,"P"}</definedName>
    <definedName name="gyu" localSheetId="92" hidden="1">{"Tab1",#N/A,FALSE,"P";"Tab2",#N/A,FALSE,"P"}</definedName>
    <definedName name="gyu" localSheetId="22" hidden="1">{"Tab1",#N/A,FALSE,"P";"Tab2",#N/A,FALSE,"P"}</definedName>
    <definedName name="gyu" localSheetId="23" hidden="1">{"Tab1",#N/A,FALSE,"P";"Tab2",#N/A,FALSE,"P"}</definedName>
    <definedName name="gyu" localSheetId="14" hidden="1">{"Tab1",#N/A,FALSE,"P";"Tab2",#N/A,FALSE,"P"}</definedName>
    <definedName name="gyu" localSheetId="15" hidden="1">{"Tab1",#N/A,FALSE,"P";"Tab2",#N/A,FALSE,"P"}</definedName>
    <definedName name="gyu" localSheetId="16" hidden="1">{"Tab1",#N/A,FALSE,"P";"Tab2",#N/A,FALSE,"P"}</definedName>
    <definedName name="gyu" localSheetId="18" hidden="1">{"Tab1",#N/A,FALSE,"P";"Tab2",#N/A,FALSE,"P"}</definedName>
    <definedName name="gyu" localSheetId="36" hidden="1">{"Tab1",#N/A,FALSE,"P";"Tab2",#N/A,FALSE,"P"}</definedName>
    <definedName name="gyu" localSheetId="60" hidden="1">{"Tab1",#N/A,FALSE,"P";"Tab2",#N/A,FALSE,"P"}</definedName>
    <definedName name="gyu" localSheetId="63" hidden="1">{"Tab1",#N/A,FALSE,"P";"Tab2",#N/A,FALSE,"P"}</definedName>
    <definedName name="gyu" localSheetId="65" hidden="1">{"Tab1",#N/A,FALSE,"P";"Tab2",#N/A,FALSE,"P"}</definedName>
    <definedName name="gyu" localSheetId="7" hidden="1">{"Tab1",#N/A,FALSE,"P";"Tab2",#N/A,FALSE,"P"}</definedName>
    <definedName name="gyu" localSheetId="8" hidden="1">{"Tab1",#N/A,FALSE,"P";"Tab2",#N/A,FALSE,"P"}</definedName>
    <definedName name="gyu" localSheetId="12" hidden="1">{"Tab1",#N/A,FALSE,"P";"Tab2",#N/A,FALSE,"P"}</definedName>
    <definedName name="gyu" localSheetId="48" hidden="1">{"Tab1",#N/A,FALSE,"P";"Tab2",#N/A,FALSE,"P"}</definedName>
    <definedName name="gyu" localSheetId="72" hidden="1">{"Tab1",#N/A,FALSE,"P";"Tab2",#N/A,FALSE,"P"}</definedName>
    <definedName name="gyu" hidden="1">{"Tab1",#N/A,FALSE,"P";"Tab2",#N/A,FALSE,"P"}</definedName>
    <definedName name="h" localSheetId="38" hidden="1">#REF!</definedName>
    <definedName name="h" localSheetId="39" hidden="1">#REF!</definedName>
    <definedName name="h" localSheetId="40" hidden="1">#REF!</definedName>
    <definedName name="h" localSheetId="41" hidden="1">#REF!</definedName>
    <definedName name="h" localSheetId="43" hidden="1">#REF!</definedName>
    <definedName name="h" localSheetId="45" hidden="1">#REF!</definedName>
    <definedName name="h" localSheetId="11" hidden="1">#REF!</definedName>
    <definedName name="h" localSheetId="46" hidden="1">#REF!</definedName>
    <definedName name="h" localSheetId="47" hidden="1">#REF!</definedName>
    <definedName name="h" localSheetId="51" hidden="1">#REF!</definedName>
    <definedName name="h" localSheetId="52" hidden="1">#REF!</definedName>
    <definedName name="h" localSheetId="53" hidden="1">#REF!</definedName>
    <definedName name="h" localSheetId="54" hidden="1">#REF!</definedName>
    <definedName name="h" localSheetId="17" hidden="1">#REF!</definedName>
    <definedName name="h" localSheetId="58" hidden="1">#REF!</definedName>
    <definedName name="h" localSheetId="67" hidden="1">#REF!</definedName>
    <definedName name="h" localSheetId="68" hidden="1">#REF!</definedName>
    <definedName name="h" localSheetId="69" hidden="1">#REF!</definedName>
    <definedName name="h" localSheetId="71" hidden="1">#REF!</definedName>
    <definedName name="h" localSheetId="74" hidden="1">#REF!</definedName>
    <definedName name="h" localSheetId="75" hidden="1">#REF!</definedName>
    <definedName name="h" localSheetId="76" hidden="1">#REF!</definedName>
    <definedName name="h" localSheetId="79" hidden="1">#REF!</definedName>
    <definedName name="h" localSheetId="23" hidden="1">#REF!</definedName>
    <definedName name="h" localSheetId="15" hidden="1">#REF!</definedName>
    <definedName name="h" localSheetId="18" hidden="1">#REF!</definedName>
    <definedName name="h" localSheetId="12" hidden="1">#REF!</definedName>
    <definedName name="h" localSheetId="48" hidden="1">#REF!</definedName>
    <definedName name="h" localSheetId="72" hidden="1">#REF!</definedName>
    <definedName name="h" hidden="1">#REF!</definedName>
    <definedName name="hdhdfghdf" localSheetId="24" hidden="1">{"Minpmon",#N/A,FALSE,"Monthinput"}</definedName>
    <definedName name="hdhdfghdf" localSheetId="25" hidden="1">{"Minpmon",#N/A,FALSE,"Monthinput"}</definedName>
    <definedName name="hdhdfghdf" localSheetId="26" hidden="1">{"Minpmon",#N/A,FALSE,"Monthinput"}</definedName>
    <definedName name="hdhdfghdf" localSheetId="27" hidden="1">{"Minpmon",#N/A,FALSE,"Monthinput"}</definedName>
    <definedName name="hdhdfghdf" localSheetId="28" hidden="1">{"Minpmon",#N/A,FALSE,"Monthinput"}</definedName>
    <definedName name="hdhdfghdf" localSheetId="29" hidden="1">{"Minpmon",#N/A,FALSE,"Monthinput"}</definedName>
    <definedName name="hdhdfghdf" localSheetId="30" hidden="1">{"Minpmon",#N/A,FALSE,"Monthinput"}</definedName>
    <definedName name="hdhdfghdf" localSheetId="31" hidden="1">{"Minpmon",#N/A,FALSE,"Monthinput"}</definedName>
    <definedName name="hdhdfghdf" localSheetId="32" hidden="1">{"Minpmon",#N/A,FALSE,"Monthinput"}</definedName>
    <definedName name="hdhdfghdf" localSheetId="38" hidden="1">{"Minpmon",#N/A,FALSE,"Monthinput"}</definedName>
    <definedName name="hdhdfghdf" localSheetId="39" hidden="1">{"Minpmon",#N/A,FALSE,"Monthinput"}</definedName>
    <definedName name="hdhdfghdf" localSheetId="40" hidden="1">{"Minpmon",#N/A,FALSE,"Monthinput"}</definedName>
    <definedName name="hdhdfghdf" localSheetId="41" hidden="1">{"Minpmon",#N/A,FALSE,"Monthinput"}</definedName>
    <definedName name="hdhdfghdf" localSheetId="45" hidden="1">{"Minpmon",#N/A,FALSE,"Monthinput"}</definedName>
    <definedName name="hdhdfghdf" localSheetId="11" hidden="1">{"Minpmon",#N/A,FALSE,"Monthinput"}</definedName>
    <definedName name="hdhdfghdf" localSheetId="46" hidden="1">{"Minpmon",#N/A,FALSE,"Monthinput"}</definedName>
    <definedName name="hdhdfghdf" localSheetId="47" hidden="1">{"Minpmon",#N/A,FALSE,"Monthinput"}</definedName>
    <definedName name="hdhdfghdf" localSheetId="51" hidden="1">{"Minpmon",#N/A,FALSE,"Monthinput"}</definedName>
    <definedName name="hdhdfghdf" localSheetId="52" hidden="1">{"Minpmon",#N/A,FALSE,"Monthinput"}</definedName>
    <definedName name="hdhdfghdf" localSheetId="17" hidden="1">{"Minpmon",#N/A,FALSE,"Monthinput"}</definedName>
    <definedName name="hdhdfghdf" localSheetId="58" hidden="1">{"Minpmon",#N/A,FALSE,"Monthinput"}</definedName>
    <definedName name="hdhdfghdf" localSheetId="59" hidden="1">{"Minpmon",#N/A,FALSE,"Monthinput"}</definedName>
    <definedName name="hdhdfghdf" localSheetId="61" hidden="1">{"Minpmon",#N/A,FALSE,"Monthinput"}</definedName>
    <definedName name="hdhdfghdf" localSheetId="62" hidden="1">{"Minpmon",#N/A,FALSE,"Monthinput"}</definedName>
    <definedName name="hdhdfghdf" localSheetId="64" hidden="1">{"Minpmon",#N/A,FALSE,"Monthinput"}</definedName>
    <definedName name="hdhdfghdf" localSheetId="66" hidden="1">{"Minpmon",#N/A,FALSE,"Monthinput"}</definedName>
    <definedName name="hdhdfghdf" localSheetId="68" hidden="1">{"Minpmon",#N/A,FALSE,"Monthinput"}</definedName>
    <definedName name="hdhdfghdf" localSheetId="69" hidden="1">{"Minpmon",#N/A,FALSE,"Monthinput"}</definedName>
    <definedName name="hdhdfghdf" localSheetId="70" hidden="1">{"Minpmon",#N/A,FALSE,"Monthinput"}</definedName>
    <definedName name="hdhdfghdf" localSheetId="73" hidden="1">{"Minpmon",#N/A,FALSE,"Monthinput"}</definedName>
    <definedName name="hdhdfghdf" localSheetId="74" hidden="1">{"Minpmon",#N/A,FALSE,"Monthinput"}</definedName>
    <definedName name="hdhdfghdf" localSheetId="75" hidden="1">{"Minpmon",#N/A,FALSE,"Monthinput"}</definedName>
    <definedName name="hdhdfghdf" localSheetId="76" hidden="1">{"Minpmon",#N/A,FALSE,"Monthinput"}</definedName>
    <definedName name="hdhdfghdf" localSheetId="79" hidden="1">{"Minpmon",#N/A,FALSE,"Monthinput"}</definedName>
    <definedName name="hdhdfghdf" localSheetId="91" hidden="1">{"Minpmon",#N/A,FALSE,"Monthinput"}</definedName>
    <definedName name="hdhdfghdf" localSheetId="92" hidden="1">{"Minpmon",#N/A,FALSE,"Monthinput"}</definedName>
    <definedName name="hdhdfghdf" localSheetId="22" hidden="1">{"Minpmon",#N/A,FALSE,"Monthinput"}</definedName>
    <definedName name="hdhdfghdf" localSheetId="23" hidden="1">{"Minpmon",#N/A,FALSE,"Monthinput"}</definedName>
    <definedName name="hdhdfghdf" localSheetId="15" hidden="1">{"Minpmon",#N/A,FALSE,"Monthinput"}</definedName>
    <definedName name="hdhdfghdf" localSheetId="16" hidden="1">{"Minpmon",#N/A,FALSE,"Monthinput"}</definedName>
    <definedName name="hdhdfghdf" localSheetId="18" hidden="1">{"Minpmon",#N/A,FALSE,"Monthinput"}</definedName>
    <definedName name="hdhdfghdf" localSheetId="60" hidden="1">{"Minpmon",#N/A,FALSE,"Monthinput"}</definedName>
    <definedName name="hdhdfghdf" localSheetId="63" hidden="1">{"Minpmon",#N/A,FALSE,"Monthinput"}</definedName>
    <definedName name="hdhdfghdf" localSheetId="65" hidden="1">{"Minpmon",#N/A,FALSE,"Monthinput"}</definedName>
    <definedName name="hdhdfghdf" localSheetId="7" hidden="1">{"Minpmon",#N/A,FALSE,"Monthinput"}</definedName>
    <definedName name="hdhdfghdf" localSheetId="8" hidden="1">{"Minpmon",#N/A,FALSE,"Monthinput"}</definedName>
    <definedName name="hdhdfghdf" localSheetId="12" hidden="1">{"Minpmon",#N/A,FALSE,"Monthinput"}</definedName>
    <definedName name="hdhdfghdf" localSheetId="48" hidden="1">{"Minpmon",#N/A,FALSE,"Monthinput"}</definedName>
    <definedName name="hdhdfghdf" localSheetId="72" hidden="1">{"Minpmon",#N/A,FALSE,"Monthinput"}</definedName>
    <definedName name="hdhdfghdf" hidden="1">{"Minpmon",#N/A,FALSE,"Monthinput"}</definedName>
    <definedName name="HEADING" localSheetId="38">#REF!</definedName>
    <definedName name="HEADING" localSheetId="39">#REF!</definedName>
    <definedName name="HEADING" localSheetId="40">#REF!</definedName>
    <definedName name="HEADING" localSheetId="41">#REF!</definedName>
    <definedName name="HEADING" localSheetId="45">#REF!</definedName>
    <definedName name="HEADING" localSheetId="11">#REF!</definedName>
    <definedName name="HEADING" localSheetId="46">#REF!</definedName>
    <definedName name="HEADING" localSheetId="47">#REF!</definedName>
    <definedName name="HEADING" localSheetId="51">#REF!</definedName>
    <definedName name="HEADING" localSheetId="52">#REF!</definedName>
    <definedName name="HEADING" localSheetId="17">#REF!</definedName>
    <definedName name="HEADING" localSheetId="58">#REF!</definedName>
    <definedName name="HEADING" localSheetId="71">#REF!</definedName>
    <definedName name="HEADING" localSheetId="73">#REF!</definedName>
    <definedName name="HEADING" localSheetId="74">#REF!</definedName>
    <definedName name="HEADING" localSheetId="79">#REF!</definedName>
    <definedName name="HEADING" localSheetId="23">#REF!</definedName>
    <definedName name="Heading" localSheetId="14">#REF!</definedName>
    <definedName name="HEADING" localSheetId="15">#REF!</definedName>
    <definedName name="HEADING" localSheetId="16">#REF!</definedName>
    <definedName name="HEADING" localSheetId="18">#REF!</definedName>
    <definedName name="HEADING" localSheetId="12">#REF!</definedName>
    <definedName name="HEADING" localSheetId="48">#REF!</definedName>
    <definedName name="HEADING" localSheetId="72">#REF!</definedName>
    <definedName name="HEADING">#REF!</definedName>
    <definedName name="Heading2" localSheetId="38">#REF!</definedName>
    <definedName name="Heading2" localSheetId="39">#REF!</definedName>
    <definedName name="Heading2" localSheetId="40">#REF!</definedName>
    <definedName name="Heading2" localSheetId="41">#REF!</definedName>
    <definedName name="Heading2" localSheetId="45">#REF!</definedName>
    <definedName name="Heading2" localSheetId="11">#REF!</definedName>
    <definedName name="Heading2" localSheetId="46">#REF!</definedName>
    <definedName name="Heading2" localSheetId="47">#REF!</definedName>
    <definedName name="Heading2" localSheetId="51">#REF!</definedName>
    <definedName name="Heading2" localSheetId="52">#REF!</definedName>
    <definedName name="Heading2" localSheetId="17">#REF!</definedName>
    <definedName name="Heading2" localSheetId="58">#REF!</definedName>
    <definedName name="Heading2" localSheetId="74">#REF!</definedName>
    <definedName name="Heading2" localSheetId="79">#REF!</definedName>
    <definedName name="Heading2" localSheetId="15">#REF!</definedName>
    <definedName name="Heading2" localSheetId="16">#REF!</definedName>
    <definedName name="Heading2" localSheetId="18">#REF!</definedName>
    <definedName name="Heading2" localSheetId="12">#REF!</definedName>
    <definedName name="Heading2" localSheetId="48">#REF!</definedName>
    <definedName name="Heading2" localSheetId="72">#REF!</definedName>
    <definedName name="Heading2">#REF!</definedName>
    <definedName name="Heading39" localSheetId="51">'[58]shared data'!$A$1:$G$5</definedName>
    <definedName name="Heading39" localSheetId="17">#REF!</definedName>
    <definedName name="Heading39" localSheetId="14">'[119]shared data'!$A$1:$G$5</definedName>
    <definedName name="Heading39">'[58]shared data'!$A$1:$G$5</definedName>
    <definedName name="hfhf" localSheetId="38">#REF!</definedName>
    <definedName name="hfhf" localSheetId="39">#REF!</definedName>
    <definedName name="hfhf" localSheetId="40">#REF!</definedName>
    <definedName name="hfhf" localSheetId="41">#REF!</definedName>
    <definedName name="hfhf" localSheetId="43">#REF!</definedName>
    <definedName name="hfhf" localSheetId="45">#REF!</definedName>
    <definedName name="hfhf" localSheetId="11">#REF!</definedName>
    <definedName name="hfhf" localSheetId="46">#REF!</definedName>
    <definedName name="hfhf" localSheetId="47">#REF!</definedName>
    <definedName name="hfhf" localSheetId="51">#REF!</definedName>
    <definedName name="hfhf" localSheetId="52">#REF!</definedName>
    <definedName name="hfhf" localSheetId="17">#REF!</definedName>
    <definedName name="hfhf" localSheetId="58">#REF!</definedName>
    <definedName name="hfhf" localSheetId="69">#REF!</definedName>
    <definedName name="hfhf" localSheetId="71">#REF!</definedName>
    <definedName name="hfhf" localSheetId="73">#REF!</definedName>
    <definedName name="hfhf" localSheetId="74">#REF!</definedName>
    <definedName name="hfhf" localSheetId="75">#REF!</definedName>
    <definedName name="hfhf" localSheetId="79">#REF!</definedName>
    <definedName name="hfhf" localSheetId="23">#REF!</definedName>
    <definedName name="hfhf" localSheetId="15">#REF!</definedName>
    <definedName name="hfhf" localSheetId="18">#REF!</definedName>
    <definedName name="hfhf" localSheetId="12">#REF!</definedName>
    <definedName name="hfhf" localSheetId="48">#REF!</definedName>
    <definedName name="hfhf" localSheetId="72">#REF!</definedName>
    <definedName name="hfhf">#REF!</definedName>
    <definedName name="hfhfhf" localSheetId="38" hidden="1">'[112]Fax a enviar'!#REF!</definedName>
    <definedName name="hfhfhf" localSheetId="39" hidden="1">'[112]Fax a enviar'!#REF!</definedName>
    <definedName name="hfhfhf" localSheetId="40" hidden="1">'[112]Fax a enviar'!#REF!</definedName>
    <definedName name="hfhfhf" localSheetId="41" hidden="1">'[112]Fax a enviar'!#REF!</definedName>
    <definedName name="hfhfhf" localSheetId="43" hidden="1">'[112]Fax a enviar'!#REF!</definedName>
    <definedName name="hfhfhf" localSheetId="45" hidden="1">'[112]Fax a enviar'!#REF!</definedName>
    <definedName name="hfhfhf" localSheetId="11" hidden="1">'[112]Fax a enviar'!#REF!</definedName>
    <definedName name="hfhfhf" localSheetId="47" hidden="1">'[112]Fax a enviar'!#REF!</definedName>
    <definedName name="hfhfhf" localSheetId="51" hidden="1">'[112]Fax a enviar'!#REF!</definedName>
    <definedName name="hfhfhf" localSheetId="52" hidden="1">'[112]Fax a enviar'!#REF!</definedName>
    <definedName name="hfhfhf" localSheetId="53" hidden="1">#REF!</definedName>
    <definedName name="hfhfhf" localSheetId="54" hidden="1">#REF!</definedName>
    <definedName name="hfhfhf" localSheetId="17" hidden="1">'[112]Fax a enviar'!#REF!</definedName>
    <definedName name="hfhfhf" localSheetId="67" hidden="1">'[112]Fax a enviar'!#REF!</definedName>
    <definedName name="hfhfhf" localSheetId="68" hidden="1">'[112]Fax a enviar'!#REF!</definedName>
    <definedName name="hfhfhf" localSheetId="69" hidden="1">'[112]Fax a enviar'!#REF!</definedName>
    <definedName name="hfhfhf" localSheetId="74" hidden="1">'[112]Fax a enviar'!#REF!</definedName>
    <definedName name="hfhfhf" localSheetId="75" hidden="1">'[112]Fax a enviar'!#REF!</definedName>
    <definedName name="hfhfhf" localSheetId="76" hidden="1">'[112]Fax a enviar'!#REF!</definedName>
    <definedName name="hfhfhf" localSheetId="79" hidden="1">'[112]Fax a enviar'!#REF!</definedName>
    <definedName name="hfhfhf" localSheetId="15" hidden="1">'[112]Fax a enviar'!#REF!</definedName>
    <definedName name="hfhfhf" localSheetId="18" hidden="1">'[112]Fax a enviar'!#REF!</definedName>
    <definedName name="hfhfhf" localSheetId="72" hidden="1">'[112]Fax a enviar'!#REF!</definedName>
    <definedName name="hfhfhf" hidden="1">'[112]Fax a enviar'!#REF!</definedName>
    <definedName name="hhh" localSheetId="38" hidden="1">'[148]J(Priv.Cap)'!#REF!</definedName>
    <definedName name="hhh" localSheetId="39" hidden="1">'[148]J(Priv.Cap)'!#REF!</definedName>
    <definedName name="hhh" localSheetId="40" hidden="1">'[148]J(Priv.Cap)'!#REF!</definedName>
    <definedName name="hhh" localSheetId="41" hidden="1">'[148]J(Priv.Cap)'!#REF!</definedName>
    <definedName name="hhh" localSheetId="43" hidden="1">'[148]J(Priv.Cap)'!#REF!</definedName>
    <definedName name="hhh" localSheetId="45" hidden="1">'[148]J(Priv.Cap)'!#REF!</definedName>
    <definedName name="hhh" localSheetId="11" hidden="1">'[148]J(Priv.Cap)'!#REF!</definedName>
    <definedName name="hhh" localSheetId="47" hidden="1">'[148]J(Priv.Cap)'!#REF!</definedName>
    <definedName name="hhh" localSheetId="51" hidden="1">'[148]J(Priv.Cap)'!#REF!</definedName>
    <definedName name="hhh" localSheetId="52" hidden="1">'[148]J(Priv.Cap)'!#REF!</definedName>
    <definedName name="hhh" localSheetId="53" hidden="1">#REF!</definedName>
    <definedName name="hhh" localSheetId="54" hidden="1">#REF!</definedName>
    <definedName name="hhh" localSheetId="17" hidden="1">'[148]J(Priv.Cap)'!#REF!</definedName>
    <definedName name="hhh" localSheetId="67" hidden="1">'[149]J(Priv.Cap)'!#REF!</definedName>
    <definedName name="hhh" localSheetId="68" hidden="1">'[149]J(Priv.Cap)'!#REF!</definedName>
    <definedName name="hhh" localSheetId="69" hidden="1">'[149]J(Priv.Cap)'!#REF!</definedName>
    <definedName name="hhh" localSheetId="74" hidden="1">'[149]J(Priv.Cap)'!#REF!</definedName>
    <definedName name="hhh" localSheetId="75" hidden="1">'[149]J(Priv.Cap)'!#REF!</definedName>
    <definedName name="hhh" localSheetId="76" hidden="1">'[149]J(Priv.Cap)'!#REF!</definedName>
    <definedName name="hhh" localSheetId="79" hidden="1">'[148]J(Priv.Cap)'!#REF!</definedName>
    <definedName name="hhh" localSheetId="14" hidden="1">{"Minpmon",#N/A,FALSE,"Monthinput"}</definedName>
    <definedName name="hhh" localSheetId="15" hidden="1">'[148]J(Priv.Cap)'!#REF!</definedName>
    <definedName name="hhh" localSheetId="18" hidden="1">'[148]J(Priv.Cap)'!#REF!</definedName>
    <definedName name="hhh" hidden="1">'[148]J(Priv.Cap)'!#REF!</definedName>
    <definedName name="HHHH" localSheetId="38" hidden="1">#REF!</definedName>
    <definedName name="HHHH" localSheetId="39" hidden="1">#REF!</definedName>
    <definedName name="HHHH" localSheetId="40" hidden="1">#REF!</definedName>
    <definedName name="HHHH" localSheetId="41" hidden="1">#REF!</definedName>
    <definedName name="HHHH" localSheetId="43" hidden="1">#REF!</definedName>
    <definedName name="HHHH" localSheetId="45" hidden="1">#REF!</definedName>
    <definedName name="HHHH" localSheetId="11" hidden="1">#REF!</definedName>
    <definedName name="HHHH" localSheetId="46" hidden="1">#REF!</definedName>
    <definedName name="HHHH" localSheetId="47" hidden="1">#REF!</definedName>
    <definedName name="HHHH" localSheetId="51" hidden="1">#REF!</definedName>
    <definedName name="HHHH" localSheetId="52" hidden="1">#REF!</definedName>
    <definedName name="HHHH" localSheetId="53" hidden="1">#REF!</definedName>
    <definedName name="HHHH" localSheetId="54" hidden="1">#REF!</definedName>
    <definedName name="HHHH" localSheetId="17" hidden="1">#REF!</definedName>
    <definedName name="HHHH" localSheetId="58" hidden="1">#REF!</definedName>
    <definedName name="HHHH" localSheetId="67" hidden="1">#REF!</definedName>
    <definedName name="HHHH" localSheetId="68" hidden="1">#REF!</definedName>
    <definedName name="HHHH" localSheetId="69" hidden="1">#REF!</definedName>
    <definedName name="HHHH" localSheetId="71" hidden="1">#REF!</definedName>
    <definedName name="HHHH" localSheetId="73" hidden="1">#REF!</definedName>
    <definedName name="HHHH" localSheetId="74" hidden="1">#REF!</definedName>
    <definedName name="HHHH" localSheetId="75" hidden="1">#REF!</definedName>
    <definedName name="HHHH" localSheetId="76" hidden="1">#REF!</definedName>
    <definedName name="HHHH" localSheetId="79" hidden="1">#REF!</definedName>
    <definedName name="HHHH" localSheetId="23" hidden="1">#REF!</definedName>
    <definedName name="hhhh" localSheetId="14">#N/A</definedName>
    <definedName name="HHHH" localSheetId="15" hidden="1">#REF!</definedName>
    <definedName name="HHHH" localSheetId="18" hidden="1">#REF!</definedName>
    <definedName name="HHHH" localSheetId="48" hidden="1">#REF!</definedName>
    <definedName name="HHHH" localSheetId="72" hidden="1">#REF!</definedName>
    <definedName name="HHHH" hidden="1">#REF!</definedName>
    <definedName name="hhhhh" localSheetId="24" hidden="1">{"Tab1",#N/A,FALSE,"P";"Tab2",#N/A,FALSE,"P"}</definedName>
    <definedName name="hhhhh" localSheetId="25" hidden="1">{"Tab1",#N/A,FALSE,"P";"Tab2",#N/A,FALSE,"P"}</definedName>
    <definedName name="hhhhh" localSheetId="26" hidden="1">{"Tab1",#N/A,FALSE,"P";"Tab2",#N/A,FALSE,"P"}</definedName>
    <definedName name="hhhhh" localSheetId="27" hidden="1">{"Tab1",#N/A,FALSE,"P";"Tab2",#N/A,FALSE,"P"}</definedName>
    <definedName name="hhhhh" localSheetId="28" hidden="1">{"Tab1",#N/A,FALSE,"P";"Tab2",#N/A,FALSE,"P"}</definedName>
    <definedName name="hhhhh" localSheetId="29" hidden="1">{"Tab1",#N/A,FALSE,"P";"Tab2",#N/A,FALSE,"P"}</definedName>
    <definedName name="hhhhh" localSheetId="30" hidden="1">{"Tab1",#N/A,FALSE,"P";"Tab2",#N/A,FALSE,"P"}</definedName>
    <definedName name="hhhhh" localSheetId="31" hidden="1">{"Tab1",#N/A,FALSE,"P";"Tab2",#N/A,FALSE,"P"}</definedName>
    <definedName name="hhhhh" localSheetId="32" hidden="1">{"Tab1",#N/A,FALSE,"P";"Tab2",#N/A,FALSE,"P"}</definedName>
    <definedName name="hhhhh" localSheetId="35" hidden="1">{"Tab1",#N/A,FALSE,"P";"Tab2",#N/A,FALSE,"P"}</definedName>
    <definedName name="hhhhh" localSheetId="37" hidden="1">{"Tab1",#N/A,FALSE,"P";"Tab2",#N/A,FALSE,"P"}</definedName>
    <definedName name="hhhhh" localSheetId="38" hidden="1">{"Tab1",#N/A,FALSE,"P";"Tab2",#N/A,FALSE,"P"}</definedName>
    <definedName name="hhhhh" localSheetId="39" hidden="1">{"Tab1",#N/A,FALSE,"P";"Tab2",#N/A,FALSE,"P"}</definedName>
    <definedName name="hhhhh" localSheetId="40" hidden="1">{"Tab1",#N/A,FALSE,"P";"Tab2",#N/A,FALSE,"P"}</definedName>
    <definedName name="hhhhh" localSheetId="41" hidden="1">{"Tab1",#N/A,FALSE,"P";"Tab2",#N/A,FALSE,"P"}</definedName>
    <definedName name="hhhhh" localSheetId="42" hidden="1">{"Tab1",#N/A,FALSE,"P";"Tab2",#N/A,FALSE,"P"}</definedName>
    <definedName name="hhhhh" localSheetId="43" hidden="1">{"Tab1",#N/A,FALSE,"P";"Tab2",#N/A,FALSE,"P"}</definedName>
    <definedName name="hhhhh" localSheetId="44" hidden="1">{"Tab1",#N/A,FALSE,"P";"Tab2",#N/A,FALSE,"P"}</definedName>
    <definedName name="hhhhh" localSheetId="45" hidden="1">{"Tab1",#N/A,FALSE,"P";"Tab2",#N/A,FALSE,"P"}</definedName>
    <definedName name="hhhhh" localSheetId="11" hidden="1">{"Tab1",#N/A,FALSE,"P";"Tab2",#N/A,FALSE,"P"}</definedName>
    <definedName name="hhhhh" localSheetId="46" hidden="1">{"Tab1",#N/A,FALSE,"P";"Tab2",#N/A,FALSE,"P"}</definedName>
    <definedName name="hhhhh" localSheetId="47" hidden="1">{"Tab1",#N/A,FALSE,"P";"Tab2",#N/A,FALSE,"P"}</definedName>
    <definedName name="hhhhh" localSheetId="51" hidden="1">{"Tab1",#N/A,FALSE,"P";"Tab2",#N/A,FALSE,"P"}</definedName>
    <definedName name="hhhhh" localSheetId="52" hidden="1">{"Tab1",#N/A,FALSE,"P";"Tab2",#N/A,FALSE,"P"}</definedName>
    <definedName name="hhhhh" localSheetId="53" hidden="1">{"Tab1",#N/A,FALSE,"P";"Tab2",#N/A,FALSE,"P"}</definedName>
    <definedName name="hhhhh" localSheetId="54" hidden="1">{"Tab1",#N/A,FALSE,"P";"Tab2",#N/A,FALSE,"P"}</definedName>
    <definedName name="hhhhh" localSheetId="55" hidden="1">{"Tab1",#N/A,FALSE,"P";"Tab2",#N/A,FALSE,"P"}</definedName>
    <definedName name="hhhhh" localSheetId="56" hidden="1">{"Tab1",#N/A,FALSE,"P";"Tab2",#N/A,FALSE,"P"}</definedName>
    <definedName name="hhhhh" localSheetId="17" hidden="1">{"Tab1",#N/A,FALSE,"P";"Tab2",#N/A,FALSE,"P"}</definedName>
    <definedName name="hhhhh" localSheetId="57" hidden="1">{"Tab1",#N/A,FALSE,"P";"Tab2",#N/A,FALSE,"P"}</definedName>
    <definedName name="hhhhh" localSheetId="58" hidden="1">{"Tab1",#N/A,FALSE,"P";"Tab2",#N/A,FALSE,"P"}</definedName>
    <definedName name="hhhhh" localSheetId="59" hidden="1">{"Tab1",#N/A,FALSE,"P";"Tab2",#N/A,FALSE,"P"}</definedName>
    <definedName name="hhhhh" localSheetId="61" hidden="1">{"Tab1",#N/A,FALSE,"P";"Tab2",#N/A,FALSE,"P"}</definedName>
    <definedName name="hhhhh" localSheetId="62" hidden="1">{"Tab1",#N/A,FALSE,"P";"Tab2",#N/A,FALSE,"P"}</definedName>
    <definedName name="hhhhh" localSheetId="64" hidden="1">{"Tab1",#N/A,FALSE,"P";"Tab2",#N/A,FALSE,"P"}</definedName>
    <definedName name="hhhhh" localSheetId="66" hidden="1">{"Tab1",#N/A,FALSE,"P";"Tab2",#N/A,FALSE,"P"}</definedName>
    <definedName name="hhhhh" localSheetId="67" hidden="1">{"Tab1",#N/A,FALSE,"P";"Tab2",#N/A,FALSE,"P"}</definedName>
    <definedName name="hhhhh" localSheetId="68" hidden="1">{"Tab1",#N/A,FALSE,"P";"Tab2",#N/A,FALSE,"P"}</definedName>
    <definedName name="hhhhh" localSheetId="69" hidden="1">{"Tab1",#N/A,FALSE,"P";"Tab2",#N/A,FALSE,"P"}</definedName>
    <definedName name="hhhhh" localSheetId="70" hidden="1">{"Tab1",#N/A,FALSE,"P";"Tab2",#N/A,FALSE,"P"}</definedName>
    <definedName name="hhhhh" localSheetId="71" hidden="1">{"Tab1",#N/A,FALSE,"P";"Tab2",#N/A,FALSE,"P"}</definedName>
    <definedName name="hhhhh" localSheetId="73" hidden="1">{"Tab1",#N/A,FALSE,"P";"Tab2",#N/A,FALSE,"P"}</definedName>
    <definedName name="hhhhh" localSheetId="74" hidden="1">{"Tab1",#N/A,FALSE,"P";"Tab2",#N/A,FALSE,"P"}</definedName>
    <definedName name="hhhhh" localSheetId="75" hidden="1">{"Tab1",#N/A,FALSE,"P";"Tab2",#N/A,FALSE,"P"}</definedName>
    <definedName name="hhhhh" localSheetId="76" hidden="1">{"Tab1",#N/A,FALSE,"P";"Tab2",#N/A,FALSE,"P"}</definedName>
    <definedName name="hhhhh" localSheetId="79" hidden="1">{"Tab1",#N/A,FALSE,"P";"Tab2",#N/A,FALSE,"P"}</definedName>
    <definedName name="hhhhh" localSheetId="91" hidden="1">{"Tab1",#N/A,FALSE,"P";"Tab2",#N/A,FALSE,"P"}</definedName>
    <definedName name="hhhhh" localSheetId="92" hidden="1">{"Tab1",#N/A,FALSE,"P";"Tab2",#N/A,FALSE,"P"}</definedName>
    <definedName name="hhhhh" localSheetId="22" hidden="1">{"Tab1",#N/A,FALSE,"P";"Tab2",#N/A,FALSE,"P"}</definedName>
    <definedName name="hhhhh" localSheetId="23" hidden="1">{"Tab1",#N/A,FALSE,"P";"Tab2",#N/A,FALSE,"P"}</definedName>
    <definedName name="hhhhh" localSheetId="14" hidden="1">{"Tab1",#N/A,FALSE,"P";"Tab2",#N/A,FALSE,"P"}</definedName>
    <definedName name="hhhhh" localSheetId="15" hidden="1">{"Tab1",#N/A,FALSE,"P";"Tab2",#N/A,FALSE,"P"}</definedName>
    <definedName name="hhhhh" localSheetId="16" hidden="1">{"Tab1",#N/A,FALSE,"P";"Tab2",#N/A,FALSE,"P"}</definedName>
    <definedName name="hhhhh" localSheetId="18" hidden="1">{"Tab1",#N/A,FALSE,"P";"Tab2",#N/A,FALSE,"P"}</definedName>
    <definedName name="hhhhh" localSheetId="36" hidden="1">{"Tab1",#N/A,FALSE,"P";"Tab2",#N/A,FALSE,"P"}</definedName>
    <definedName name="hhhhh" localSheetId="60" hidden="1">{"Tab1",#N/A,FALSE,"P";"Tab2",#N/A,FALSE,"P"}</definedName>
    <definedName name="hhhhh" localSheetId="63" hidden="1">{"Tab1",#N/A,FALSE,"P";"Tab2",#N/A,FALSE,"P"}</definedName>
    <definedName name="hhhhh" localSheetId="65" hidden="1">{"Tab1",#N/A,FALSE,"P";"Tab2",#N/A,FALSE,"P"}</definedName>
    <definedName name="hhhhh" localSheetId="7" hidden="1">{"Tab1",#N/A,FALSE,"P";"Tab2",#N/A,FALSE,"P"}</definedName>
    <definedName name="hhhhh" localSheetId="8" hidden="1">{"Tab1",#N/A,FALSE,"P";"Tab2",#N/A,FALSE,"P"}</definedName>
    <definedName name="hhhhh" localSheetId="12" hidden="1">{"Tab1",#N/A,FALSE,"P";"Tab2",#N/A,FALSE,"P"}</definedName>
    <definedName name="hhhhh" localSheetId="48" hidden="1">{"Tab1",#N/A,FALSE,"P";"Tab2",#N/A,FALSE,"P"}</definedName>
    <definedName name="hhhhh" localSheetId="72" hidden="1">{"Tab1",#N/A,FALSE,"P";"Tab2",#N/A,FALSE,"P"}</definedName>
    <definedName name="hhhhh" hidden="1">{"Tab1",#N/A,FALSE,"P";"Tab2",#N/A,FALSE,"P"}</definedName>
    <definedName name="hhhhhh" localSheetId="24" hidden="1">{"bop94-99",#N/A,FALSE,"BOP";"bgdp94-99",#N/A,FALSE,"BOPGDP";"exp94-99",#N/A,FALSE,"EXP";"imp94-99",#N/A,FALSE,"IMP";"tt9499",#N/A,FALSE,"TT";"ss94-99",#N/A,FALSE,"SERV";"tran94-99",#N/A,FALSE,"TRAN";"dis95-98",#N/A,FALSE,"DISB";"amor94-99",#N/A,FALSE,"AMOR";"int94-98",#N/A,FALSE,"INT";"debt94-99",#N/A,FALSE,"DEBT"}</definedName>
    <definedName name="hhhhhh" localSheetId="25" hidden="1">{"bop94-99",#N/A,FALSE,"BOP";"bgdp94-99",#N/A,FALSE,"BOPGDP";"exp94-99",#N/A,FALSE,"EXP";"imp94-99",#N/A,FALSE,"IMP";"tt9499",#N/A,FALSE,"TT";"ss94-99",#N/A,FALSE,"SERV";"tran94-99",#N/A,FALSE,"TRAN";"dis95-98",#N/A,FALSE,"DISB";"amor94-99",#N/A,FALSE,"AMOR";"int94-98",#N/A,FALSE,"INT";"debt94-99",#N/A,FALSE,"DEBT"}</definedName>
    <definedName name="hhhhhh" localSheetId="26" hidden="1">{"bop94-99",#N/A,FALSE,"BOP";"bgdp94-99",#N/A,FALSE,"BOPGDP";"exp94-99",#N/A,FALSE,"EXP";"imp94-99",#N/A,FALSE,"IMP";"tt9499",#N/A,FALSE,"TT";"ss94-99",#N/A,FALSE,"SERV";"tran94-99",#N/A,FALSE,"TRAN";"dis95-98",#N/A,FALSE,"DISB";"amor94-99",#N/A,FALSE,"AMOR";"int94-98",#N/A,FALSE,"INT";"debt94-99",#N/A,FALSE,"DEBT"}</definedName>
    <definedName name="hhhhhh" localSheetId="27" hidden="1">{"bop94-99",#N/A,FALSE,"BOP";"bgdp94-99",#N/A,FALSE,"BOPGDP";"exp94-99",#N/A,FALSE,"EXP";"imp94-99",#N/A,FALSE,"IMP";"tt9499",#N/A,FALSE,"TT";"ss94-99",#N/A,FALSE,"SERV";"tran94-99",#N/A,FALSE,"TRAN";"dis95-98",#N/A,FALSE,"DISB";"amor94-99",#N/A,FALSE,"AMOR";"int94-98",#N/A,FALSE,"INT";"debt94-99",#N/A,FALSE,"DEBT"}</definedName>
    <definedName name="hhhhhh" localSheetId="28" hidden="1">{"bop94-99",#N/A,FALSE,"BOP";"bgdp94-99",#N/A,FALSE,"BOPGDP";"exp94-99",#N/A,FALSE,"EXP";"imp94-99",#N/A,FALSE,"IMP";"tt9499",#N/A,FALSE,"TT";"ss94-99",#N/A,FALSE,"SERV";"tran94-99",#N/A,FALSE,"TRAN";"dis95-98",#N/A,FALSE,"DISB";"amor94-99",#N/A,FALSE,"AMOR";"int94-98",#N/A,FALSE,"INT";"debt94-99",#N/A,FALSE,"DEBT"}</definedName>
    <definedName name="hhhhhh" localSheetId="29" hidden="1">{"bop94-99",#N/A,FALSE,"BOP";"bgdp94-99",#N/A,FALSE,"BOPGDP";"exp94-99",#N/A,FALSE,"EXP";"imp94-99",#N/A,FALSE,"IMP";"tt9499",#N/A,FALSE,"TT";"ss94-99",#N/A,FALSE,"SERV";"tran94-99",#N/A,FALSE,"TRAN";"dis95-98",#N/A,FALSE,"DISB";"amor94-99",#N/A,FALSE,"AMOR";"int94-98",#N/A,FALSE,"INT";"debt94-99",#N/A,FALSE,"DEBT"}</definedName>
    <definedName name="hhhhhh" localSheetId="30" hidden="1">{"bop94-99",#N/A,FALSE,"BOP";"bgdp94-99",#N/A,FALSE,"BOPGDP";"exp94-99",#N/A,FALSE,"EXP";"imp94-99",#N/A,FALSE,"IMP";"tt9499",#N/A,FALSE,"TT";"ss94-99",#N/A,FALSE,"SERV";"tran94-99",#N/A,FALSE,"TRAN";"dis95-98",#N/A,FALSE,"DISB";"amor94-99",#N/A,FALSE,"AMOR";"int94-98",#N/A,FALSE,"INT";"debt94-99",#N/A,FALSE,"DEBT"}</definedName>
    <definedName name="hhhhhh" localSheetId="31" hidden="1">{"bop94-99",#N/A,FALSE,"BOP";"bgdp94-99",#N/A,FALSE,"BOPGDP";"exp94-99",#N/A,FALSE,"EXP";"imp94-99",#N/A,FALSE,"IMP";"tt9499",#N/A,FALSE,"TT";"ss94-99",#N/A,FALSE,"SERV";"tran94-99",#N/A,FALSE,"TRAN";"dis95-98",#N/A,FALSE,"DISB";"amor94-99",#N/A,FALSE,"AMOR";"int94-98",#N/A,FALSE,"INT";"debt94-99",#N/A,FALSE,"DEBT"}</definedName>
    <definedName name="hhhhhh" localSheetId="32" hidden="1">{"bop94-99",#N/A,FALSE,"BOP";"bgdp94-99",#N/A,FALSE,"BOPGDP";"exp94-99",#N/A,FALSE,"EXP";"imp94-99",#N/A,FALSE,"IMP";"tt9499",#N/A,FALSE,"TT";"ss94-99",#N/A,FALSE,"SERV";"tran94-99",#N/A,FALSE,"TRAN";"dis95-98",#N/A,FALSE,"DISB";"amor94-99",#N/A,FALSE,"AMOR";"int94-98",#N/A,FALSE,"INT";"debt94-99",#N/A,FALSE,"DEBT"}</definedName>
    <definedName name="hhhhhh" localSheetId="35" hidden="1">{"bop94-99",#N/A,FALSE,"BOP";"bgdp94-99",#N/A,FALSE,"BOPGDP";"exp94-99",#N/A,FALSE,"EXP";"imp94-99",#N/A,FALSE,"IMP";"tt9499",#N/A,FALSE,"TT";"ss94-99",#N/A,FALSE,"SERV";"tran94-99",#N/A,FALSE,"TRAN";"dis95-98",#N/A,FALSE,"DISB";"amor94-99",#N/A,FALSE,"AMOR";"int94-98",#N/A,FALSE,"INT";"debt94-99",#N/A,FALSE,"DEBT"}</definedName>
    <definedName name="hhhhhh" localSheetId="37" hidden="1">{"bop94-99",#N/A,FALSE,"BOP";"bgdp94-99",#N/A,FALSE,"BOPGDP";"exp94-99",#N/A,FALSE,"EXP";"imp94-99",#N/A,FALSE,"IMP";"tt9499",#N/A,FALSE,"TT";"ss94-99",#N/A,FALSE,"SERV";"tran94-99",#N/A,FALSE,"TRAN";"dis95-98",#N/A,FALSE,"DISB";"amor94-99",#N/A,FALSE,"AMOR";"int94-98",#N/A,FALSE,"INT";"debt94-99",#N/A,FALSE,"DEBT"}</definedName>
    <definedName name="hhhhhh" localSheetId="38" hidden="1">{"bop94-99",#N/A,FALSE,"BOP";"bgdp94-99",#N/A,FALSE,"BOPGDP";"exp94-99",#N/A,FALSE,"EXP";"imp94-99",#N/A,FALSE,"IMP";"tt9499",#N/A,FALSE,"TT";"ss94-99",#N/A,FALSE,"SERV";"tran94-99",#N/A,FALSE,"TRAN";"dis95-98",#N/A,FALSE,"DISB";"amor94-99",#N/A,FALSE,"AMOR";"int94-98",#N/A,FALSE,"INT";"debt94-99",#N/A,FALSE,"DEBT"}</definedName>
    <definedName name="hhhhhh" localSheetId="39" hidden="1">{"bop94-99",#N/A,FALSE,"BOP";"bgdp94-99",#N/A,FALSE,"BOPGDP";"exp94-99",#N/A,FALSE,"EXP";"imp94-99",#N/A,FALSE,"IMP";"tt9499",#N/A,FALSE,"TT";"ss94-99",#N/A,FALSE,"SERV";"tran94-99",#N/A,FALSE,"TRAN";"dis95-98",#N/A,FALSE,"DISB";"amor94-99",#N/A,FALSE,"AMOR";"int94-98",#N/A,FALSE,"INT";"debt94-99",#N/A,FALSE,"DEBT"}</definedName>
    <definedName name="hhhhhh" localSheetId="40" hidden="1">{"bop94-99",#N/A,FALSE,"BOP";"bgdp94-99",#N/A,FALSE,"BOPGDP";"exp94-99",#N/A,FALSE,"EXP";"imp94-99",#N/A,FALSE,"IMP";"tt9499",#N/A,FALSE,"TT";"ss94-99",#N/A,FALSE,"SERV";"tran94-99",#N/A,FALSE,"TRAN";"dis95-98",#N/A,FALSE,"DISB";"amor94-99",#N/A,FALSE,"AMOR";"int94-98",#N/A,FALSE,"INT";"debt94-99",#N/A,FALSE,"DEBT"}</definedName>
    <definedName name="hhhhhh" localSheetId="41" hidden="1">{"bop94-99",#N/A,FALSE,"BOP";"bgdp94-99",#N/A,FALSE,"BOPGDP";"exp94-99",#N/A,FALSE,"EXP";"imp94-99",#N/A,FALSE,"IMP";"tt9499",#N/A,FALSE,"TT";"ss94-99",#N/A,FALSE,"SERV";"tran94-99",#N/A,FALSE,"TRAN";"dis95-98",#N/A,FALSE,"DISB";"amor94-99",#N/A,FALSE,"AMOR";"int94-98",#N/A,FALSE,"INT";"debt94-99",#N/A,FALSE,"DEBT"}</definedName>
    <definedName name="hhhhhh" localSheetId="42" hidden="1">{"bop94-99",#N/A,FALSE,"BOP";"bgdp94-99",#N/A,FALSE,"BOPGDP";"exp94-99",#N/A,FALSE,"EXP";"imp94-99",#N/A,FALSE,"IMP";"tt9499",#N/A,FALSE,"TT";"ss94-99",#N/A,FALSE,"SERV";"tran94-99",#N/A,FALSE,"TRAN";"dis95-98",#N/A,FALSE,"DISB";"amor94-99",#N/A,FALSE,"AMOR";"int94-98",#N/A,FALSE,"INT";"debt94-99",#N/A,FALSE,"DEBT"}</definedName>
    <definedName name="hhhhhh" localSheetId="43" hidden="1">{"bop94-99",#N/A,FALSE,"BOP";"bgdp94-99",#N/A,FALSE,"BOPGDP";"exp94-99",#N/A,FALSE,"EXP";"imp94-99",#N/A,FALSE,"IMP";"tt9499",#N/A,FALSE,"TT";"ss94-99",#N/A,FALSE,"SERV";"tran94-99",#N/A,FALSE,"TRAN";"dis95-98",#N/A,FALSE,"DISB";"amor94-99",#N/A,FALSE,"AMOR";"int94-98",#N/A,FALSE,"INT";"debt94-99",#N/A,FALSE,"DEBT"}</definedName>
    <definedName name="hhhhhh" localSheetId="44" hidden="1">{"bop94-99",#N/A,FALSE,"BOP";"bgdp94-99",#N/A,FALSE,"BOPGDP";"exp94-99",#N/A,FALSE,"EXP";"imp94-99",#N/A,FALSE,"IMP";"tt9499",#N/A,FALSE,"TT";"ss94-99",#N/A,FALSE,"SERV";"tran94-99",#N/A,FALSE,"TRAN";"dis95-98",#N/A,FALSE,"DISB";"amor94-99",#N/A,FALSE,"AMOR";"int94-98",#N/A,FALSE,"INT";"debt94-99",#N/A,FALSE,"DEBT"}</definedName>
    <definedName name="hhhhhh" localSheetId="45" hidden="1">{"bop94-99",#N/A,FALSE,"BOP";"bgdp94-99",#N/A,FALSE,"BOPGDP";"exp94-99",#N/A,FALSE,"EXP";"imp94-99",#N/A,FALSE,"IMP";"tt9499",#N/A,FALSE,"TT";"ss94-99",#N/A,FALSE,"SERV";"tran94-99",#N/A,FALSE,"TRAN";"dis95-98",#N/A,FALSE,"DISB";"amor94-99",#N/A,FALSE,"AMOR";"int94-98",#N/A,FALSE,"INT";"debt94-99",#N/A,FALSE,"DEBT"}</definedName>
    <definedName name="hhhhhh" localSheetId="11" hidden="1">{"bop94-99",#N/A,FALSE,"BOP";"bgdp94-99",#N/A,FALSE,"BOPGDP";"exp94-99",#N/A,FALSE,"EXP";"imp94-99",#N/A,FALSE,"IMP";"tt9499",#N/A,FALSE,"TT";"ss94-99",#N/A,FALSE,"SERV";"tran94-99",#N/A,FALSE,"TRAN";"dis95-98",#N/A,FALSE,"DISB";"amor94-99",#N/A,FALSE,"AMOR";"int94-98",#N/A,FALSE,"INT";"debt94-99",#N/A,FALSE,"DEBT"}</definedName>
    <definedName name="hhhhhh" localSheetId="46" hidden="1">{"bop94-99",#N/A,FALSE,"BOP";"bgdp94-99",#N/A,FALSE,"BOPGDP";"exp94-99",#N/A,FALSE,"EXP";"imp94-99",#N/A,FALSE,"IMP";"tt9499",#N/A,FALSE,"TT";"ss94-99",#N/A,FALSE,"SERV";"tran94-99",#N/A,FALSE,"TRAN";"dis95-98",#N/A,FALSE,"DISB";"amor94-99",#N/A,FALSE,"AMOR";"int94-98",#N/A,FALSE,"INT";"debt94-99",#N/A,FALSE,"DEBT"}</definedName>
    <definedName name="hhhhhh" localSheetId="47" hidden="1">{"bop94-99",#N/A,FALSE,"BOP";"bgdp94-99",#N/A,FALSE,"BOPGDP";"exp94-99",#N/A,FALSE,"EXP";"imp94-99",#N/A,FALSE,"IMP";"tt9499",#N/A,FALSE,"TT";"ss94-99",#N/A,FALSE,"SERV";"tran94-99",#N/A,FALSE,"TRAN";"dis95-98",#N/A,FALSE,"DISB";"amor94-99",#N/A,FALSE,"AMOR";"int94-98",#N/A,FALSE,"INT";"debt94-99",#N/A,FALSE,"DEBT"}</definedName>
    <definedName name="hhhhhh" localSheetId="51" hidden="1">{"bop94-99",#N/A,FALSE,"BOP";"bgdp94-99",#N/A,FALSE,"BOPGDP";"exp94-99",#N/A,FALSE,"EXP";"imp94-99",#N/A,FALSE,"IMP";"tt9499",#N/A,FALSE,"TT";"ss94-99",#N/A,FALSE,"SERV";"tran94-99",#N/A,FALSE,"TRAN";"dis95-98",#N/A,FALSE,"DISB";"amor94-99",#N/A,FALSE,"AMOR";"int94-98",#N/A,FALSE,"INT";"debt94-99",#N/A,FALSE,"DEBT"}</definedName>
    <definedName name="hhhhhh" localSheetId="52" hidden="1">{"bop94-99",#N/A,FALSE,"BOP";"bgdp94-99",#N/A,FALSE,"BOPGDP";"exp94-99",#N/A,FALSE,"EXP";"imp94-99",#N/A,FALSE,"IMP";"tt9499",#N/A,FALSE,"TT";"ss94-99",#N/A,FALSE,"SERV";"tran94-99",#N/A,FALSE,"TRAN";"dis95-98",#N/A,FALSE,"DISB";"amor94-99",#N/A,FALSE,"AMOR";"int94-98",#N/A,FALSE,"INT";"debt94-99",#N/A,FALSE,"DEBT"}</definedName>
    <definedName name="hhhhhh" localSheetId="53" hidden="1">{"bop94-99",#N/A,FALSE,"BOP";"bgdp94-99",#N/A,FALSE,"BOPGDP";"exp94-99",#N/A,FALSE,"EXP";"imp94-99",#N/A,FALSE,"IMP";"tt9499",#N/A,FALSE,"TT";"ss94-99",#N/A,FALSE,"SERV";"tran94-99",#N/A,FALSE,"TRAN";"dis95-98",#N/A,FALSE,"DISB";"amor94-99",#N/A,FALSE,"AMOR";"int94-98",#N/A,FALSE,"INT";"debt94-99",#N/A,FALSE,"DEBT"}</definedName>
    <definedName name="hhhhhh" localSheetId="54" hidden="1">{"bop94-99",#N/A,FALSE,"BOP";"bgdp94-99",#N/A,FALSE,"BOPGDP";"exp94-99",#N/A,FALSE,"EXP";"imp94-99",#N/A,FALSE,"IMP";"tt9499",#N/A,FALSE,"TT";"ss94-99",#N/A,FALSE,"SERV";"tran94-99",#N/A,FALSE,"TRAN";"dis95-98",#N/A,FALSE,"DISB";"amor94-99",#N/A,FALSE,"AMOR";"int94-98",#N/A,FALSE,"INT";"debt94-99",#N/A,FALSE,"DEBT"}</definedName>
    <definedName name="hhhhhh" localSheetId="55" hidden="1">{"bop94-99",#N/A,FALSE,"BOP";"bgdp94-99",#N/A,FALSE,"BOPGDP";"exp94-99",#N/A,FALSE,"EXP";"imp94-99",#N/A,FALSE,"IMP";"tt9499",#N/A,FALSE,"TT";"ss94-99",#N/A,FALSE,"SERV";"tran94-99",#N/A,FALSE,"TRAN";"dis95-98",#N/A,FALSE,"DISB";"amor94-99",#N/A,FALSE,"AMOR";"int94-98",#N/A,FALSE,"INT";"debt94-99",#N/A,FALSE,"DEBT"}</definedName>
    <definedName name="hhhhhh" localSheetId="56" hidden="1">{"bop94-99",#N/A,FALSE,"BOP";"bgdp94-99",#N/A,FALSE,"BOPGDP";"exp94-99",#N/A,FALSE,"EXP";"imp94-99",#N/A,FALSE,"IMP";"tt9499",#N/A,FALSE,"TT";"ss94-99",#N/A,FALSE,"SERV";"tran94-99",#N/A,FALSE,"TRAN";"dis95-98",#N/A,FALSE,"DISB";"amor94-99",#N/A,FALSE,"AMOR";"int94-98",#N/A,FALSE,"INT";"debt94-99",#N/A,FALSE,"DEBT"}</definedName>
    <definedName name="hhhhhh" localSheetId="17" hidden="1">{"bop94-99",#N/A,FALSE,"BOP";"bgdp94-99",#N/A,FALSE,"BOPGDP";"exp94-99",#N/A,FALSE,"EXP";"imp94-99",#N/A,FALSE,"IMP";"tt9499",#N/A,FALSE,"TT";"ss94-99",#N/A,FALSE,"SERV";"tran94-99",#N/A,FALSE,"TRAN";"dis95-98",#N/A,FALSE,"DISB";"amor94-99",#N/A,FALSE,"AMOR";"int94-98",#N/A,FALSE,"INT";"debt94-99",#N/A,FALSE,"DEBT"}</definedName>
    <definedName name="hhhhhh" localSheetId="57" hidden="1">{"bop94-99",#N/A,FALSE,"BOP";"bgdp94-99",#N/A,FALSE,"BOPGDP";"exp94-99",#N/A,FALSE,"EXP";"imp94-99",#N/A,FALSE,"IMP";"tt9499",#N/A,FALSE,"TT";"ss94-99",#N/A,FALSE,"SERV";"tran94-99",#N/A,FALSE,"TRAN";"dis95-98",#N/A,FALSE,"DISB";"amor94-99",#N/A,FALSE,"AMOR";"int94-98",#N/A,FALSE,"INT";"debt94-99",#N/A,FALSE,"DEBT"}</definedName>
    <definedName name="hhhhhh" localSheetId="58" hidden="1">{"bop94-99",#N/A,FALSE,"BOP";"bgdp94-99",#N/A,FALSE,"BOPGDP";"exp94-99",#N/A,FALSE,"EXP";"imp94-99",#N/A,FALSE,"IMP";"tt9499",#N/A,FALSE,"TT";"ss94-99",#N/A,FALSE,"SERV";"tran94-99",#N/A,FALSE,"TRAN";"dis95-98",#N/A,FALSE,"DISB";"amor94-99",#N/A,FALSE,"AMOR";"int94-98",#N/A,FALSE,"INT";"debt94-99",#N/A,FALSE,"DEBT"}</definedName>
    <definedName name="hhhhhh" localSheetId="59" hidden="1">{"bop94-99",#N/A,FALSE,"BOP";"bgdp94-99",#N/A,FALSE,"BOPGDP";"exp94-99",#N/A,FALSE,"EXP";"imp94-99",#N/A,FALSE,"IMP";"tt9499",#N/A,FALSE,"TT";"ss94-99",#N/A,FALSE,"SERV";"tran94-99",#N/A,FALSE,"TRAN";"dis95-98",#N/A,FALSE,"DISB";"amor94-99",#N/A,FALSE,"AMOR";"int94-98",#N/A,FALSE,"INT";"debt94-99",#N/A,FALSE,"DEBT"}</definedName>
    <definedName name="hhhhhh" localSheetId="61" hidden="1">{"bop94-99",#N/A,FALSE,"BOP";"bgdp94-99",#N/A,FALSE,"BOPGDP";"exp94-99",#N/A,FALSE,"EXP";"imp94-99",#N/A,FALSE,"IMP";"tt9499",#N/A,FALSE,"TT";"ss94-99",#N/A,FALSE,"SERV";"tran94-99",#N/A,FALSE,"TRAN";"dis95-98",#N/A,FALSE,"DISB";"amor94-99",#N/A,FALSE,"AMOR";"int94-98",#N/A,FALSE,"INT";"debt94-99",#N/A,FALSE,"DEBT"}</definedName>
    <definedName name="hhhhhh" localSheetId="62" hidden="1">{"bop94-99",#N/A,FALSE,"BOP";"bgdp94-99",#N/A,FALSE,"BOPGDP";"exp94-99",#N/A,FALSE,"EXP";"imp94-99",#N/A,FALSE,"IMP";"tt9499",#N/A,FALSE,"TT";"ss94-99",#N/A,FALSE,"SERV";"tran94-99",#N/A,FALSE,"TRAN";"dis95-98",#N/A,FALSE,"DISB";"amor94-99",#N/A,FALSE,"AMOR";"int94-98",#N/A,FALSE,"INT";"debt94-99",#N/A,FALSE,"DEBT"}</definedName>
    <definedName name="hhhhhh" localSheetId="64" hidden="1">{"bop94-99",#N/A,FALSE,"BOP";"bgdp94-99",#N/A,FALSE,"BOPGDP";"exp94-99",#N/A,FALSE,"EXP";"imp94-99",#N/A,FALSE,"IMP";"tt9499",#N/A,FALSE,"TT";"ss94-99",#N/A,FALSE,"SERV";"tran94-99",#N/A,FALSE,"TRAN";"dis95-98",#N/A,FALSE,"DISB";"amor94-99",#N/A,FALSE,"AMOR";"int94-98",#N/A,FALSE,"INT";"debt94-99",#N/A,FALSE,"DEBT"}</definedName>
    <definedName name="hhhhhh" localSheetId="66" hidden="1">{"bop94-99",#N/A,FALSE,"BOP";"bgdp94-99",#N/A,FALSE,"BOPGDP";"exp94-99",#N/A,FALSE,"EXP";"imp94-99",#N/A,FALSE,"IMP";"tt9499",#N/A,FALSE,"TT";"ss94-99",#N/A,FALSE,"SERV";"tran94-99",#N/A,FALSE,"TRAN";"dis95-98",#N/A,FALSE,"DISB";"amor94-99",#N/A,FALSE,"AMOR";"int94-98",#N/A,FALSE,"INT";"debt94-99",#N/A,FALSE,"DEBT"}</definedName>
    <definedName name="hhhhhh" localSheetId="67" hidden="1">{"bop94-99",#N/A,FALSE,"BOP";"bgdp94-99",#N/A,FALSE,"BOPGDP";"exp94-99",#N/A,FALSE,"EXP";"imp94-99",#N/A,FALSE,"IMP";"tt9499",#N/A,FALSE,"TT";"ss94-99",#N/A,FALSE,"SERV";"tran94-99",#N/A,FALSE,"TRAN";"dis95-98",#N/A,FALSE,"DISB";"amor94-99",#N/A,FALSE,"AMOR";"int94-98",#N/A,FALSE,"INT";"debt94-99",#N/A,FALSE,"DEBT"}</definedName>
    <definedName name="hhhhhh" localSheetId="68" hidden="1">{"bop94-99",#N/A,FALSE,"BOP";"bgdp94-99",#N/A,FALSE,"BOPGDP";"exp94-99",#N/A,FALSE,"EXP";"imp94-99",#N/A,FALSE,"IMP";"tt9499",#N/A,FALSE,"TT";"ss94-99",#N/A,FALSE,"SERV";"tran94-99",#N/A,FALSE,"TRAN";"dis95-98",#N/A,FALSE,"DISB";"amor94-99",#N/A,FALSE,"AMOR";"int94-98",#N/A,FALSE,"INT";"debt94-99",#N/A,FALSE,"DEBT"}</definedName>
    <definedName name="hhhhhh" localSheetId="69" hidden="1">{"bop94-99",#N/A,FALSE,"BOP";"bgdp94-99",#N/A,FALSE,"BOPGDP";"exp94-99",#N/A,FALSE,"EXP";"imp94-99",#N/A,FALSE,"IMP";"tt9499",#N/A,FALSE,"TT";"ss94-99",#N/A,FALSE,"SERV";"tran94-99",#N/A,FALSE,"TRAN";"dis95-98",#N/A,FALSE,"DISB";"amor94-99",#N/A,FALSE,"AMOR";"int94-98",#N/A,FALSE,"INT";"debt94-99",#N/A,FALSE,"DEBT"}</definedName>
    <definedName name="hhhhhh" localSheetId="70" hidden="1">{"bop94-99",#N/A,FALSE,"BOP";"bgdp94-99",#N/A,FALSE,"BOPGDP";"exp94-99",#N/A,FALSE,"EXP";"imp94-99",#N/A,FALSE,"IMP";"tt9499",#N/A,FALSE,"TT";"ss94-99",#N/A,FALSE,"SERV";"tran94-99",#N/A,FALSE,"TRAN";"dis95-98",#N/A,FALSE,"DISB";"amor94-99",#N/A,FALSE,"AMOR";"int94-98",#N/A,FALSE,"INT";"debt94-99",#N/A,FALSE,"DEBT"}</definedName>
    <definedName name="hhhhhh" localSheetId="71" hidden="1">{"bop94-99",#N/A,FALSE,"BOP";"bgdp94-99",#N/A,FALSE,"BOPGDP";"exp94-99",#N/A,FALSE,"EXP";"imp94-99",#N/A,FALSE,"IMP";"tt9499",#N/A,FALSE,"TT";"ss94-99",#N/A,FALSE,"SERV";"tran94-99",#N/A,FALSE,"TRAN";"dis95-98",#N/A,FALSE,"DISB";"amor94-99",#N/A,FALSE,"AMOR";"int94-98",#N/A,FALSE,"INT";"debt94-99",#N/A,FALSE,"DEBT"}</definedName>
    <definedName name="hhhhhh" localSheetId="73" hidden="1">{"bop94-99",#N/A,FALSE,"BOP";"bgdp94-99",#N/A,FALSE,"BOPGDP";"exp94-99",#N/A,FALSE,"EXP";"imp94-99",#N/A,FALSE,"IMP";"tt9499",#N/A,FALSE,"TT";"ss94-99",#N/A,FALSE,"SERV";"tran94-99",#N/A,FALSE,"TRAN";"dis95-98",#N/A,FALSE,"DISB";"amor94-99",#N/A,FALSE,"AMOR";"int94-98",#N/A,FALSE,"INT";"debt94-99",#N/A,FALSE,"DEBT"}</definedName>
    <definedName name="hhhhhh" localSheetId="74" hidden="1">{"bop94-99",#N/A,FALSE,"BOP";"bgdp94-99",#N/A,FALSE,"BOPGDP";"exp94-99",#N/A,FALSE,"EXP";"imp94-99",#N/A,FALSE,"IMP";"tt9499",#N/A,FALSE,"TT";"ss94-99",#N/A,FALSE,"SERV";"tran94-99",#N/A,FALSE,"TRAN";"dis95-98",#N/A,FALSE,"DISB";"amor94-99",#N/A,FALSE,"AMOR";"int94-98",#N/A,FALSE,"INT";"debt94-99",#N/A,FALSE,"DEBT"}</definedName>
    <definedName name="hhhhhh" localSheetId="75" hidden="1">{"bop94-99",#N/A,FALSE,"BOP";"bgdp94-99",#N/A,FALSE,"BOPGDP";"exp94-99",#N/A,FALSE,"EXP";"imp94-99",#N/A,FALSE,"IMP";"tt9499",#N/A,FALSE,"TT";"ss94-99",#N/A,FALSE,"SERV";"tran94-99",#N/A,FALSE,"TRAN";"dis95-98",#N/A,FALSE,"DISB";"amor94-99",#N/A,FALSE,"AMOR";"int94-98",#N/A,FALSE,"INT";"debt94-99",#N/A,FALSE,"DEBT"}</definedName>
    <definedName name="hhhhhh" localSheetId="76" hidden="1">{"bop94-99",#N/A,FALSE,"BOP";"bgdp94-99",#N/A,FALSE,"BOPGDP";"exp94-99",#N/A,FALSE,"EXP";"imp94-99",#N/A,FALSE,"IMP";"tt9499",#N/A,FALSE,"TT";"ss94-99",#N/A,FALSE,"SERV";"tran94-99",#N/A,FALSE,"TRAN";"dis95-98",#N/A,FALSE,"DISB";"amor94-99",#N/A,FALSE,"AMOR";"int94-98",#N/A,FALSE,"INT";"debt94-99",#N/A,FALSE,"DEBT"}</definedName>
    <definedName name="hhhhhh" localSheetId="79" hidden="1">{"bop94-99",#N/A,FALSE,"BOP";"bgdp94-99",#N/A,FALSE,"BOPGDP";"exp94-99",#N/A,FALSE,"EXP";"imp94-99",#N/A,FALSE,"IMP";"tt9499",#N/A,FALSE,"TT";"ss94-99",#N/A,FALSE,"SERV";"tran94-99",#N/A,FALSE,"TRAN";"dis95-98",#N/A,FALSE,"DISB";"amor94-99",#N/A,FALSE,"AMOR";"int94-98",#N/A,FALSE,"INT";"debt94-99",#N/A,FALSE,"DEBT"}</definedName>
    <definedName name="hhhhhh" localSheetId="91" hidden="1">{"bop94-99",#N/A,FALSE,"BOP";"bgdp94-99",#N/A,FALSE,"BOPGDP";"exp94-99",#N/A,FALSE,"EXP";"imp94-99",#N/A,FALSE,"IMP";"tt9499",#N/A,FALSE,"TT";"ss94-99",#N/A,FALSE,"SERV";"tran94-99",#N/A,FALSE,"TRAN";"dis95-98",#N/A,FALSE,"DISB";"amor94-99",#N/A,FALSE,"AMOR";"int94-98",#N/A,FALSE,"INT";"debt94-99",#N/A,FALSE,"DEBT"}</definedName>
    <definedName name="hhhhhh" localSheetId="92" hidden="1">{"bop94-99",#N/A,FALSE,"BOP";"bgdp94-99",#N/A,FALSE,"BOPGDP";"exp94-99",#N/A,FALSE,"EXP";"imp94-99",#N/A,FALSE,"IMP";"tt9499",#N/A,FALSE,"TT";"ss94-99",#N/A,FALSE,"SERV";"tran94-99",#N/A,FALSE,"TRAN";"dis95-98",#N/A,FALSE,"DISB";"amor94-99",#N/A,FALSE,"AMOR";"int94-98",#N/A,FALSE,"INT";"debt94-99",#N/A,FALSE,"DEBT"}</definedName>
    <definedName name="hhhhhh" localSheetId="22" hidden="1">{"bop94-99",#N/A,FALSE,"BOP";"bgdp94-99",#N/A,FALSE,"BOPGDP";"exp94-99",#N/A,FALSE,"EXP";"imp94-99",#N/A,FALSE,"IMP";"tt9499",#N/A,FALSE,"TT";"ss94-99",#N/A,FALSE,"SERV";"tran94-99",#N/A,FALSE,"TRAN";"dis95-98",#N/A,FALSE,"DISB";"amor94-99",#N/A,FALSE,"AMOR";"int94-98",#N/A,FALSE,"INT";"debt94-99",#N/A,FALSE,"DEBT"}</definedName>
    <definedName name="hhhhhh" localSheetId="23" hidden="1">{"bop94-99",#N/A,FALSE,"BOP";"bgdp94-99",#N/A,FALSE,"BOPGDP";"exp94-99",#N/A,FALSE,"EXP";"imp94-99",#N/A,FALSE,"IMP";"tt9499",#N/A,FALSE,"TT";"ss94-99",#N/A,FALSE,"SERV";"tran94-99",#N/A,FALSE,"TRAN";"dis95-98",#N/A,FALSE,"DISB";"amor94-99",#N/A,FALSE,"AMOR";"int94-98",#N/A,FALSE,"INT";"debt94-99",#N/A,FALSE,"DEBT"}</definedName>
    <definedName name="hhhhhh" localSheetId="14" hidden="1">{"bop94-99",#N/A,FALSE,"BOP";"bgdp94-99",#N/A,FALSE,"BOPGDP";"exp94-99",#N/A,FALSE,"EXP";"imp94-99",#N/A,FALSE,"IMP";"tt9499",#N/A,FALSE,"TT";"ss94-99",#N/A,FALSE,"SERV";"tran94-99",#N/A,FALSE,"TRAN";"dis95-98",#N/A,FALSE,"DISB";"amor94-99",#N/A,FALSE,"AMOR";"int94-98",#N/A,FALSE,"INT";"debt94-99",#N/A,FALSE,"DEBT"}</definedName>
    <definedName name="hhhhhh" localSheetId="15" hidden="1">{"bop94-99",#N/A,FALSE,"BOP";"bgdp94-99",#N/A,FALSE,"BOPGDP";"exp94-99",#N/A,FALSE,"EXP";"imp94-99",#N/A,FALSE,"IMP";"tt9499",#N/A,FALSE,"TT";"ss94-99",#N/A,FALSE,"SERV";"tran94-99",#N/A,FALSE,"TRAN";"dis95-98",#N/A,FALSE,"DISB";"amor94-99",#N/A,FALSE,"AMOR";"int94-98",#N/A,FALSE,"INT";"debt94-99",#N/A,FALSE,"DEBT"}</definedName>
    <definedName name="hhhhhh" localSheetId="16" hidden="1">{"bop94-99",#N/A,FALSE,"BOP";"bgdp94-99",#N/A,FALSE,"BOPGDP";"exp94-99",#N/A,FALSE,"EXP";"imp94-99",#N/A,FALSE,"IMP";"tt9499",#N/A,FALSE,"TT";"ss94-99",#N/A,FALSE,"SERV";"tran94-99",#N/A,FALSE,"TRAN";"dis95-98",#N/A,FALSE,"DISB";"amor94-99",#N/A,FALSE,"AMOR";"int94-98",#N/A,FALSE,"INT";"debt94-99",#N/A,FALSE,"DEBT"}</definedName>
    <definedName name="hhhhhh" localSheetId="18" hidden="1">{"bop94-99",#N/A,FALSE,"BOP";"bgdp94-99",#N/A,FALSE,"BOPGDP";"exp94-99",#N/A,FALSE,"EXP";"imp94-99",#N/A,FALSE,"IMP";"tt9499",#N/A,FALSE,"TT";"ss94-99",#N/A,FALSE,"SERV";"tran94-99",#N/A,FALSE,"TRAN";"dis95-98",#N/A,FALSE,"DISB";"amor94-99",#N/A,FALSE,"AMOR";"int94-98",#N/A,FALSE,"INT";"debt94-99",#N/A,FALSE,"DEBT"}</definedName>
    <definedName name="hhhhhh" localSheetId="36" hidden="1">{"bop94-99",#N/A,FALSE,"BOP";"bgdp94-99",#N/A,FALSE,"BOPGDP";"exp94-99",#N/A,FALSE,"EXP";"imp94-99",#N/A,FALSE,"IMP";"tt9499",#N/A,FALSE,"TT";"ss94-99",#N/A,FALSE,"SERV";"tran94-99",#N/A,FALSE,"TRAN";"dis95-98",#N/A,FALSE,"DISB";"amor94-99",#N/A,FALSE,"AMOR";"int94-98",#N/A,FALSE,"INT";"debt94-99",#N/A,FALSE,"DEBT"}</definedName>
    <definedName name="hhhhhh" localSheetId="60" hidden="1">{"bop94-99",#N/A,FALSE,"BOP";"bgdp94-99",#N/A,FALSE,"BOPGDP";"exp94-99",#N/A,FALSE,"EXP";"imp94-99",#N/A,FALSE,"IMP";"tt9499",#N/A,FALSE,"TT";"ss94-99",#N/A,FALSE,"SERV";"tran94-99",#N/A,FALSE,"TRAN";"dis95-98",#N/A,FALSE,"DISB";"amor94-99",#N/A,FALSE,"AMOR";"int94-98",#N/A,FALSE,"INT";"debt94-99",#N/A,FALSE,"DEBT"}</definedName>
    <definedName name="hhhhhh" localSheetId="63" hidden="1">{"bop94-99",#N/A,FALSE,"BOP";"bgdp94-99",#N/A,FALSE,"BOPGDP";"exp94-99",#N/A,FALSE,"EXP";"imp94-99",#N/A,FALSE,"IMP";"tt9499",#N/A,FALSE,"TT";"ss94-99",#N/A,FALSE,"SERV";"tran94-99",#N/A,FALSE,"TRAN";"dis95-98",#N/A,FALSE,"DISB";"amor94-99",#N/A,FALSE,"AMOR";"int94-98",#N/A,FALSE,"INT";"debt94-99",#N/A,FALSE,"DEBT"}</definedName>
    <definedName name="hhhhhh" localSheetId="65" hidden="1">{"bop94-99",#N/A,FALSE,"BOP";"bgdp94-99",#N/A,FALSE,"BOPGDP";"exp94-99",#N/A,FALSE,"EXP";"imp94-99",#N/A,FALSE,"IMP";"tt9499",#N/A,FALSE,"TT";"ss94-99",#N/A,FALSE,"SERV";"tran94-99",#N/A,FALSE,"TRAN";"dis95-98",#N/A,FALSE,"DISB";"amor94-99",#N/A,FALSE,"AMOR";"int94-98",#N/A,FALSE,"INT";"debt94-99",#N/A,FALSE,"DEBT"}</definedName>
    <definedName name="hhhhhh" localSheetId="7" hidden="1">{"bop94-99",#N/A,FALSE,"BOP";"bgdp94-99",#N/A,FALSE,"BOPGDP";"exp94-99",#N/A,FALSE,"EXP";"imp94-99",#N/A,FALSE,"IMP";"tt9499",#N/A,FALSE,"TT";"ss94-99",#N/A,FALSE,"SERV";"tran94-99",#N/A,FALSE,"TRAN";"dis95-98",#N/A,FALSE,"DISB";"amor94-99",#N/A,FALSE,"AMOR";"int94-98",#N/A,FALSE,"INT";"debt94-99",#N/A,FALSE,"DEBT"}</definedName>
    <definedName name="hhhhhh" localSheetId="8" hidden="1">{"bop94-99",#N/A,FALSE,"BOP";"bgdp94-99",#N/A,FALSE,"BOPGDP";"exp94-99",#N/A,FALSE,"EXP";"imp94-99",#N/A,FALSE,"IMP";"tt9499",#N/A,FALSE,"TT";"ss94-99",#N/A,FALSE,"SERV";"tran94-99",#N/A,FALSE,"TRAN";"dis95-98",#N/A,FALSE,"DISB";"amor94-99",#N/A,FALSE,"AMOR";"int94-98",#N/A,FALSE,"INT";"debt94-99",#N/A,FALSE,"DEBT"}</definedName>
    <definedName name="hhhhhh" localSheetId="12" hidden="1">{"bop94-99",#N/A,FALSE,"BOP";"bgdp94-99",#N/A,FALSE,"BOPGDP";"exp94-99",#N/A,FALSE,"EXP";"imp94-99",#N/A,FALSE,"IMP";"tt9499",#N/A,FALSE,"TT";"ss94-99",#N/A,FALSE,"SERV";"tran94-99",#N/A,FALSE,"TRAN";"dis95-98",#N/A,FALSE,"DISB";"amor94-99",#N/A,FALSE,"AMOR";"int94-98",#N/A,FALSE,"INT";"debt94-99",#N/A,FALSE,"DEBT"}</definedName>
    <definedName name="hhhhhh" localSheetId="48" hidden="1">{"bop94-99",#N/A,FALSE,"BOP";"bgdp94-99",#N/A,FALSE,"BOPGDP";"exp94-99",#N/A,FALSE,"EXP";"imp94-99",#N/A,FALSE,"IMP";"tt9499",#N/A,FALSE,"TT";"ss94-99",#N/A,FALSE,"SERV";"tran94-99",#N/A,FALSE,"TRAN";"dis95-98",#N/A,FALSE,"DISB";"amor94-99",#N/A,FALSE,"AMOR";"int94-98",#N/A,FALSE,"INT";"debt94-99",#N/A,FALSE,"DEBT"}</definedName>
    <definedName name="hhhhhh" localSheetId="72" hidden="1">{"bop94-99",#N/A,FALSE,"BOP";"bgdp94-99",#N/A,FALSE,"BOPGDP";"exp94-99",#N/A,FALSE,"EXP";"imp94-99",#N/A,FALSE,"IMP";"tt9499",#N/A,FALSE,"TT";"ss94-99",#N/A,FALSE,"SERV";"tran94-99",#N/A,FALSE,"TRAN";"dis95-98",#N/A,FALSE,"DISB";"amor94-99",#N/A,FALSE,"AMOR";"int94-98",#N/A,FALSE,"INT";"debt94-99",#N/A,FALSE,"DEBT"}</definedName>
    <definedName name="hhhhhh" hidden="1">{"bop94-99",#N/A,FALSE,"BOP";"bgdp94-99",#N/A,FALSE,"BOPGDP";"exp94-99",#N/A,FALSE,"EXP";"imp94-99",#N/A,FALSE,"IMP";"tt9499",#N/A,FALSE,"TT";"ss94-99",#N/A,FALSE,"SERV";"tran94-99",#N/A,FALSE,"TRAN";"dis95-98",#N/A,FALSE,"DISB";"amor94-99",#N/A,FALSE,"AMOR";"int94-98",#N/A,FALSE,"INT";"debt94-99",#N/A,FALSE,"DEBT"}</definedName>
    <definedName name="High_external" localSheetId="38">#REF!</definedName>
    <definedName name="High_external" localSheetId="39">#REF!</definedName>
    <definedName name="High_external" localSheetId="45">#REF!</definedName>
    <definedName name="High_external" localSheetId="11">#REF!</definedName>
    <definedName name="High_external" localSheetId="46">#REF!</definedName>
    <definedName name="High_external" localSheetId="47">#REF!</definedName>
    <definedName name="High_external" localSheetId="52">#REF!</definedName>
    <definedName name="High_external" localSheetId="17">#REF!</definedName>
    <definedName name="High_external" localSheetId="58">#REF!</definedName>
    <definedName name="High_external" localSheetId="73">#REF!</definedName>
    <definedName name="High_external" localSheetId="74">#REF!</definedName>
    <definedName name="High_external" localSheetId="79">#REF!</definedName>
    <definedName name="High_external" localSheetId="15">#REF!</definedName>
    <definedName name="High_external" localSheetId="16">#REF!</definedName>
    <definedName name="High_external" localSheetId="18">#REF!</definedName>
    <definedName name="High_external" localSheetId="48">#REF!</definedName>
    <definedName name="High_external" localSheetId="72">#REF!</definedName>
    <definedName name="High_external">#REF!</definedName>
    <definedName name="High_fiscal" localSheetId="38">#REF!</definedName>
    <definedName name="High_fiscal" localSheetId="39">#REF!</definedName>
    <definedName name="High_fiscal" localSheetId="45">#REF!</definedName>
    <definedName name="High_fiscal" localSheetId="11">#REF!</definedName>
    <definedName name="High_fiscal" localSheetId="46">#REF!</definedName>
    <definedName name="High_fiscal" localSheetId="47">#REF!</definedName>
    <definedName name="High_fiscal" localSheetId="52">#REF!</definedName>
    <definedName name="High_fiscal" localSheetId="17">#REF!</definedName>
    <definedName name="High_fiscal" localSheetId="58">#REF!</definedName>
    <definedName name="High_fiscal" localSheetId="73">#REF!</definedName>
    <definedName name="High_fiscal" localSheetId="74">#REF!</definedName>
    <definedName name="High_fiscal" localSheetId="79">#REF!</definedName>
    <definedName name="High_fiscal" localSheetId="15">#REF!</definedName>
    <definedName name="High_fiscal" localSheetId="16">#REF!</definedName>
    <definedName name="High_fiscal" localSheetId="18">#REF!</definedName>
    <definedName name="High_fiscal" localSheetId="48">#REF!</definedName>
    <definedName name="High_fiscal" localSheetId="72">#REF!</definedName>
    <definedName name="High_fiscal">#REF!</definedName>
    <definedName name="High_growth_extended" localSheetId="38">#REF!</definedName>
    <definedName name="High_growth_extended" localSheetId="39">#REF!</definedName>
    <definedName name="High_growth_extended" localSheetId="45">#REF!</definedName>
    <definedName name="High_growth_extended" localSheetId="11">#REF!</definedName>
    <definedName name="High_growth_extended" localSheetId="46">#REF!</definedName>
    <definedName name="High_growth_extended" localSheetId="47">#REF!</definedName>
    <definedName name="High_growth_extended" localSheetId="52">#REF!</definedName>
    <definedName name="High_growth_extended" localSheetId="17">#REF!</definedName>
    <definedName name="High_growth_extended" localSheetId="58">#REF!</definedName>
    <definedName name="High_growth_extended" localSheetId="73">#REF!</definedName>
    <definedName name="High_growth_extended" localSheetId="74">#REF!</definedName>
    <definedName name="High_growth_extended" localSheetId="79">#REF!</definedName>
    <definedName name="High_growth_extended" localSheetId="15">#REF!</definedName>
    <definedName name="High_growth_extended" localSheetId="16">#REF!</definedName>
    <definedName name="High_growth_extended" localSheetId="18">#REF!</definedName>
    <definedName name="High_growth_extended" localSheetId="48">#REF!</definedName>
    <definedName name="High_growth_extended" localSheetId="72">#REF!</definedName>
    <definedName name="High_growth_extended">#REF!</definedName>
    <definedName name="High_growth_summary" localSheetId="45">#REF!</definedName>
    <definedName name="High_growth_summary" localSheetId="11">#REF!</definedName>
    <definedName name="High_growth_summary" localSheetId="46">#REF!</definedName>
    <definedName name="High_growth_summary" localSheetId="47">#REF!</definedName>
    <definedName name="High_growth_summary" localSheetId="52">#REF!</definedName>
    <definedName name="High_growth_summary" localSheetId="17">#REF!</definedName>
    <definedName name="High_growth_summary" localSheetId="58">#REF!</definedName>
    <definedName name="High_growth_summary" localSheetId="74">#REF!</definedName>
    <definedName name="High_growth_summary" localSheetId="79">#REF!</definedName>
    <definedName name="High_growth_summary" localSheetId="15">#REF!</definedName>
    <definedName name="High_growth_summary" localSheetId="18">#REF!</definedName>
    <definedName name="High_growth_summary" localSheetId="48">#REF!</definedName>
    <definedName name="High_growth_summary" localSheetId="72">#REF!</definedName>
    <definedName name="High_growth_summary">#REF!</definedName>
    <definedName name="High_monetary" localSheetId="45">#REF!</definedName>
    <definedName name="High_monetary" localSheetId="11">#REF!</definedName>
    <definedName name="High_monetary" localSheetId="46">#REF!</definedName>
    <definedName name="High_monetary" localSheetId="47">#REF!</definedName>
    <definedName name="High_monetary" localSheetId="52">#REF!</definedName>
    <definedName name="High_monetary" localSheetId="17">#REF!</definedName>
    <definedName name="High_monetary" localSheetId="58">#REF!</definedName>
    <definedName name="High_monetary" localSheetId="74">#REF!</definedName>
    <definedName name="High_monetary" localSheetId="79">#REF!</definedName>
    <definedName name="High_monetary" localSheetId="15">#REF!</definedName>
    <definedName name="High_monetary" localSheetId="18">#REF!</definedName>
    <definedName name="High_monetary" localSheetId="48">#REF!</definedName>
    <definedName name="High_monetary" localSheetId="72">#REF!</definedName>
    <definedName name="High_monetary">#REF!</definedName>
    <definedName name="High_real" localSheetId="45">#REF!</definedName>
    <definedName name="High_real" localSheetId="11">#REF!</definedName>
    <definedName name="High_real" localSheetId="46">#REF!</definedName>
    <definedName name="High_real" localSheetId="47">#REF!</definedName>
    <definedName name="High_real" localSheetId="52">#REF!</definedName>
    <definedName name="High_real" localSheetId="17">#REF!</definedName>
    <definedName name="High_real" localSheetId="58">#REF!</definedName>
    <definedName name="High_real" localSheetId="74">#REF!</definedName>
    <definedName name="High_real" localSheetId="79">#REF!</definedName>
    <definedName name="High_real" localSheetId="15">#REF!</definedName>
    <definedName name="High_real" localSheetId="18">#REF!</definedName>
    <definedName name="High_real" localSheetId="48">#REF!</definedName>
    <definedName name="High_real" localSheetId="72">#REF!</definedName>
    <definedName name="High_real">#REF!</definedName>
    <definedName name="High_summary" localSheetId="45">#REF!</definedName>
    <definedName name="High_summary" localSheetId="11">#REF!</definedName>
    <definedName name="High_summary" localSheetId="46">#REF!</definedName>
    <definedName name="High_summary" localSheetId="47">#REF!</definedName>
    <definedName name="High_summary" localSheetId="52">#REF!</definedName>
    <definedName name="High_summary" localSheetId="17">#REF!</definedName>
    <definedName name="High_summary" localSheetId="58">#REF!</definedName>
    <definedName name="High_summary" localSheetId="74">#REF!</definedName>
    <definedName name="High_summary" localSheetId="79">#REF!</definedName>
    <definedName name="High_summary" localSheetId="15">#REF!</definedName>
    <definedName name="High_summary" localSheetId="18">#REF!</definedName>
    <definedName name="High_summary" localSheetId="48">#REF!</definedName>
    <definedName name="High_summary" localSheetId="72">#REF!</definedName>
    <definedName name="High_summary">#REF!</definedName>
    <definedName name="Highest_Inter_Bank_Rate" localSheetId="51">'[84]Inter-Bank'!$L$5</definedName>
    <definedName name="Highest_Inter_Bank_Rate" localSheetId="17">#REF!</definedName>
    <definedName name="Highest_Inter_Bank_Rate">'[84]Inter-Bank'!$L$5</definedName>
    <definedName name="hio" localSheetId="24" hidden="1">{"Tab1",#N/A,FALSE,"P";"Tab2",#N/A,FALSE,"P"}</definedName>
    <definedName name="hio" localSheetId="25" hidden="1">{"Tab1",#N/A,FALSE,"P";"Tab2",#N/A,FALSE,"P"}</definedName>
    <definedName name="hio" localSheetId="26" hidden="1">{"Tab1",#N/A,FALSE,"P";"Tab2",#N/A,FALSE,"P"}</definedName>
    <definedName name="hio" localSheetId="27" hidden="1">{"Tab1",#N/A,FALSE,"P";"Tab2",#N/A,FALSE,"P"}</definedName>
    <definedName name="hio" localSheetId="28" hidden="1">{"Tab1",#N/A,FALSE,"P";"Tab2",#N/A,FALSE,"P"}</definedName>
    <definedName name="hio" localSheetId="29" hidden="1">{"Tab1",#N/A,FALSE,"P";"Tab2",#N/A,FALSE,"P"}</definedName>
    <definedName name="hio" localSheetId="30" hidden="1">{"Tab1",#N/A,FALSE,"P";"Tab2",#N/A,FALSE,"P"}</definedName>
    <definedName name="hio" localSheetId="31" hidden="1">{"Tab1",#N/A,FALSE,"P";"Tab2",#N/A,FALSE,"P"}</definedName>
    <definedName name="hio" localSheetId="32" hidden="1">{"Tab1",#N/A,FALSE,"P";"Tab2",#N/A,FALSE,"P"}</definedName>
    <definedName name="hio" localSheetId="35" hidden="1">{"Tab1",#N/A,FALSE,"P";"Tab2",#N/A,FALSE,"P"}</definedName>
    <definedName name="hio" localSheetId="37" hidden="1">{"Tab1",#N/A,FALSE,"P";"Tab2",#N/A,FALSE,"P"}</definedName>
    <definedName name="hio" localSheetId="38" hidden="1">{"Tab1",#N/A,FALSE,"P";"Tab2",#N/A,FALSE,"P"}</definedName>
    <definedName name="hio" localSheetId="39" hidden="1">{"Tab1",#N/A,FALSE,"P";"Tab2",#N/A,FALSE,"P"}</definedName>
    <definedName name="hio" localSheetId="40" hidden="1">{"Tab1",#N/A,FALSE,"P";"Tab2",#N/A,FALSE,"P"}</definedName>
    <definedName name="hio" localSheetId="41" hidden="1">{"Tab1",#N/A,FALSE,"P";"Tab2",#N/A,FALSE,"P"}</definedName>
    <definedName name="hio" localSheetId="42" hidden="1">{"Tab1",#N/A,FALSE,"P";"Tab2",#N/A,FALSE,"P"}</definedName>
    <definedName name="hio" localSheetId="43" hidden="1">{"Tab1",#N/A,FALSE,"P";"Tab2",#N/A,FALSE,"P"}</definedName>
    <definedName name="hio" localSheetId="44" hidden="1">{"Tab1",#N/A,FALSE,"P";"Tab2",#N/A,FALSE,"P"}</definedName>
    <definedName name="hio" localSheetId="45" hidden="1">{"Tab1",#N/A,FALSE,"P";"Tab2",#N/A,FALSE,"P"}</definedName>
    <definedName name="hio" localSheetId="11" hidden="1">{"Tab1",#N/A,FALSE,"P";"Tab2",#N/A,FALSE,"P"}</definedName>
    <definedName name="hio" localSheetId="46" hidden="1">{"Tab1",#N/A,FALSE,"P";"Tab2",#N/A,FALSE,"P"}</definedName>
    <definedName name="hio" localSheetId="47" hidden="1">{"Tab1",#N/A,FALSE,"P";"Tab2",#N/A,FALSE,"P"}</definedName>
    <definedName name="hio" localSheetId="51" hidden="1">{"Tab1",#N/A,FALSE,"P";"Tab2",#N/A,FALSE,"P"}</definedName>
    <definedName name="hio" localSheetId="52" hidden="1">{"Tab1",#N/A,FALSE,"P";"Tab2",#N/A,FALSE,"P"}</definedName>
    <definedName name="hio" localSheetId="53" hidden="1">{"Tab1",#N/A,FALSE,"P";"Tab2",#N/A,FALSE,"P"}</definedName>
    <definedName name="hio" localSheetId="54" hidden="1">{"Tab1",#N/A,FALSE,"P";"Tab2",#N/A,FALSE,"P"}</definedName>
    <definedName name="hio" localSheetId="55" hidden="1">{"Tab1",#N/A,FALSE,"P";"Tab2",#N/A,FALSE,"P"}</definedName>
    <definedName name="hio" localSheetId="56" hidden="1">{"Tab1",#N/A,FALSE,"P";"Tab2",#N/A,FALSE,"P"}</definedName>
    <definedName name="hio" localSheetId="17" hidden="1">{"Tab1",#N/A,FALSE,"P";"Tab2",#N/A,FALSE,"P"}</definedName>
    <definedName name="hio" localSheetId="57" hidden="1">{"Tab1",#N/A,FALSE,"P";"Tab2",#N/A,FALSE,"P"}</definedName>
    <definedName name="hio" localSheetId="58" hidden="1">{"Tab1",#N/A,FALSE,"P";"Tab2",#N/A,FALSE,"P"}</definedName>
    <definedName name="hio" localSheetId="59" hidden="1">{"Tab1",#N/A,FALSE,"P";"Tab2",#N/A,FALSE,"P"}</definedName>
    <definedName name="hio" localSheetId="61" hidden="1">{"Tab1",#N/A,FALSE,"P";"Tab2",#N/A,FALSE,"P"}</definedName>
    <definedName name="hio" localSheetId="62" hidden="1">{"Tab1",#N/A,FALSE,"P";"Tab2",#N/A,FALSE,"P"}</definedName>
    <definedName name="hio" localSheetId="64" hidden="1">{"Tab1",#N/A,FALSE,"P";"Tab2",#N/A,FALSE,"P"}</definedName>
    <definedName name="hio" localSheetId="66" hidden="1">{"Tab1",#N/A,FALSE,"P";"Tab2",#N/A,FALSE,"P"}</definedName>
    <definedName name="hio" localSheetId="67" hidden="1">{"Tab1",#N/A,FALSE,"P";"Tab2",#N/A,FALSE,"P"}</definedName>
    <definedName name="hio" localSheetId="68" hidden="1">{"Tab1",#N/A,FALSE,"P";"Tab2",#N/A,FALSE,"P"}</definedName>
    <definedName name="hio" localSheetId="69" hidden="1">{"Tab1",#N/A,FALSE,"P";"Tab2",#N/A,FALSE,"P"}</definedName>
    <definedName name="hio" localSheetId="70" hidden="1">{"Tab1",#N/A,FALSE,"P";"Tab2",#N/A,FALSE,"P"}</definedName>
    <definedName name="hio" localSheetId="71" hidden="1">{"Tab1",#N/A,FALSE,"P";"Tab2",#N/A,FALSE,"P"}</definedName>
    <definedName name="hio" localSheetId="73" hidden="1">{"Tab1",#N/A,FALSE,"P";"Tab2",#N/A,FALSE,"P"}</definedName>
    <definedName name="hio" localSheetId="74" hidden="1">{"Tab1",#N/A,FALSE,"P";"Tab2",#N/A,FALSE,"P"}</definedName>
    <definedName name="hio" localSheetId="75" hidden="1">{"Tab1",#N/A,FALSE,"P";"Tab2",#N/A,FALSE,"P"}</definedName>
    <definedName name="hio" localSheetId="76" hidden="1">{"Tab1",#N/A,FALSE,"P";"Tab2",#N/A,FALSE,"P"}</definedName>
    <definedName name="hio" localSheetId="79" hidden="1">{"Tab1",#N/A,FALSE,"P";"Tab2",#N/A,FALSE,"P"}</definedName>
    <definedName name="hio" localSheetId="91" hidden="1">{"Tab1",#N/A,FALSE,"P";"Tab2",#N/A,FALSE,"P"}</definedName>
    <definedName name="hio" localSheetId="92" hidden="1">{"Tab1",#N/A,FALSE,"P";"Tab2",#N/A,FALSE,"P"}</definedName>
    <definedName name="hio" localSheetId="22" hidden="1">{"Tab1",#N/A,FALSE,"P";"Tab2",#N/A,FALSE,"P"}</definedName>
    <definedName name="hio" localSheetId="23" hidden="1">{"Tab1",#N/A,FALSE,"P";"Tab2",#N/A,FALSE,"P"}</definedName>
    <definedName name="hio" localSheetId="14" hidden="1">{"Tab1",#N/A,FALSE,"P";"Tab2",#N/A,FALSE,"P"}</definedName>
    <definedName name="hio" localSheetId="15" hidden="1">{"Tab1",#N/A,FALSE,"P";"Tab2",#N/A,FALSE,"P"}</definedName>
    <definedName name="hio" localSheetId="16" hidden="1">{"Tab1",#N/A,FALSE,"P";"Tab2",#N/A,FALSE,"P"}</definedName>
    <definedName name="hio" localSheetId="18" hidden="1">{"Tab1",#N/A,FALSE,"P";"Tab2",#N/A,FALSE,"P"}</definedName>
    <definedName name="hio" localSheetId="36" hidden="1">{"Tab1",#N/A,FALSE,"P";"Tab2",#N/A,FALSE,"P"}</definedName>
    <definedName name="hio" localSheetId="60" hidden="1">{"Tab1",#N/A,FALSE,"P";"Tab2",#N/A,FALSE,"P"}</definedName>
    <definedName name="hio" localSheetId="63" hidden="1">{"Tab1",#N/A,FALSE,"P";"Tab2",#N/A,FALSE,"P"}</definedName>
    <definedName name="hio" localSheetId="65" hidden="1">{"Tab1",#N/A,FALSE,"P";"Tab2",#N/A,FALSE,"P"}</definedName>
    <definedName name="hio" localSheetId="7" hidden="1">{"Tab1",#N/A,FALSE,"P";"Tab2",#N/A,FALSE,"P"}</definedName>
    <definedName name="hio" localSheetId="8" hidden="1">{"Tab1",#N/A,FALSE,"P";"Tab2",#N/A,FALSE,"P"}</definedName>
    <definedName name="hio" localSheetId="12" hidden="1">{"Tab1",#N/A,FALSE,"P";"Tab2",#N/A,FALSE,"P"}</definedName>
    <definedName name="hio" localSheetId="48" hidden="1">{"Tab1",#N/A,FALSE,"P";"Tab2",#N/A,FALSE,"P"}</definedName>
    <definedName name="hio" localSheetId="72" hidden="1">{"Tab1",#N/A,FALSE,"P";"Tab2",#N/A,FALSE,"P"}</definedName>
    <definedName name="hio" hidden="1">{"Tab1",#N/A,FALSE,"P";"Tab2",#N/A,FALSE,"P"}</definedName>
    <definedName name="HIPCDATA" localSheetId="38">#REF!</definedName>
    <definedName name="HIPCDATA" localSheetId="39">#REF!</definedName>
    <definedName name="HIPCDATA" localSheetId="45">#REF!</definedName>
    <definedName name="HIPCDATA" localSheetId="11">#REF!</definedName>
    <definedName name="HIPCDATA" localSheetId="46">#REF!</definedName>
    <definedName name="HIPCDATA" localSheetId="47">#REF!</definedName>
    <definedName name="HIPCDATA" localSheetId="52">#REF!</definedName>
    <definedName name="HIPCDATA" localSheetId="17">#REF!</definedName>
    <definedName name="HIPCDATA" localSheetId="58">#REF!</definedName>
    <definedName name="HIPCDATA" localSheetId="73">#REF!</definedName>
    <definedName name="HIPCDATA" localSheetId="74">#REF!</definedName>
    <definedName name="HIPCDATA" localSheetId="79">#REF!</definedName>
    <definedName name="HIPCDATA" localSheetId="15">#REF!</definedName>
    <definedName name="HIPCDATA" localSheetId="16">#REF!</definedName>
    <definedName name="HIPCDATA" localSheetId="18">#REF!</definedName>
    <definedName name="HIPCDATA" localSheetId="48">#REF!</definedName>
    <definedName name="HIPCDATA" localSheetId="72">#REF!</definedName>
    <definedName name="HIPCDATA">#REF!</definedName>
    <definedName name="hjkhgkky" localSheetId="38" hidden="1">'[123]Fax a enviar'!#REF!</definedName>
    <definedName name="hjkhgkky" localSheetId="39" hidden="1">'[123]Fax a enviar'!#REF!</definedName>
    <definedName name="hjkhgkky" localSheetId="40" hidden="1">'[123]Fax a enviar'!#REF!</definedName>
    <definedName name="hjkhgkky" localSheetId="41" hidden="1">'[123]Fax a enviar'!#REF!</definedName>
    <definedName name="hjkhgkky" localSheetId="45" hidden="1">'[123]Fax a enviar'!#REF!</definedName>
    <definedName name="hjkhgkky" localSheetId="46" hidden="1">'[123]Fax a enviar'!#REF!</definedName>
    <definedName name="hjkhgkky" localSheetId="47" hidden="1">'[123]Fax a enviar'!#REF!</definedName>
    <definedName name="hjkhgkky" localSheetId="51" hidden="1">'[123]Fax a enviar'!#REF!</definedName>
    <definedName name="hjkhgkky" localSheetId="52" hidden="1">'[123]Fax a enviar'!#REF!</definedName>
    <definedName name="hjkhgkky" localSheetId="17" hidden="1">'[123]Fax a enviar'!#REF!</definedName>
    <definedName name="hjkhgkky" localSheetId="58" hidden="1">'[123]Fax a enviar'!#REF!</definedName>
    <definedName name="hjkhgkky" localSheetId="73" hidden="1">'[123]Fax a enviar'!#REF!</definedName>
    <definedName name="hjkhgkky" localSheetId="74" hidden="1">'[123]Fax a enviar'!#REF!</definedName>
    <definedName name="hjkhgkky" localSheetId="79" hidden="1">'[123]Fax a enviar'!#REF!</definedName>
    <definedName name="hjkhgkky" localSheetId="15" hidden="1">'[123]Fax a enviar'!#REF!</definedName>
    <definedName name="hjkhgkky" localSheetId="16" hidden="1">'[123]Fax a enviar'!#REF!</definedName>
    <definedName name="hjkhgkky" localSheetId="18" hidden="1">'[123]Fax a enviar'!#REF!</definedName>
    <definedName name="hjkhgkky" localSheetId="12" hidden="1">'[123]Fax a enviar'!#REF!</definedName>
    <definedName name="hjkhgkky" localSheetId="48" hidden="1">'[123]Fax a enviar'!#REF!</definedName>
    <definedName name="hjkhgkky" localSheetId="72" hidden="1">'[123]Fax a enviar'!#REF!</definedName>
    <definedName name="hjkhgkky" hidden="1">'[123]Fax a enviar'!#REF!</definedName>
    <definedName name="hkh" localSheetId="38" hidden="1">#REF!</definedName>
    <definedName name="hkh" localSheetId="39" hidden="1">#REF!</definedName>
    <definedName name="hkh" localSheetId="40" hidden="1">#REF!</definedName>
    <definedName name="hkh" localSheetId="41" hidden="1">#REF!</definedName>
    <definedName name="hkh" localSheetId="43" hidden="1">#REF!</definedName>
    <definedName name="hkh" localSheetId="45" hidden="1">#REF!</definedName>
    <definedName name="hkh" localSheetId="11" hidden="1">#REF!</definedName>
    <definedName name="hkh" localSheetId="46" hidden="1">#REF!</definedName>
    <definedName name="hkh" localSheetId="47" hidden="1">#REF!</definedName>
    <definedName name="hkh" localSheetId="51" hidden="1">#REF!</definedName>
    <definedName name="hkh" localSheetId="52" hidden="1">#REF!</definedName>
    <definedName name="hkh" localSheetId="53" hidden="1">#REF!</definedName>
    <definedName name="hkh" localSheetId="54" hidden="1">#REF!</definedName>
    <definedName name="hkh" localSheetId="17" hidden="1">#REF!</definedName>
    <definedName name="hkh" localSheetId="58" hidden="1">#REF!</definedName>
    <definedName name="hkh" localSheetId="67" hidden="1">#REF!</definedName>
    <definedName name="hkh" localSheetId="68" hidden="1">#REF!</definedName>
    <definedName name="hkh" localSheetId="69" hidden="1">#REF!</definedName>
    <definedName name="hkh" localSheetId="71" hidden="1">#REF!</definedName>
    <definedName name="hkh" localSheetId="74" hidden="1">#REF!</definedName>
    <definedName name="hkh" localSheetId="75" hidden="1">#REF!</definedName>
    <definedName name="hkh" localSheetId="76" hidden="1">#REF!</definedName>
    <definedName name="hkh" localSheetId="79" hidden="1">#REF!</definedName>
    <definedName name="hkh" localSheetId="23" hidden="1">#REF!</definedName>
    <definedName name="hkh" localSheetId="15" hidden="1">#REF!</definedName>
    <definedName name="hkh" localSheetId="18" hidden="1">#REF!</definedName>
    <definedName name="hkh" localSheetId="12" hidden="1">#REF!</definedName>
    <definedName name="hkh" localSheetId="48" hidden="1">#REF!</definedName>
    <definedName name="hkh" localSheetId="72" hidden="1">#REF!</definedName>
    <definedName name="hkh" hidden="1">#REF!</definedName>
    <definedName name="hkhkh" localSheetId="38" hidden="1">#REF!</definedName>
    <definedName name="hkhkh" localSheetId="39" hidden="1">#REF!</definedName>
    <definedName name="hkhkh" localSheetId="40" hidden="1">#REF!</definedName>
    <definedName name="hkhkh" localSheetId="45" hidden="1">#REF!</definedName>
    <definedName name="hkhkh" localSheetId="11" hidden="1">#REF!</definedName>
    <definedName name="hkhkh" localSheetId="46" hidden="1">#REF!</definedName>
    <definedName name="hkhkh" localSheetId="47" hidden="1">#REF!</definedName>
    <definedName name="hkhkh" localSheetId="51" hidden="1">#REF!</definedName>
    <definedName name="hkhkh" localSheetId="52" hidden="1">#REF!</definedName>
    <definedName name="hkhkh" localSheetId="53" hidden="1">#REF!</definedName>
    <definedName name="hkhkh" localSheetId="54" hidden="1">#REF!</definedName>
    <definedName name="hkhkh" localSheetId="17" hidden="1">#REF!</definedName>
    <definedName name="hkhkh" localSheetId="58" hidden="1">#REF!</definedName>
    <definedName name="hkhkh" localSheetId="67" hidden="1">#REF!</definedName>
    <definedName name="hkhkh" localSheetId="68" hidden="1">#REF!</definedName>
    <definedName name="hkhkh" localSheetId="69" hidden="1">#REF!</definedName>
    <definedName name="hkhkh" localSheetId="71" hidden="1">#REF!</definedName>
    <definedName name="hkhkh" localSheetId="74" hidden="1">#REF!</definedName>
    <definedName name="hkhkh" localSheetId="75" hidden="1">#REF!</definedName>
    <definedName name="hkhkh" localSheetId="76" hidden="1">#REF!</definedName>
    <definedName name="hkhkh" localSheetId="79" hidden="1">#REF!</definedName>
    <definedName name="hkhkh" localSheetId="23" hidden="1">#REF!</definedName>
    <definedName name="hkhkh" localSheetId="15" hidden="1">#REF!</definedName>
    <definedName name="hkhkh" localSheetId="18" hidden="1">#REF!</definedName>
    <definedName name="hkhkh" localSheetId="12" hidden="1">#REF!</definedName>
    <definedName name="hkhkh" localSheetId="48" hidden="1">#REF!</definedName>
    <definedName name="hkhkh" localSheetId="72" hidden="1">#REF!</definedName>
    <definedName name="hkhkh" hidden="1">#REF!</definedName>
    <definedName name="hola" localSheetId="38">#REF!</definedName>
    <definedName name="hola" localSheetId="39">#REF!</definedName>
    <definedName name="hola" localSheetId="40">#REF!</definedName>
    <definedName name="hola" localSheetId="45">#REF!</definedName>
    <definedName name="hola" localSheetId="11">#REF!</definedName>
    <definedName name="hola" localSheetId="46">#REF!</definedName>
    <definedName name="hola" localSheetId="47">#REF!</definedName>
    <definedName name="hola" localSheetId="51">#REF!</definedName>
    <definedName name="hola" localSheetId="52">#REF!</definedName>
    <definedName name="hola" localSheetId="53">#REF!</definedName>
    <definedName name="hola" localSheetId="54">#REF!</definedName>
    <definedName name="hola" localSheetId="17">#REF!</definedName>
    <definedName name="hola" localSheetId="58">#REF!</definedName>
    <definedName name="hola" localSheetId="67">#REF!</definedName>
    <definedName name="hola" localSheetId="68">#REF!</definedName>
    <definedName name="hola" localSheetId="69">#REF!</definedName>
    <definedName name="hola" localSheetId="71">#REF!</definedName>
    <definedName name="hola" localSheetId="74">#REF!</definedName>
    <definedName name="hola" localSheetId="75">#REF!</definedName>
    <definedName name="hola" localSheetId="76">#REF!</definedName>
    <definedName name="hola" localSheetId="79">#REF!</definedName>
    <definedName name="hola" localSheetId="23">#REF!</definedName>
    <definedName name="hola" localSheetId="15">#REF!</definedName>
    <definedName name="hola" localSheetId="18">#REF!</definedName>
    <definedName name="hola" localSheetId="12">#REF!</definedName>
    <definedName name="hola" localSheetId="48">#REF!</definedName>
    <definedName name="hola" localSheetId="72">#REF!</definedName>
    <definedName name="hola">#REF!</definedName>
    <definedName name="holalalala" localSheetId="38" hidden="1">'[47]Fax a enviar'!#REF!</definedName>
    <definedName name="holalalala" localSheetId="39" hidden="1">'[47]Fax a enviar'!#REF!</definedName>
    <definedName name="holalalala" localSheetId="40" hidden="1">'[47]Fax a enviar'!#REF!</definedName>
    <definedName name="holalalala" localSheetId="46" hidden="1">'[47]Fax a enviar'!#REF!</definedName>
    <definedName name="holalalala" localSheetId="47" hidden="1">'[47]Fax a enviar'!#REF!</definedName>
    <definedName name="holalalala" localSheetId="51" hidden="1">'[47]Fax a enviar'!#REF!</definedName>
    <definedName name="holalalala" localSheetId="53" hidden="1">#REF!</definedName>
    <definedName name="holalalala" localSheetId="54" hidden="1">#REF!</definedName>
    <definedName name="holalalala" localSheetId="17" hidden="1">#REF!</definedName>
    <definedName name="holalalala" localSheetId="67" hidden="1">'[139]Fax a enviar'!#REF!</definedName>
    <definedName name="holalalala" localSheetId="68" hidden="1">'[139]Fax a enviar'!#REF!</definedName>
    <definedName name="holalalala" localSheetId="69" hidden="1">'[139]Fax a enviar'!#REF!</definedName>
    <definedName name="holalalala" localSheetId="74" hidden="1">'[139]Fax a enviar'!#REF!</definedName>
    <definedName name="holalalala" localSheetId="75" hidden="1">'[139]Fax a enviar'!#REF!</definedName>
    <definedName name="holalalala" localSheetId="76" hidden="1">'[139]Fax a enviar'!#REF!</definedName>
    <definedName name="holalalala" localSheetId="23" hidden="1">'[47]Fax a enviar'!#REF!</definedName>
    <definedName name="holalalala" localSheetId="15" hidden="1">'[47]Fax a enviar'!#REF!</definedName>
    <definedName name="holalalala" localSheetId="18" hidden="1">'[47]Fax a enviar'!#REF!</definedName>
    <definedName name="holalalala" localSheetId="12" hidden="1">'[47]Fax a enviar'!#REF!</definedName>
    <definedName name="holalalala" localSheetId="72" hidden="1">'[47]Fax a enviar'!#REF!</definedName>
    <definedName name="holalalala" hidden="1">'[47]Fax a enviar'!#REF!</definedName>
    <definedName name="holallll" localSheetId="38">#REF!</definedName>
    <definedName name="holallll" localSheetId="39">#REF!</definedName>
    <definedName name="holallll" localSheetId="40">#REF!</definedName>
    <definedName name="holallll" localSheetId="41">#REF!</definedName>
    <definedName name="holallll" localSheetId="43">#REF!</definedName>
    <definedName name="holallll" localSheetId="45">#REF!</definedName>
    <definedName name="holallll" localSheetId="11">#REF!</definedName>
    <definedName name="holallll" localSheetId="46">#REF!</definedName>
    <definedName name="holallll" localSheetId="47">#REF!</definedName>
    <definedName name="holallll" localSheetId="51">#REF!</definedName>
    <definedName name="holallll" localSheetId="52">#REF!</definedName>
    <definedName name="holallll" localSheetId="53">#REF!</definedName>
    <definedName name="holallll" localSheetId="54">#REF!</definedName>
    <definedName name="holallll" localSheetId="17">#REF!</definedName>
    <definedName name="holallll" localSheetId="58">#REF!</definedName>
    <definedName name="holallll" localSheetId="67">#REF!</definedName>
    <definedName name="holallll" localSheetId="68">#REF!</definedName>
    <definedName name="holallll" localSheetId="69">#REF!</definedName>
    <definedName name="holallll" localSheetId="71">#REF!</definedName>
    <definedName name="holallll" localSheetId="74">#REF!</definedName>
    <definedName name="holallll" localSheetId="75">#REF!</definedName>
    <definedName name="holallll" localSheetId="76">#REF!</definedName>
    <definedName name="holallll" localSheetId="79">#REF!</definedName>
    <definedName name="holallll" localSheetId="23">#REF!</definedName>
    <definedName name="holallll" localSheetId="15">#REF!</definedName>
    <definedName name="holallll" localSheetId="18">#REF!</definedName>
    <definedName name="holallll" localSheetId="12">#REF!</definedName>
    <definedName name="holallll" localSheetId="48">#REF!</definedName>
    <definedName name="holallll" localSheetId="72">#REF!</definedName>
    <definedName name="holallll">#REF!</definedName>
    <definedName name="hora" localSheetId="38">[32]Programa!#REF!</definedName>
    <definedName name="hora" localSheetId="39">[32]Programa!#REF!</definedName>
    <definedName name="hora" localSheetId="40">[32]Programa!#REF!</definedName>
    <definedName name="hora" localSheetId="41">[32]Programa!#REF!</definedName>
    <definedName name="hora" localSheetId="45">[32]Programa!#REF!</definedName>
    <definedName name="hora" localSheetId="46">[32]Programa!#REF!</definedName>
    <definedName name="hora" localSheetId="47">[32]Programa!#REF!</definedName>
    <definedName name="hora" localSheetId="51">[32]Programa!#REF!</definedName>
    <definedName name="hora" localSheetId="52">[32]Programa!#REF!</definedName>
    <definedName name="hora" localSheetId="17">#REF!</definedName>
    <definedName name="hora" localSheetId="79">[32]Programa!#REF!</definedName>
    <definedName name="hora" localSheetId="15">[32]Programa!#REF!</definedName>
    <definedName name="hora" localSheetId="18">[32]Programa!#REF!</definedName>
    <definedName name="hora" localSheetId="12">[32]Programa!#REF!</definedName>
    <definedName name="hora" localSheetId="72">[32]Programa!#REF!</definedName>
    <definedName name="hora">[32]Programa!#REF!</definedName>
    <definedName name="HOSP96" localSheetId="38">#REF!</definedName>
    <definedName name="HOSP96" localSheetId="39">#REF!</definedName>
    <definedName name="HOSP96" localSheetId="40">#REF!</definedName>
    <definedName name="HOSP96" localSheetId="41">#REF!</definedName>
    <definedName name="HOSP96" localSheetId="45">#REF!</definedName>
    <definedName name="HOSP96" localSheetId="11">#REF!</definedName>
    <definedName name="HOSP96" localSheetId="46">#REF!</definedName>
    <definedName name="HOSP96" localSheetId="47">#REF!</definedName>
    <definedName name="HOSP96" localSheetId="51">#REF!</definedName>
    <definedName name="HOSP96" localSheetId="52">#REF!</definedName>
    <definedName name="HOSP96" localSheetId="17">#REF!</definedName>
    <definedName name="HOSP96" localSheetId="58">#REF!</definedName>
    <definedName name="HOSP96" localSheetId="73">#REF!</definedName>
    <definedName name="HOSP96" localSheetId="74">#REF!</definedName>
    <definedName name="HOSP96" localSheetId="79">#REF!</definedName>
    <definedName name="HOSP96" localSheetId="15">#REF!</definedName>
    <definedName name="HOSP96" localSheetId="16">#REF!</definedName>
    <definedName name="HOSP96" localSheetId="18">#REF!</definedName>
    <definedName name="HOSP96" localSheetId="12">#REF!</definedName>
    <definedName name="HOSP96" localSheetId="48">#REF!</definedName>
    <definedName name="HOSP96" localSheetId="72">#REF!</definedName>
    <definedName name="HOSP96">#REF!</definedName>
    <definedName name="hpu" localSheetId="24" hidden="1">{"Tab1",#N/A,FALSE,"P";"Tab2",#N/A,FALSE,"P"}</definedName>
    <definedName name="hpu" localSheetId="25" hidden="1">{"Tab1",#N/A,FALSE,"P";"Tab2",#N/A,FALSE,"P"}</definedName>
    <definedName name="hpu" localSheetId="26" hidden="1">{"Tab1",#N/A,FALSE,"P";"Tab2",#N/A,FALSE,"P"}</definedName>
    <definedName name="hpu" localSheetId="27" hidden="1">{"Tab1",#N/A,FALSE,"P";"Tab2",#N/A,FALSE,"P"}</definedName>
    <definedName name="hpu" localSheetId="28" hidden="1">{"Tab1",#N/A,FALSE,"P";"Tab2",#N/A,FALSE,"P"}</definedName>
    <definedName name="hpu" localSheetId="29" hidden="1">{"Tab1",#N/A,FALSE,"P";"Tab2",#N/A,FALSE,"P"}</definedName>
    <definedName name="hpu" localSheetId="30" hidden="1">{"Tab1",#N/A,FALSE,"P";"Tab2",#N/A,FALSE,"P"}</definedName>
    <definedName name="hpu" localSheetId="31" hidden="1">{"Tab1",#N/A,FALSE,"P";"Tab2",#N/A,FALSE,"P"}</definedName>
    <definedName name="hpu" localSheetId="32" hidden="1">{"Tab1",#N/A,FALSE,"P";"Tab2",#N/A,FALSE,"P"}</definedName>
    <definedName name="hpu" localSheetId="35" hidden="1">{"Tab1",#N/A,FALSE,"P";"Tab2",#N/A,FALSE,"P"}</definedName>
    <definedName name="hpu" localSheetId="37" hidden="1">{"Tab1",#N/A,FALSE,"P";"Tab2",#N/A,FALSE,"P"}</definedName>
    <definedName name="hpu" localSheetId="38" hidden="1">{"Tab1",#N/A,FALSE,"P";"Tab2",#N/A,FALSE,"P"}</definedName>
    <definedName name="hpu" localSheetId="39" hidden="1">{"Tab1",#N/A,FALSE,"P";"Tab2",#N/A,FALSE,"P"}</definedName>
    <definedName name="hpu" localSheetId="40" hidden="1">{"Tab1",#N/A,FALSE,"P";"Tab2",#N/A,FALSE,"P"}</definedName>
    <definedName name="hpu" localSheetId="41" hidden="1">{"Tab1",#N/A,FALSE,"P";"Tab2",#N/A,FALSE,"P"}</definedName>
    <definedName name="hpu" localSheetId="42" hidden="1">{"Tab1",#N/A,FALSE,"P";"Tab2",#N/A,FALSE,"P"}</definedName>
    <definedName name="hpu" localSheetId="43" hidden="1">{"Tab1",#N/A,FALSE,"P";"Tab2",#N/A,FALSE,"P"}</definedName>
    <definedName name="hpu" localSheetId="44" hidden="1">{"Tab1",#N/A,FALSE,"P";"Tab2",#N/A,FALSE,"P"}</definedName>
    <definedName name="hpu" localSheetId="45" hidden="1">{"Tab1",#N/A,FALSE,"P";"Tab2",#N/A,FALSE,"P"}</definedName>
    <definedName name="hpu" localSheetId="11" hidden="1">{"Tab1",#N/A,FALSE,"P";"Tab2",#N/A,FALSE,"P"}</definedName>
    <definedName name="hpu" localSheetId="46" hidden="1">{"Tab1",#N/A,FALSE,"P";"Tab2",#N/A,FALSE,"P"}</definedName>
    <definedName name="hpu" localSheetId="47" hidden="1">{"Tab1",#N/A,FALSE,"P";"Tab2",#N/A,FALSE,"P"}</definedName>
    <definedName name="hpu" localSheetId="51" hidden="1">{"Tab1",#N/A,FALSE,"P";"Tab2",#N/A,FALSE,"P"}</definedName>
    <definedName name="hpu" localSheetId="52" hidden="1">{"Tab1",#N/A,FALSE,"P";"Tab2",#N/A,FALSE,"P"}</definedName>
    <definedName name="hpu" localSheetId="53" hidden="1">{"Tab1",#N/A,FALSE,"P";"Tab2",#N/A,FALSE,"P"}</definedName>
    <definedName name="hpu" localSheetId="54" hidden="1">{"Tab1",#N/A,FALSE,"P";"Tab2",#N/A,FALSE,"P"}</definedName>
    <definedName name="hpu" localSheetId="55" hidden="1">{"Tab1",#N/A,FALSE,"P";"Tab2",#N/A,FALSE,"P"}</definedName>
    <definedName name="hpu" localSheetId="56" hidden="1">{"Tab1",#N/A,FALSE,"P";"Tab2",#N/A,FALSE,"P"}</definedName>
    <definedName name="hpu" localSheetId="17" hidden="1">{"Tab1",#N/A,FALSE,"P";"Tab2",#N/A,FALSE,"P"}</definedName>
    <definedName name="hpu" localSheetId="57" hidden="1">{"Tab1",#N/A,FALSE,"P";"Tab2",#N/A,FALSE,"P"}</definedName>
    <definedName name="hpu" localSheetId="58" hidden="1">{"Tab1",#N/A,FALSE,"P";"Tab2",#N/A,FALSE,"P"}</definedName>
    <definedName name="hpu" localSheetId="59" hidden="1">{"Tab1",#N/A,FALSE,"P";"Tab2",#N/A,FALSE,"P"}</definedName>
    <definedName name="hpu" localSheetId="61" hidden="1">{"Tab1",#N/A,FALSE,"P";"Tab2",#N/A,FALSE,"P"}</definedName>
    <definedName name="hpu" localSheetId="62" hidden="1">{"Tab1",#N/A,FALSE,"P";"Tab2",#N/A,FALSE,"P"}</definedName>
    <definedName name="hpu" localSheetId="64" hidden="1">{"Tab1",#N/A,FALSE,"P";"Tab2",#N/A,FALSE,"P"}</definedName>
    <definedName name="hpu" localSheetId="66" hidden="1">{"Tab1",#N/A,FALSE,"P";"Tab2",#N/A,FALSE,"P"}</definedName>
    <definedName name="hpu" localSheetId="67" hidden="1">{"Tab1",#N/A,FALSE,"P";"Tab2",#N/A,FALSE,"P"}</definedName>
    <definedName name="hpu" localSheetId="68" hidden="1">{"Tab1",#N/A,FALSE,"P";"Tab2",#N/A,FALSE,"P"}</definedName>
    <definedName name="hpu" localSheetId="69" hidden="1">{"Tab1",#N/A,FALSE,"P";"Tab2",#N/A,FALSE,"P"}</definedName>
    <definedName name="hpu" localSheetId="70" hidden="1">{"Tab1",#N/A,FALSE,"P";"Tab2",#N/A,FALSE,"P"}</definedName>
    <definedName name="hpu" localSheetId="71" hidden="1">{"Tab1",#N/A,FALSE,"P";"Tab2",#N/A,FALSE,"P"}</definedName>
    <definedName name="hpu" localSheetId="73" hidden="1">{"Tab1",#N/A,FALSE,"P";"Tab2",#N/A,FALSE,"P"}</definedName>
    <definedName name="hpu" localSheetId="74" hidden="1">{"Tab1",#N/A,FALSE,"P";"Tab2",#N/A,FALSE,"P"}</definedName>
    <definedName name="hpu" localSheetId="75" hidden="1">{"Tab1",#N/A,FALSE,"P";"Tab2",#N/A,FALSE,"P"}</definedName>
    <definedName name="hpu" localSheetId="76" hidden="1">{"Tab1",#N/A,FALSE,"P";"Tab2",#N/A,FALSE,"P"}</definedName>
    <definedName name="hpu" localSheetId="79" hidden="1">{"Tab1",#N/A,FALSE,"P";"Tab2",#N/A,FALSE,"P"}</definedName>
    <definedName name="hpu" localSheetId="91" hidden="1">{"Tab1",#N/A,FALSE,"P";"Tab2",#N/A,FALSE,"P"}</definedName>
    <definedName name="hpu" localSheetId="92" hidden="1">{"Tab1",#N/A,FALSE,"P";"Tab2",#N/A,FALSE,"P"}</definedName>
    <definedName name="hpu" localSheetId="22" hidden="1">{"Tab1",#N/A,FALSE,"P";"Tab2",#N/A,FALSE,"P"}</definedName>
    <definedName name="hpu" localSheetId="23" hidden="1">{"Tab1",#N/A,FALSE,"P";"Tab2",#N/A,FALSE,"P"}</definedName>
    <definedName name="hpu" localSheetId="14" hidden="1">{"Tab1",#N/A,FALSE,"P";"Tab2",#N/A,FALSE,"P"}</definedName>
    <definedName name="hpu" localSheetId="15" hidden="1">{"Tab1",#N/A,FALSE,"P";"Tab2",#N/A,FALSE,"P"}</definedName>
    <definedName name="hpu" localSheetId="16" hidden="1">{"Tab1",#N/A,FALSE,"P";"Tab2",#N/A,FALSE,"P"}</definedName>
    <definedName name="hpu" localSheetId="18" hidden="1">{"Tab1",#N/A,FALSE,"P";"Tab2",#N/A,FALSE,"P"}</definedName>
    <definedName name="hpu" localSheetId="36" hidden="1">{"Tab1",#N/A,FALSE,"P";"Tab2",#N/A,FALSE,"P"}</definedName>
    <definedName name="hpu" localSheetId="60" hidden="1">{"Tab1",#N/A,FALSE,"P";"Tab2",#N/A,FALSE,"P"}</definedName>
    <definedName name="hpu" localSheetId="63" hidden="1">{"Tab1",#N/A,FALSE,"P";"Tab2",#N/A,FALSE,"P"}</definedName>
    <definedName name="hpu" localSheetId="65" hidden="1">{"Tab1",#N/A,FALSE,"P";"Tab2",#N/A,FALSE,"P"}</definedName>
    <definedName name="hpu" localSheetId="7" hidden="1">{"Tab1",#N/A,FALSE,"P";"Tab2",#N/A,FALSE,"P"}</definedName>
    <definedName name="hpu" localSheetId="8" hidden="1">{"Tab1",#N/A,FALSE,"P";"Tab2",#N/A,FALSE,"P"}</definedName>
    <definedName name="hpu" localSheetId="12" hidden="1">{"Tab1",#N/A,FALSE,"P";"Tab2",#N/A,FALSE,"P"}</definedName>
    <definedName name="hpu" localSheetId="48" hidden="1">{"Tab1",#N/A,FALSE,"P";"Tab2",#N/A,FALSE,"P"}</definedName>
    <definedName name="hpu" localSheetId="72" hidden="1">{"Tab1",#N/A,FALSE,"P";"Tab2",#N/A,FALSE,"P"}</definedName>
    <definedName name="hpu" hidden="1">{"Tab1",#N/A,FALSE,"P";"Tab2",#N/A,FALSE,"P"}</definedName>
    <definedName name="HTML_CodePage" hidden="1">1252</definedName>
    <definedName name="HTML_Control" localSheetId="24" hidden="1">{"'para SB'!$A$1318:$F$1381"}</definedName>
    <definedName name="HTML_Control" localSheetId="25" hidden="1">{"'para SB'!$A$1318:$F$1381"}</definedName>
    <definedName name="HTML_Control" localSheetId="26" hidden="1">{"'para SB'!$A$1318:$F$1381"}</definedName>
    <definedName name="HTML_Control" localSheetId="27" hidden="1">{"'para SB'!$A$1318:$F$1381"}</definedName>
    <definedName name="HTML_Control" localSheetId="28" hidden="1">{"'para SB'!$A$1318:$F$1381"}</definedName>
    <definedName name="HTML_Control" localSheetId="29" hidden="1">{"'para SB'!$A$1318:$F$1381"}</definedName>
    <definedName name="HTML_Control" localSheetId="30" hidden="1">{"'para SB'!$A$1318:$F$1381"}</definedName>
    <definedName name="HTML_Control" localSheetId="31" hidden="1">{"'para SB'!$A$1318:$F$1381"}</definedName>
    <definedName name="HTML_Control" localSheetId="32" hidden="1">{"'para SB'!$A$1318:$F$1381"}</definedName>
    <definedName name="HTML_Control" localSheetId="35" hidden="1">{"'para SB'!$A$1318:$F$1381"}</definedName>
    <definedName name="HTML_Control" localSheetId="37" hidden="1">{"'para SB'!$A$1318:$F$1381"}</definedName>
    <definedName name="HTML_Control" localSheetId="38" hidden="1">{"'para SB'!$A$1318:$F$1381"}</definedName>
    <definedName name="HTML_Control" localSheetId="39" hidden="1">{"'para SB'!$A$1318:$F$1381"}</definedName>
    <definedName name="HTML_Control" localSheetId="40" hidden="1">{"'para SB'!$A$1318:$F$1381"}</definedName>
    <definedName name="HTML_Control" localSheetId="41" hidden="1">{"'para SB'!$A$1318:$F$1381"}</definedName>
    <definedName name="HTML_Control" localSheetId="42" hidden="1">{"'para SB'!$A$1318:$F$1381"}</definedName>
    <definedName name="HTML_Control" localSheetId="43" hidden="1">{"'para SB'!$A$1318:$F$1381"}</definedName>
    <definedName name="HTML_Control" localSheetId="44" hidden="1">{"'para SB'!$A$1318:$F$1381"}</definedName>
    <definedName name="HTML_Control" localSheetId="45" hidden="1">{"'para SB'!$A$1318:$F$1381"}</definedName>
    <definedName name="HTML_Control" localSheetId="11" hidden="1">{"'para SB'!$A$1318:$F$1381"}</definedName>
    <definedName name="HTML_Control" localSheetId="46" hidden="1">{"'para SB'!$A$1318:$F$1381"}</definedName>
    <definedName name="HTML_Control" localSheetId="47" hidden="1">{"'para SB'!$A$1318:$F$1381"}</definedName>
    <definedName name="HTML_Control" localSheetId="51" hidden="1">{"'para SB'!$A$1318:$F$1381"}</definedName>
    <definedName name="HTML_Control" localSheetId="52" hidden="1">{"'para SB'!$A$1318:$F$1381"}</definedName>
    <definedName name="HTML_Control" localSheetId="17" hidden="1">{"'para SB'!$A$1318:$F$1381"}</definedName>
    <definedName name="HTML_Control" localSheetId="58" hidden="1">{"'para SB'!$A$1318:$F$1381"}</definedName>
    <definedName name="HTML_Control" localSheetId="59" hidden="1">{"'para SB'!$A$1318:$F$1381"}</definedName>
    <definedName name="HTML_Control" localSheetId="61" hidden="1">{"'para SB'!$A$1318:$F$1381"}</definedName>
    <definedName name="HTML_Control" localSheetId="62" hidden="1">{"'para SB'!$A$1318:$F$1381"}</definedName>
    <definedName name="HTML_Control" localSheetId="64" hidden="1">{"'para SB'!$A$1318:$F$1381"}</definedName>
    <definedName name="HTML_Control" localSheetId="66" hidden="1">{"'para SB'!$A$1318:$F$1381"}</definedName>
    <definedName name="HTML_Control" localSheetId="67" hidden="1">{"'para SB'!$A$1318:$F$1381"}</definedName>
    <definedName name="HTML_Control" localSheetId="68" hidden="1">{"'para SB'!$A$1318:$F$1381"}</definedName>
    <definedName name="HTML_Control" localSheetId="69" hidden="1">{"'para SB'!$A$1318:$F$1381"}</definedName>
    <definedName name="HTML_Control" localSheetId="70" hidden="1">{"'para SB'!$A$1318:$F$1381"}</definedName>
    <definedName name="HTML_Control" localSheetId="71" hidden="1">{"'para SB'!$A$1318:$F$1381"}</definedName>
    <definedName name="HTML_Control" localSheetId="73" hidden="1">{"'para SB'!$A$1318:$F$1381"}</definedName>
    <definedName name="HTML_Control" localSheetId="74" hidden="1">{"'para SB'!$A$1318:$F$1381"}</definedName>
    <definedName name="HTML_Control" localSheetId="75" hidden="1">{"'para SB'!$A$1318:$F$1381"}</definedName>
    <definedName name="HTML_Control" localSheetId="76" hidden="1">{"'para SB'!$A$1318:$F$1381"}</definedName>
    <definedName name="HTML_Control" localSheetId="79" hidden="1">{"'para SB'!$A$1318:$F$1381"}</definedName>
    <definedName name="HTML_Control" localSheetId="91" hidden="1">{"'para SB'!$A$1318:$F$1381"}</definedName>
    <definedName name="HTML_Control" localSheetId="92" hidden="1">{"'para SB'!$A$1318:$F$1381"}</definedName>
    <definedName name="HTML_Control" localSheetId="22" hidden="1">{"'para SB'!$A$1318:$F$1381"}</definedName>
    <definedName name="HTML_Control" localSheetId="23" hidden="1">{"'para SB'!$A$1318:$F$1381"}</definedName>
    <definedName name="HTML_Control" localSheetId="15" hidden="1">{"'para SB'!$A$1318:$F$1381"}</definedName>
    <definedName name="HTML_Control" localSheetId="16" hidden="1">{"'para SB'!$A$1318:$F$1381"}</definedName>
    <definedName name="HTML_Control" localSheetId="18" hidden="1">{"'para SB'!$A$1318:$F$1381"}</definedName>
    <definedName name="HTML_Control" localSheetId="36" hidden="1">{"'para SB'!$A$1318:$F$1381"}</definedName>
    <definedName name="HTML_Control" localSheetId="60" hidden="1">{"'para SB'!$A$1318:$F$1381"}</definedName>
    <definedName name="HTML_Control" localSheetId="63" hidden="1">{"'para SB'!$A$1318:$F$1381"}</definedName>
    <definedName name="HTML_Control" localSheetId="65" hidden="1">{"'para SB'!$A$1318:$F$1381"}</definedName>
    <definedName name="HTML_Control" localSheetId="7" hidden="1">{"'para SB'!$A$1318:$F$1381"}</definedName>
    <definedName name="HTML_Control" localSheetId="8" hidden="1">{"'para SB'!$A$1318:$F$1381"}</definedName>
    <definedName name="HTML_Control" localSheetId="12" hidden="1">{"'para SB'!$A$1318:$F$1381"}</definedName>
    <definedName name="HTML_Control" localSheetId="48" hidden="1">{"'para SB'!$A$1318:$F$1381"}</definedName>
    <definedName name="HTML_Control" localSheetId="72" hidden="1">{"'para SB'!$A$1318:$F$1381"}</definedName>
    <definedName name="HTML_Control" hidden="1">{"'para SB'!$A$1318:$F$1381"}</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hui" localSheetId="24" hidden="1">{"Tab1",#N/A,FALSE,"P";"Tab2",#N/A,FALSE,"P"}</definedName>
    <definedName name="hui" localSheetId="25" hidden="1">{"Tab1",#N/A,FALSE,"P";"Tab2",#N/A,FALSE,"P"}</definedName>
    <definedName name="hui" localSheetId="26" hidden="1">{"Tab1",#N/A,FALSE,"P";"Tab2",#N/A,FALSE,"P"}</definedName>
    <definedName name="hui" localSheetId="27" hidden="1">{"Tab1",#N/A,FALSE,"P";"Tab2",#N/A,FALSE,"P"}</definedName>
    <definedName name="hui" localSheetId="28" hidden="1">{"Tab1",#N/A,FALSE,"P";"Tab2",#N/A,FALSE,"P"}</definedName>
    <definedName name="hui" localSheetId="29" hidden="1">{"Tab1",#N/A,FALSE,"P";"Tab2",#N/A,FALSE,"P"}</definedName>
    <definedName name="hui" localSheetId="30" hidden="1">{"Tab1",#N/A,FALSE,"P";"Tab2",#N/A,FALSE,"P"}</definedName>
    <definedName name="hui" localSheetId="31" hidden="1">{"Tab1",#N/A,FALSE,"P";"Tab2",#N/A,FALSE,"P"}</definedName>
    <definedName name="hui" localSheetId="32" hidden="1">{"Tab1",#N/A,FALSE,"P";"Tab2",#N/A,FALSE,"P"}</definedName>
    <definedName name="hui" localSheetId="35" hidden="1">{"Tab1",#N/A,FALSE,"P";"Tab2",#N/A,FALSE,"P"}</definedName>
    <definedName name="hui" localSheetId="37" hidden="1">{"Tab1",#N/A,FALSE,"P";"Tab2",#N/A,FALSE,"P"}</definedName>
    <definedName name="hui" localSheetId="38" hidden="1">{"Tab1",#N/A,FALSE,"P";"Tab2",#N/A,FALSE,"P"}</definedName>
    <definedName name="hui" localSheetId="39" hidden="1">{"Tab1",#N/A,FALSE,"P";"Tab2",#N/A,FALSE,"P"}</definedName>
    <definedName name="hui" localSheetId="40" hidden="1">{"Tab1",#N/A,FALSE,"P";"Tab2",#N/A,FALSE,"P"}</definedName>
    <definedName name="hui" localSheetId="41" hidden="1">{"Tab1",#N/A,FALSE,"P";"Tab2",#N/A,FALSE,"P"}</definedName>
    <definedName name="hui" localSheetId="42" hidden="1">{"Tab1",#N/A,FALSE,"P";"Tab2",#N/A,FALSE,"P"}</definedName>
    <definedName name="hui" localSheetId="43" hidden="1">{"Tab1",#N/A,FALSE,"P";"Tab2",#N/A,FALSE,"P"}</definedName>
    <definedName name="hui" localSheetId="44" hidden="1">{"Tab1",#N/A,FALSE,"P";"Tab2",#N/A,FALSE,"P"}</definedName>
    <definedName name="hui" localSheetId="45" hidden="1">{"Tab1",#N/A,FALSE,"P";"Tab2",#N/A,FALSE,"P"}</definedName>
    <definedName name="hui" localSheetId="11" hidden="1">{"Tab1",#N/A,FALSE,"P";"Tab2",#N/A,FALSE,"P"}</definedName>
    <definedName name="hui" localSheetId="46" hidden="1">{"Tab1",#N/A,FALSE,"P";"Tab2",#N/A,FALSE,"P"}</definedName>
    <definedName name="hui" localSheetId="47" hidden="1">{"Tab1",#N/A,FALSE,"P";"Tab2",#N/A,FALSE,"P"}</definedName>
    <definedName name="hui" localSheetId="51" hidden="1">{"Tab1",#N/A,FALSE,"P";"Tab2",#N/A,FALSE,"P"}</definedName>
    <definedName name="hui" localSheetId="52" hidden="1">{"Tab1",#N/A,FALSE,"P";"Tab2",#N/A,FALSE,"P"}</definedName>
    <definedName name="hui" localSheetId="53" hidden="1">{"Tab1",#N/A,FALSE,"P";"Tab2",#N/A,FALSE,"P"}</definedName>
    <definedName name="hui" localSheetId="54" hidden="1">{"Tab1",#N/A,FALSE,"P";"Tab2",#N/A,FALSE,"P"}</definedName>
    <definedName name="hui" localSheetId="55" hidden="1">{"Tab1",#N/A,FALSE,"P";"Tab2",#N/A,FALSE,"P"}</definedName>
    <definedName name="hui" localSheetId="56" hidden="1">{"Tab1",#N/A,FALSE,"P";"Tab2",#N/A,FALSE,"P"}</definedName>
    <definedName name="hui" localSheetId="17" hidden="1">{"Tab1",#N/A,FALSE,"P";"Tab2",#N/A,FALSE,"P"}</definedName>
    <definedName name="hui" localSheetId="57" hidden="1">{"Tab1",#N/A,FALSE,"P";"Tab2",#N/A,FALSE,"P"}</definedName>
    <definedName name="hui" localSheetId="58" hidden="1">{"Tab1",#N/A,FALSE,"P";"Tab2",#N/A,FALSE,"P"}</definedName>
    <definedName name="hui" localSheetId="59" hidden="1">{"Tab1",#N/A,FALSE,"P";"Tab2",#N/A,FALSE,"P"}</definedName>
    <definedName name="hui" localSheetId="61" hidden="1">{"Tab1",#N/A,FALSE,"P";"Tab2",#N/A,FALSE,"P"}</definedName>
    <definedName name="hui" localSheetId="62" hidden="1">{"Tab1",#N/A,FALSE,"P";"Tab2",#N/A,FALSE,"P"}</definedName>
    <definedName name="hui" localSheetId="64" hidden="1">{"Tab1",#N/A,FALSE,"P";"Tab2",#N/A,FALSE,"P"}</definedName>
    <definedName name="hui" localSheetId="66" hidden="1">{"Tab1",#N/A,FALSE,"P";"Tab2",#N/A,FALSE,"P"}</definedName>
    <definedName name="hui" localSheetId="67" hidden="1">{"Tab1",#N/A,FALSE,"P";"Tab2",#N/A,FALSE,"P"}</definedName>
    <definedName name="hui" localSheetId="68" hidden="1">{"Tab1",#N/A,FALSE,"P";"Tab2",#N/A,FALSE,"P"}</definedName>
    <definedName name="hui" localSheetId="69" hidden="1">{"Tab1",#N/A,FALSE,"P";"Tab2",#N/A,FALSE,"P"}</definedName>
    <definedName name="hui" localSheetId="70" hidden="1">{"Tab1",#N/A,FALSE,"P";"Tab2",#N/A,FALSE,"P"}</definedName>
    <definedName name="hui" localSheetId="71" hidden="1">{"Tab1",#N/A,FALSE,"P";"Tab2",#N/A,FALSE,"P"}</definedName>
    <definedName name="hui" localSheetId="73" hidden="1">{"Tab1",#N/A,FALSE,"P";"Tab2",#N/A,FALSE,"P"}</definedName>
    <definedName name="hui" localSheetId="74" hidden="1">{"Tab1",#N/A,FALSE,"P";"Tab2",#N/A,FALSE,"P"}</definedName>
    <definedName name="hui" localSheetId="75" hidden="1">{"Tab1",#N/A,FALSE,"P";"Tab2",#N/A,FALSE,"P"}</definedName>
    <definedName name="hui" localSheetId="76" hidden="1">{"Tab1",#N/A,FALSE,"P";"Tab2",#N/A,FALSE,"P"}</definedName>
    <definedName name="hui" localSheetId="79" hidden="1">{"Tab1",#N/A,FALSE,"P";"Tab2",#N/A,FALSE,"P"}</definedName>
    <definedName name="hui" localSheetId="91" hidden="1">{"Tab1",#N/A,FALSE,"P";"Tab2",#N/A,FALSE,"P"}</definedName>
    <definedName name="hui" localSheetId="92" hidden="1">{"Tab1",#N/A,FALSE,"P";"Tab2",#N/A,FALSE,"P"}</definedName>
    <definedName name="hui" localSheetId="22" hidden="1">{"Tab1",#N/A,FALSE,"P";"Tab2",#N/A,FALSE,"P"}</definedName>
    <definedName name="hui" localSheetId="23" hidden="1">{"Tab1",#N/A,FALSE,"P";"Tab2",#N/A,FALSE,"P"}</definedName>
    <definedName name="hui" localSheetId="14" hidden="1">{"Tab1",#N/A,FALSE,"P";"Tab2",#N/A,FALSE,"P"}</definedName>
    <definedName name="hui" localSheetId="15" hidden="1">{"Tab1",#N/A,FALSE,"P";"Tab2",#N/A,FALSE,"P"}</definedName>
    <definedName name="hui" localSheetId="16" hidden="1">{"Tab1",#N/A,FALSE,"P";"Tab2",#N/A,FALSE,"P"}</definedName>
    <definedName name="hui" localSheetId="18" hidden="1">{"Tab1",#N/A,FALSE,"P";"Tab2",#N/A,FALSE,"P"}</definedName>
    <definedName name="hui" localSheetId="36" hidden="1">{"Tab1",#N/A,FALSE,"P";"Tab2",#N/A,FALSE,"P"}</definedName>
    <definedName name="hui" localSheetId="60" hidden="1">{"Tab1",#N/A,FALSE,"P";"Tab2",#N/A,FALSE,"P"}</definedName>
    <definedName name="hui" localSheetId="63" hidden="1">{"Tab1",#N/A,FALSE,"P";"Tab2",#N/A,FALSE,"P"}</definedName>
    <definedName name="hui" localSheetId="65" hidden="1">{"Tab1",#N/A,FALSE,"P";"Tab2",#N/A,FALSE,"P"}</definedName>
    <definedName name="hui" localSheetId="7" hidden="1">{"Tab1",#N/A,FALSE,"P";"Tab2",#N/A,FALSE,"P"}</definedName>
    <definedName name="hui" localSheetId="8" hidden="1">{"Tab1",#N/A,FALSE,"P";"Tab2",#N/A,FALSE,"P"}</definedName>
    <definedName name="hui" localSheetId="12" hidden="1">{"Tab1",#N/A,FALSE,"P";"Tab2",#N/A,FALSE,"P"}</definedName>
    <definedName name="hui" localSheetId="48" hidden="1">{"Tab1",#N/A,FALSE,"P";"Tab2",#N/A,FALSE,"P"}</definedName>
    <definedName name="hui" localSheetId="72" hidden="1">{"Tab1",#N/A,FALSE,"P";"Tab2",#N/A,FALSE,"P"}</definedName>
    <definedName name="hui" hidden="1">{"Tab1",#N/A,FALSE,"P";"Tab2",#N/A,FALSE,"P"}</definedName>
    <definedName name="huo" localSheetId="24" hidden="1">{"Tab1",#N/A,FALSE,"P";"Tab2",#N/A,FALSE,"P"}</definedName>
    <definedName name="huo" localSheetId="25" hidden="1">{"Tab1",#N/A,FALSE,"P";"Tab2",#N/A,FALSE,"P"}</definedName>
    <definedName name="huo" localSheetId="26" hidden="1">{"Tab1",#N/A,FALSE,"P";"Tab2",#N/A,FALSE,"P"}</definedName>
    <definedName name="huo" localSheetId="27" hidden="1">{"Tab1",#N/A,FALSE,"P";"Tab2",#N/A,FALSE,"P"}</definedName>
    <definedName name="huo" localSheetId="28" hidden="1">{"Tab1",#N/A,FALSE,"P";"Tab2",#N/A,FALSE,"P"}</definedName>
    <definedName name="huo" localSheetId="29" hidden="1">{"Tab1",#N/A,FALSE,"P";"Tab2",#N/A,FALSE,"P"}</definedName>
    <definedName name="huo" localSheetId="30" hidden="1">{"Tab1",#N/A,FALSE,"P";"Tab2",#N/A,FALSE,"P"}</definedName>
    <definedName name="huo" localSheetId="31" hidden="1">{"Tab1",#N/A,FALSE,"P";"Tab2",#N/A,FALSE,"P"}</definedName>
    <definedName name="huo" localSheetId="32" hidden="1">{"Tab1",#N/A,FALSE,"P";"Tab2",#N/A,FALSE,"P"}</definedName>
    <definedName name="huo" localSheetId="35" hidden="1">{"Tab1",#N/A,FALSE,"P";"Tab2",#N/A,FALSE,"P"}</definedName>
    <definedName name="huo" localSheetId="37" hidden="1">{"Tab1",#N/A,FALSE,"P";"Tab2",#N/A,FALSE,"P"}</definedName>
    <definedName name="huo" localSheetId="38" hidden="1">{"Tab1",#N/A,FALSE,"P";"Tab2",#N/A,FALSE,"P"}</definedName>
    <definedName name="huo" localSheetId="39" hidden="1">{"Tab1",#N/A,FALSE,"P";"Tab2",#N/A,FALSE,"P"}</definedName>
    <definedName name="huo" localSheetId="40" hidden="1">{"Tab1",#N/A,FALSE,"P";"Tab2",#N/A,FALSE,"P"}</definedName>
    <definedName name="huo" localSheetId="41" hidden="1">{"Tab1",#N/A,FALSE,"P";"Tab2",#N/A,FALSE,"P"}</definedName>
    <definedName name="huo" localSheetId="42" hidden="1">{"Tab1",#N/A,FALSE,"P";"Tab2",#N/A,FALSE,"P"}</definedName>
    <definedName name="huo" localSheetId="43" hidden="1">{"Tab1",#N/A,FALSE,"P";"Tab2",#N/A,FALSE,"P"}</definedName>
    <definedName name="huo" localSheetId="44" hidden="1">{"Tab1",#N/A,FALSE,"P";"Tab2",#N/A,FALSE,"P"}</definedName>
    <definedName name="huo" localSheetId="45" hidden="1">{"Tab1",#N/A,FALSE,"P";"Tab2",#N/A,FALSE,"P"}</definedName>
    <definedName name="huo" localSheetId="11" hidden="1">{"Tab1",#N/A,FALSE,"P";"Tab2",#N/A,FALSE,"P"}</definedName>
    <definedName name="huo" localSheetId="46" hidden="1">{"Tab1",#N/A,FALSE,"P";"Tab2",#N/A,FALSE,"P"}</definedName>
    <definedName name="huo" localSheetId="47" hidden="1">{"Tab1",#N/A,FALSE,"P";"Tab2",#N/A,FALSE,"P"}</definedName>
    <definedName name="huo" localSheetId="51" hidden="1">{"Tab1",#N/A,FALSE,"P";"Tab2",#N/A,FALSE,"P"}</definedName>
    <definedName name="huo" localSheetId="52" hidden="1">{"Tab1",#N/A,FALSE,"P";"Tab2",#N/A,FALSE,"P"}</definedName>
    <definedName name="huo" localSheetId="53" hidden="1">{"Tab1",#N/A,FALSE,"P";"Tab2",#N/A,FALSE,"P"}</definedName>
    <definedName name="huo" localSheetId="54" hidden="1">{"Tab1",#N/A,FALSE,"P";"Tab2",#N/A,FALSE,"P"}</definedName>
    <definedName name="huo" localSheetId="55" hidden="1">{"Tab1",#N/A,FALSE,"P";"Tab2",#N/A,FALSE,"P"}</definedName>
    <definedName name="huo" localSheetId="56" hidden="1">{"Tab1",#N/A,FALSE,"P";"Tab2",#N/A,FALSE,"P"}</definedName>
    <definedName name="huo" localSheetId="17" hidden="1">{"Tab1",#N/A,FALSE,"P";"Tab2",#N/A,FALSE,"P"}</definedName>
    <definedName name="huo" localSheetId="57" hidden="1">{"Tab1",#N/A,FALSE,"P";"Tab2",#N/A,FALSE,"P"}</definedName>
    <definedName name="huo" localSheetId="58" hidden="1">{"Tab1",#N/A,FALSE,"P";"Tab2",#N/A,FALSE,"P"}</definedName>
    <definedName name="huo" localSheetId="59" hidden="1">{"Tab1",#N/A,FALSE,"P";"Tab2",#N/A,FALSE,"P"}</definedName>
    <definedName name="huo" localSheetId="61" hidden="1">{"Tab1",#N/A,FALSE,"P";"Tab2",#N/A,FALSE,"P"}</definedName>
    <definedName name="huo" localSheetId="62" hidden="1">{"Tab1",#N/A,FALSE,"P";"Tab2",#N/A,FALSE,"P"}</definedName>
    <definedName name="huo" localSheetId="64" hidden="1">{"Tab1",#N/A,FALSE,"P";"Tab2",#N/A,FALSE,"P"}</definedName>
    <definedName name="huo" localSheetId="66" hidden="1">{"Tab1",#N/A,FALSE,"P";"Tab2",#N/A,FALSE,"P"}</definedName>
    <definedName name="huo" localSheetId="67" hidden="1">{"Tab1",#N/A,FALSE,"P";"Tab2",#N/A,FALSE,"P"}</definedName>
    <definedName name="huo" localSheetId="68" hidden="1">{"Tab1",#N/A,FALSE,"P";"Tab2",#N/A,FALSE,"P"}</definedName>
    <definedName name="huo" localSheetId="69" hidden="1">{"Tab1",#N/A,FALSE,"P";"Tab2",#N/A,FALSE,"P"}</definedName>
    <definedName name="huo" localSheetId="70" hidden="1">{"Tab1",#N/A,FALSE,"P";"Tab2",#N/A,FALSE,"P"}</definedName>
    <definedName name="huo" localSheetId="71" hidden="1">{"Tab1",#N/A,FALSE,"P";"Tab2",#N/A,FALSE,"P"}</definedName>
    <definedName name="huo" localSheetId="73" hidden="1">{"Tab1",#N/A,FALSE,"P";"Tab2",#N/A,FALSE,"P"}</definedName>
    <definedName name="huo" localSheetId="74" hidden="1">{"Tab1",#N/A,FALSE,"P";"Tab2",#N/A,FALSE,"P"}</definedName>
    <definedName name="huo" localSheetId="75" hidden="1">{"Tab1",#N/A,FALSE,"P";"Tab2",#N/A,FALSE,"P"}</definedName>
    <definedName name="huo" localSheetId="76" hidden="1">{"Tab1",#N/A,FALSE,"P";"Tab2",#N/A,FALSE,"P"}</definedName>
    <definedName name="huo" localSheetId="79" hidden="1">{"Tab1",#N/A,FALSE,"P";"Tab2",#N/A,FALSE,"P"}</definedName>
    <definedName name="huo" localSheetId="91" hidden="1">{"Tab1",#N/A,FALSE,"P";"Tab2",#N/A,FALSE,"P"}</definedName>
    <definedName name="huo" localSheetId="92" hidden="1">{"Tab1",#N/A,FALSE,"P";"Tab2",#N/A,FALSE,"P"}</definedName>
    <definedName name="huo" localSheetId="22" hidden="1">{"Tab1",#N/A,FALSE,"P";"Tab2",#N/A,FALSE,"P"}</definedName>
    <definedName name="huo" localSheetId="23" hidden="1">{"Tab1",#N/A,FALSE,"P";"Tab2",#N/A,FALSE,"P"}</definedName>
    <definedName name="huo" localSheetId="14" hidden="1">{"Tab1",#N/A,FALSE,"P";"Tab2",#N/A,FALSE,"P"}</definedName>
    <definedName name="huo" localSheetId="15" hidden="1">{"Tab1",#N/A,FALSE,"P";"Tab2",#N/A,FALSE,"P"}</definedName>
    <definedName name="huo" localSheetId="16" hidden="1">{"Tab1",#N/A,FALSE,"P";"Tab2",#N/A,FALSE,"P"}</definedName>
    <definedName name="huo" localSheetId="18" hidden="1">{"Tab1",#N/A,FALSE,"P";"Tab2",#N/A,FALSE,"P"}</definedName>
    <definedName name="huo" localSheetId="36" hidden="1">{"Tab1",#N/A,FALSE,"P";"Tab2",#N/A,FALSE,"P"}</definedName>
    <definedName name="huo" localSheetId="60" hidden="1">{"Tab1",#N/A,FALSE,"P";"Tab2",#N/A,FALSE,"P"}</definedName>
    <definedName name="huo" localSheetId="63" hidden="1">{"Tab1",#N/A,FALSE,"P";"Tab2",#N/A,FALSE,"P"}</definedName>
    <definedName name="huo" localSheetId="65" hidden="1">{"Tab1",#N/A,FALSE,"P";"Tab2",#N/A,FALSE,"P"}</definedName>
    <definedName name="huo" localSheetId="7" hidden="1">{"Tab1",#N/A,FALSE,"P";"Tab2",#N/A,FALSE,"P"}</definedName>
    <definedName name="huo" localSheetId="8" hidden="1">{"Tab1",#N/A,FALSE,"P";"Tab2",#N/A,FALSE,"P"}</definedName>
    <definedName name="huo" localSheetId="12" hidden="1">{"Tab1",#N/A,FALSE,"P";"Tab2",#N/A,FALSE,"P"}</definedName>
    <definedName name="huo" localSheetId="48" hidden="1">{"Tab1",#N/A,FALSE,"P";"Tab2",#N/A,FALSE,"P"}</definedName>
    <definedName name="huo" localSheetId="72" hidden="1">{"Tab1",#N/A,FALSE,"P";"Tab2",#N/A,FALSE,"P"}</definedName>
    <definedName name="huo" hidden="1">{"Tab1",#N/A,FALSE,"P";"Tab2",#N/A,FALSE,"P"}</definedName>
    <definedName name="hutyu7" localSheetId="38" hidden="1">#REF!</definedName>
    <definedName name="hutyu7" localSheetId="39" hidden="1">#REF!</definedName>
    <definedName name="hutyu7" localSheetId="40" hidden="1">#REF!</definedName>
    <definedName name="hutyu7" localSheetId="41" hidden="1">#REF!</definedName>
    <definedName name="hutyu7" localSheetId="43" hidden="1">#REF!</definedName>
    <definedName name="hutyu7" localSheetId="45" hidden="1">#REF!</definedName>
    <definedName name="hutyu7" localSheetId="11" hidden="1">#REF!</definedName>
    <definedName name="hutyu7" localSheetId="46" hidden="1">#REF!</definedName>
    <definedName name="hutyu7" localSheetId="47" hidden="1">#REF!</definedName>
    <definedName name="hutyu7" localSheetId="51" hidden="1">#REF!</definedName>
    <definedName name="hutyu7" localSheetId="52" hidden="1">#REF!</definedName>
    <definedName name="hutyu7" localSheetId="53" hidden="1">#REF!</definedName>
    <definedName name="hutyu7" localSheetId="54" hidden="1">#REF!</definedName>
    <definedName name="hutyu7" localSheetId="17" hidden="1">#REF!</definedName>
    <definedName name="hutyu7" localSheetId="58" hidden="1">#REF!</definedName>
    <definedName name="hutyu7" localSheetId="67" hidden="1">#REF!</definedName>
    <definedName name="hutyu7" localSheetId="68" hidden="1">#REF!</definedName>
    <definedName name="hutyu7" localSheetId="69" hidden="1">#REF!</definedName>
    <definedName name="hutyu7" localSheetId="71" hidden="1">#REF!</definedName>
    <definedName name="hutyu7" localSheetId="74" hidden="1">#REF!</definedName>
    <definedName name="hutyu7" localSheetId="75" hidden="1">#REF!</definedName>
    <definedName name="hutyu7" localSheetId="76" hidden="1">#REF!</definedName>
    <definedName name="hutyu7" localSheetId="79" hidden="1">#REF!</definedName>
    <definedName name="hutyu7" localSheetId="23" hidden="1">#REF!</definedName>
    <definedName name="hutyu7" localSheetId="15" hidden="1">#REF!</definedName>
    <definedName name="hutyu7" localSheetId="18" hidden="1">#REF!</definedName>
    <definedName name="hutyu7" localSheetId="12" hidden="1">#REF!</definedName>
    <definedName name="hutyu7" localSheetId="48" hidden="1">#REF!</definedName>
    <definedName name="hutyu7" localSheetId="72" hidden="1">#REF!</definedName>
    <definedName name="hutyu7" hidden="1">#REF!</definedName>
    <definedName name="HVYNONO1" localSheetId="38">[82]nonopec!#REF!</definedName>
    <definedName name="HVYNONO1" localSheetId="39">[82]nonopec!#REF!</definedName>
    <definedName name="HVYNONO1" localSheetId="40">[82]nonopec!#REF!</definedName>
    <definedName name="HVYNONO1" localSheetId="41">[82]nonopec!#REF!</definedName>
    <definedName name="HVYNONO1" localSheetId="43">[82]nonopec!#REF!</definedName>
    <definedName name="HVYNONO1" localSheetId="45">[82]nonopec!#REF!</definedName>
    <definedName name="HVYNONO1" localSheetId="11">[82]nonopec!#REF!</definedName>
    <definedName name="HVYNONO1" localSheetId="46">[82]nonopec!#REF!</definedName>
    <definedName name="HVYNONO1" localSheetId="47">[82]nonopec!#REF!</definedName>
    <definedName name="HVYNONO1" localSheetId="51">#REF!</definedName>
    <definedName name="HVYNONO1" localSheetId="52">[82]nonopec!#REF!</definedName>
    <definedName name="HVYNONO1" localSheetId="53">#REF!</definedName>
    <definedName name="HVYNONO1" localSheetId="54">#REF!</definedName>
    <definedName name="HVYNONO1" localSheetId="17">[82]nonopec!#REF!</definedName>
    <definedName name="HVYNONO1" localSheetId="67">[150]nonopec!#REF!</definedName>
    <definedName name="HVYNONO1" localSheetId="68">[150]nonopec!#REF!</definedName>
    <definedName name="HVYNONO1" localSheetId="69">[150]nonopec!#REF!</definedName>
    <definedName name="HVYNONO1" localSheetId="74">[150]nonopec!#REF!</definedName>
    <definedName name="HVYNONO1" localSheetId="75">[150]nonopec!#REF!</definedName>
    <definedName name="HVYNONO1" localSheetId="76">[150]nonopec!#REF!</definedName>
    <definedName name="HVYNONO1" localSheetId="79">[82]nonopec!#REF!</definedName>
    <definedName name="HVYNONO1" localSheetId="15">[82]nonopec!#REF!</definedName>
    <definedName name="HVYNONO1" localSheetId="18">[82]nonopec!#REF!</definedName>
    <definedName name="HVYNONO1" localSheetId="12">[82]nonopec!#REF!</definedName>
    <definedName name="HVYNONO1" localSheetId="72">[82]nonopec!#REF!</definedName>
    <definedName name="HVYNONO1">[82]nonopec!#REF!</definedName>
    <definedName name="HVYNONO2" localSheetId="38">[82]nonopec!#REF!</definedName>
    <definedName name="HVYNONO2" localSheetId="39">[82]nonopec!#REF!</definedName>
    <definedName name="HVYNONO2" localSheetId="40">[82]nonopec!#REF!</definedName>
    <definedName name="HVYNONO2" localSheetId="41">[82]nonopec!#REF!</definedName>
    <definedName name="HVYNONO2" localSheetId="43">[82]nonopec!#REF!</definedName>
    <definedName name="HVYNONO2" localSheetId="45">[82]nonopec!#REF!</definedName>
    <definedName name="HVYNONO2" localSheetId="11">[82]nonopec!#REF!</definedName>
    <definedName name="HVYNONO2" localSheetId="46">[82]nonopec!#REF!</definedName>
    <definedName name="HVYNONO2" localSheetId="47">[82]nonopec!#REF!</definedName>
    <definedName name="HVYNONO2" localSheetId="51">#REF!</definedName>
    <definedName name="HVYNONO2" localSheetId="52">[82]nonopec!#REF!</definedName>
    <definedName name="HVYNONO2" localSheetId="53">#REF!</definedName>
    <definedName name="HVYNONO2" localSheetId="54">#REF!</definedName>
    <definedName name="HVYNONO2" localSheetId="17">[82]nonopec!#REF!</definedName>
    <definedName name="HVYNONO2" localSheetId="67">[150]nonopec!#REF!</definedName>
    <definedName name="HVYNONO2" localSheetId="68">[150]nonopec!#REF!</definedName>
    <definedName name="HVYNONO2" localSheetId="69">[150]nonopec!#REF!</definedName>
    <definedName name="HVYNONO2" localSheetId="74">[150]nonopec!#REF!</definedName>
    <definedName name="HVYNONO2" localSheetId="75">[150]nonopec!#REF!</definedName>
    <definedName name="HVYNONO2" localSheetId="76">[150]nonopec!#REF!</definedName>
    <definedName name="HVYNONO2" localSheetId="79">[82]nonopec!#REF!</definedName>
    <definedName name="HVYNONO2" localSheetId="15">[82]nonopec!#REF!</definedName>
    <definedName name="HVYNONO2" localSheetId="18">[82]nonopec!#REF!</definedName>
    <definedName name="HVYNONO2" localSheetId="12">[82]nonopec!#REF!</definedName>
    <definedName name="HVYNONO2" localSheetId="72">[82]nonopec!#REF!</definedName>
    <definedName name="HVYNONO2">[82]nonopec!#REF!</definedName>
    <definedName name="HVYNONOPEC" localSheetId="38">[82]nonopec!#REF!</definedName>
    <definedName name="HVYNONOPEC" localSheetId="39">[82]nonopec!#REF!</definedName>
    <definedName name="HVYNONOPEC" localSheetId="45">[82]nonopec!#REF!</definedName>
    <definedName name="HVYNONOPEC" localSheetId="11">[82]nonopec!#REF!</definedName>
    <definedName name="HVYNONOPEC" localSheetId="47">[82]nonopec!#REF!</definedName>
    <definedName name="HVYNONOPEC" localSheetId="51">#REF!</definedName>
    <definedName name="HVYNONOPEC" localSheetId="52">[82]nonopec!#REF!</definedName>
    <definedName name="HVYNONOPEC" localSheetId="17">[82]nonopec!#REF!</definedName>
    <definedName name="HVYNONOPEC" localSheetId="79">[82]nonopec!#REF!</definedName>
    <definedName name="HVYNONOPEC" localSheetId="15">[82]nonopec!#REF!</definedName>
    <definedName name="HVYNONOPEC" localSheetId="18">[82]nonopec!#REF!</definedName>
    <definedName name="HVYNONOPEC">[82]nonopec!#REF!</definedName>
    <definedName name="HVYOECD" localSheetId="38">[82]nonopec!#REF!</definedName>
    <definedName name="HVYOECD" localSheetId="39">[82]nonopec!#REF!</definedName>
    <definedName name="HVYOECD" localSheetId="45">[82]nonopec!#REF!</definedName>
    <definedName name="HVYOECD" localSheetId="11">[82]nonopec!#REF!</definedName>
    <definedName name="HVYOECD" localSheetId="51">#REF!</definedName>
    <definedName name="HVYOECD" localSheetId="52">[82]nonopec!#REF!</definedName>
    <definedName name="HVYOECD" localSheetId="17">[82]nonopec!#REF!</definedName>
    <definedName name="HVYOECD" localSheetId="79">[82]nonopec!#REF!</definedName>
    <definedName name="HVYOECD" localSheetId="15">[82]nonopec!#REF!</definedName>
    <definedName name="HVYOECD" localSheetId="18">[82]nonopec!#REF!</definedName>
    <definedName name="HVYOECD">[82]nonopec!#REF!</definedName>
    <definedName name="HVYOPEC" localSheetId="51">#REF!</definedName>
    <definedName name="HVYOPEC" localSheetId="17">#REF!</definedName>
    <definedName name="HVYOPEC">[82]nonopec!#REF!</definedName>
    <definedName name="HVYSUMM" localSheetId="51">#REF!</definedName>
    <definedName name="HVYSUMM" localSheetId="17">#REF!</definedName>
    <definedName name="HVYSUMM">[82]nonopec!#REF!</definedName>
    <definedName name="i" localSheetId="38">#REF!</definedName>
    <definedName name="i" localSheetId="39">#REF!</definedName>
    <definedName name="i" localSheetId="40">#REF!</definedName>
    <definedName name="i" localSheetId="41">#REF!</definedName>
    <definedName name="i" localSheetId="45">#REF!</definedName>
    <definedName name="i" localSheetId="11">#REF!</definedName>
    <definedName name="i" localSheetId="46">#REF!</definedName>
    <definedName name="i" localSheetId="47">#REF!</definedName>
    <definedName name="i" localSheetId="51">#REF!</definedName>
    <definedName name="i" localSheetId="52">#REF!</definedName>
    <definedName name="i" localSheetId="17">#REF!</definedName>
    <definedName name="i" localSheetId="58">#REF!</definedName>
    <definedName name="i" localSheetId="68">#REF!</definedName>
    <definedName name="i" localSheetId="69">#REF!</definedName>
    <definedName name="i" localSheetId="70">#REF!</definedName>
    <definedName name="i" localSheetId="74">#REF!</definedName>
    <definedName name="i" localSheetId="79">#REF!</definedName>
    <definedName name="i" localSheetId="15">#REF!</definedName>
    <definedName name="i" localSheetId="16">#REF!</definedName>
    <definedName name="i" localSheetId="18">#REF!</definedName>
    <definedName name="i" localSheetId="12">#REF!</definedName>
    <definedName name="i" localSheetId="48">#REF!</definedName>
    <definedName name="i" localSheetId="72">#REF!</definedName>
    <definedName name="i">#REF!</definedName>
    <definedName name="i2std" localSheetId="38">#REF!</definedName>
    <definedName name="i2std" localSheetId="39">#REF!</definedName>
    <definedName name="i2std" localSheetId="40">#REF!</definedName>
    <definedName name="i2std" localSheetId="41">#REF!</definedName>
    <definedName name="i2std" localSheetId="45">#REF!</definedName>
    <definedName name="i2std" localSheetId="11">#REF!</definedName>
    <definedName name="i2std" localSheetId="46">#REF!</definedName>
    <definedName name="i2std" localSheetId="47">#REF!</definedName>
    <definedName name="i2std" localSheetId="51">#REF!</definedName>
    <definedName name="i2std" localSheetId="52">#REF!</definedName>
    <definedName name="i2std" localSheetId="17">#REF!</definedName>
    <definedName name="i2std" localSheetId="58">#REF!</definedName>
    <definedName name="i2std" localSheetId="74">#REF!</definedName>
    <definedName name="i2std" localSheetId="79">#REF!</definedName>
    <definedName name="i2std" localSheetId="15">#REF!</definedName>
    <definedName name="i2std" localSheetId="16">#REF!</definedName>
    <definedName name="i2std" localSheetId="18">#REF!</definedName>
    <definedName name="i2std" localSheetId="12">#REF!</definedName>
    <definedName name="i2std" localSheetId="48">#REF!</definedName>
    <definedName name="i2std" localSheetId="72">#REF!</definedName>
    <definedName name="i2std">#REF!</definedName>
    <definedName name="iave" localSheetId="38">#REF!</definedName>
    <definedName name="iave" localSheetId="39">#REF!</definedName>
    <definedName name="iave" localSheetId="40">#REF!</definedName>
    <definedName name="iave" localSheetId="41">#REF!</definedName>
    <definedName name="iave" localSheetId="45">#REF!</definedName>
    <definedName name="iave" localSheetId="11">#REF!</definedName>
    <definedName name="iave" localSheetId="46">#REF!</definedName>
    <definedName name="iave" localSheetId="47">#REF!</definedName>
    <definedName name="iave" localSheetId="51">#REF!</definedName>
    <definedName name="iave" localSheetId="52">#REF!</definedName>
    <definedName name="iave" localSheetId="17">#REF!</definedName>
    <definedName name="iave" localSheetId="58">#REF!</definedName>
    <definedName name="iave" localSheetId="74">#REF!</definedName>
    <definedName name="iave" localSheetId="79">#REF!</definedName>
    <definedName name="iave" localSheetId="15">#REF!</definedName>
    <definedName name="iave" localSheetId="16">#REF!</definedName>
    <definedName name="iave" localSheetId="18">#REF!</definedName>
    <definedName name="iave" localSheetId="12">#REF!</definedName>
    <definedName name="iave" localSheetId="48">#REF!</definedName>
    <definedName name="iave" localSheetId="72">#REF!</definedName>
    <definedName name="iave">#REF!</definedName>
    <definedName name="ibank1" localSheetId="45">#REF!</definedName>
    <definedName name="ibank1" localSheetId="11">#REF!</definedName>
    <definedName name="ibank1" localSheetId="46">#REF!</definedName>
    <definedName name="ibank1" localSheetId="47">#REF!</definedName>
    <definedName name="ibank1" localSheetId="52">#REF!</definedName>
    <definedName name="ibank1" localSheetId="17">#REF!</definedName>
    <definedName name="ibank1" localSheetId="58">#REF!</definedName>
    <definedName name="ibank1" localSheetId="74">#REF!</definedName>
    <definedName name="ibank1" localSheetId="79">#REF!</definedName>
    <definedName name="ibank1" localSheetId="15">#REF!</definedName>
    <definedName name="ibank1" localSheetId="18">#REF!</definedName>
    <definedName name="ibank1" localSheetId="48">#REF!</definedName>
    <definedName name="ibank1" localSheetId="72">#REF!</definedName>
    <definedName name="ibank1">#REF!</definedName>
    <definedName name="ibank2" localSheetId="45">#REF!</definedName>
    <definedName name="ibank2" localSheetId="11">#REF!</definedName>
    <definedName name="ibank2" localSheetId="46">#REF!</definedName>
    <definedName name="ibank2" localSheetId="47">#REF!</definedName>
    <definedName name="ibank2" localSheetId="52">#REF!</definedName>
    <definedName name="ibank2" localSheetId="17">#REF!</definedName>
    <definedName name="ibank2" localSheetId="58">#REF!</definedName>
    <definedName name="ibank2" localSheetId="74">#REF!</definedName>
    <definedName name="ibank2" localSheetId="79">#REF!</definedName>
    <definedName name="ibank2" localSheetId="15">#REF!</definedName>
    <definedName name="ibank2" localSheetId="18">#REF!</definedName>
    <definedName name="ibank2" localSheetId="48">#REF!</definedName>
    <definedName name="ibank2" localSheetId="72">#REF!</definedName>
    <definedName name="ibank2">#REF!</definedName>
    <definedName name="ibank3" localSheetId="45">#REF!</definedName>
    <definedName name="ibank3" localSheetId="11">#REF!</definedName>
    <definedName name="ibank3" localSheetId="46">#REF!</definedName>
    <definedName name="ibank3" localSheetId="47">#REF!</definedName>
    <definedName name="ibank3" localSheetId="52">#REF!</definedName>
    <definedName name="ibank3" localSheetId="17">#REF!</definedName>
    <definedName name="ibank3" localSheetId="58">#REF!</definedName>
    <definedName name="ibank3" localSheetId="74">#REF!</definedName>
    <definedName name="ibank3" localSheetId="79">#REF!</definedName>
    <definedName name="ibank3" localSheetId="15">#REF!</definedName>
    <definedName name="ibank3" localSheetId="18">#REF!</definedName>
    <definedName name="ibank3" localSheetId="48">#REF!</definedName>
    <definedName name="ibank3" localSheetId="72">#REF!</definedName>
    <definedName name="ibank3">#REF!</definedName>
    <definedName name="IBCA" localSheetId="51">'[77]IBCA-MOODY´S'!$C$4</definedName>
    <definedName name="IBCA" localSheetId="17">#REF!</definedName>
    <definedName name="IBCA">'[77]IBCA-MOODY´S'!$C$4</definedName>
    <definedName name="Ibrd" localSheetId="51">#REF!</definedName>
    <definedName name="Ibrd" localSheetId="17">#REF!</definedName>
    <definedName name="Ibrd">[67]CIRRs!$C$63</definedName>
    <definedName name="Iceland_wt" localSheetId="51">'[83]OECD wgt'!$B$21</definedName>
    <definedName name="Iceland_wt" localSheetId="17">#REF!</definedName>
    <definedName name="Iceland_wt">'[83]OECD wgt'!$B$21</definedName>
    <definedName name="IDA" localSheetId="51">#REF!</definedName>
    <definedName name="IDA" localSheetId="17">#REF!</definedName>
    <definedName name="IDA">[67]CIRRs!$C$64</definedName>
    <definedName name="IDA_assistance" localSheetId="51">'[151]tab 14'!$B$6:$U$25</definedName>
    <definedName name="IDA_assistance" localSheetId="17">#REF!</definedName>
    <definedName name="IDA_assistance">'[151]tab 14'!$B$6:$U$25</definedName>
    <definedName name="IDAr" localSheetId="38">#REF!</definedName>
    <definedName name="IDAr" localSheetId="39">#REF!</definedName>
    <definedName name="IDAr" localSheetId="40">#REF!</definedName>
    <definedName name="IDAr" localSheetId="41">#REF!</definedName>
    <definedName name="IDAr" localSheetId="43">#REF!</definedName>
    <definedName name="IDAr" localSheetId="45">#REF!</definedName>
    <definedName name="IDAr" localSheetId="11">#REF!</definedName>
    <definedName name="IDAr" localSheetId="46">#REF!</definedName>
    <definedName name="IDAr" localSheetId="47">#REF!</definedName>
    <definedName name="IDAr" localSheetId="51">#REF!</definedName>
    <definedName name="IDAr" localSheetId="52">#REF!</definedName>
    <definedName name="IDAr" localSheetId="17">#REF!</definedName>
    <definedName name="IDAr" localSheetId="58">#REF!</definedName>
    <definedName name="IDAr" localSheetId="69">#REF!</definedName>
    <definedName name="IDAr" localSheetId="71">#REF!</definedName>
    <definedName name="IDAr" localSheetId="73">#REF!</definedName>
    <definedName name="IDAr" localSheetId="74">#REF!</definedName>
    <definedName name="IDAr" localSheetId="75">#REF!</definedName>
    <definedName name="IDAr" localSheetId="79">#REF!</definedName>
    <definedName name="IDAr" localSheetId="23">#REF!</definedName>
    <definedName name="IDAr" localSheetId="15">#REF!</definedName>
    <definedName name="IDAr" localSheetId="18">#REF!</definedName>
    <definedName name="IDAr" localSheetId="12">#REF!</definedName>
    <definedName name="IDAr" localSheetId="48">#REF!</definedName>
    <definedName name="IDAr" localSheetId="72">#REF!</definedName>
    <definedName name="IDAr">#REF!</definedName>
    <definedName name="IDB" localSheetId="38">#REF!</definedName>
    <definedName name="IDB" localSheetId="39">#REF!</definedName>
    <definedName name="IDB" localSheetId="40">#REF!</definedName>
    <definedName name="IDB" localSheetId="45">#REF!</definedName>
    <definedName name="IDB" localSheetId="11">#REF!</definedName>
    <definedName name="IDB" localSheetId="46">#REF!</definedName>
    <definedName name="IDB" localSheetId="47">#REF!</definedName>
    <definedName name="IDB" localSheetId="51">#REF!</definedName>
    <definedName name="IDB" localSheetId="52">#REF!</definedName>
    <definedName name="IDB" localSheetId="53">#REF!</definedName>
    <definedName name="IDB" localSheetId="54">#REF!</definedName>
    <definedName name="IDB" localSheetId="17">#REF!</definedName>
    <definedName name="IDB" localSheetId="58">#REF!</definedName>
    <definedName name="IDB" localSheetId="67">#REF!</definedName>
    <definedName name="IDB" localSheetId="68">#REF!</definedName>
    <definedName name="IDB" localSheetId="69">#REF!</definedName>
    <definedName name="IDB" localSheetId="71">#REF!</definedName>
    <definedName name="IDB" localSheetId="74">#REF!</definedName>
    <definedName name="IDB" localSheetId="75">#REF!</definedName>
    <definedName name="IDB" localSheetId="76">#REF!</definedName>
    <definedName name="IDB" localSheetId="79">#REF!</definedName>
    <definedName name="IDB" localSheetId="23">#REF!</definedName>
    <definedName name="IDB" localSheetId="14">#REF!</definedName>
    <definedName name="IDB" localSheetId="15">#REF!</definedName>
    <definedName name="IDB" localSheetId="18">#REF!</definedName>
    <definedName name="IDB" localSheetId="12">#REF!</definedName>
    <definedName name="IDB" localSheetId="48">#REF!</definedName>
    <definedName name="IDB" localSheetId="72">#REF!</definedName>
    <definedName name="IDB">#REF!</definedName>
    <definedName name="IESS" localSheetId="38">#REF!</definedName>
    <definedName name="IESS" localSheetId="45">#REF!</definedName>
    <definedName name="IESS" localSheetId="11">#REF!</definedName>
    <definedName name="IESS" localSheetId="46">#REF!</definedName>
    <definedName name="IESS" localSheetId="47">#REF!</definedName>
    <definedName name="IESS" localSheetId="52">#REF!</definedName>
    <definedName name="IESS" localSheetId="17">#REF!</definedName>
    <definedName name="IESS" localSheetId="58">#REF!</definedName>
    <definedName name="IESS" localSheetId="74">#REF!</definedName>
    <definedName name="IESS" localSheetId="79">#REF!</definedName>
    <definedName name="IESS" localSheetId="15">#REF!</definedName>
    <definedName name="IESS" localSheetId="18">#REF!</definedName>
    <definedName name="IESS" localSheetId="48">#REF!</definedName>
    <definedName name="IESS" localSheetId="72">#REF!</definedName>
    <definedName name="IESS">#REF!</definedName>
    <definedName name="Ifad" localSheetId="51">#REF!</definedName>
    <definedName name="Ifad" localSheetId="17">#REF!</definedName>
    <definedName name="Ifad">[67]CIRRs!$C$65</definedName>
    <definedName name="IFSASSETS" localSheetId="38">#REF!</definedName>
    <definedName name="IFSASSETS" localSheetId="39">#REF!</definedName>
    <definedName name="IFSASSETS" localSheetId="40">#REF!</definedName>
    <definedName name="IFSASSETS" localSheetId="41">#REF!</definedName>
    <definedName name="IFSASSETS" localSheetId="45">#REF!</definedName>
    <definedName name="IFSASSETS" localSheetId="11">#REF!</definedName>
    <definedName name="IFSASSETS" localSheetId="46">#REF!</definedName>
    <definedName name="IFSASSETS" localSheetId="47">#REF!</definedName>
    <definedName name="IFSASSETS" localSheetId="52">#REF!</definedName>
    <definedName name="IFSASSETS" localSheetId="17">#REF!</definedName>
    <definedName name="IFSASSETS" localSheetId="58">#REF!</definedName>
    <definedName name="IFSASSETS" localSheetId="71">#REF!</definedName>
    <definedName name="IFSASSETS" localSheetId="73">#REF!</definedName>
    <definedName name="IFSASSETS" localSheetId="74">#REF!</definedName>
    <definedName name="IFSASSETS" localSheetId="79">#REF!</definedName>
    <definedName name="IFSASSETS" localSheetId="23">#REF!</definedName>
    <definedName name="IFSASSETS" localSheetId="15">#REF!</definedName>
    <definedName name="IFSASSETS" localSheetId="16">#REF!</definedName>
    <definedName name="IFSASSETS" localSheetId="18">#REF!</definedName>
    <definedName name="IFSASSETS" localSheetId="12">#REF!</definedName>
    <definedName name="IFSASSETS" localSheetId="48">#REF!</definedName>
    <definedName name="IFSASSETS" localSheetId="72">#REF!</definedName>
    <definedName name="IFSASSETS">#REF!</definedName>
    <definedName name="IFSLIABS" localSheetId="38">#REF!</definedName>
    <definedName name="IFSLIABS" localSheetId="39">#REF!</definedName>
    <definedName name="IFSLIABS" localSheetId="40">#REF!</definedName>
    <definedName name="IFSLIABS" localSheetId="45">#REF!</definedName>
    <definedName name="IFSLIABS" localSheetId="11">#REF!</definedName>
    <definedName name="IFSLIABS" localSheetId="46">#REF!</definedName>
    <definedName name="IFSLIABS" localSheetId="47">#REF!</definedName>
    <definedName name="IFSLIABS" localSheetId="52">#REF!</definedName>
    <definedName name="IFSLIABS" localSheetId="17">#REF!</definedName>
    <definedName name="IFSLIABS" localSheetId="58">#REF!</definedName>
    <definedName name="IFSLIABS" localSheetId="71">#REF!</definedName>
    <definedName name="IFSLIABS" localSheetId="74">#REF!</definedName>
    <definedName name="IFSLIABS" localSheetId="79">#REF!</definedName>
    <definedName name="IFSLIABS" localSheetId="23">#REF!</definedName>
    <definedName name="IFSLIABS" localSheetId="15">#REF!</definedName>
    <definedName name="IFSLIABS" localSheetId="18">#REF!</definedName>
    <definedName name="IFSLIABS" localSheetId="12">#REF!</definedName>
    <definedName name="IFSLIABS" localSheetId="48">#REF!</definedName>
    <definedName name="IFSLIABS" localSheetId="72">#REF!</definedName>
    <definedName name="IFSLIABS">#REF!</definedName>
    <definedName name="ii" localSheetId="24" hidden="1">{"Tab1",#N/A,FALSE,"P";"Tab2",#N/A,FALSE,"P"}</definedName>
    <definedName name="ii" localSheetId="25" hidden="1">{"Tab1",#N/A,FALSE,"P";"Tab2",#N/A,FALSE,"P"}</definedName>
    <definedName name="ii" localSheetId="26" hidden="1">{"Tab1",#N/A,FALSE,"P";"Tab2",#N/A,FALSE,"P"}</definedName>
    <definedName name="ii" localSheetId="27" hidden="1">{"Tab1",#N/A,FALSE,"P";"Tab2",#N/A,FALSE,"P"}</definedName>
    <definedName name="ii" localSheetId="28" hidden="1">{"Tab1",#N/A,FALSE,"P";"Tab2",#N/A,FALSE,"P"}</definedName>
    <definedName name="ii" localSheetId="29" hidden="1">{"Tab1",#N/A,FALSE,"P";"Tab2",#N/A,FALSE,"P"}</definedName>
    <definedName name="ii" localSheetId="30" hidden="1">{"Tab1",#N/A,FALSE,"P";"Tab2",#N/A,FALSE,"P"}</definedName>
    <definedName name="ii" localSheetId="31" hidden="1">{"Tab1",#N/A,FALSE,"P";"Tab2",#N/A,FALSE,"P"}</definedName>
    <definedName name="ii" localSheetId="32" hidden="1">{"Tab1",#N/A,FALSE,"P";"Tab2",#N/A,FALSE,"P"}</definedName>
    <definedName name="ii" localSheetId="35" hidden="1">{"Tab1",#N/A,FALSE,"P";"Tab2",#N/A,FALSE,"P"}</definedName>
    <definedName name="ii" localSheetId="37" hidden="1">{"Tab1",#N/A,FALSE,"P";"Tab2",#N/A,FALSE,"P"}</definedName>
    <definedName name="ii" localSheetId="38" hidden="1">{"Tab1",#N/A,FALSE,"P";"Tab2",#N/A,FALSE,"P"}</definedName>
    <definedName name="ii" localSheetId="39" hidden="1">{"Tab1",#N/A,FALSE,"P";"Tab2",#N/A,FALSE,"P"}</definedName>
    <definedName name="ii" localSheetId="40" hidden="1">{"Tab1",#N/A,FALSE,"P";"Tab2",#N/A,FALSE,"P"}</definedName>
    <definedName name="ii" localSheetId="41" hidden="1">{"Tab1",#N/A,FALSE,"P";"Tab2",#N/A,FALSE,"P"}</definedName>
    <definedName name="ii" localSheetId="42" hidden="1">{"Tab1",#N/A,FALSE,"P";"Tab2",#N/A,FALSE,"P"}</definedName>
    <definedName name="ii" localSheetId="43" hidden="1">{"Tab1",#N/A,FALSE,"P";"Tab2",#N/A,FALSE,"P"}</definedName>
    <definedName name="ii" localSheetId="44" hidden="1">{"Tab1",#N/A,FALSE,"P";"Tab2",#N/A,FALSE,"P"}</definedName>
    <definedName name="ii" localSheetId="45" hidden="1">{"Tab1",#N/A,FALSE,"P";"Tab2",#N/A,FALSE,"P"}</definedName>
    <definedName name="ii" localSheetId="11" hidden="1">{"Tab1",#N/A,FALSE,"P";"Tab2",#N/A,FALSE,"P"}</definedName>
    <definedName name="ii" localSheetId="46" hidden="1">{"Tab1",#N/A,FALSE,"P";"Tab2",#N/A,FALSE,"P"}</definedName>
    <definedName name="ii" localSheetId="47" hidden="1">{"Tab1",#N/A,FALSE,"P";"Tab2",#N/A,FALSE,"P"}</definedName>
    <definedName name="ii" localSheetId="51" hidden="1">{"Tab1",#N/A,FALSE,"P";"Tab2",#N/A,FALSE,"P"}</definedName>
    <definedName name="ii" localSheetId="52" hidden="1">{"Tab1",#N/A,FALSE,"P";"Tab2",#N/A,FALSE,"P"}</definedName>
    <definedName name="ii" localSheetId="53" hidden="1">{"Tab1",#N/A,FALSE,"P";"Tab2",#N/A,FALSE,"P"}</definedName>
    <definedName name="ii" localSheetId="54" hidden="1">{"Tab1",#N/A,FALSE,"P";"Tab2",#N/A,FALSE,"P"}</definedName>
    <definedName name="ii" localSheetId="55" hidden="1">{"Tab1",#N/A,FALSE,"P";"Tab2",#N/A,FALSE,"P"}</definedName>
    <definedName name="ii" localSheetId="56" hidden="1">{"Tab1",#N/A,FALSE,"P";"Tab2",#N/A,FALSE,"P"}</definedName>
    <definedName name="ii" localSheetId="17" hidden="1">{"Tab1",#N/A,FALSE,"P";"Tab2",#N/A,FALSE,"P"}</definedName>
    <definedName name="ii" localSheetId="57" hidden="1">{"Tab1",#N/A,FALSE,"P";"Tab2",#N/A,FALSE,"P"}</definedName>
    <definedName name="ii" localSheetId="58" hidden="1">{"Tab1",#N/A,FALSE,"P";"Tab2",#N/A,FALSE,"P"}</definedName>
    <definedName name="ii" localSheetId="59" hidden="1">{"Tab1",#N/A,FALSE,"P";"Tab2",#N/A,FALSE,"P"}</definedName>
    <definedName name="ii" localSheetId="61" hidden="1">{"Tab1",#N/A,FALSE,"P";"Tab2",#N/A,FALSE,"P"}</definedName>
    <definedName name="ii" localSheetId="62" hidden="1">{"Tab1",#N/A,FALSE,"P";"Tab2",#N/A,FALSE,"P"}</definedName>
    <definedName name="ii" localSheetId="64" hidden="1">{"Tab1",#N/A,FALSE,"P";"Tab2",#N/A,FALSE,"P"}</definedName>
    <definedName name="ii" localSheetId="66" hidden="1">{"Tab1",#N/A,FALSE,"P";"Tab2",#N/A,FALSE,"P"}</definedName>
    <definedName name="ii" localSheetId="67" hidden="1">{"Tab1",#N/A,FALSE,"P";"Tab2",#N/A,FALSE,"P"}</definedName>
    <definedName name="ii" localSheetId="68" hidden="1">{"Tab1",#N/A,FALSE,"P";"Tab2",#N/A,FALSE,"P"}</definedName>
    <definedName name="ii" localSheetId="69" hidden="1">{"Tab1",#N/A,FALSE,"P";"Tab2",#N/A,FALSE,"P"}</definedName>
    <definedName name="ii" localSheetId="70" hidden="1">{"Tab1",#N/A,FALSE,"P";"Tab2",#N/A,FALSE,"P"}</definedName>
    <definedName name="ii" localSheetId="71" hidden="1">{"Tab1",#N/A,FALSE,"P";"Tab2",#N/A,FALSE,"P"}</definedName>
    <definedName name="ii" localSheetId="73" hidden="1">{"Tab1",#N/A,FALSE,"P";"Tab2",#N/A,FALSE,"P"}</definedName>
    <definedName name="ii" localSheetId="74" hidden="1">{"Tab1",#N/A,FALSE,"P";"Tab2",#N/A,FALSE,"P"}</definedName>
    <definedName name="ii" localSheetId="75" hidden="1">{"Tab1",#N/A,FALSE,"P";"Tab2",#N/A,FALSE,"P"}</definedName>
    <definedName name="ii" localSheetId="76" hidden="1">{"Tab1",#N/A,FALSE,"P";"Tab2",#N/A,FALSE,"P"}</definedName>
    <definedName name="ii" localSheetId="79" hidden="1">{"Tab1",#N/A,FALSE,"P";"Tab2",#N/A,FALSE,"P"}</definedName>
    <definedName name="ii" localSheetId="91" hidden="1">{"Tab1",#N/A,FALSE,"P";"Tab2",#N/A,FALSE,"P"}</definedName>
    <definedName name="ii" localSheetId="92" hidden="1">{"Tab1",#N/A,FALSE,"P";"Tab2",#N/A,FALSE,"P"}</definedName>
    <definedName name="ii" localSheetId="22" hidden="1">{"Tab1",#N/A,FALSE,"P";"Tab2",#N/A,FALSE,"P"}</definedName>
    <definedName name="ii" localSheetId="23" hidden="1">{"Tab1",#N/A,FALSE,"P";"Tab2",#N/A,FALSE,"P"}</definedName>
    <definedName name="ii" localSheetId="14" hidden="1">{"Tab1",#N/A,FALSE,"P";"Tab2",#N/A,FALSE,"P"}</definedName>
    <definedName name="ii" localSheetId="15" hidden="1">{"Tab1",#N/A,FALSE,"P";"Tab2",#N/A,FALSE,"P"}</definedName>
    <definedName name="ii" localSheetId="16" hidden="1">{"Tab1",#N/A,FALSE,"P";"Tab2",#N/A,FALSE,"P"}</definedName>
    <definedName name="ii" localSheetId="18" hidden="1">{"Tab1",#N/A,FALSE,"P";"Tab2",#N/A,FALSE,"P"}</definedName>
    <definedName name="ii" localSheetId="36" hidden="1">{"Tab1",#N/A,FALSE,"P";"Tab2",#N/A,FALSE,"P"}</definedName>
    <definedName name="ii" localSheetId="60" hidden="1">{"Tab1",#N/A,FALSE,"P";"Tab2",#N/A,FALSE,"P"}</definedName>
    <definedName name="ii" localSheetId="63" hidden="1">{"Tab1",#N/A,FALSE,"P";"Tab2",#N/A,FALSE,"P"}</definedName>
    <definedName name="ii" localSheetId="65" hidden="1">{"Tab1",#N/A,FALSE,"P";"Tab2",#N/A,FALSE,"P"}</definedName>
    <definedName name="ii" localSheetId="7" hidden="1">{"Tab1",#N/A,FALSE,"P";"Tab2",#N/A,FALSE,"P"}</definedName>
    <definedName name="ii" localSheetId="8" hidden="1">{"Tab1",#N/A,FALSE,"P";"Tab2",#N/A,FALSE,"P"}</definedName>
    <definedName name="ii" localSheetId="12" hidden="1">{"Tab1",#N/A,FALSE,"P";"Tab2",#N/A,FALSE,"P"}</definedName>
    <definedName name="ii" localSheetId="48" hidden="1">{"Tab1",#N/A,FALSE,"P";"Tab2",#N/A,FALSE,"P"}</definedName>
    <definedName name="ii" localSheetId="72" hidden="1">{"Tab1",#N/A,FALSE,"P";"Tab2",#N/A,FALSE,"P"}</definedName>
    <definedName name="ii" hidden="1">{"Tab1",#N/A,FALSE,"P";"Tab2",#N/A,FALSE,"P"}</definedName>
    <definedName name="iii" localSheetId="24" hidden="1">{"Riqfin97",#N/A,FALSE,"Tran";"Riqfinpro",#N/A,FALSE,"Tran"}</definedName>
    <definedName name="iii" localSheetId="25" hidden="1">{"Riqfin97",#N/A,FALSE,"Tran";"Riqfinpro",#N/A,FALSE,"Tran"}</definedName>
    <definedName name="iii" localSheetId="26" hidden="1">{"Riqfin97",#N/A,FALSE,"Tran";"Riqfinpro",#N/A,FALSE,"Tran"}</definedName>
    <definedName name="iii" localSheetId="27" hidden="1">{"Riqfin97",#N/A,FALSE,"Tran";"Riqfinpro",#N/A,FALSE,"Tran"}</definedName>
    <definedName name="iii" localSheetId="28" hidden="1">{"Riqfin97",#N/A,FALSE,"Tran";"Riqfinpro",#N/A,FALSE,"Tran"}</definedName>
    <definedName name="iii" localSheetId="29" hidden="1">{"Riqfin97",#N/A,FALSE,"Tran";"Riqfinpro",#N/A,FALSE,"Tran"}</definedName>
    <definedName name="iii" localSheetId="30" hidden="1">{"Riqfin97",#N/A,FALSE,"Tran";"Riqfinpro",#N/A,FALSE,"Tran"}</definedName>
    <definedName name="iii" localSheetId="31" hidden="1">{"Riqfin97",#N/A,FALSE,"Tran";"Riqfinpro",#N/A,FALSE,"Tran"}</definedName>
    <definedName name="iii" localSheetId="32" hidden="1">{"Riqfin97",#N/A,FALSE,"Tran";"Riqfinpro",#N/A,FALSE,"Tran"}</definedName>
    <definedName name="iii" localSheetId="35" hidden="1">{"Riqfin97",#N/A,FALSE,"Tran";"Riqfinpro",#N/A,FALSE,"Tran"}</definedName>
    <definedName name="iii" localSheetId="37" hidden="1">{"Riqfin97",#N/A,FALSE,"Tran";"Riqfinpro",#N/A,FALSE,"Tran"}</definedName>
    <definedName name="iii" localSheetId="38" hidden="1">{"Riqfin97",#N/A,FALSE,"Tran";"Riqfinpro",#N/A,FALSE,"Tran"}</definedName>
    <definedName name="iii" localSheetId="39" hidden="1">{"Riqfin97",#N/A,FALSE,"Tran";"Riqfinpro",#N/A,FALSE,"Tran"}</definedName>
    <definedName name="iii" localSheetId="40" hidden="1">{"Riqfin97",#N/A,FALSE,"Tran";"Riqfinpro",#N/A,FALSE,"Tran"}</definedName>
    <definedName name="iii" localSheetId="41" hidden="1">{"Riqfin97",#N/A,FALSE,"Tran";"Riqfinpro",#N/A,FALSE,"Tran"}</definedName>
    <definedName name="iii" localSheetId="42" hidden="1">{"Riqfin97",#N/A,FALSE,"Tran";"Riqfinpro",#N/A,FALSE,"Tran"}</definedName>
    <definedName name="iii" localSheetId="43" hidden="1">{"Riqfin97",#N/A,FALSE,"Tran";"Riqfinpro",#N/A,FALSE,"Tran"}</definedName>
    <definedName name="iii" localSheetId="44" hidden="1">{"Riqfin97",#N/A,FALSE,"Tran";"Riqfinpro",#N/A,FALSE,"Tran"}</definedName>
    <definedName name="iii" localSheetId="45" hidden="1">{"Riqfin97",#N/A,FALSE,"Tran";"Riqfinpro",#N/A,FALSE,"Tran"}</definedName>
    <definedName name="iii" localSheetId="11" hidden="1">{"Riqfin97",#N/A,FALSE,"Tran";"Riqfinpro",#N/A,FALSE,"Tran"}</definedName>
    <definedName name="iii" localSheetId="46" hidden="1">{"Riqfin97",#N/A,FALSE,"Tran";"Riqfinpro",#N/A,FALSE,"Tran"}</definedName>
    <definedName name="iii" localSheetId="47" hidden="1">{"Riqfin97",#N/A,FALSE,"Tran";"Riqfinpro",#N/A,FALSE,"Tran"}</definedName>
    <definedName name="iii" localSheetId="51" hidden="1">{"Riqfin97",#N/A,FALSE,"Tran";"Riqfinpro",#N/A,FALSE,"Tran"}</definedName>
    <definedName name="iii" localSheetId="52" hidden="1">{"Riqfin97",#N/A,FALSE,"Tran";"Riqfinpro",#N/A,FALSE,"Tran"}</definedName>
    <definedName name="iii" localSheetId="53" hidden="1">{"Riqfin97",#N/A,FALSE,"Tran";"Riqfinpro",#N/A,FALSE,"Tran"}</definedName>
    <definedName name="iii" localSheetId="54" hidden="1">{"Riqfin97",#N/A,FALSE,"Tran";"Riqfinpro",#N/A,FALSE,"Tran"}</definedName>
    <definedName name="iii" localSheetId="55" hidden="1">{"Riqfin97",#N/A,FALSE,"Tran";"Riqfinpro",#N/A,FALSE,"Tran"}</definedName>
    <definedName name="iii" localSheetId="56" hidden="1">{"Riqfin97",#N/A,FALSE,"Tran";"Riqfinpro",#N/A,FALSE,"Tran"}</definedName>
    <definedName name="iii" localSheetId="17" hidden="1">{"Riqfin97",#N/A,FALSE,"Tran";"Riqfinpro",#N/A,FALSE,"Tran"}</definedName>
    <definedName name="iii" localSheetId="57" hidden="1">{"Riqfin97",#N/A,FALSE,"Tran";"Riqfinpro",#N/A,FALSE,"Tran"}</definedName>
    <definedName name="iii" localSheetId="58" hidden="1">{"Riqfin97",#N/A,FALSE,"Tran";"Riqfinpro",#N/A,FALSE,"Tran"}</definedName>
    <definedName name="iii" localSheetId="59" hidden="1">{"Riqfin97",#N/A,FALSE,"Tran";"Riqfinpro",#N/A,FALSE,"Tran"}</definedName>
    <definedName name="iii" localSheetId="61" hidden="1">{"Riqfin97",#N/A,FALSE,"Tran";"Riqfinpro",#N/A,FALSE,"Tran"}</definedName>
    <definedName name="iii" localSheetId="62" hidden="1">{"Riqfin97",#N/A,FALSE,"Tran";"Riqfinpro",#N/A,FALSE,"Tran"}</definedName>
    <definedName name="iii" localSheetId="64" hidden="1">{"Riqfin97",#N/A,FALSE,"Tran";"Riqfinpro",#N/A,FALSE,"Tran"}</definedName>
    <definedName name="iii" localSheetId="66" hidden="1">{"Riqfin97",#N/A,FALSE,"Tran";"Riqfinpro",#N/A,FALSE,"Tran"}</definedName>
    <definedName name="iii" localSheetId="67" hidden="1">{"Riqfin97",#N/A,FALSE,"Tran";"Riqfinpro",#N/A,FALSE,"Tran"}</definedName>
    <definedName name="iii" localSheetId="68" hidden="1">{"Riqfin97",#N/A,FALSE,"Tran";"Riqfinpro",#N/A,FALSE,"Tran"}</definedName>
    <definedName name="iii" localSheetId="69" hidden="1">{"Riqfin97",#N/A,FALSE,"Tran";"Riqfinpro",#N/A,FALSE,"Tran"}</definedName>
    <definedName name="iii" localSheetId="70" hidden="1">{"Riqfin97",#N/A,FALSE,"Tran";"Riqfinpro",#N/A,FALSE,"Tran"}</definedName>
    <definedName name="iii" localSheetId="71" hidden="1">{"Riqfin97",#N/A,FALSE,"Tran";"Riqfinpro",#N/A,FALSE,"Tran"}</definedName>
    <definedName name="iii" localSheetId="73" hidden="1">{"Riqfin97",#N/A,FALSE,"Tran";"Riqfinpro",#N/A,FALSE,"Tran"}</definedName>
    <definedName name="iii" localSheetId="74" hidden="1">{"Riqfin97",#N/A,FALSE,"Tran";"Riqfinpro",#N/A,FALSE,"Tran"}</definedName>
    <definedName name="iii" localSheetId="75" hidden="1">{"Riqfin97",#N/A,FALSE,"Tran";"Riqfinpro",#N/A,FALSE,"Tran"}</definedName>
    <definedName name="iii" localSheetId="76" hidden="1">{"Riqfin97",#N/A,FALSE,"Tran";"Riqfinpro",#N/A,FALSE,"Tran"}</definedName>
    <definedName name="iii" localSheetId="79" hidden="1">{"Riqfin97",#N/A,FALSE,"Tran";"Riqfinpro",#N/A,FALSE,"Tran"}</definedName>
    <definedName name="iii" localSheetId="91" hidden="1">{"Riqfin97",#N/A,FALSE,"Tran";"Riqfinpro",#N/A,FALSE,"Tran"}</definedName>
    <definedName name="iii" localSheetId="92" hidden="1">{"Riqfin97",#N/A,FALSE,"Tran";"Riqfinpro",#N/A,FALSE,"Tran"}</definedName>
    <definedName name="iii" localSheetId="22" hidden="1">{"Riqfin97",#N/A,FALSE,"Tran";"Riqfinpro",#N/A,FALSE,"Tran"}</definedName>
    <definedName name="iii" localSheetId="23" hidden="1">{"Riqfin97",#N/A,FALSE,"Tran";"Riqfinpro",#N/A,FALSE,"Tran"}</definedName>
    <definedName name="iii" localSheetId="14" hidden="1">{"Riqfin97",#N/A,FALSE,"Tran";"Riqfinpro",#N/A,FALSE,"Tran"}</definedName>
    <definedName name="iii" localSheetId="15" hidden="1">{"Riqfin97",#N/A,FALSE,"Tran";"Riqfinpro",#N/A,FALSE,"Tran"}</definedName>
    <definedName name="iii" localSheetId="16" hidden="1">{"Riqfin97",#N/A,FALSE,"Tran";"Riqfinpro",#N/A,FALSE,"Tran"}</definedName>
    <definedName name="iii" localSheetId="18" hidden="1">{"Riqfin97",#N/A,FALSE,"Tran";"Riqfinpro",#N/A,FALSE,"Tran"}</definedName>
    <definedName name="iii" localSheetId="36" hidden="1">{"Riqfin97",#N/A,FALSE,"Tran";"Riqfinpro",#N/A,FALSE,"Tran"}</definedName>
    <definedName name="iii" localSheetId="60" hidden="1">{"Riqfin97",#N/A,FALSE,"Tran";"Riqfinpro",#N/A,FALSE,"Tran"}</definedName>
    <definedName name="iii" localSheetId="63" hidden="1">{"Riqfin97",#N/A,FALSE,"Tran";"Riqfinpro",#N/A,FALSE,"Tran"}</definedName>
    <definedName name="iii" localSheetId="65" hidden="1">{"Riqfin97",#N/A,FALSE,"Tran";"Riqfinpro",#N/A,FALSE,"Tran"}</definedName>
    <definedName name="iii" localSheetId="7" hidden="1">{"Riqfin97",#N/A,FALSE,"Tran";"Riqfinpro",#N/A,FALSE,"Tran"}</definedName>
    <definedName name="iii" localSheetId="8" hidden="1">{"Riqfin97",#N/A,FALSE,"Tran";"Riqfinpro",#N/A,FALSE,"Tran"}</definedName>
    <definedName name="iii" localSheetId="12" hidden="1">{"Riqfin97",#N/A,FALSE,"Tran";"Riqfinpro",#N/A,FALSE,"Tran"}</definedName>
    <definedName name="iii" localSheetId="48" hidden="1">{"Riqfin97",#N/A,FALSE,"Tran";"Riqfinpro",#N/A,FALSE,"Tran"}</definedName>
    <definedName name="iii" localSheetId="72" hidden="1">{"Riqfin97",#N/A,FALSE,"Tran";"Riqfinpro",#N/A,FALSE,"Tran"}</definedName>
    <definedName name="iii" hidden="1">{"Riqfin97",#N/A,FALSE,"Tran";"Riqfinpro",#N/A,FALSE,"Tran"}</definedName>
    <definedName name="iiiiiiiiiii" localSheetId="38" hidden="1">#REF!</definedName>
    <definedName name="iiiiiiiiiii" localSheetId="39" hidden="1">#REF!</definedName>
    <definedName name="iiiiiiiiiii" localSheetId="40" hidden="1">#REF!</definedName>
    <definedName name="iiiiiiiiiii" localSheetId="41" hidden="1">#REF!</definedName>
    <definedName name="iiiiiiiiiii" localSheetId="43" hidden="1">#REF!</definedName>
    <definedName name="iiiiiiiiiii" localSheetId="45" hidden="1">#REF!</definedName>
    <definedName name="iiiiiiiiiii" localSheetId="11" hidden="1">#REF!</definedName>
    <definedName name="iiiiiiiiiii" localSheetId="46" hidden="1">#REF!</definedName>
    <definedName name="iiiiiiiiiii" localSheetId="47" hidden="1">#REF!</definedName>
    <definedName name="iiiiiiiiiii" localSheetId="51" hidden="1">#REF!</definedName>
    <definedName name="iiiiiiiiiii" localSheetId="52" hidden="1">#REF!</definedName>
    <definedName name="iiiiiiiiiii" localSheetId="53" hidden="1">#REF!</definedName>
    <definedName name="iiiiiiiiiii" localSheetId="54" hidden="1">#REF!</definedName>
    <definedName name="iiiiiiiiiii" localSheetId="17" hidden="1">#REF!</definedName>
    <definedName name="iiiiiiiiiii" localSheetId="58" hidden="1">#REF!</definedName>
    <definedName name="iiiiiiiiiii" localSheetId="67" hidden="1">#REF!</definedName>
    <definedName name="iiiiiiiiiii" localSheetId="68" hidden="1">#REF!</definedName>
    <definedName name="iiiiiiiiiii" localSheetId="69" hidden="1">#REF!</definedName>
    <definedName name="iiiiiiiiiii" localSheetId="71" hidden="1">#REF!</definedName>
    <definedName name="iiiiiiiiiii" localSheetId="74" hidden="1">#REF!</definedName>
    <definedName name="iiiiiiiiiii" localSheetId="75" hidden="1">#REF!</definedName>
    <definedName name="iiiiiiiiiii" localSheetId="76" hidden="1">#REF!</definedName>
    <definedName name="iiiiiiiiiii" localSheetId="79" hidden="1">#REF!</definedName>
    <definedName name="iiiiiiiiiii" localSheetId="23" hidden="1">#REF!</definedName>
    <definedName name="iiiiiiiiiii" localSheetId="15" hidden="1">#REF!</definedName>
    <definedName name="iiiiiiiiiii" localSheetId="18" hidden="1">#REF!</definedName>
    <definedName name="iiiiiiiiiii" localSheetId="12" hidden="1">#REF!</definedName>
    <definedName name="iiiiiiiiiii" localSheetId="48" hidden="1">#REF!</definedName>
    <definedName name="iiiiiiiiiii" localSheetId="72" hidden="1">#REF!</definedName>
    <definedName name="iiiiiiiiiii" hidden="1">#REF!</definedName>
    <definedName name="iiiiiiiiiiii" localSheetId="38" hidden="1">'[112]Fax a enviar'!#REF!</definedName>
    <definedName name="iiiiiiiiiiii" localSheetId="39" hidden="1">'[112]Fax a enviar'!#REF!</definedName>
    <definedName name="iiiiiiiiiiii" localSheetId="40" hidden="1">'[112]Fax a enviar'!#REF!</definedName>
    <definedName name="iiiiiiiiiiii" localSheetId="41" hidden="1">'[112]Fax a enviar'!#REF!</definedName>
    <definedName name="iiiiiiiiiiii" localSheetId="43" hidden="1">'[112]Fax a enviar'!#REF!</definedName>
    <definedName name="iiiiiiiiiiii" localSheetId="45" hidden="1">'[112]Fax a enviar'!#REF!</definedName>
    <definedName name="iiiiiiiiiiii" localSheetId="11" hidden="1">'[112]Fax a enviar'!#REF!</definedName>
    <definedName name="iiiiiiiiiiii" localSheetId="46" hidden="1">'[112]Fax a enviar'!#REF!</definedName>
    <definedName name="iiiiiiiiiiii" localSheetId="47" hidden="1">'[112]Fax a enviar'!#REF!</definedName>
    <definedName name="iiiiiiiiiiii" localSheetId="51" hidden="1">'[112]Fax a enviar'!#REF!</definedName>
    <definedName name="iiiiiiiiiiii" localSheetId="52" hidden="1">'[112]Fax a enviar'!#REF!</definedName>
    <definedName name="iiiiiiiiiiii" localSheetId="53" hidden="1">#REF!</definedName>
    <definedName name="iiiiiiiiiiii" localSheetId="54" hidden="1">#REF!</definedName>
    <definedName name="iiiiiiiiiiii" localSheetId="17" hidden="1">'[112]Fax a enviar'!#REF!</definedName>
    <definedName name="iiiiiiiiiiii" localSheetId="67" hidden="1">'[112]Fax a enviar'!#REF!</definedName>
    <definedName name="iiiiiiiiiiii" localSheetId="68" hidden="1">'[112]Fax a enviar'!#REF!</definedName>
    <definedName name="iiiiiiiiiiii" localSheetId="69" hidden="1">'[112]Fax a enviar'!#REF!</definedName>
    <definedName name="iiiiiiiiiiii" localSheetId="74" hidden="1">'[112]Fax a enviar'!#REF!</definedName>
    <definedName name="iiiiiiiiiiii" localSheetId="75" hidden="1">'[112]Fax a enviar'!#REF!</definedName>
    <definedName name="iiiiiiiiiiii" localSheetId="76" hidden="1">'[112]Fax a enviar'!#REF!</definedName>
    <definedName name="iiiiiiiiiiii" localSheetId="79" hidden="1">'[112]Fax a enviar'!#REF!</definedName>
    <definedName name="iiiiiiiiiiii" localSheetId="15" hidden="1">'[112]Fax a enviar'!#REF!</definedName>
    <definedName name="iiiiiiiiiiii" localSheetId="18" hidden="1">'[112]Fax a enviar'!#REF!</definedName>
    <definedName name="iiiiiiiiiiii" localSheetId="12" hidden="1">'[112]Fax a enviar'!#REF!</definedName>
    <definedName name="iiiiiiiiiiii" localSheetId="72" hidden="1">'[112]Fax a enviar'!#REF!</definedName>
    <definedName name="iiiiiiiiiiii" hidden="1">'[112]Fax a enviar'!#REF!</definedName>
    <definedName name="iiiiiiiiiiiiiiiii" localSheetId="38" hidden="1">'[112]Fax a enviar'!#REF!</definedName>
    <definedName name="iiiiiiiiiiiiiiiii" localSheetId="39" hidden="1">'[112]Fax a enviar'!#REF!</definedName>
    <definedName name="iiiiiiiiiiiiiiiii" localSheetId="40" hidden="1">'[112]Fax a enviar'!#REF!</definedName>
    <definedName name="iiiiiiiiiiiiiiiii" localSheetId="41" hidden="1">'[112]Fax a enviar'!#REF!</definedName>
    <definedName name="iiiiiiiiiiiiiiiii" localSheetId="43" hidden="1">'[112]Fax a enviar'!#REF!</definedName>
    <definedName name="iiiiiiiiiiiiiiiii" localSheetId="45" hidden="1">'[112]Fax a enviar'!#REF!</definedName>
    <definedName name="iiiiiiiiiiiiiiiii" localSheetId="11" hidden="1">'[112]Fax a enviar'!#REF!</definedName>
    <definedName name="iiiiiiiiiiiiiiiii" localSheetId="46" hidden="1">'[112]Fax a enviar'!#REF!</definedName>
    <definedName name="iiiiiiiiiiiiiiiii" localSheetId="47" hidden="1">'[112]Fax a enviar'!#REF!</definedName>
    <definedName name="iiiiiiiiiiiiiiiii" localSheetId="51" hidden="1">'[112]Fax a enviar'!#REF!</definedName>
    <definedName name="iiiiiiiiiiiiiiiii" localSheetId="52" hidden="1">'[112]Fax a enviar'!#REF!</definedName>
    <definedName name="iiiiiiiiiiiiiiiii" localSheetId="53" hidden="1">#REF!</definedName>
    <definedName name="iiiiiiiiiiiiiiiii" localSheetId="54" hidden="1">#REF!</definedName>
    <definedName name="iiiiiiiiiiiiiiiii" localSheetId="17" hidden="1">'[112]Fax a enviar'!#REF!</definedName>
    <definedName name="iiiiiiiiiiiiiiiii" localSheetId="67" hidden="1">'[112]Fax a enviar'!#REF!</definedName>
    <definedName name="iiiiiiiiiiiiiiiii" localSheetId="68" hidden="1">'[112]Fax a enviar'!#REF!</definedName>
    <definedName name="iiiiiiiiiiiiiiiii" localSheetId="69" hidden="1">'[112]Fax a enviar'!#REF!</definedName>
    <definedName name="iiiiiiiiiiiiiiiii" localSheetId="74" hidden="1">'[112]Fax a enviar'!#REF!</definedName>
    <definedName name="iiiiiiiiiiiiiiiii" localSheetId="75" hidden="1">'[112]Fax a enviar'!#REF!</definedName>
    <definedName name="iiiiiiiiiiiiiiiii" localSheetId="76" hidden="1">'[112]Fax a enviar'!#REF!</definedName>
    <definedName name="iiiiiiiiiiiiiiiii" localSheetId="79" hidden="1">'[112]Fax a enviar'!#REF!</definedName>
    <definedName name="iiiiiiiiiiiiiiiii" localSheetId="15" hidden="1">'[112]Fax a enviar'!#REF!</definedName>
    <definedName name="iiiiiiiiiiiiiiiii" localSheetId="18" hidden="1">'[112]Fax a enviar'!#REF!</definedName>
    <definedName name="iiiiiiiiiiiiiiiii" localSheetId="12" hidden="1">'[112]Fax a enviar'!#REF!</definedName>
    <definedName name="iiiiiiiiiiiiiiiii" localSheetId="72" hidden="1">'[112]Fax a enviar'!#REF!</definedName>
    <definedName name="iiiiiiiiiiiiiiiii" hidden="1">'[112]Fax a enviar'!#REF!</definedName>
    <definedName name="iiiiiiiiiiiiiiiiiiiiiiiiii" localSheetId="38" hidden="1">#REF!</definedName>
    <definedName name="iiiiiiiiiiiiiiiiiiiiiiiiii" localSheetId="39" hidden="1">#REF!</definedName>
    <definedName name="iiiiiiiiiiiiiiiiiiiiiiiiii" localSheetId="40" hidden="1">#REF!</definedName>
    <definedName name="iiiiiiiiiiiiiiiiiiiiiiiiii" localSheetId="41" hidden="1">#REF!</definedName>
    <definedName name="iiiiiiiiiiiiiiiiiiiiiiiiii" localSheetId="43" hidden="1">#REF!</definedName>
    <definedName name="iiiiiiiiiiiiiiiiiiiiiiiiii" localSheetId="45" hidden="1">#REF!</definedName>
    <definedName name="iiiiiiiiiiiiiiiiiiiiiiiiii" localSheetId="11" hidden="1">#REF!</definedName>
    <definedName name="iiiiiiiiiiiiiiiiiiiiiiiiii" localSheetId="46" hidden="1">#REF!</definedName>
    <definedName name="iiiiiiiiiiiiiiiiiiiiiiiiii" localSheetId="47" hidden="1">#REF!</definedName>
    <definedName name="iiiiiiiiiiiiiiiiiiiiiiiiii" localSheetId="51" hidden="1">#REF!</definedName>
    <definedName name="iiiiiiiiiiiiiiiiiiiiiiiiii" localSheetId="52" hidden="1">#REF!</definedName>
    <definedName name="iiiiiiiiiiiiiiiiiiiiiiiiii" localSheetId="53" hidden="1">#REF!</definedName>
    <definedName name="iiiiiiiiiiiiiiiiiiiiiiiiii" localSheetId="54" hidden="1">#REF!</definedName>
    <definedName name="iiiiiiiiiiiiiiiiiiiiiiiiii" localSheetId="17" hidden="1">#REF!</definedName>
    <definedName name="iiiiiiiiiiiiiiiiiiiiiiiiii" localSheetId="58" hidden="1">#REF!</definedName>
    <definedName name="iiiiiiiiiiiiiiiiiiiiiiiiii" localSheetId="67" hidden="1">#REF!</definedName>
    <definedName name="iiiiiiiiiiiiiiiiiiiiiiiiii" localSheetId="68" hidden="1">#REF!</definedName>
    <definedName name="iiiiiiiiiiiiiiiiiiiiiiiiii" localSheetId="69" hidden="1">#REF!</definedName>
    <definedName name="iiiiiiiiiiiiiiiiiiiiiiiiii" localSheetId="71" hidden="1">#REF!</definedName>
    <definedName name="iiiiiiiiiiiiiiiiiiiiiiiiii" localSheetId="74" hidden="1">#REF!</definedName>
    <definedName name="iiiiiiiiiiiiiiiiiiiiiiiiii" localSheetId="75" hidden="1">#REF!</definedName>
    <definedName name="iiiiiiiiiiiiiiiiiiiiiiiiii" localSheetId="76" hidden="1">#REF!</definedName>
    <definedName name="iiiiiiiiiiiiiiiiiiiiiiiiii" localSheetId="79" hidden="1">#REF!</definedName>
    <definedName name="iiiiiiiiiiiiiiiiiiiiiiiiii" localSheetId="23" hidden="1">#REF!</definedName>
    <definedName name="iiiiiiiiiiiiiiiiiiiiiiiiii" localSheetId="15" hidden="1">#REF!</definedName>
    <definedName name="iiiiiiiiiiiiiiiiiiiiiiiiii" localSheetId="18" hidden="1">#REF!</definedName>
    <definedName name="iiiiiiiiiiiiiiiiiiiiiiiiii" localSheetId="12" hidden="1">#REF!</definedName>
    <definedName name="iiiiiiiiiiiiiiiiiiiiiiiiii" localSheetId="48" hidden="1">#REF!</definedName>
    <definedName name="iiiiiiiiiiiiiiiiiiiiiiiiii" localSheetId="72" hidden="1">#REF!</definedName>
    <definedName name="iiiiiiiiiiiiiiiiiiiiiiiiii" hidden="1">#REF!</definedName>
    <definedName name="iiiooo" localSheetId="38">#REF!</definedName>
    <definedName name="iiiooo" localSheetId="39">#REF!</definedName>
    <definedName name="iiiooo" localSheetId="40">#REF!</definedName>
    <definedName name="iiiooo" localSheetId="45">#REF!</definedName>
    <definedName name="iiiooo" localSheetId="11">#REF!</definedName>
    <definedName name="iiiooo" localSheetId="46">#REF!</definedName>
    <definedName name="iiiooo" localSheetId="47">#REF!</definedName>
    <definedName name="iiiooo" localSheetId="51">#REF!</definedName>
    <definedName name="iiiooo" localSheetId="52">#REF!</definedName>
    <definedName name="iiiooo" localSheetId="53">#REF!</definedName>
    <definedName name="iiiooo" localSheetId="54">#REF!</definedName>
    <definedName name="iiiooo" localSheetId="17">#REF!</definedName>
    <definedName name="iiiooo" localSheetId="58">#REF!</definedName>
    <definedName name="iiiooo" localSheetId="67">#REF!</definedName>
    <definedName name="iiiooo" localSheetId="68">#REF!</definedName>
    <definedName name="iiiooo" localSheetId="69">#REF!</definedName>
    <definedName name="iiiooo" localSheetId="71">#REF!</definedName>
    <definedName name="iiiooo" localSheetId="74">#REF!</definedName>
    <definedName name="iiiooo" localSheetId="75">#REF!</definedName>
    <definedName name="iiiooo" localSheetId="76">#REF!</definedName>
    <definedName name="iiiooo" localSheetId="79">#REF!</definedName>
    <definedName name="iiiooo" localSheetId="23">#REF!</definedName>
    <definedName name="iiiooo" localSheetId="15">#REF!</definedName>
    <definedName name="iiiooo" localSheetId="18">#REF!</definedName>
    <definedName name="iiiooo" localSheetId="12">#REF!</definedName>
    <definedName name="iiiooo" localSheetId="48">#REF!</definedName>
    <definedName name="iiiooo" localSheetId="72">#REF!</definedName>
    <definedName name="iiiooo">#REF!</definedName>
    <definedName name="IKR" localSheetId="38">#REF!</definedName>
    <definedName name="IKR" localSheetId="39">#REF!</definedName>
    <definedName name="IKR" localSheetId="40">#REF!</definedName>
    <definedName name="IKR" localSheetId="45">#REF!</definedName>
    <definedName name="IKR" localSheetId="11">#REF!</definedName>
    <definedName name="IKR" localSheetId="46">#REF!</definedName>
    <definedName name="IKR" localSheetId="47">#REF!</definedName>
    <definedName name="IKR" localSheetId="51">#REF!</definedName>
    <definedName name="IKR" localSheetId="52">#REF!</definedName>
    <definedName name="IKR" localSheetId="53">#REF!</definedName>
    <definedName name="IKR" localSheetId="54">#REF!</definedName>
    <definedName name="IKR" localSheetId="17">#REF!</definedName>
    <definedName name="IKR" localSheetId="58">#REF!</definedName>
    <definedName name="IKR" localSheetId="67">#REF!</definedName>
    <definedName name="IKR" localSheetId="68">#REF!</definedName>
    <definedName name="IKR" localSheetId="69">#REF!</definedName>
    <definedName name="IKR" localSheetId="71">#REF!</definedName>
    <definedName name="IKR" localSheetId="74">#REF!</definedName>
    <definedName name="IKR" localSheetId="75">#REF!</definedName>
    <definedName name="IKR" localSheetId="76">#REF!</definedName>
    <definedName name="IKR" localSheetId="79">#REF!</definedName>
    <definedName name="IKR" localSheetId="23">#REF!</definedName>
    <definedName name="IKR" localSheetId="14">#REF!</definedName>
    <definedName name="IKR" localSheetId="15">#REF!</definedName>
    <definedName name="IKR" localSheetId="18">#REF!</definedName>
    <definedName name="IKR" localSheetId="48">#REF!</definedName>
    <definedName name="IKR" localSheetId="72">#REF!</definedName>
    <definedName name="IKR">#REF!</definedName>
    <definedName name="ilo" localSheetId="24" hidden="1">{"Riqfin97",#N/A,FALSE,"Tran";"Riqfinpro",#N/A,FALSE,"Tran"}</definedName>
    <definedName name="ilo" localSheetId="25" hidden="1">{"Riqfin97",#N/A,FALSE,"Tran";"Riqfinpro",#N/A,FALSE,"Tran"}</definedName>
    <definedName name="ilo" localSheetId="26" hidden="1">{"Riqfin97",#N/A,FALSE,"Tran";"Riqfinpro",#N/A,FALSE,"Tran"}</definedName>
    <definedName name="ilo" localSheetId="27" hidden="1">{"Riqfin97",#N/A,FALSE,"Tran";"Riqfinpro",#N/A,FALSE,"Tran"}</definedName>
    <definedName name="ilo" localSheetId="28" hidden="1">{"Riqfin97",#N/A,FALSE,"Tran";"Riqfinpro",#N/A,FALSE,"Tran"}</definedName>
    <definedName name="ilo" localSheetId="29" hidden="1">{"Riqfin97",#N/A,FALSE,"Tran";"Riqfinpro",#N/A,FALSE,"Tran"}</definedName>
    <definedName name="ilo" localSheetId="30" hidden="1">{"Riqfin97",#N/A,FALSE,"Tran";"Riqfinpro",#N/A,FALSE,"Tran"}</definedName>
    <definedName name="ilo" localSheetId="31" hidden="1">{"Riqfin97",#N/A,FALSE,"Tran";"Riqfinpro",#N/A,FALSE,"Tran"}</definedName>
    <definedName name="ilo" localSheetId="32" hidden="1">{"Riqfin97",#N/A,FALSE,"Tran";"Riqfinpro",#N/A,FALSE,"Tran"}</definedName>
    <definedName name="ilo" localSheetId="35" hidden="1">{"Riqfin97",#N/A,FALSE,"Tran";"Riqfinpro",#N/A,FALSE,"Tran"}</definedName>
    <definedName name="ilo" localSheetId="37" hidden="1">{"Riqfin97",#N/A,FALSE,"Tran";"Riqfinpro",#N/A,FALSE,"Tran"}</definedName>
    <definedName name="ilo" localSheetId="38" hidden="1">{"Riqfin97",#N/A,FALSE,"Tran";"Riqfinpro",#N/A,FALSE,"Tran"}</definedName>
    <definedName name="ilo" localSheetId="39" hidden="1">{"Riqfin97",#N/A,FALSE,"Tran";"Riqfinpro",#N/A,FALSE,"Tran"}</definedName>
    <definedName name="ilo" localSheetId="40" hidden="1">{"Riqfin97",#N/A,FALSE,"Tran";"Riqfinpro",#N/A,FALSE,"Tran"}</definedName>
    <definedName name="ilo" localSheetId="41" hidden="1">{"Riqfin97",#N/A,FALSE,"Tran";"Riqfinpro",#N/A,FALSE,"Tran"}</definedName>
    <definedName name="ilo" localSheetId="42" hidden="1">{"Riqfin97",#N/A,FALSE,"Tran";"Riqfinpro",#N/A,FALSE,"Tran"}</definedName>
    <definedName name="ilo" localSheetId="43" hidden="1">{"Riqfin97",#N/A,FALSE,"Tran";"Riqfinpro",#N/A,FALSE,"Tran"}</definedName>
    <definedName name="ilo" localSheetId="44" hidden="1">{"Riqfin97",#N/A,FALSE,"Tran";"Riqfinpro",#N/A,FALSE,"Tran"}</definedName>
    <definedName name="ilo" localSheetId="45" hidden="1">{"Riqfin97",#N/A,FALSE,"Tran";"Riqfinpro",#N/A,FALSE,"Tran"}</definedName>
    <definedName name="ilo" localSheetId="11" hidden="1">{"Riqfin97",#N/A,FALSE,"Tran";"Riqfinpro",#N/A,FALSE,"Tran"}</definedName>
    <definedName name="ilo" localSheetId="46" hidden="1">{"Riqfin97",#N/A,FALSE,"Tran";"Riqfinpro",#N/A,FALSE,"Tran"}</definedName>
    <definedName name="ilo" localSheetId="47" hidden="1">{"Riqfin97",#N/A,FALSE,"Tran";"Riqfinpro",#N/A,FALSE,"Tran"}</definedName>
    <definedName name="ilo" localSheetId="51" hidden="1">{"Riqfin97",#N/A,FALSE,"Tran";"Riqfinpro",#N/A,FALSE,"Tran"}</definedName>
    <definedName name="ilo" localSheetId="52" hidden="1">{"Riqfin97",#N/A,FALSE,"Tran";"Riqfinpro",#N/A,FALSE,"Tran"}</definedName>
    <definedName name="ilo" localSheetId="53" hidden="1">{"Riqfin97",#N/A,FALSE,"Tran";"Riqfinpro",#N/A,FALSE,"Tran"}</definedName>
    <definedName name="ilo" localSheetId="54" hidden="1">{"Riqfin97",#N/A,FALSE,"Tran";"Riqfinpro",#N/A,FALSE,"Tran"}</definedName>
    <definedName name="ilo" localSheetId="55" hidden="1">{"Riqfin97",#N/A,FALSE,"Tran";"Riqfinpro",#N/A,FALSE,"Tran"}</definedName>
    <definedName name="ilo" localSheetId="56" hidden="1">{"Riqfin97",#N/A,FALSE,"Tran";"Riqfinpro",#N/A,FALSE,"Tran"}</definedName>
    <definedName name="ilo" localSheetId="17" hidden="1">{"Riqfin97",#N/A,FALSE,"Tran";"Riqfinpro",#N/A,FALSE,"Tran"}</definedName>
    <definedName name="ilo" localSheetId="57" hidden="1">{"Riqfin97",#N/A,FALSE,"Tran";"Riqfinpro",#N/A,FALSE,"Tran"}</definedName>
    <definedName name="ilo" localSheetId="58" hidden="1">{"Riqfin97",#N/A,FALSE,"Tran";"Riqfinpro",#N/A,FALSE,"Tran"}</definedName>
    <definedName name="ilo" localSheetId="59" hidden="1">{"Riqfin97",#N/A,FALSE,"Tran";"Riqfinpro",#N/A,FALSE,"Tran"}</definedName>
    <definedName name="ilo" localSheetId="61" hidden="1">{"Riqfin97",#N/A,FALSE,"Tran";"Riqfinpro",#N/A,FALSE,"Tran"}</definedName>
    <definedName name="ilo" localSheetId="62" hidden="1">{"Riqfin97",#N/A,FALSE,"Tran";"Riqfinpro",#N/A,FALSE,"Tran"}</definedName>
    <definedName name="ilo" localSheetId="64" hidden="1">{"Riqfin97",#N/A,FALSE,"Tran";"Riqfinpro",#N/A,FALSE,"Tran"}</definedName>
    <definedName name="ilo" localSheetId="66" hidden="1">{"Riqfin97",#N/A,FALSE,"Tran";"Riqfinpro",#N/A,FALSE,"Tran"}</definedName>
    <definedName name="ilo" localSheetId="67" hidden="1">{"Riqfin97",#N/A,FALSE,"Tran";"Riqfinpro",#N/A,FALSE,"Tran"}</definedName>
    <definedName name="ilo" localSheetId="68" hidden="1">{"Riqfin97",#N/A,FALSE,"Tran";"Riqfinpro",#N/A,FALSE,"Tran"}</definedName>
    <definedName name="ilo" localSheetId="69" hidden="1">{"Riqfin97",#N/A,FALSE,"Tran";"Riqfinpro",#N/A,FALSE,"Tran"}</definedName>
    <definedName name="ilo" localSheetId="70" hidden="1">{"Riqfin97",#N/A,FALSE,"Tran";"Riqfinpro",#N/A,FALSE,"Tran"}</definedName>
    <definedName name="ilo" localSheetId="71" hidden="1">{"Riqfin97",#N/A,FALSE,"Tran";"Riqfinpro",#N/A,FALSE,"Tran"}</definedName>
    <definedName name="ilo" localSheetId="73" hidden="1">{"Riqfin97",#N/A,FALSE,"Tran";"Riqfinpro",#N/A,FALSE,"Tran"}</definedName>
    <definedName name="ilo" localSheetId="74" hidden="1">{"Riqfin97",#N/A,FALSE,"Tran";"Riqfinpro",#N/A,FALSE,"Tran"}</definedName>
    <definedName name="ilo" localSheetId="75" hidden="1">{"Riqfin97",#N/A,FALSE,"Tran";"Riqfinpro",#N/A,FALSE,"Tran"}</definedName>
    <definedName name="ilo" localSheetId="76" hidden="1">{"Riqfin97",#N/A,FALSE,"Tran";"Riqfinpro",#N/A,FALSE,"Tran"}</definedName>
    <definedName name="ilo" localSheetId="79" hidden="1">{"Riqfin97",#N/A,FALSE,"Tran";"Riqfinpro",#N/A,FALSE,"Tran"}</definedName>
    <definedName name="ilo" localSheetId="91" hidden="1">{"Riqfin97",#N/A,FALSE,"Tran";"Riqfinpro",#N/A,FALSE,"Tran"}</definedName>
    <definedName name="ilo" localSheetId="92" hidden="1">{"Riqfin97",#N/A,FALSE,"Tran";"Riqfinpro",#N/A,FALSE,"Tran"}</definedName>
    <definedName name="ilo" localSheetId="22" hidden="1">{"Riqfin97",#N/A,FALSE,"Tran";"Riqfinpro",#N/A,FALSE,"Tran"}</definedName>
    <definedName name="ilo" localSheetId="23" hidden="1">{"Riqfin97",#N/A,FALSE,"Tran";"Riqfinpro",#N/A,FALSE,"Tran"}</definedName>
    <definedName name="ilo" localSheetId="14" hidden="1">{"Riqfin97",#N/A,FALSE,"Tran";"Riqfinpro",#N/A,FALSE,"Tran"}</definedName>
    <definedName name="ilo" localSheetId="15" hidden="1">{"Riqfin97",#N/A,FALSE,"Tran";"Riqfinpro",#N/A,FALSE,"Tran"}</definedName>
    <definedName name="ilo" localSheetId="16" hidden="1">{"Riqfin97",#N/A,FALSE,"Tran";"Riqfinpro",#N/A,FALSE,"Tran"}</definedName>
    <definedName name="ilo" localSheetId="18" hidden="1">{"Riqfin97",#N/A,FALSE,"Tran";"Riqfinpro",#N/A,FALSE,"Tran"}</definedName>
    <definedName name="ilo" localSheetId="36" hidden="1">{"Riqfin97",#N/A,FALSE,"Tran";"Riqfinpro",#N/A,FALSE,"Tran"}</definedName>
    <definedName name="ilo" localSheetId="60" hidden="1">{"Riqfin97",#N/A,FALSE,"Tran";"Riqfinpro",#N/A,FALSE,"Tran"}</definedName>
    <definedName name="ilo" localSheetId="63" hidden="1">{"Riqfin97",#N/A,FALSE,"Tran";"Riqfinpro",#N/A,FALSE,"Tran"}</definedName>
    <definedName name="ilo" localSheetId="65" hidden="1">{"Riqfin97",#N/A,FALSE,"Tran";"Riqfinpro",#N/A,FALSE,"Tran"}</definedName>
    <definedName name="ilo" localSheetId="7" hidden="1">{"Riqfin97",#N/A,FALSE,"Tran";"Riqfinpro",#N/A,FALSE,"Tran"}</definedName>
    <definedName name="ilo" localSheetId="8" hidden="1">{"Riqfin97",#N/A,FALSE,"Tran";"Riqfinpro",#N/A,FALSE,"Tran"}</definedName>
    <definedName name="ilo" localSheetId="12" hidden="1">{"Riqfin97",#N/A,FALSE,"Tran";"Riqfinpro",#N/A,FALSE,"Tran"}</definedName>
    <definedName name="ilo" localSheetId="48" hidden="1">{"Riqfin97",#N/A,FALSE,"Tran";"Riqfinpro",#N/A,FALSE,"Tran"}</definedName>
    <definedName name="ilo" localSheetId="72" hidden="1">{"Riqfin97",#N/A,FALSE,"Tran";"Riqfinpro",#N/A,FALSE,"Tran"}</definedName>
    <definedName name="ilo" hidden="1">{"Riqfin97",#N/A,FALSE,"Tran";"Riqfinpro",#N/A,FALSE,"Tran"}</definedName>
    <definedName name="ilu" localSheetId="24" hidden="1">{"Riqfin97",#N/A,FALSE,"Tran";"Riqfinpro",#N/A,FALSE,"Tran"}</definedName>
    <definedName name="ilu" localSheetId="25" hidden="1">{"Riqfin97",#N/A,FALSE,"Tran";"Riqfinpro",#N/A,FALSE,"Tran"}</definedName>
    <definedName name="ilu" localSheetId="26" hidden="1">{"Riqfin97",#N/A,FALSE,"Tran";"Riqfinpro",#N/A,FALSE,"Tran"}</definedName>
    <definedName name="ilu" localSheetId="27" hidden="1">{"Riqfin97",#N/A,FALSE,"Tran";"Riqfinpro",#N/A,FALSE,"Tran"}</definedName>
    <definedName name="ilu" localSheetId="28" hidden="1">{"Riqfin97",#N/A,FALSE,"Tran";"Riqfinpro",#N/A,FALSE,"Tran"}</definedName>
    <definedName name="ilu" localSheetId="29" hidden="1">{"Riqfin97",#N/A,FALSE,"Tran";"Riqfinpro",#N/A,FALSE,"Tran"}</definedName>
    <definedName name="ilu" localSheetId="30" hidden="1">{"Riqfin97",#N/A,FALSE,"Tran";"Riqfinpro",#N/A,FALSE,"Tran"}</definedName>
    <definedName name="ilu" localSheetId="31" hidden="1">{"Riqfin97",#N/A,FALSE,"Tran";"Riqfinpro",#N/A,FALSE,"Tran"}</definedName>
    <definedName name="ilu" localSheetId="32" hidden="1">{"Riqfin97",#N/A,FALSE,"Tran";"Riqfinpro",#N/A,FALSE,"Tran"}</definedName>
    <definedName name="ilu" localSheetId="35" hidden="1">{"Riqfin97",#N/A,FALSE,"Tran";"Riqfinpro",#N/A,FALSE,"Tran"}</definedName>
    <definedName name="ilu" localSheetId="37" hidden="1">{"Riqfin97",#N/A,FALSE,"Tran";"Riqfinpro",#N/A,FALSE,"Tran"}</definedName>
    <definedName name="ilu" localSheetId="38" hidden="1">{"Riqfin97",#N/A,FALSE,"Tran";"Riqfinpro",#N/A,FALSE,"Tran"}</definedName>
    <definedName name="ilu" localSheetId="39" hidden="1">{"Riqfin97",#N/A,FALSE,"Tran";"Riqfinpro",#N/A,FALSE,"Tran"}</definedName>
    <definedName name="ilu" localSheetId="40" hidden="1">{"Riqfin97",#N/A,FALSE,"Tran";"Riqfinpro",#N/A,FALSE,"Tran"}</definedName>
    <definedName name="ilu" localSheetId="41" hidden="1">{"Riqfin97",#N/A,FALSE,"Tran";"Riqfinpro",#N/A,FALSE,"Tran"}</definedName>
    <definedName name="ilu" localSheetId="42" hidden="1">{"Riqfin97",#N/A,FALSE,"Tran";"Riqfinpro",#N/A,FALSE,"Tran"}</definedName>
    <definedName name="ilu" localSheetId="43" hidden="1">{"Riqfin97",#N/A,FALSE,"Tran";"Riqfinpro",#N/A,FALSE,"Tran"}</definedName>
    <definedName name="ilu" localSheetId="44" hidden="1">{"Riqfin97",#N/A,FALSE,"Tran";"Riqfinpro",#N/A,FALSE,"Tran"}</definedName>
    <definedName name="ilu" localSheetId="45" hidden="1">{"Riqfin97",#N/A,FALSE,"Tran";"Riqfinpro",#N/A,FALSE,"Tran"}</definedName>
    <definedName name="ilu" localSheetId="11" hidden="1">{"Riqfin97",#N/A,FALSE,"Tran";"Riqfinpro",#N/A,FALSE,"Tran"}</definedName>
    <definedName name="ilu" localSheetId="46" hidden="1">{"Riqfin97",#N/A,FALSE,"Tran";"Riqfinpro",#N/A,FALSE,"Tran"}</definedName>
    <definedName name="ilu" localSheetId="47" hidden="1">{"Riqfin97",#N/A,FALSE,"Tran";"Riqfinpro",#N/A,FALSE,"Tran"}</definedName>
    <definedName name="ilu" localSheetId="51" hidden="1">{"Riqfin97",#N/A,FALSE,"Tran";"Riqfinpro",#N/A,FALSE,"Tran"}</definedName>
    <definedName name="ilu" localSheetId="52" hidden="1">{"Riqfin97",#N/A,FALSE,"Tran";"Riqfinpro",#N/A,FALSE,"Tran"}</definedName>
    <definedName name="ilu" localSheetId="53" hidden="1">{"Riqfin97",#N/A,FALSE,"Tran";"Riqfinpro",#N/A,FALSE,"Tran"}</definedName>
    <definedName name="ilu" localSheetId="54" hidden="1">{"Riqfin97",#N/A,FALSE,"Tran";"Riqfinpro",#N/A,FALSE,"Tran"}</definedName>
    <definedName name="ilu" localSheetId="55" hidden="1">{"Riqfin97",#N/A,FALSE,"Tran";"Riqfinpro",#N/A,FALSE,"Tran"}</definedName>
    <definedName name="ilu" localSheetId="56" hidden="1">{"Riqfin97",#N/A,FALSE,"Tran";"Riqfinpro",#N/A,FALSE,"Tran"}</definedName>
    <definedName name="ilu" localSheetId="17" hidden="1">{"Riqfin97",#N/A,FALSE,"Tran";"Riqfinpro",#N/A,FALSE,"Tran"}</definedName>
    <definedName name="ilu" localSheetId="57" hidden="1">{"Riqfin97",#N/A,FALSE,"Tran";"Riqfinpro",#N/A,FALSE,"Tran"}</definedName>
    <definedName name="ilu" localSheetId="58" hidden="1">{"Riqfin97",#N/A,FALSE,"Tran";"Riqfinpro",#N/A,FALSE,"Tran"}</definedName>
    <definedName name="ilu" localSheetId="59" hidden="1">{"Riqfin97",#N/A,FALSE,"Tran";"Riqfinpro",#N/A,FALSE,"Tran"}</definedName>
    <definedName name="ilu" localSheetId="61" hidden="1">{"Riqfin97",#N/A,FALSE,"Tran";"Riqfinpro",#N/A,FALSE,"Tran"}</definedName>
    <definedName name="ilu" localSheetId="62" hidden="1">{"Riqfin97",#N/A,FALSE,"Tran";"Riqfinpro",#N/A,FALSE,"Tran"}</definedName>
    <definedName name="ilu" localSheetId="64" hidden="1">{"Riqfin97",#N/A,FALSE,"Tran";"Riqfinpro",#N/A,FALSE,"Tran"}</definedName>
    <definedName name="ilu" localSheetId="66" hidden="1">{"Riqfin97",#N/A,FALSE,"Tran";"Riqfinpro",#N/A,FALSE,"Tran"}</definedName>
    <definedName name="ilu" localSheetId="67" hidden="1">{"Riqfin97",#N/A,FALSE,"Tran";"Riqfinpro",#N/A,FALSE,"Tran"}</definedName>
    <definedName name="ilu" localSheetId="68" hidden="1">{"Riqfin97",#N/A,FALSE,"Tran";"Riqfinpro",#N/A,FALSE,"Tran"}</definedName>
    <definedName name="ilu" localSheetId="69" hidden="1">{"Riqfin97",#N/A,FALSE,"Tran";"Riqfinpro",#N/A,FALSE,"Tran"}</definedName>
    <definedName name="ilu" localSheetId="70" hidden="1">{"Riqfin97",#N/A,FALSE,"Tran";"Riqfinpro",#N/A,FALSE,"Tran"}</definedName>
    <definedName name="ilu" localSheetId="71" hidden="1">{"Riqfin97",#N/A,FALSE,"Tran";"Riqfinpro",#N/A,FALSE,"Tran"}</definedName>
    <definedName name="ilu" localSheetId="73" hidden="1">{"Riqfin97",#N/A,FALSE,"Tran";"Riqfinpro",#N/A,FALSE,"Tran"}</definedName>
    <definedName name="ilu" localSheetId="74" hidden="1">{"Riqfin97",#N/A,FALSE,"Tran";"Riqfinpro",#N/A,FALSE,"Tran"}</definedName>
    <definedName name="ilu" localSheetId="75" hidden="1">{"Riqfin97",#N/A,FALSE,"Tran";"Riqfinpro",#N/A,FALSE,"Tran"}</definedName>
    <definedName name="ilu" localSheetId="76" hidden="1">{"Riqfin97",#N/A,FALSE,"Tran";"Riqfinpro",#N/A,FALSE,"Tran"}</definedName>
    <definedName name="ilu" localSheetId="79" hidden="1">{"Riqfin97",#N/A,FALSE,"Tran";"Riqfinpro",#N/A,FALSE,"Tran"}</definedName>
    <definedName name="ilu" localSheetId="91" hidden="1">{"Riqfin97",#N/A,FALSE,"Tran";"Riqfinpro",#N/A,FALSE,"Tran"}</definedName>
    <definedName name="ilu" localSheetId="92" hidden="1">{"Riqfin97",#N/A,FALSE,"Tran";"Riqfinpro",#N/A,FALSE,"Tran"}</definedName>
    <definedName name="ilu" localSheetId="22" hidden="1">{"Riqfin97",#N/A,FALSE,"Tran";"Riqfinpro",#N/A,FALSE,"Tran"}</definedName>
    <definedName name="ilu" localSheetId="23" hidden="1">{"Riqfin97",#N/A,FALSE,"Tran";"Riqfinpro",#N/A,FALSE,"Tran"}</definedName>
    <definedName name="ilu" localSheetId="14" hidden="1">{"Riqfin97",#N/A,FALSE,"Tran";"Riqfinpro",#N/A,FALSE,"Tran"}</definedName>
    <definedName name="ilu" localSheetId="15" hidden="1">{"Riqfin97",#N/A,FALSE,"Tran";"Riqfinpro",#N/A,FALSE,"Tran"}</definedName>
    <definedName name="ilu" localSheetId="16" hidden="1">{"Riqfin97",#N/A,FALSE,"Tran";"Riqfinpro",#N/A,FALSE,"Tran"}</definedName>
    <definedName name="ilu" localSheetId="18" hidden="1">{"Riqfin97",#N/A,FALSE,"Tran";"Riqfinpro",#N/A,FALSE,"Tran"}</definedName>
    <definedName name="ilu" localSheetId="36" hidden="1">{"Riqfin97",#N/A,FALSE,"Tran";"Riqfinpro",#N/A,FALSE,"Tran"}</definedName>
    <definedName name="ilu" localSheetId="60" hidden="1">{"Riqfin97",#N/A,FALSE,"Tran";"Riqfinpro",#N/A,FALSE,"Tran"}</definedName>
    <definedName name="ilu" localSheetId="63" hidden="1">{"Riqfin97",#N/A,FALSE,"Tran";"Riqfinpro",#N/A,FALSE,"Tran"}</definedName>
    <definedName name="ilu" localSheetId="65" hidden="1">{"Riqfin97",#N/A,FALSE,"Tran";"Riqfinpro",#N/A,FALSE,"Tran"}</definedName>
    <definedName name="ilu" localSheetId="7" hidden="1">{"Riqfin97",#N/A,FALSE,"Tran";"Riqfinpro",#N/A,FALSE,"Tran"}</definedName>
    <definedName name="ilu" localSheetId="8" hidden="1">{"Riqfin97",#N/A,FALSE,"Tran";"Riqfinpro",#N/A,FALSE,"Tran"}</definedName>
    <definedName name="ilu" localSheetId="12" hidden="1">{"Riqfin97",#N/A,FALSE,"Tran";"Riqfinpro",#N/A,FALSE,"Tran"}</definedName>
    <definedName name="ilu" localSheetId="48" hidden="1">{"Riqfin97",#N/A,FALSE,"Tran";"Riqfinpro",#N/A,FALSE,"Tran"}</definedName>
    <definedName name="ilu" localSheetId="72" hidden="1">{"Riqfin97",#N/A,FALSE,"Tran";"Riqfinpro",#N/A,FALSE,"Tran"}</definedName>
    <definedName name="ilu" hidden="1">{"Riqfin97",#N/A,FALSE,"Tran";"Riqfinpro",#N/A,FALSE,"Tran"}</definedName>
    <definedName name="IM" localSheetId="38">#REF!</definedName>
    <definedName name="IM" localSheetId="39">#REF!</definedName>
    <definedName name="IM" localSheetId="40">#REF!</definedName>
    <definedName name="IM" localSheetId="41">#REF!</definedName>
    <definedName name="IM" localSheetId="45">#REF!</definedName>
    <definedName name="IM" localSheetId="11">#REF!</definedName>
    <definedName name="IM" localSheetId="46">#REF!</definedName>
    <definedName name="IM" localSheetId="47">#REF!</definedName>
    <definedName name="IM" localSheetId="51">#REF!</definedName>
    <definedName name="IM" localSheetId="52">#REF!</definedName>
    <definedName name="IM" localSheetId="17">#REF!</definedName>
    <definedName name="IM" localSheetId="58">#REF!</definedName>
    <definedName name="IM" localSheetId="73">#REF!</definedName>
    <definedName name="IM" localSheetId="74">#REF!</definedName>
    <definedName name="IM" localSheetId="79">#REF!</definedName>
    <definedName name="IM" localSheetId="23">#REF!</definedName>
    <definedName name="IM" localSheetId="15">#REF!</definedName>
    <definedName name="IM" localSheetId="18">#REF!</definedName>
    <definedName name="IM" localSheetId="12">#REF!</definedName>
    <definedName name="IM" localSheetId="48">#REF!</definedName>
    <definedName name="IM" localSheetId="72">#REF!</definedName>
    <definedName name="IM">#REF!</definedName>
    <definedName name="ima" localSheetId="38">#REF!</definedName>
    <definedName name="ima" localSheetId="39">#REF!</definedName>
    <definedName name="ima" localSheetId="40">#REF!</definedName>
    <definedName name="ima" localSheetId="41">#REF!</definedName>
    <definedName name="ima" localSheetId="45">#REF!</definedName>
    <definedName name="ima" localSheetId="11">#REF!</definedName>
    <definedName name="ima" localSheetId="46">#REF!</definedName>
    <definedName name="ima" localSheetId="47">#REF!</definedName>
    <definedName name="ima" localSheetId="51">#REF!</definedName>
    <definedName name="ima" localSheetId="52">#REF!</definedName>
    <definedName name="ima" localSheetId="17">#REF!</definedName>
    <definedName name="ima" localSheetId="58">#REF!</definedName>
    <definedName name="ima" localSheetId="73">#REF!</definedName>
    <definedName name="ima" localSheetId="74">#REF!</definedName>
    <definedName name="ima" localSheetId="79">#REF!</definedName>
    <definedName name="ima" localSheetId="15">#REF!</definedName>
    <definedName name="ima" localSheetId="18">#REF!</definedName>
    <definedName name="ima" localSheetId="12">#REF!</definedName>
    <definedName name="ima" localSheetId="48">#REF!</definedName>
    <definedName name="ima" localSheetId="72">#REF!</definedName>
    <definedName name="ima">#REF!</definedName>
    <definedName name="imaor" localSheetId="38">#REF!</definedName>
    <definedName name="imaor" localSheetId="45">#REF!</definedName>
    <definedName name="imaor" localSheetId="11">#REF!</definedName>
    <definedName name="imaor" localSheetId="46">#REF!</definedName>
    <definedName name="imaor" localSheetId="47">#REF!</definedName>
    <definedName name="imaor" localSheetId="51">#REF!</definedName>
    <definedName name="imaor" localSheetId="52">#REF!</definedName>
    <definedName name="imaor" localSheetId="17">#REF!</definedName>
    <definedName name="imaor" localSheetId="58">#REF!</definedName>
    <definedName name="imaor" localSheetId="73">#REF!</definedName>
    <definedName name="imaor" localSheetId="74">#REF!</definedName>
    <definedName name="imaor" localSheetId="79">#REF!</definedName>
    <definedName name="imaor" localSheetId="15">#REF!</definedName>
    <definedName name="imaor" localSheetId="18">#REF!</definedName>
    <definedName name="imaor" localSheetId="12">#REF!</definedName>
    <definedName name="imaor" localSheetId="48">#REF!</definedName>
    <definedName name="imaor" localSheetId="72">#REF!</definedName>
    <definedName name="imaor">#REF!</definedName>
    <definedName name="IMF" localSheetId="39">#REF!</definedName>
    <definedName name="IMF" localSheetId="40">#REF!</definedName>
    <definedName name="IMF" localSheetId="45">#REF!</definedName>
    <definedName name="IMF" localSheetId="11">#REF!</definedName>
    <definedName name="IMF" localSheetId="46">#REF!</definedName>
    <definedName name="IMF" localSheetId="47">#REF!</definedName>
    <definedName name="IMF" localSheetId="52">#REF!</definedName>
    <definedName name="IMF" localSheetId="17">#REF!</definedName>
    <definedName name="IMF" localSheetId="58">#REF!</definedName>
    <definedName name="IMF" localSheetId="71">#REF!</definedName>
    <definedName name="IMF" localSheetId="74">#REF!</definedName>
    <definedName name="IMF" localSheetId="79">#REF!</definedName>
    <definedName name="IMF" localSheetId="23">#REF!</definedName>
    <definedName name="IMF" localSheetId="15">#REF!</definedName>
    <definedName name="IMF" localSheetId="18">#REF!</definedName>
    <definedName name="IMF" localSheetId="48">#REF!</definedName>
    <definedName name="IMF" localSheetId="72">#REF!</definedName>
    <definedName name="IMF">#REF!</definedName>
    <definedName name="impacto" localSheetId="45">#REF!</definedName>
    <definedName name="impacto" localSheetId="11">#REF!</definedName>
    <definedName name="impacto" localSheetId="46">#REF!</definedName>
    <definedName name="impacto" localSheetId="47">#REF!</definedName>
    <definedName name="impacto" localSheetId="52">#REF!</definedName>
    <definedName name="impacto" localSheetId="17">#REF!</definedName>
    <definedName name="impacto" localSheetId="58">#REF!</definedName>
    <definedName name="impacto" localSheetId="74">#REF!</definedName>
    <definedName name="impacto" localSheetId="79">#REF!</definedName>
    <definedName name="impacto" localSheetId="15">#REF!</definedName>
    <definedName name="impacto" localSheetId="18">#REF!</definedName>
    <definedName name="impacto" localSheetId="48">#REF!</definedName>
    <definedName name="impacto" localSheetId="72">#REF!</definedName>
    <definedName name="impacto">#REF!</definedName>
    <definedName name="Importaciones" localSheetId="39" hidden="1">'[17]Base Original'!#REF!</definedName>
    <definedName name="Importaciones" localSheetId="40" hidden="1">'[17]Base Original'!#REF!</definedName>
    <definedName name="Importaciones" localSheetId="47" hidden="1">'[17]Base Original'!#REF!</definedName>
    <definedName name="Importaciones" localSheetId="51" hidden="1">'[17]Base Original'!#REF!</definedName>
    <definedName name="Importaciones" localSheetId="17" hidden="1">#REF!</definedName>
    <definedName name="Importaciones" localSheetId="71" hidden="1">'[17]Base Original'!#REF!</definedName>
    <definedName name="Importaciones" localSheetId="15" hidden="1">'[17]Base Original'!#REF!</definedName>
    <definedName name="Importaciones" localSheetId="18" hidden="1">'[17]Base Original'!#REF!</definedName>
    <definedName name="Importaciones" hidden="1">'[17]Base Original'!#REF!</definedName>
    <definedName name="impresionueva" localSheetId="38">#REF!</definedName>
    <definedName name="impresionueva" localSheetId="39">#REF!</definedName>
    <definedName name="impresionueva" localSheetId="40">#REF!</definedName>
    <definedName name="impresionueva" localSheetId="41">#REF!</definedName>
    <definedName name="impresionueva" localSheetId="45">#REF!</definedName>
    <definedName name="impresionueva" localSheetId="11">#REF!</definedName>
    <definedName name="impresionueva" localSheetId="46">#REF!</definedName>
    <definedName name="impresionueva" localSheetId="47">#REF!</definedName>
    <definedName name="impresionueva" localSheetId="51">#REF!</definedName>
    <definedName name="impresionueva" localSheetId="52">#REF!</definedName>
    <definedName name="impresionueva" localSheetId="17">#REF!</definedName>
    <definedName name="impresionueva" localSheetId="58">#REF!</definedName>
    <definedName name="impresionueva" localSheetId="73">#REF!</definedName>
    <definedName name="impresionueva" localSheetId="74">#REF!</definedName>
    <definedName name="impresionueva" localSheetId="79">#REF!</definedName>
    <definedName name="impresionueva" localSheetId="15">#REF!</definedName>
    <definedName name="impresionueva" localSheetId="16">#REF!</definedName>
    <definedName name="impresionueva" localSheetId="18">#REF!</definedName>
    <definedName name="impresionueva" localSheetId="12">#REF!</definedName>
    <definedName name="impresionueva" localSheetId="48">#REF!</definedName>
    <definedName name="impresionueva" localSheetId="72">#REF!</definedName>
    <definedName name="impresionueva">#REF!</definedName>
    <definedName name="Imprimir_área_IM" localSheetId="38">#REF!</definedName>
    <definedName name="Imprimir_área_IM" localSheetId="39">#REF!</definedName>
    <definedName name="Imprimir_área_IM" localSheetId="40">#REF!</definedName>
    <definedName name="Imprimir_área_IM" localSheetId="41">#REF!</definedName>
    <definedName name="Imprimir_área_IM" localSheetId="45">#REF!</definedName>
    <definedName name="Imprimir_área_IM" localSheetId="11">#REF!</definedName>
    <definedName name="Imprimir_área_IM" localSheetId="46">#REF!</definedName>
    <definedName name="Imprimir_área_IM" localSheetId="47">#REF!</definedName>
    <definedName name="Imprimir_área_IM" localSheetId="51">#REF!</definedName>
    <definedName name="Imprimir_área_IM" localSheetId="52">#REF!</definedName>
    <definedName name="Imprimir_área_IM" localSheetId="17">#REF!</definedName>
    <definedName name="Imprimir_área_IM" localSheetId="58">#REF!</definedName>
    <definedName name="Imprimir_área_IM" localSheetId="74">#REF!</definedName>
    <definedName name="Imprimir_área_IM" localSheetId="79">#REF!</definedName>
    <definedName name="Imprimir_área_IM" localSheetId="15">#REF!</definedName>
    <definedName name="Imprimir_área_IM" localSheetId="16">#REF!</definedName>
    <definedName name="Imprimir_área_IM" localSheetId="18">#REF!</definedName>
    <definedName name="Imprimir_área_IM" localSheetId="12">#REF!</definedName>
    <definedName name="Imprimir_área_IM" localSheetId="48">#REF!</definedName>
    <definedName name="Imprimir_área_IM" localSheetId="72">#REF!</definedName>
    <definedName name="Imprimir_área_IM">#REF!</definedName>
    <definedName name="ind" localSheetId="38">#REF!</definedName>
    <definedName name="ind" localSheetId="39">#REF!</definedName>
    <definedName name="ind" localSheetId="40">#REF!</definedName>
    <definedName name="ind" localSheetId="41">#REF!</definedName>
    <definedName name="ind" localSheetId="45">#REF!</definedName>
    <definedName name="ind" localSheetId="11">#REF!</definedName>
    <definedName name="ind" localSheetId="46">#REF!</definedName>
    <definedName name="ind" localSheetId="47">#REF!</definedName>
    <definedName name="ind" localSheetId="51">#REF!</definedName>
    <definedName name="ind" localSheetId="52">#REF!</definedName>
    <definedName name="ind" localSheetId="17">#REF!</definedName>
    <definedName name="ind" localSheetId="58">#REF!</definedName>
    <definedName name="ind" localSheetId="74">#REF!</definedName>
    <definedName name="ind" localSheetId="79">#REF!</definedName>
    <definedName name="ind" localSheetId="15">#REF!</definedName>
    <definedName name="ind" localSheetId="16">#REF!</definedName>
    <definedName name="ind" localSheetId="18">#REF!</definedName>
    <definedName name="ind" localSheetId="12">#REF!</definedName>
    <definedName name="ind" localSheetId="48">#REF!</definedName>
    <definedName name="ind" localSheetId="72">#REF!</definedName>
    <definedName name="ind">#REF!</definedName>
    <definedName name="INDICE" localSheetId="38">[32]Programa!#REF!</definedName>
    <definedName name="INDICE" localSheetId="39">[32]Programa!#REF!</definedName>
    <definedName name="INDICE" localSheetId="40">[32]Programa!#REF!</definedName>
    <definedName name="INDICE" localSheetId="41">[32]Programa!#REF!</definedName>
    <definedName name="INDICE" localSheetId="45">[32]Programa!#REF!</definedName>
    <definedName name="INDICE" localSheetId="46">[32]Programa!#REF!</definedName>
    <definedName name="INDICE" localSheetId="47">[32]Programa!#REF!</definedName>
    <definedName name="INDICE" localSheetId="51">[32]Programa!#REF!</definedName>
    <definedName name="INDICE" localSheetId="52">[32]Programa!#REF!</definedName>
    <definedName name="INDICE" localSheetId="17">[32]Programa!#REF!</definedName>
    <definedName name="INDICE" localSheetId="79">[32]Programa!#REF!</definedName>
    <definedName name="INDICE" localSheetId="15">[32]Programa!#REF!</definedName>
    <definedName name="INDICE" localSheetId="16">[32]Programa!#REF!</definedName>
    <definedName name="INDICE" localSheetId="18">[32]Programa!#REF!</definedName>
    <definedName name="INDICE" localSheetId="12">[32]Programa!#REF!</definedName>
    <definedName name="INDICE" localSheetId="72">[32]Programa!#REF!</definedName>
    <definedName name="INDICE">[32]Programa!#REF!</definedName>
    <definedName name="INDICEPRODUCCIO" localSheetId="38">#REF!</definedName>
    <definedName name="INDICEPRODUCCIO" localSheetId="39">#REF!</definedName>
    <definedName name="INDICEPRODUCCIO" localSheetId="40">#REF!</definedName>
    <definedName name="INDICEPRODUCCIO" localSheetId="41">#REF!</definedName>
    <definedName name="INDICEPRODUCCIO" localSheetId="43">#REF!</definedName>
    <definedName name="INDICEPRODUCCIO" localSheetId="45">#REF!</definedName>
    <definedName name="INDICEPRODUCCIO" localSheetId="11">#REF!</definedName>
    <definedName name="INDICEPRODUCCIO" localSheetId="46">#REF!</definedName>
    <definedName name="INDICEPRODUCCIO" localSheetId="47">#REF!</definedName>
    <definedName name="INDICEPRODUCCIO" localSheetId="51">#REF!</definedName>
    <definedName name="INDICEPRODUCCIO" localSheetId="52">#REF!</definedName>
    <definedName name="INDICEPRODUCCIO" localSheetId="17">#REF!</definedName>
    <definedName name="INDICEPRODUCCIO" localSheetId="58">#REF!</definedName>
    <definedName name="INDICEPRODUCCIO" localSheetId="69">#REF!</definedName>
    <definedName name="INDICEPRODUCCIO" localSheetId="71">#REF!</definedName>
    <definedName name="INDICEPRODUCCIO" localSheetId="73">#REF!</definedName>
    <definedName name="INDICEPRODUCCIO" localSheetId="74">#REF!</definedName>
    <definedName name="INDICEPRODUCCIO" localSheetId="75">#REF!</definedName>
    <definedName name="INDICEPRODUCCIO" localSheetId="79">#REF!</definedName>
    <definedName name="INDICEPRODUCCIO" localSheetId="23">#REF!</definedName>
    <definedName name="INDICEPRODUCCIO" localSheetId="15">#REF!</definedName>
    <definedName name="INDICEPRODUCCIO" localSheetId="18">#REF!</definedName>
    <definedName name="INDICEPRODUCCIO" localSheetId="12">#REF!</definedName>
    <definedName name="INDICEPRODUCCIO" localSheetId="48">#REF!</definedName>
    <definedName name="INDICEPRODUCCIO" localSheetId="72">#REF!</definedName>
    <definedName name="INDICEPRODUCCIO">#REF!</definedName>
    <definedName name="indigo">#N/A</definedName>
    <definedName name="INE" localSheetId="38">#REF!</definedName>
    <definedName name="INE" localSheetId="39">#REF!</definedName>
    <definedName name="INE" localSheetId="45">#REF!</definedName>
    <definedName name="INE" localSheetId="11">#REF!</definedName>
    <definedName name="INE" localSheetId="46">#REF!</definedName>
    <definedName name="INE" localSheetId="47">#REF!</definedName>
    <definedName name="INE" localSheetId="52">#REF!</definedName>
    <definedName name="INE" localSheetId="17">#REF!</definedName>
    <definedName name="INE" localSheetId="58">#REF!</definedName>
    <definedName name="INE" localSheetId="73">#REF!</definedName>
    <definedName name="INE" localSheetId="74">#REF!</definedName>
    <definedName name="INE" localSheetId="79">#REF!</definedName>
    <definedName name="INE" localSheetId="15">#REF!</definedName>
    <definedName name="INE" localSheetId="16">#REF!</definedName>
    <definedName name="INE" localSheetId="18">#REF!</definedName>
    <definedName name="INE" localSheetId="12">#REF!</definedName>
    <definedName name="INE" localSheetId="48">#REF!</definedName>
    <definedName name="INE" localSheetId="72">#REF!</definedName>
    <definedName name="INE">#REF!</definedName>
    <definedName name="INECEL" localSheetId="38">#REF!</definedName>
    <definedName name="INECEL" localSheetId="39">#REF!</definedName>
    <definedName name="INECEL" localSheetId="45">#REF!</definedName>
    <definedName name="INECEL" localSheetId="11">#REF!</definedName>
    <definedName name="INECEL" localSheetId="46">#REF!</definedName>
    <definedName name="INECEL" localSheetId="47">#REF!</definedName>
    <definedName name="INECEL" localSheetId="52">#REF!</definedName>
    <definedName name="INECEL" localSheetId="17">#REF!</definedName>
    <definedName name="INECEL" localSheetId="58">#REF!</definedName>
    <definedName name="INECEL" localSheetId="74">#REF!</definedName>
    <definedName name="INECEL" localSheetId="79">#REF!</definedName>
    <definedName name="INECEL" localSheetId="15">#REF!</definedName>
    <definedName name="INECEL" localSheetId="16">#REF!</definedName>
    <definedName name="INECEL" localSheetId="18">#REF!</definedName>
    <definedName name="INECEL" localSheetId="12">#REF!</definedName>
    <definedName name="INECEL" localSheetId="48">#REF!</definedName>
    <definedName name="INECEL" localSheetId="72">#REF!</definedName>
    <definedName name="INECEL">#REF!</definedName>
    <definedName name="INF" localSheetId="51">[106]SUPUESTOS!A$21</definedName>
    <definedName name="INF" localSheetId="17">#REF!</definedName>
    <definedName name="INF">[106]SUPUESTOS!A$21</definedName>
    <definedName name="INFISC1" localSheetId="38">#REF!</definedName>
    <definedName name="INFISC1" localSheetId="39">#REF!</definedName>
    <definedName name="INFISC1" localSheetId="40">#REF!</definedName>
    <definedName name="INFISC1" localSheetId="41">#REF!</definedName>
    <definedName name="INFISC1" localSheetId="45">#REF!</definedName>
    <definedName name="INFISC1" localSheetId="11">#REF!</definedName>
    <definedName name="INFISC1" localSheetId="46">#REF!</definedName>
    <definedName name="INFISC1" localSheetId="47">#REF!</definedName>
    <definedName name="INFISC1" localSheetId="51">#REF!</definedName>
    <definedName name="INFISC1" localSheetId="52">#REF!</definedName>
    <definedName name="INFISC1" localSheetId="17">#REF!</definedName>
    <definedName name="INFISC1" localSheetId="58">#REF!</definedName>
    <definedName name="INFISC1" localSheetId="68">#REF!</definedName>
    <definedName name="INFISC1" localSheetId="69">#REF!</definedName>
    <definedName name="INFISC1" localSheetId="70">#REF!</definedName>
    <definedName name="INFISC1" localSheetId="74">#REF!</definedName>
    <definedName name="INFISC1" localSheetId="79">#REF!</definedName>
    <definedName name="INFISC1" localSheetId="15">#REF!</definedName>
    <definedName name="INFISC1" localSheetId="16">#REF!</definedName>
    <definedName name="INFISC1" localSheetId="18">#REF!</definedName>
    <definedName name="INFISC1" localSheetId="12">#REF!</definedName>
    <definedName name="INFISC1" localSheetId="48">#REF!</definedName>
    <definedName name="INFISC1" localSheetId="72">#REF!</definedName>
    <definedName name="INFISC1">#REF!</definedName>
    <definedName name="INFISC2" localSheetId="38">#REF!</definedName>
    <definedName name="INFISC2" localSheetId="39">#REF!</definedName>
    <definedName name="INFISC2" localSheetId="40">#REF!</definedName>
    <definedName name="INFISC2" localSheetId="41">#REF!</definedName>
    <definedName name="INFISC2" localSheetId="45">#REF!</definedName>
    <definedName name="INFISC2" localSheetId="11">#REF!</definedName>
    <definedName name="INFISC2" localSheetId="46">#REF!</definedName>
    <definedName name="INFISC2" localSheetId="47">#REF!</definedName>
    <definedName name="INFISC2" localSheetId="51">#REF!</definedName>
    <definedName name="INFISC2" localSheetId="52">#REF!</definedName>
    <definedName name="INFISC2" localSheetId="17">#REF!</definedName>
    <definedName name="INFISC2" localSheetId="58">#REF!</definedName>
    <definedName name="INFISC2" localSheetId="74">#REF!</definedName>
    <definedName name="INFISC2" localSheetId="79">#REF!</definedName>
    <definedName name="INFISC2" localSheetId="15">#REF!</definedName>
    <definedName name="INFISC2" localSheetId="16">#REF!</definedName>
    <definedName name="INFISC2" localSheetId="18">#REF!</definedName>
    <definedName name="INFISC2" localSheetId="12">#REF!</definedName>
    <definedName name="INFISC2" localSheetId="48">#REF!</definedName>
    <definedName name="INFISC2" localSheetId="72">#REF!</definedName>
    <definedName name="INFISC2">#REF!</definedName>
    <definedName name="Inflation" localSheetId="51">[105]CPI!$A$210:$M$354</definedName>
    <definedName name="Inflation" localSheetId="17">#REF!</definedName>
    <definedName name="Inflation">[105]CPI!$A$210:$M$354</definedName>
    <definedName name="info" localSheetId="38">#REF!</definedName>
    <definedName name="info" localSheetId="39">#REF!</definedName>
    <definedName name="info" localSheetId="40">#REF!</definedName>
    <definedName name="info" localSheetId="41">#REF!</definedName>
    <definedName name="info" localSheetId="45">#REF!</definedName>
    <definedName name="info" localSheetId="11">#REF!</definedName>
    <definedName name="info" localSheetId="46">#REF!</definedName>
    <definedName name="info" localSheetId="47">#REF!</definedName>
    <definedName name="info" localSheetId="51">#REF!</definedName>
    <definedName name="info" localSheetId="52">#REF!</definedName>
    <definedName name="info" localSheetId="17">#REF!</definedName>
    <definedName name="info" localSheetId="58">#REF!</definedName>
    <definedName name="info" localSheetId="68">#REF!</definedName>
    <definedName name="info" localSheetId="69">#REF!</definedName>
    <definedName name="info" localSheetId="70">#REF!</definedName>
    <definedName name="info" localSheetId="74">#REF!</definedName>
    <definedName name="info" localSheetId="79">#REF!</definedName>
    <definedName name="info" localSheetId="15">#REF!</definedName>
    <definedName name="info" localSheetId="16">#REF!</definedName>
    <definedName name="info" localSheetId="18">#REF!</definedName>
    <definedName name="info" localSheetId="12">#REF!</definedName>
    <definedName name="info" localSheetId="48">#REF!</definedName>
    <definedName name="info" localSheetId="72">#REF!</definedName>
    <definedName name="info">#REF!</definedName>
    <definedName name="INFOGER" localSheetId="38">[75]BCP!#REF!</definedName>
    <definedName name="INFOGER" localSheetId="39">[75]BCP!#REF!</definedName>
    <definedName name="INFOGER" localSheetId="40">[75]BCP!#REF!</definedName>
    <definedName name="INFOGER" localSheetId="43">[75]BCP!#REF!</definedName>
    <definedName name="INFOGER" localSheetId="45">[75]BCP!#REF!</definedName>
    <definedName name="INFOGER" localSheetId="11">[75]BCP!#REF!</definedName>
    <definedName name="INFOGER" localSheetId="46">[75]BCP!#REF!</definedName>
    <definedName name="INFOGER" localSheetId="47">[75]BCP!#REF!</definedName>
    <definedName name="INFOGER" localSheetId="51">#REF!</definedName>
    <definedName name="INFOGER" localSheetId="52">[75]BCP!#REF!</definedName>
    <definedName name="INFOGER" localSheetId="17">[75]BCP!#REF!</definedName>
    <definedName name="INFOGER" localSheetId="58">[75]BCP!#REF!</definedName>
    <definedName name="INFOGER" localSheetId="69">[75]BCP!#REF!</definedName>
    <definedName name="INFOGER" localSheetId="71">[75]BCP!#REF!</definedName>
    <definedName name="INFOGER" localSheetId="75">[75]BCP!#REF!</definedName>
    <definedName name="INFOGER" localSheetId="79">[75]BCP!#REF!</definedName>
    <definedName name="INFOGER" localSheetId="15">[75]BCP!#REF!</definedName>
    <definedName name="INFOGER" localSheetId="16">[75]BCP!#REF!</definedName>
    <definedName name="INFOGER" localSheetId="18">[75]BCP!#REF!</definedName>
    <definedName name="INFOGER" localSheetId="12">[75]BCP!#REF!</definedName>
    <definedName name="INFOGER" localSheetId="72">[75]BCP!#REF!</definedName>
    <definedName name="INFOGER">[75]BCP!#REF!</definedName>
    <definedName name="infonotes" localSheetId="38">#REF!</definedName>
    <definedName name="infonotes" localSheetId="39">#REF!</definedName>
    <definedName name="infonotes" localSheetId="40">#REF!</definedName>
    <definedName name="infonotes" localSheetId="41">#REF!</definedName>
    <definedName name="infonotes" localSheetId="45">#REF!</definedName>
    <definedName name="infonotes" localSheetId="11">#REF!</definedName>
    <definedName name="infonotes" localSheetId="46">#REF!</definedName>
    <definedName name="infonotes" localSheetId="47">#REF!</definedName>
    <definedName name="infonotes" localSheetId="51">#REF!</definedName>
    <definedName name="infonotes" localSheetId="52">#REF!</definedName>
    <definedName name="infonotes" localSheetId="17">#REF!</definedName>
    <definedName name="infonotes" localSheetId="58">#REF!</definedName>
    <definedName name="infonotes" localSheetId="68">#REF!</definedName>
    <definedName name="infonotes" localSheetId="69">#REF!</definedName>
    <definedName name="infonotes" localSheetId="70">#REF!</definedName>
    <definedName name="infonotes" localSheetId="74">#REF!</definedName>
    <definedName name="infonotes" localSheetId="79">#REF!</definedName>
    <definedName name="infonotes" localSheetId="15">#REF!</definedName>
    <definedName name="infonotes" localSheetId="16">#REF!</definedName>
    <definedName name="infonotes" localSheetId="18">#REF!</definedName>
    <definedName name="infonotes" localSheetId="12">#REF!</definedName>
    <definedName name="infonotes" localSheetId="48">#REF!</definedName>
    <definedName name="infonotes" localSheetId="72">#REF!</definedName>
    <definedName name="infonotes">#REF!</definedName>
    <definedName name="INGOES96" localSheetId="38">#REF!</definedName>
    <definedName name="INGOES96" localSheetId="39">#REF!</definedName>
    <definedName name="INGOES96" localSheetId="40">#REF!</definedName>
    <definedName name="INGOES96" localSheetId="41">#REF!</definedName>
    <definedName name="INGOES96" localSheetId="45">#REF!</definedName>
    <definedName name="INGOES96" localSheetId="11">#REF!</definedName>
    <definedName name="INGOES96" localSheetId="46">#REF!</definedName>
    <definedName name="INGOES96" localSheetId="47">#REF!</definedName>
    <definedName name="INGOES96" localSheetId="51">#REF!</definedName>
    <definedName name="INGOES96" localSheetId="52">#REF!</definedName>
    <definedName name="INGOES96" localSheetId="17">#REF!</definedName>
    <definedName name="INGOES96" localSheetId="58">#REF!</definedName>
    <definedName name="INGOES96" localSheetId="74">#REF!</definedName>
    <definedName name="INGOES96" localSheetId="79">#REF!</definedName>
    <definedName name="INGOES96" localSheetId="15">#REF!</definedName>
    <definedName name="INGOES96" localSheetId="16">#REF!</definedName>
    <definedName name="INGOES96" localSheetId="18">#REF!</definedName>
    <definedName name="INGOES96" localSheetId="12">#REF!</definedName>
    <definedName name="INGOES96" localSheetId="48">#REF!</definedName>
    <definedName name="INGOES96" localSheetId="72">#REF!</definedName>
    <definedName name="INGOES96">#REF!</definedName>
    <definedName name="INGRESOS" localSheetId="38">#REF!</definedName>
    <definedName name="INGRESOS" localSheetId="39">#REF!</definedName>
    <definedName name="INGRESOS" localSheetId="40">#REF!</definedName>
    <definedName name="INGRESOS" localSheetId="43">#REF!</definedName>
    <definedName name="INGRESOS" localSheetId="45">#REF!</definedName>
    <definedName name="INGRESOS" localSheetId="11">#REF!</definedName>
    <definedName name="INGRESOS" localSheetId="46">#REF!</definedName>
    <definedName name="INGRESOS" localSheetId="47">#REF!</definedName>
    <definedName name="INGRESOS" localSheetId="51">#REF!</definedName>
    <definedName name="INGRESOS" localSheetId="52">#REF!</definedName>
    <definedName name="INGRESOS" localSheetId="17">#REF!</definedName>
    <definedName name="INGRESOS" localSheetId="58">#REF!</definedName>
    <definedName name="INGRESOS" localSheetId="69">#REF!</definedName>
    <definedName name="INGRESOS" localSheetId="71">#REF!</definedName>
    <definedName name="INGRESOS" localSheetId="74">#REF!</definedName>
    <definedName name="INGRESOS" localSheetId="75">#REF!</definedName>
    <definedName name="INGRESOS" localSheetId="79">#REF!</definedName>
    <definedName name="INGRESOS" localSheetId="23">#REF!</definedName>
    <definedName name="INGRESOS" localSheetId="15">#REF!</definedName>
    <definedName name="INGRESOS" localSheetId="18">#REF!</definedName>
    <definedName name="INGRESOS" localSheetId="12">#REF!</definedName>
    <definedName name="INGRESOS" localSheetId="48">#REF!</definedName>
    <definedName name="INGRESOS" localSheetId="72">#REF!</definedName>
    <definedName name="INGRESOS">#REF!</definedName>
    <definedName name="INIT" localSheetId="39">#REF!</definedName>
    <definedName name="INIT" localSheetId="40">#REF!</definedName>
    <definedName name="INIT" localSheetId="45">#REF!</definedName>
    <definedName name="INIT" localSheetId="11">#REF!</definedName>
    <definedName name="INIT" localSheetId="46">#REF!</definedName>
    <definedName name="INIT" localSheetId="47">#REF!</definedName>
    <definedName name="INIT" localSheetId="51">#REF!</definedName>
    <definedName name="INIT" localSheetId="52">#REF!</definedName>
    <definedName name="INIT" localSheetId="53">#REF!</definedName>
    <definedName name="INIT" localSheetId="54">#REF!</definedName>
    <definedName name="INIT" localSheetId="17">#REF!</definedName>
    <definedName name="INIT" localSheetId="58">#REF!</definedName>
    <definedName name="INIT" localSheetId="67">#REF!</definedName>
    <definedName name="INIT" localSheetId="68">#REF!</definedName>
    <definedName name="INIT" localSheetId="69">#REF!</definedName>
    <definedName name="INIT" localSheetId="71">#REF!</definedName>
    <definedName name="INIT" localSheetId="74">#REF!</definedName>
    <definedName name="INIT" localSheetId="75">#REF!</definedName>
    <definedName name="INIT" localSheetId="76">#REF!</definedName>
    <definedName name="INIT" localSheetId="79">#REF!</definedName>
    <definedName name="INIT" localSheetId="23">#REF!</definedName>
    <definedName name="INIT" localSheetId="15">#REF!</definedName>
    <definedName name="INIT" localSheetId="18">#REF!</definedName>
    <definedName name="INIT" localSheetId="48">#REF!</definedName>
    <definedName name="INIT" localSheetId="72">#REF!</definedName>
    <definedName name="INIT">#REF!</definedName>
    <definedName name="INMN" localSheetId="45">#REF!</definedName>
    <definedName name="INMN" localSheetId="11">#REF!</definedName>
    <definedName name="INMN" localSheetId="46">#REF!</definedName>
    <definedName name="INMN" localSheetId="47">#REF!</definedName>
    <definedName name="INMN" localSheetId="52">#REF!</definedName>
    <definedName name="INMN" localSheetId="17">#REF!</definedName>
    <definedName name="INMN" localSheetId="58">#REF!</definedName>
    <definedName name="INMN" localSheetId="74">#REF!</definedName>
    <definedName name="INMN" localSheetId="79">#REF!</definedName>
    <definedName name="INMN" localSheetId="15">#REF!</definedName>
    <definedName name="INMN" localSheetId="18">#REF!</definedName>
    <definedName name="INMN" localSheetId="48">#REF!</definedName>
    <definedName name="INMN" localSheetId="72">#REF!</definedName>
    <definedName name="INMN">#REF!</definedName>
    <definedName name="INPROJ" localSheetId="45">#REF!</definedName>
    <definedName name="INPROJ" localSheetId="11">#REF!</definedName>
    <definedName name="INPROJ" localSheetId="46">#REF!</definedName>
    <definedName name="INPROJ" localSheetId="47">#REF!</definedName>
    <definedName name="INPROJ" localSheetId="52">#REF!</definedName>
    <definedName name="INPROJ" localSheetId="17">#REF!</definedName>
    <definedName name="INPROJ" localSheetId="58">#REF!</definedName>
    <definedName name="INPROJ" localSheetId="74">#REF!</definedName>
    <definedName name="INPROJ" localSheetId="79">#REF!</definedName>
    <definedName name="INPROJ" localSheetId="15">#REF!</definedName>
    <definedName name="INPROJ" localSheetId="18">#REF!</definedName>
    <definedName name="INPROJ" localSheetId="48">#REF!</definedName>
    <definedName name="INPROJ" localSheetId="72">#REF!</definedName>
    <definedName name="INPROJ">#REF!</definedName>
    <definedName name="INPUT_2" localSheetId="39">[29]Input!#REF!</definedName>
    <definedName name="INPUT_2" localSheetId="40">[29]Input!#REF!</definedName>
    <definedName name="INPUT_2" localSheetId="47">[29]Input!#REF!</definedName>
    <definedName name="INPUT_2" localSheetId="51">[29]Input!#REF!</definedName>
    <definedName name="INPUT_2" localSheetId="17">#REF!</definedName>
    <definedName name="INPUT_2" localSheetId="71">[29]Input!#REF!</definedName>
    <definedName name="INPUT_2" localSheetId="23">[29]Input!#REF!</definedName>
    <definedName name="INPUT_2" localSheetId="14">[45]Input!#REF!</definedName>
    <definedName name="INPUT_2" localSheetId="15">[29]Input!#REF!</definedName>
    <definedName name="INPUT_2" localSheetId="18">[29]Input!#REF!</definedName>
    <definedName name="INPUT_2" localSheetId="72">[29]Input!#REF!</definedName>
    <definedName name="INPUT_2">[29]Input!#REF!</definedName>
    <definedName name="INPUT_4" localSheetId="39">[29]Input!#REF!</definedName>
    <definedName name="INPUT_4" localSheetId="40">[29]Input!#REF!</definedName>
    <definedName name="INPUT_4" localSheetId="47">[29]Input!#REF!</definedName>
    <definedName name="INPUT_4" localSheetId="51">[29]Input!#REF!</definedName>
    <definedName name="INPUT_4" localSheetId="17">#REF!</definedName>
    <definedName name="INPUT_4" localSheetId="71">[29]Input!#REF!</definedName>
    <definedName name="INPUT_4" localSheetId="23">[29]Input!#REF!</definedName>
    <definedName name="INPUT_4" localSheetId="14">[45]Input!#REF!</definedName>
    <definedName name="INPUT_4" localSheetId="15">[29]Input!#REF!</definedName>
    <definedName name="INPUT_4" localSheetId="18">[29]Input!#REF!</definedName>
    <definedName name="INPUT_4">[29]Input!#REF!</definedName>
    <definedName name="INPUTSB" localSheetId="38">#REF!</definedName>
    <definedName name="INPUTSB" localSheetId="39">#REF!</definedName>
    <definedName name="INPUTSB" localSheetId="40">#REF!</definedName>
    <definedName name="INPUTSB" localSheetId="41">#REF!</definedName>
    <definedName name="INPUTSB" localSheetId="45">#REF!</definedName>
    <definedName name="INPUTSB" localSheetId="11">#REF!</definedName>
    <definedName name="INPUTSB" localSheetId="46">#REF!</definedName>
    <definedName name="INPUTSB" localSheetId="47">#REF!</definedName>
    <definedName name="INPUTSB" localSheetId="51">#REF!</definedName>
    <definedName name="INPUTSB" localSheetId="52">#REF!</definedName>
    <definedName name="INPUTSB" localSheetId="17">#REF!</definedName>
    <definedName name="INPUTSB" localSheetId="58">#REF!</definedName>
    <definedName name="INPUTSB" localSheetId="68">#REF!</definedName>
    <definedName name="INPUTSB" localSheetId="69">#REF!</definedName>
    <definedName name="INPUTSB" localSheetId="70">#REF!</definedName>
    <definedName name="INPUTSB" localSheetId="74">#REF!</definedName>
    <definedName name="INPUTSB" localSheetId="79">#REF!</definedName>
    <definedName name="INPUTSB" localSheetId="15">#REF!</definedName>
    <definedName name="INPUTSB" localSheetId="16">#REF!</definedName>
    <definedName name="INPUTSB" localSheetId="18">#REF!</definedName>
    <definedName name="INPUTSB" localSheetId="12">#REF!</definedName>
    <definedName name="INPUTSB" localSheetId="48">#REF!</definedName>
    <definedName name="INPUTSB" localSheetId="72">#REF!</definedName>
    <definedName name="INPUTSB">#REF!</definedName>
    <definedName name="Inst_ReportHeader" localSheetId="38">#REF!</definedName>
    <definedName name="Inst_ReportHeader" localSheetId="39">#REF!</definedName>
    <definedName name="Inst_ReportHeader" localSheetId="11">#REF!</definedName>
    <definedName name="Inst_ReportHeader" localSheetId="46">#REF!</definedName>
    <definedName name="Inst_ReportHeader" localSheetId="47">#REF!</definedName>
    <definedName name="Inst_ReportHeader" localSheetId="17">#REF!</definedName>
    <definedName name="Inst_ReportHeader" localSheetId="48">#REF!</definedName>
    <definedName name="Inst_ReportHeader" localSheetId="72">#REF!</definedName>
    <definedName name="Inst_ReportHeader">#REF!</definedName>
    <definedName name="Inst_Response" localSheetId="17">#REF!</definedName>
    <definedName name="Inst_Response">[152]Master!$AK$5:$AK$10</definedName>
    <definedName name="InstitutionName" localSheetId="38">#REF!</definedName>
    <definedName name="InstitutionName" localSheetId="39">#REF!</definedName>
    <definedName name="InstitutionName" localSheetId="11">#REF!</definedName>
    <definedName name="InstitutionName" localSheetId="46">#REF!</definedName>
    <definedName name="InstitutionName" localSheetId="47">#REF!</definedName>
    <definedName name="InstitutionName" localSheetId="17">#REF!</definedName>
    <definedName name="InstitutionName" localSheetId="79">#REF!</definedName>
    <definedName name="InstitutionName" localSheetId="48">#REF!</definedName>
    <definedName name="InstitutionName" localSheetId="72">#REF!</definedName>
    <definedName name="InstitutionName">#REF!</definedName>
    <definedName name="int" localSheetId="38">#REF!</definedName>
    <definedName name="int" localSheetId="39">#REF!</definedName>
    <definedName name="int" localSheetId="40">#REF!</definedName>
    <definedName name="int" localSheetId="41">#REF!</definedName>
    <definedName name="int" localSheetId="45">#REF!</definedName>
    <definedName name="int" localSheetId="11">#REF!</definedName>
    <definedName name="int" localSheetId="46">#REF!</definedName>
    <definedName name="int" localSheetId="47">#REF!</definedName>
    <definedName name="int" localSheetId="51">#REF!</definedName>
    <definedName name="int" localSheetId="52">#REF!</definedName>
    <definedName name="int" localSheetId="17">#REF!</definedName>
    <definedName name="int" localSheetId="58">#REF!</definedName>
    <definedName name="int" localSheetId="74">#REF!</definedName>
    <definedName name="int" localSheetId="79">#REF!</definedName>
    <definedName name="int" localSheetId="15">#REF!</definedName>
    <definedName name="int" localSheetId="16">#REF!</definedName>
    <definedName name="int" localSheetId="18">#REF!</definedName>
    <definedName name="int" localSheetId="12">#REF!</definedName>
    <definedName name="int" localSheetId="48">#REF!</definedName>
    <definedName name="int" localSheetId="72">#REF!</definedName>
    <definedName name="int">#REF!</definedName>
    <definedName name="Int.Crédito" localSheetId="51">'[64]Ranking Bancario'!$BF$5:$BJ$54</definedName>
    <definedName name="Int.Crédito" localSheetId="17">#REF!</definedName>
    <definedName name="Int.Crédito">'[64]Ranking Bancario'!$BF$5:$BJ$54</definedName>
    <definedName name="Int.Inv" localSheetId="51">'[64]Ranking Bancario'!$BN$5:$BR$54</definedName>
    <definedName name="Int.Inv" localSheetId="17">#REF!</definedName>
    <definedName name="Int.Inv">'[64]Ranking Bancario'!$BN$5:$BR$54</definedName>
    <definedName name="INTERES" localSheetId="38">#REF!</definedName>
    <definedName name="INTERES" localSheetId="39">#REF!</definedName>
    <definedName name="INTERES" localSheetId="40">#REF!</definedName>
    <definedName name="INTERES" localSheetId="41">#REF!</definedName>
    <definedName name="INTERES" localSheetId="43">#REF!</definedName>
    <definedName name="INTERES" localSheetId="45">#REF!</definedName>
    <definedName name="INTERES" localSheetId="11">#REF!</definedName>
    <definedName name="INTERES" localSheetId="46">#REF!</definedName>
    <definedName name="INTERES" localSheetId="47">#REF!</definedName>
    <definedName name="INTERES" localSheetId="51">#REF!</definedName>
    <definedName name="INTERES" localSheetId="52">#REF!</definedName>
    <definedName name="INTERES" localSheetId="53">#REF!</definedName>
    <definedName name="INTERES" localSheetId="54">#REF!</definedName>
    <definedName name="INTERES" localSheetId="17">#REF!</definedName>
    <definedName name="INTERES" localSheetId="58">#REF!</definedName>
    <definedName name="INTERES" localSheetId="67">#REF!</definedName>
    <definedName name="INTERES" localSheetId="68">#REF!</definedName>
    <definedName name="INTERES" localSheetId="69">#REF!</definedName>
    <definedName name="INTERES" localSheetId="71">#REF!</definedName>
    <definedName name="INTERES" localSheetId="74">#REF!</definedName>
    <definedName name="INTERES" localSheetId="75">#REF!</definedName>
    <definedName name="INTERES" localSheetId="76">#REF!</definedName>
    <definedName name="INTERES" localSheetId="79">#REF!</definedName>
    <definedName name="INTERES" localSheetId="23">#REF!</definedName>
    <definedName name="INTERES" localSheetId="14">#REF!</definedName>
    <definedName name="INTERES" localSheetId="15">#REF!</definedName>
    <definedName name="INTERES" localSheetId="18">#REF!</definedName>
    <definedName name="INTERES" localSheetId="12">#REF!</definedName>
    <definedName name="INTERES" localSheetId="48">#REF!</definedName>
    <definedName name="INTERES" localSheetId="72">#REF!</definedName>
    <definedName name="INTERES">#REF!</definedName>
    <definedName name="INTEREST" localSheetId="38">#REF!</definedName>
    <definedName name="INTEREST" localSheetId="39">#REF!</definedName>
    <definedName name="INTEREST" localSheetId="40">#REF!</definedName>
    <definedName name="INTEREST" localSheetId="45">#REF!</definedName>
    <definedName name="INTEREST" localSheetId="11">#REF!</definedName>
    <definedName name="INTEREST" localSheetId="46">#REF!</definedName>
    <definedName name="INTEREST" localSheetId="47">#REF!</definedName>
    <definedName name="INTEREST" localSheetId="51">#REF!</definedName>
    <definedName name="INTEREST" localSheetId="52">#REF!</definedName>
    <definedName name="INTEREST" localSheetId="53">#REF!</definedName>
    <definedName name="INTEREST" localSheetId="54">#REF!</definedName>
    <definedName name="INTEREST" localSheetId="17">#REF!</definedName>
    <definedName name="INTEREST" localSheetId="58">#REF!</definedName>
    <definedName name="INTEREST" localSheetId="67">#REF!</definedName>
    <definedName name="INTEREST" localSheetId="68">#REF!</definedName>
    <definedName name="INTEREST" localSheetId="69">#REF!</definedName>
    <definedName name="INTEREST" localSheetId="71">#REF!</definedName>
    <definedName name="INTEREST" localSheetId="74">#REF!</definedName>
    <definedName name="INTEREST" localSheetId="75">#REF!</definedName>
    <definedName name="INTEREST" localSheetId="76">#REF!</definedName>
    <definedName name="INTEREST" localSheetId="79">#REF!</definedName>
    <definedName name="INTEREST" localSheetId="23">#REF!</definedName>
    <definedName name="INTEREST" localSheetId="15">#REF!</definedName>
    <definedName name="INTEREST" localSheetId="18">#REF!</definedName>
    <definedName name="INTEREST" localSheetId="12">#REF!</definedName>
    <definedName name="INTEREST" localSheetId="48">#REF!</definedName>
    <definedName name="INTEREST" localSheetId="72">#REF!</definedName>
    <definedName name="INTEREST">#REF!</definedName>
    <definedName name="Interest_IDA" localSheetId="51">[125]NPV!$B$27</definedName>
    <definedName name="Interest_IDA" localSheetId="17">#REF!</definedName>
    <definedName name="Interest_IDA">[125]NPV!$B$27</definedName>
    <definedName name="Interest_IDA1" localSheetId="38">#REF!</definedName>
    <definedName name="Interest_IDA1" localSheetId="39">#REF!</definedName>
    <definedName name="Interest_IDA1" localSheetId="40">#REF!</definedName>
    <definedName name="Interest_IDA1" localSheetId="41">#REF!</definedName>
    <definedName name="Interest_IDA1" localSheetId="45">#REF!</definedName>
    <definedName name="Interest_IDA1" localSheetId="11">#REF!</definedName>
    <definedName name="Interest_IDA1" localSheetId="46">#REF!</definedName>
    <definedName name="Interest_IDA1" localSheetId="47">#REF!</definedName>
    <definedName name="Interest_IDA1" localSheetId="51">#REF!</definedName>
    <definedName name="Interest_IDA1" localSheetId="52">#REF!</definedName>
    <definedName name="Interest_IDA1" localSheetId="17">#REF!</definedName>
    <definedName name="Interest_IDA1" localSheetId="58">#REF!</definedName>
    <definedName name="Interest_IDA1" localSheetId="68">#REF!</definedName>
    <definedName name="Interest_IDA1" localSheetId="69">#REF!</definedName>
    <definedName name="Interest_IDA1" localSheetId="70">#REF!</definedName>
    <definedName name="Interest_IDA1" localSheetId="74">#REF!</definedName>
    <definedName name="Interest_IDA1" localSheetId="79">#REF!</definedName>
    <definedName name="Interest_IDA1" localSheetId="15">#REF!</definedName>
    <definedName name="Interest_IDA1" localSheetId="16">#REF!</definedName>
    <definedName name="Interest_IDA1" localSheetId="18">#REF!</definedName>
    <definedName name="Interest_IDA1" localSheetId="12">#REF!</definedName>
    <definedName name="Interest_IDA1" localSheetId="48">#REF!</definedName>
    <definedName name="Interest_IDA1" localSheetId="72">#REF!</definedName>
    <definedName name="Interest_IDA1">#REF!</definedName>
    <definedName name="Interest_NC" localSheetId="38">[125]NPV!#REF!</definedName>
    <definedName name="Interest_NC" localSheetId="39">[125]NPV!#REF!</definedName>
    <definedName name="Interest_NC" localSheetId="41">[125]NPV!#REF!</definedName>
    <definedName name="Interest_NC" localSheetId="42">[125]NPV!#REF!</definedName>
    <definedName name="Interest_NC" localSheetId="43">[125]NPV!#REF!</definedName>
    <definedName name="Interest_NC" localSheetId="44">[125]NPV!#REF!</definedName>
    <definedName name="Interest_NC" localSheetId="45">[125]NPV!#REF!</definedName>
    <definedName name="Interest_NC" localSheetId="11">[125]NPV!#REF!</definedName>
    <definedName name="Interest_NC" localSheetId="46">[125]NPV!#REF!</definedName>
    <definedName name="Interest_NC" localSheetId="47">[125]NPV!#REF!</definedName>
    <definedName name="Interest_NC" localSheetId="51">[125]NPV!#REF!</definedName>
    <definedName name="Interest_NC" localSheetId="52">[125]NPV!#REF!</definedName>
    <definedName name="Interest_NC" localSheetId="17">[125]NPV!#REF!</definedName>
    <definedName name="Interest_NC" localSheetId="58">[125]NPV!#REF!</definedName>
    <definedName name="Interest_NC" localSheetId="73">[125]NPV!#REF!</definedName>
    <definedName name="Interest_NC" localSheetId="79">[125]NPV!#REF!</definedName>
    <definedName name="Interest_NC" localSheetId="14">#REF!</definedName>
    <definedName name="Interest_NC" localSheetId="15">[125]NPV!#REF!</definedName>
    <definedName name="Interest_NC" localSheetId="16">[125]NPV!#REF!</definedName>
    <definedName name="Interest_NC" localSheetId="18">[125]NPV!#REF!</definedName>
    <definedName name="Interest_NC" localSheetId="12">[125]NPV!#REF!</definedName>
    <definedName name="Interest_NC" localSheetId="72">[125]NPV!#REF!</definedName>
    <definedName name="Interest_NC">[125]NPV!#REF!</definedName>
    <definedName name="InterestRate" localSheetId="38">#REF!</definedName>
    <definedName name="InterestRate" localSheetId="39">#REF!</definedName>
    <definedName name="InterestRate" localSheetId="40">#REF!</definedName>
    <definedName name="InterestRate" localSheetId="41">#REF!</definedName>
    <definedName name="InterestRate" localSheetId="43">#REF!</definedName>
    <definedName name="InterestRate" localSheetId="45">#REF!</definedName>
    <definedName name="InterestRate" localSheetId="11">#REF!</definedName>
    <definedName name="InterestRate" localSheetId="46">#REF!</definedName>
    <definedName name="InterestRate" localSheetId="47">#REF!</definedName>
    <definedName name="InterestRate" localSheetId="51">#REF!</definedName>
    <definedName name="InterestRate" localSheetId="52">#REF!</definedName>
    <definedName name="InterestRate" localSheetId="17">#REF!</definedName>
    <definedName name="InterestRate" localSheetId="58">#REF!</definedName>
    <definedName name="InterestRate" localSheetId="69">#REF!</definedName>
    <definedName name="InterestRate" localSheetId="71">#REF!</definedName>
    <definedName name="InterestRate" localSheetId="73">#REF!</definedName>
    <definedName name="InterestRate" localSheetId="74">#REF!</definedName>
    <definedName name="InterestRate" localSheetId="75">#REF!</definedName>
    <definedName name="InterestRate" localSheetId="79">#REF!</definedName>
    <definedName name="InterestRate" localSheetId="23">#REF!</definedName>
    <definedName name="InterestRate" localSheetId="14">#REF!</definedName>
    <definedName name="InterestRate" localSheetId="15">#REF!</definedName>
    <definedName name="InterestRate" localSheetId="18">#REF!</definedName>
    <definedName name="InterestRate" localSheetId="12">#REF!</definedName>
    <definedName name="InterestRate" localSheetId="48">#REF!</definedName>
    <definedName name="InterestRate" localSheetId="72">#REF!</definedName>
    <definedName name="InterestRate">#REF!</definedName>
    <definedName name="inthalf" localSheetId="51">#REF!</definedName>
    <definedName name="inthalf" localSheetId="17">#REF!</definedName>
    <definedName name="inthalf">[153]Sheet4!$C$58:$G$112</definedName>
    <definedName name="INTR_NEW" localSheetId="46">[74]Debt!#REF!</definedName>
    <definedName name="INTR_NEW" localSheetId="47">[74]Debt!#REF!</definedName>
    <definedName name="INTR_NEW" localSheetId="51">#REF!</definedName>
    <definedName name="INTR_NEW" localSheetId="17">#REF!</definedName>
    <definedName name="INTR_NEW" localSheetId="79">[74]Debt!#REF!</definedName>
    <definedName name="INTR_NEW" localSheetId="15">[74]Debt!#REF!</definedName>
    <definedName name="INTR_NEW" localSheetId="18">[74]Debt!#REF!</definedName>
    <definedName name="INTR_NEW" localSheetId="48">[74]Debt!#REF!</definedName>
    <definedName name="INTR_NEW" localSheetId="72">[74]Debt!#REF!</definedName>
    <definedName name="INTR_NEW">[74]Debt!#REF!</definedName>
    <definedName name="INTR_OLD" localSheetId="46">[74]Debt!#REF!</definedName>
    <definedName name="INTR_OLD" localSheetId="47">[74]Debt!#REF!</definedName>
    <definedName name="INTR_OLD" localSheetId="51">#REF!</definedName>
    <definedName name="INTR_OLD" localSheetId="17">#REF!</definedName>
    <definedName name="INTR_OLD" localSheetId="79">[74]Debt!#REF!</definedName>
    <definedName name="INTR_OLD" localSheetId="15">[74]Debt!#REF!</definedName>
    <definedName name="INTR_OLD" localSheetId="18">[74]Debt!#REF!</definedName>
    <definedName name="INTR_OLD" localSheetId="48">[74]Debt!#REF!</definedName>
    <definedName name="INTR_OLD" localSheetId="72">[74]Debt!#REF!</definedName>
    <definedName name="INTR_OLD">[74]Debt!#REF!</definedName>
    <definedName name="INTR_RAT" localSheetId="46">[74]Debt!#REF!</definedName>
    <definedName name="INTR_RAT" localSheetId="47">[74]Debt!#REF!</definedName>
    <definedName name="INTR_RAT" localSheetId="51">#REF!</definedName>
    <definedName name="INTR_RAT" localSheetId="17">#REF!</definedName>
    <definedName name="INTR_RAT" localSheetId="79">[74]Debt!#REF!</definedName>
    <definedName name="INTR_RAT" localSheetId="15">[74]Debt!#REF!</definedName>
    <definedName name="INTR_RAT" localSheetId="18">[74]Debt!#REF!</definedName>
    <definedName name="INTR_RAT" localSheetId="48">[74]Debt!#REF!</definedName>
    <definedName name="INTR_RAT" localSheetId="72">[74]Debt!#REF!</definedName>
    <definedName name="INTR_RAT">[74]Debt!#REF!</definedName>
    <definedName name="INTR_TOT" localSheetId="46">[74]Debt!#REF!</definedName>
    <definedName name="INTR_TOT" localSheetId="47">[74]Debt!#REF!</definedName>
    <definedName name="INTR_TOT" localSheetId="51">#REF!</definedName>
    <definedName name="INTR_TOT" localSheetId="17">#REF!</definedName>
    <definedName name="INTR_TOT" localSheetId="79">[74]Debt!#REF!</definedName>
    <definedName name="INTR_TOT" localSheetId="15">[74]Debt!#REF!</definedName>
    <definedName name="INTR_TOT" localSheetId="18">[74]Debt!#REF!</definedName>
    <definedName name="INTR_TOT" localSheetId="48">[74]Debt!#REF!</definedName>
    <definedName name="INTR_TOT" localSheetId="72">[74]Debt!#REF!</definedName>
    <definedName name="INTR_TOT">[74]Debt!#REF!</definedName>
    <definedName name="IPC" localSheetId="39">[154]ipc!#REF!</definedName>
    <definedName name="IPC" localSheetId="40">[154]ipc!#REF!</definedName>
    <definedName name="IPC" localSheetId="43">[154]ipc!#REF!</definedName>
    <definedName name="IPC" localSheetId="11">[154]ipc!#REF!</definedName>
    <definedName name="IPC" localSheetId="47">[154]ipc!#REF!</definedName>
    <definedName name="IPC" localSheetId="51">[154]ipc!#REF!</definedName>
    <definedName name="IPC" localSheetId="17">[154]ipc!#REF!</definedName>
    <definedName name="IPC" localSheetId="69">[154]ipc!#REF!</definedName>
    <definedName name="IPC" localSheetId="71">[154]ipc!#REF!</definedName>
    <definedName name="IPC" localSheetId="75">[154]ipc!#REF!</definedName>
    <definedName name="IPC" localSheetId="79">[154]ipc!#REF!</definedName>
    <definedName name="ipc" localSheetId="14">#REF!</definedName>
    <definedName name="IPC" localSheetId="15">[154]ipc!#REF!</definedName>
    <definedName name="IPC" localSheetId="18">[154]ipc!#REF!</definedName>
    <definedName name="IPC" localSheetId="12">[154]ipc!#REF!</definedName>
    <definedName name="IPC">[154]ipc!#REF!</definedName>
    <definedName name="ipc98j" localSheetId="40">[32]Programa!#REF!</definedName>
    <definedName name="ipc98j" localSheetId="41">[32]Programa!#REF!</definedName>
    <definedName name="ipc98j" localSheetId="46">[32]Programa!#REF!</definedName>
    <definedName name="ipc98j" localSheetId="47">[32]Programa!#REF!</definedName>
    <definedName name="ipc98j" localSheetId="51">[32]Programa!#REF!</definedName>
    <definedName name="ipc98j" localSheetId="17">#REF!</definedName>
    <definedName name="ipc98j" localSheetId="79">[32]Programa!#REF!</definedName>
    <definedName name="ipc98j" localSheetId="15">[32]Programa!#REF!</definedName>
    <definedName name="ipc98j" localSheetId="18">[32]Programa!#REF!</definedName>
    <definedName name="ipc98j" localSheetId="12">[32]Programa!#REF!</definedName>
    <definedName name="ipc98j" localSheetId="48">[32]Programa!#REF!</definedName>
    <definedName name="ipc98j" localSheetId="72">[32]Programa!#REF!</definedName>
    <definedName name="ipc98j">[32]Programa!#REF!</definedName>
    <definedName name="ipc98s" localSheetId="38">#REF!</definedName>
    <definedName name="ipc98s" localSheetId="39">#REF!</definedName>
    <definedName name="ipc98s" localSheetId="40">#REF!</definedName>
    <definedName name="ipc98s" localSheetId="41">#REF!</definedName>
    <definedName name="ipc98s" localSheetId="45">#REF!</definedName>
    <definedName name="ipc98s" localSheetId="11">#REF!</definedName>
    <definedName name="ipc98s" localSheetId="46">#REF!</definedName>
    <definedName name="ipc98s" localSheetId="47">#REF!</definedName>
    <definedName name="ipc98s" localSheetId="51">#REF!</definedName>
    <definedName name="ipc98s" localSheetId="52">#REF!</definedName>
    <definedName name="ipc98s" localSheetId="17">#REF!</definedName>
    <definedName name="ipc98s" localSheetId="58">#REF!</definedName>
    <definedName name="ipc98s" localSheetId="73">#REF!</definedName>
    <definedName name="ipc98s" localSheetId="74">#REF!</definedName>
    <definedName name="ipc98s" localSheetId="79">#REF!</definedName>
    <definedName name="ipc98s" localSheetId="15">#REF!</definedName>
    <definedName name="ipc98s" localSheetId="16">#REF!</definedName>
    <definedName name="ipc98s" localSheetId="18">#REF!</definedName>
    <definedName name="ipc98s" localSheetId="12">#REF!</definedName>
    <definedName name="ipc98s" localSheetId="48">#REF!</definedName>
    <definedName name="ipc98s" localSheetId="72">#REF!</definedName>
    <definedName name="ipc98s">#REF!</definedName>
    <definedName name="IQ_ADDIN" hidden="1">"AUTO"</definedName>
    <definedName name="IQ_CH" hidden="1">110000</definedName>
    <definedName name="IQ_CQ" hidden="1">5000</definedName>
    <definedName name="IQ_CY" hidden="1">10000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MONTH" hidden="1">15000</definedName>
    <definedName name="IQ_NAMES_REVISION_DATE_" hidden="1">39926.455</definedName>
    <definedName name="IQ_NTM" hidden="1">6000</definedName>
    <definedName name="IQ_TODAY" hidden="1">0</definedName>
    <definedName name="IQ_WEEK" hidden="1">50000</definedName>
    <definedName name="IQ_YTD" hidden="1">3000</definedName>
    <definedName name="Ireland_wt" localSheetId="51">'[83]OECD wgt'!$B$22</definedName>
    <definedName name="Ireland_wt" localSheetId="17">#REF!</definedName>
    <definedName name="Ireland_wt">'[83]OECD wgt'!$B$22</definedName>
    <definedName name="IRLS" localSheetId="38">#REF!</definedName>
    <definedName name="IRLS" localSheetId="39">#REF!</definedName>
    <definedName name="IRLS" localSheetId="40">#REF!</definedName>
    <definedName name="IRLS" localSheetId="41">#REF!</definedName>
    <definedName name="IRLS" localSheetId="43">#REF!</definedName>
    <definedName name="IRLS" localSheetId="45">#REF!</definedName>
    <definedName name="IRLS" localSheetId="11">#REF!</definedName>
    <definedName name="IRLS" localSheetId="46">#REF!</definedName>
    <definedName name="IRLS" localSheetId="47">#REF!</definedName>
    <definedName name="IRLS" localSheetId="51">#REF!</definedName>
    <definedName name="IRLS" localSheetId="52">#REF!</definedName>
    <definedName name="IRLS" localSheetId="53">#REF!</definedName>
    <definedName name="IRLS" localSheetId="54">#REF!</definedName>
    <definedName name="IRLS" localSheetId="17">#REF!</definedName>
    <definedName name="IRLS" localSheetId="58">#REF!</definedName>
    <definedName name="IRLS" localSheetId="67">#REF!</definedName>
    <definedName name="IRLS" localSheetId="68">#REF!</definedName>
    <definedName name="IRLS" localSheetId="69">#REF!</definedName>
    <definedName name="IRLS" localSheetId="71">#REF!</definedName>
    <definedName name="IRLS" localSheetId="74">#REF!</definedName>
    <definedName name="IRLS" localSheetId="75">#REF!</definedName>
    <definedName name="IRLS" localSheetId="76">#REF!</definedName>
    <definedName name="IRLS" localSheetId="79">#REF!</definedName>
    <definedName name="IRLS" localSheetId="23">#REF!</definedName>
    <definedName name="IRLS" localSheetId="14">#REF!</definedName>
    <definedName name="IRLS" localSheetId="15">#REF!</definedName>
    <definedName name="IRLS" localSheetId="18">#REF!</definedName>
    <definedName name="IRLS" localSheetId="12">#REF!</definedName>
    <definedName name="IRLS" localSheetId="48">#REF!</definedName>
    <definedName name="IRLS" localSheetId="72">#REF!</definedName>
    <definedName name="IRLS">#REF!</definedName>
    <definedName name="IRLS1" localSheetId="38">#REF!</definedName>
    <definedName name="IRLS1" localSheetId="39">#REF!</definedName>
    <definedName name="IRLS1" localSheetId="40">#REF!</definedName>
    <definedName name="IRLS1" localSheetId="45">#REF!</definedName>
    <definedName name="IRLS1" localSheetId="11">#REF!</definedName>
    <definedName name="IRLS1" localSheetId="46">#REF!</definedName>
    <definedName name="IRLS1" localSheetId="47">#REF!</definedName>
    <definedName name="IRLS1" localSheetId="51">#REF!</definedName>
    <definedName name="IRLS1" localSheetId="52">#REF!</definedName>
    <definedName name="IRLS1" localSheetId="53">#REF!</definedName>
    <definedName name="IRLS1" localSheetId="54">#REF!</definedName>
    <definedName name="IRLS1" localSheetId="17">#REF!</definedName>
    <definedName name="IRLS1" localSheetId="58">#REF!</definedName>
    <definedName name="IRLS1" localSheetId="67">#REF!</definedName>
    <definedName name="IRLS1" localSheetId="68">#REF!</definedName>
    <definedName name="IRLS1" localSheetId="69">#REF!</definedName>
    <definedName name="IRLS1" localSheetId="71">#REF!</definedName>
    <definedName name="IRLS1" localSheetId="74">#REF!</definedName>
    <definedName name="IRLS1" localSheetId="75">#REF!</definedName>
    <definedName name="IRLS1" localSheetId="76">#REF!</definedName>
    <definedName name="IRLS1" localSheetId="79">#REF!</definedName>
    <definedName name="IRLS1" localSheetId="23">#REF!</definedName>
    <definedName name="IRLS1" localSheetId="14">#REF!</definedName>
    <definedName name="IRLS1" localSheetId="15">#REF!</definedName>
    <definedName name="IRLS1" localSheetId="18">#REF!</definedName>
    <definedName name="IRLS1" localSheetId="48">#REF!</definedName>
    <definedName name="IRLS1" localSheetId="72">#REF!</definedName>
    <definedName name="IRLS1">#REF!</definedName>
    <definedName name="IRP" localSheetId="38">#REF!</definedName>
    <definedName name="IRP" localSheetId="39">#REF!</definedName>
    <definedName name="IRP" localSheetId="40">#REF!</definedName>
    <definedName name="IRP" localSheetId="45">#REF!</definedName>
    <definedName name="IRP" localSheetId="11">#REF!</definedName>
    <definedName name="IRP" localSheetId="46">#REF!</definedName>
    <definedName name="IRP" localSheetId="47">#REF!</definedName>
    <definedName name="IRP" localSheetId="51">#REF!</definedName>
    <definedName name="IRP" localSheetId="52">#REF!</definedName>
    <definedName name="IRP" localSheetId="53">#REF!</definedName>
    <definedName name="IRP" localSheetId="54">#REF!</definedName>
    <definedName name="IRP" localSheetId="17">#REF!</definedName>
    <definedName name="IRP" localSheetId="58">#REF!</definedName>
    <definedName name="IRP" localSheetId="67">#REF!</definedName>
    <definedName name="IRP" localSheetId="68">#REF!</definedName>
    <definedName name="IRP" localSheetId="69">#REF!</definedName>
    <definedName name="IRP" localSheetId="71">#REF!</definedName>
    <definedName name="IRP" localSheetId="74">#REF!</definedName>
    <definedName name="IRP" localSheetId="75">#REF!</definedName>
    <definedName name="IRP" localSheetId="76">#REF!</definedName>
    <definedName name="IRP" localSheetId="79">#REF!</definedName>
    <definedName name="IRP" localSheetId="23">#REF!</definedName>
    <definedName name="IRP" localSheetId="14">#REF!</definedName>
    <definedName name="IRP" localSheetId="15">#REF!</definedName>
    <definedName name="IRP" localSheetId="18">#REF!</definedName>
    <definedName name="IRP" localSheetId="48">#REF!</definedName>
    <definedName name="IRP" localSheetId="72">#REF!</definedName>
    <definedName name="IRP">#REF!</definedName>
    <definedName name="ISD" localSheetId="45">#REF!</definedName>
    <definedName name="ISD" localSheetId="11">#REF!</definedName>
    <definedName name="ISD" localSheetId="46">#REF!</definedName>
    <definedName name="ISD" localSheetId="47">#REF!</definedName>
    <definedName name="ISD" localSheetId="51">#REF!</definedName>
    <definedName name="ISD" localSheetId="52">#REF!</definedName>
    <definedName name="ISD" localSheetId="17">#REF!</definedName>
    <definedName name="ISD" localSheetId="58">#REF!</definedName>
    <definedName name="ISD" localSheetId="74">#REF!</definedName>
    <definedName name="ISD" localSheetId="79">#REF!</definedName>
    <definedName name="ISD" localSheetId="15">#REF!</definedName>
    <definedName name="ISD" localSheetId="18">#REF!</definedName>
    <definedName name="ISD" localSheetId="48">#REF!</definedName>
    <definedName name="ISD" localSheetId="72">#REF!</definedName>
    <definedName name="ISD">#REF!</definedName>
    <definedName name="IsDB" localSheetId="51">#REF!</definedName>
    <definedName name="IsDB" localSheetId="17">#REF!</definedName>
    <definedName name="IsDB">[67]CIRRs!$C$68</definedName>
    <definedName name="ishocked" localSheetId="38">#REF!</definedName>
    <definedName name="ishocked" localSheetId="39">#REF!</definedName>
    <definedName name="ishocked" localSheetId="40">#REF!</definedName>
    <definedName name="ishocked" localSheetId="41">#REF!</definedName>
    <definedName name="ishocked" localSheetId="45">#REF!</definedName>
    <definedName name="ishocked" localSheetId="11">#REF!</definedName>
    <definedName name="ishocked" localSheetId="46">#REF!</definedName>
    <definedName name="ishocked" localSheetId="47">#REF!</definedName>
    <definedName name="ishocked" localSheetId="51">#REF!</definedName>
    <definedName name="ishocked" localSheetId="52">#REF!</definedName>
    <definedName name="ishocked" localSheetId="17">#REF!</definedName>
    <definedName name="ishocked" localSheetId="58">#REF!</definedName>
    <definedName name="ishocked" localSheetId="68">#REF!</definedName>
    <definedName name="ishocked" localSheetId="69">#REF!</definedName>
    <definedName name="ishocked" localSheetId="70">#REF!</definedName>
    <definedName name="ishocked" localSheetId="74">#REF!</definedName>
    <definedName name="ishocked" localSheetId="79">#REF!</definedName>
    <definedName name="ishocked" localSheetId="15">#REF!</definedName>
    <definedName name="ishocked" localSheetId="16">#REF!</definedName>
    <definedName name="ishocked" localSheetId="18">#REF!</definedName>
    <definedName name="ishocked" localSheetId="12">#REF!</definedName>
    <definedName name="ishocked" localSheetId="48">#REF!</definedName>
    <definedName name="ishocked" localSheetId="72">#REF!</definedName>
    <definedName name="ishocked">#REF!</definedName>
    <definedName name="ishocked2" localSheetId="38">#REF!</definedName>
    <definedName name="ishocked2" localSheetId="39">#REF!</definedName>
    <definedName name="ishocked2" localSheetId="40">#REF!</definedName>
    <definedName name="ishocked2" localSheetId="41">#REF!</definedName>
    <definedName name="ishocked2" localSheetId="45">#REF!</definedName>
    <definedName name="ishocked2" localSheetId="11">#REF!</definedName>
    <definedName name="ishocked2" localSheetId="46">#REF!</definedName>
    <definedName name="ishocked2" localSheetId="47">#REF!</definedName>
    <definedName name="ishocked2" localSheetId="51">#REF!</definedName>
    <definedName name="ishocked2" localSheetId="52">#REF!</definedName>
    <definedName name="ishocked2" localSheetId="17">#REF!</definedName>
    <definedName name="ishocked2" localSheetId="58">#REF!</definedName>
    <definedName name="ishocked2" localSheetId="74">#REF!</definedName>
    <definedName name="ishocked2" localSheetId="79">#REF!</definedName>
    <definedName name="ishocked2" localSheetId="15">#REF!</definedName>
    <definedName name="ishocked2" localSheetId="16">#REF!</definedName>
    <definedName name="ishocked2" localSheetId="18">#REF!</definedName>
    <definedName name="ishocked2" localSheetId="12">#REF!</definedName>
    <definedName name="ishocked2" localSheetId="48">#REF!</definedName>
    <definedName name="ishocked2" localSheetId="72">#REF!</definedName>
    <definedName name="ishocked2">#REF!</definedName>
    <definedName name="ISSS96" localSheetId="38">#REF!</definedName>
    <definedName name="ISSS96" localSheetId="39">#REF!</definedName>
    <definedName name="ISSS96" localSheetId="40">#REF!</definedName>
    <definedName name="ISSS96" localSheetId="41">#REF!</definedName>
    <definedName name="ISSS96" localSheetId="45">#REF!</definedName>
    <definedName name="ISSS96" localSheetId="11">#REF!</definedName>
    <definedName name="ISSS96" localSheetId="46">#REF!</definedName>
    <definedName name="ISSS96" localSheetId="47">#REF!</definedName>
    <definedName name="ISSS96" localSheetId="51">#REF!</definedName>
    <definedName name="ISSS96" localSheetId="52">#REF!</definedName>
    <definedName name="ISSS96" localSheetId="17">#REF!</definedName>
    <definedName name="ISSS96" localSheetId="58">#REF!</definedName>
    <definedName name="ISSS96" localSheetId="74">#REF!</definedName>
    <definedName name="ISSS96" localSheetId="79">#REF!</definedName>
    <definedName name="ISSS96" localSheetId="15">#REF!</definedName>
    <definedName name="ISSS96" localSheetId="16">#REF!</definedName>
    <definedName name="ISSS96" localSheetId="18">#REF!</definedName>
    <definedName name="ISSS96" localSheetId="12">#REF!</definedName>
    <definedName name="ISSS96" localSheetId="48">#REF!</definedName>
    <definedName name="ISSS96" localSheetId="72">#REF!</definedName>
    <definedName name="ISSS96">#REF!</definedName>
    <definedName name="ISTA96" localSheetId="45">#REF!</definedName>
    <definedName name="ISTA96" localSheetId="11">#REF!</definedName>
    <definedName name="ISTA96" localSheetId="46">#REF!</definedName>
    <definedName name="ISTA96" localSheetId="47">#REF!</definedName>
    <definedName name="ISTA96" localSheetId="52">#REF!</definedName>
    <definedName name="ISTA96" localSheetId="17">#REF!</definedName>
    <definedName name="ISTA96" localSheetId="58">#REF!</definedName>
    <definedName name="ISTA96" localSheetId="74">#REF!</definedName>
    <definedName name="ISTA96" localSheetId="79">#REF!</definedName>
    <definedName name="ISTA96" localSheetId="15">#REF!</definedName>
    <definedName name="ISTA96" localSheetId="18">#REF!</definedName>
    <definedName name="ISTA96" localSheetId="48">#REF!</definedName>
    <definedName name="ISTA96" localSheetId="72">#REF!</definedName>
    <definedName name="ISTA96">#REF!</definedName>
    <definedName name="istd" localSheetId="45">#REF!</definedName>
    <definedName name="istd" localSheetId="11">#REF!</definedName>
    <definedName name="istd" localSheetId="46">#REF!</definedName>
    <definedName name="istd" localSheetId="47">#REF!</definedName>
    <definedName name="istd" localSheetId="52">#REF!</definedName>
    <definedName name="istd" localSheetId="17">#REF!</definedName>
    <definedName name="istd" localSheetId="58">#REF!</definedName>
    <definedName name="istd" localSheetId="74">#REF!</definedName>
    <definedName name="istd" localSheetId="79">#REF!</definedName>
    <definedName name="istd" localSheetId="15">#REF!</definedName>
    <definedName name="istd" localSheetId="18">#REF!</definedName>
    <definedName name="istd" localSheetId="48">#REF!</definedName>
    <definedName name="istd" localSheetId="72">#REF!</definedName>
    <definedName name="istd">#REF!</definedName>
    <definedName name="Italy_wt" localSheetId="51">'[83]OECD wgt'!$B$8</definedName>
    <definedName name="Italy_wt" localSheetId="17">#REF!</definedName>
    <definedName name="Italy_wt">'[83]OECD wgt'!$B$8</definedName>
    <definedName name="ITL" localSheetId="38">#REF!</definedName>
    <definedName name="ITL" localSheetId="39">#REF!</definedName>
    <definedName name="ITL" localSheetId="40">#REF!</definedName>
    <definedName name="ITL" localSheetId="41">#REF!</definedName>
    <definedName name="ITL" localSheetId="45">#REF!</definedName>
    <definedName name="ITL" localSheetId="11">#REF!</definedName>
    <definedName name="ITL" localSheetId="46">#REF!</definedName>
    <definedName name="ITL" localSheetId="47">#REF!</definedName>
    <definedName name="ITL" localSheetId="51">#REF!</definedName>
    <definedName name="ITL" localSheetId="52">#REF!</definedName>
    <definedName name="ITL" localSheetId="17">#REF!</definedName>
    <definedName name="ITL" localSheetId="58">#REF!</definedName>
    <definedName name="ITL" localSheetId="68">#REF!</definedName>
    <definedName name="ITL" localSheetId="69">#REF!</definedName>
    <definedName name="ITL" localSheetId="70">#REF!</definedName>
    <definedName name="ITL" localSheetId="74">#REF!</definedName>
    <definedName name="ITL" localSheetId="79">#REF!</definedName>
    <definedName name="ITL" localSheetId="15">#REF!</definedName>
    <definedName name="ITL" localSheetId="16">#REF!</definedName>
    <definedName name="ITL" localSheetId="18">#REF!</definedName>
    <definedName name="ITL" localSheetId="12">#REF!</definedName>
    <definedName name="ITL" localSheetId="48">#REF!</definedName>
    <definedName name="ITL" localSheetId="72">#REF!</definedName>
    <definedName name="ITL">#REF!</definedName>
    <definedName name="iuf.kugj">#N/A</definedName>
    <definedName name="iyiyiy" localSheetId="38" hidden="1">#REF!</definedName>
    <definedName name="iyiyiy" localSheetId="39" hidden="1">#REF!</definedName>
    <definedName name="iyiyiy" localSheetId="40" hidden="1">#REF!</definedName>
    <definedName name="iyiyiy" localSheetId="41" hidden="1">#REF!</definedName>
    <definedName name="iyiyiy" localSheetId="43" hidden="1">#REF!</definedName>
    <definedName name="iyiyiy" localSheetId="45" hidden="1">#REF!</definedName>
    <definedName name="iyiyiy" localSheetId="11" hidden="1">#REF!</definedName>
    <definedName name="iyiyiy" localSheetId="46" hidden="1">#REF!</definedName>
    <definedName name="iyiyiy" localSheetId="47" hidden="1">#REF!</definedName>
    <definedName name="iyiyiy" localSheetId="51" hidden="1">#REF!</definedName>
    <definedName name="iyiyiy" localSheetId="52" hidden="1">#REF!</definedName>
    <definedName name="iyiyiy" localSheetId="53" hidden="1">#REF!</definedName>
    <definedName name="iyiyiy" localSheetId="54" hidden="1">#REF!</definedName>
    <definedName name="iyiyiy" localSheetId="17" hidden="1">#REF!</definedName>
    <definedName name="iyiyiy" localSheetId="58" hidden="1">#REF!</definedName>
    <definedName name="iyiyiy" localSheetId="67" hidden="1">#REF!</definedName>
    <definedName name="iyiyiy" localSheetId="68" hidden="1">#REF!</definedName>
    <definedName name="iyiyiy" localSheetId="69" hidden="1">#REF!</definedName>
    <definedName name="iyiyiy" localSheetId="71" hidden="1">#REF!</definedName>
    <definedName name="iyiyiy" localSheetId="74" hidden="1">#REF!</definedName>
    <definedName name="iyiyiy" localSheetId="75" hidden="1">#REF!</definedName>
    <definedName name="iyiyiy" localSheetId="76" hidden="1">#REF!</definedName>
    <definedName name="iyiyiy" localSheetId="79" hidden="1">#REF!</definedName>
    <definedName name="iyiyiy" localSheetId="23" hidden="1">#REF!</definedName>
    <definedName name="iyiyiy" localSheetId="15" hidden="1">#REF!</definedName>
    <definedName name="iyiyiy" localSheetId="18" hidden="1">#REF!</definedName>
    <definedName name="iyiyiy" localSheetId="12" hidden="1">#REF!</definedName>
    <definedName name="iyiyiy" localSheetId="48" hidden="1">#REF!</definedName>
    <definedName name="iyiyiy" localSheetId="72" hidden="1">#REF!</definedName>
    <definedName name="iyiyiy" hidden="1">#REF!</definedName>
    <definedName name="JA" localSheetId="38">#REF!</definedName>
    <definedName name="JA" localSheetId="39">#REF!</definedName>
    <definedName name="JA" localSheetId="40">#REF!</definedName>
    <definedName name="JA" localSheetId="45">#REF!</definedName>
    <definedName name="JA" localSheetId="11">#REF!</definedName>
    <definedName name="JA" localSheetId="46">#REF!</definedName>
    <definedName name="JA" localSheetId="47">#REF!</definedName>
    <definedName name="JA" localSheetId="51">#REF!</definedName>
    <definedName name="JA" localSheetId="52">#REF!</definedName>
    <definedName name="JA" localSheetId="53">#REF!</definedName>
    <definedName name="JA" localSheetId="54">#REF!</definedName>
    <definedName name="JA" localSheetId="17">#REF!</definedName>
    <definedName name="JA" localSheetId="58">#REF!</definedName>
    <definedName name="JA" localSheetId="67">#REF!</definedName>
    <definedName name="JA" localSheetId="68">#REF!</definedName>
    <definedName name="JA" localSheetId="69">#REF!</definedName>
    <definedName name="JA" localSheetId="70">#REF!</definedName>
    <definedName name="JA" localSheetId="71">#REF!</definedName>
    <definedName name="JA" localSheetId="73">#REF!</definedName>
    <definedName name="JA" localSheetId="74">#REF!</definedName>
    <definedName name="JA" localSheetId="75">#REF!</definedName>
    <definedName name="JA" localSheetId="76">#REF!</definedName>
    <definedName name="JA" localSheetId="79">#REF!</definedName>
    <definedName name="JA" localSheetId="23">#REF!</definedName>
    <definedName name="JA" localSheetId="14">'[155]BOP 10C'!#REF!</definedName>
    <definedName name="JA" localSheetId="15">#REF!</definedName>
    <definedName name="JA" localSheetId="18">#REF!</definedName>
    <definedName name="JA" localSheetId="12">#REF!</definedName>
    <definedName name="JA" localSheetId="48">#REF!</definedName>
    <definedName name="JA" localSheetId="72">#REF!</definedName>
    <definedName name="JA">#REF!</definedName>
    <definedName name="jagu4" localSheetId="38">#REF!</definedName>
    <definedName name="jagu4" localSheetId="39">#REF!</definedName>
    <definedName name="jagu4" localSheetId="40">#REF!</definedName>
    <definedName name="jagu4" localSheetId="45">#REF!</definedName>
    <definedName name="jagu4" localSheetId="11">#REF!</definedName>
    <definedName name="jagu4" localSheetId="46">#REF!</definedName>
    <definedName name="jagu4" localSheetId="47">#REF!</definedName>
    <definedName name="jagu4" localSheetId="51">#REF!</definedName>
    <definedName name="jagu4" localSheetId="52">#REF!</definedName>
    <definedName name="jagu4" localSheetId="53">#REF!</definedName>
    <definedName name="jagu4" localSheetId="54">#REF!</definedName>
    <definedName name="jagu4" localSheetId="17">#REF!</definedName>
    <definedName name="jagu4" localSheetId="58">#REF!</definedName>
    <definedName name="jagu4" localSheetId="67">#REF!</definedName>
    <definedName name="jagu4" localSheetId="68">#REF!</definedName>
    <definedName name="jagu4" localSheetId="69">#REF!</definedName>
    <definedName name="jagu4" localSheetId="71">#REF!</definedName>
    <definedName name="jagu4" localSheetId="74">#REF!</definedName>
    <definedName name="jagu4" localSheetId="75">#REF!</definedName>
    <definedName name="jagu4" localSheetId="76">#REF!</definedName>
    <definedName name="jagu4" localSheetId="79">#REF!</definedName>
    <definedName name="jagu4" localSheetId="23">#REF!</definedName>
    <definedName name="jagu4" localSheetId="15">#REF!</definedName>
    <definedName name="jagu4" localSheetId="18">#REF!</definedName>
    <definedName name="jagu4" localSheetId="12">#REF!</definedName>
    <definedName name="jagu4" localSheetId="48">#REF!</definedName>
    <definedName name="jagu4" localSheetId="72">#REF!</definedName>
    <definedName name="jagu4">#REF!</definedName>
    <definedName name="JAPCRUDE87" localSheetId="39">#REF!</definedName>
    <definedName name="JAPCRUDE87" localSheetId="40">#REF!</definedName>
    <definedName name="JAPCRUDE87" localSheetId="45">#REF!</definedName>
    <definedName name="JAPCRUDE87" localSheetId="11">#REF!</definedName>
    <definedName name="JAPCRUDE87" localSheetId="46">#REF!</definedName>
    <definedName name="JAPCRUDE87" localSheetId="47">#REF!</definedName>
    <definedName name="JAPCRUDE87" localSheetId="51">#REF!</definedName>
    <definedName name="JAPCRUDE87" localSheetId="52">#REF!</definedName>
    <definedName name="JAPCRUDE87" localSheetId="53">#REF!</definedName>
    <definedName name="JAPCRUDE87" localSheetId="54">#REF!</definedName>
    <definedName name="JAPCRUDE87" localSheetId="17">#REF!</definedName>
    <definedName name="JAPCRUDE87" localSheetId="58">#REF!</definedName>
    <definedName name="JAPCRUDE87" localSheetId="67">#REF!</definedName>
    <definedName name="JAPCRUDE87" localSheetId="68">#REF!</definedName>
    <definedName name="JAPCRUDE87" localSheetId="69">#REF!</definedName>
    <definedName name="JAPCRUDE87" localSheetId="71">#REF!</definedName>
    <definedName name="JAPCRUDE87" localSheetId="74">#REF!</definedName>
    <definedName name="JAPCRUDE87" localSheetId="75">#REF!</definedName>
    <definedName name="JAPCRUDE87" localSheetId="76">#REF!</definedName>
    <definedName name="JAPCRUDE87" localSheetId="79">#REF!</definedName>
    <definedName name="JAPCRUDE87" localSheetId="23">#REF!</definedName>
    <definedName name="JAPCRUDE87" localSheetId="15">#REF!</definedName>
    <definedName name="JAPCRUDE87" localSheetId="18">#REF!</definedName>
    <definedName name="JAPCRUDE87" localSheetId="12">#REF!</definedName>
    <definedName name="JAPCRUDE87" localSheetId="48">#REF!</definedName>
    <definedName name="JAPCRUDE87" localSheetId="72">#REF!</definedName>
    <definedName name="JAPCRUDE87">#REF!</definedName>
    <definedName name="JAPCRUDE88" localSheetId="39">#REF!</definedName>
    <definedName name="JAPCRUDE88" localSheetId="40">#REF!</definedName>
    <definedName name="JAPCRUDE88" localSheetId="45">#REF!</definedName>
    <definedName name="JAPCRUDE88" localSheetId="11">#REF!</definedName>
    <definedName name="JAPCRUDE88" localSheetId="46">#REF!</definedName>
    <definedName name="JAPCRUDE88" localSheetId="47">#REF!</definedName>
    <definedName name="JAPCRUDE88" localSheetId="51">#REF!</definedName>
    <definedName name="JAPCRUDE88" localSheetId="52">#REF!</definedName>
    <definedName name="JAPCRUDE88" localSheetId="53">#REF!</definedName>
    <definedName name="JAPCRUDE88" localSheetId="54">#REF!</definedName>
    <definedName name="JAPCRUDE88" localSheetId="17">#REF!</definedName>
    <definedName name="JAPCRUDE88" localSheetId="58">#REF!</definedName>
    <definedName name="JAPCRUDE88" localSheetId="67">#REF!</definedName>
    <definedName name="JAPCRUDE88" localSheetId="68">#REF!</definedName>
    <definedName name="JAPCRUDE88" localSheetId="69">#REF!</definedName>
    <definedName name="JAPCRUDE88" localSheetId="71">#REF!</definedName>
    <definedName name="JAPCRUDE88" localSheetId="74">#REF!</definedName>
    <definedName name="JAPCRUDE88" localSheetId="75">#REF!</definedName>
    <definedName name="JAPCRUDE88" localSheetId="76">#REF!</definedName>
    <definedName name="JAPCRUDE88" localSheetId="79">#REF!</definedName>
    <definedName name="JAPCRUDE88" localSheetId="23">#REF!</definedName>
    <definedName name="JAPCRUDE88" localSheetId="15">#REF!</definedName>
    <definedName name="JAPCRUDE88" localSheetId="18">#REF!</definedName>
    <definedName name="JAPCRUDE88" localSheetId="48">#REF!</definedName>
    <definedName name="JAPCRUDE88" localSheetId="72">#REF!</definedName>
    <definedName name="JAPCRUDE88">#REF!</definedName>
    <definedName name="JAPPROD87" localSheetId="39">#REF!</definedName>
    <definedName name="JAPPROD87" localSheetId="40">#REF!</definedName>
    <definedName name="JAPPROD87" localSheetId="45">#REF!</definedName>
    <definedName name="JAPPROD87" localSheetId="11">#REF!</definedName>
    <definedName name="JAPPROD87" localSheetId="46">#REF!</definedName>
    <definedName name="JAPPROD87" localSheetId="47">#REF!</definedName>
    <definedName name="JAPPROD87" localSheetId="51">#REF!</definedName>
    <definedName name="JAPPROD87" localSheetId="52">#REF!</definedName>
    <definedName name="JAPPROD87" localSheetId="53">#REF!</definedName>
    <definedName name="JAPPROD87" localSheetId="54">#REF!</definedName>
    <definedName name="JAPPROD87" localSheetId="17">#REF!</definedName>
    <definedName name="JAPPROD87" localSheetId="58">#REF!</definedName>
    <definedName name="JAPPROD87" localSheetId="67">#REF!</definedName>
    <definedName name="JAPPROD87" localSheetId="68">#REF!</definedName>
    <definedName name="JAPPROD87" localSheetId="69">#REF!</definedName>
    <definedName name="JAPPROD87" localSheetId="71">#REF!</definedName>
    <definedName name="JAPPROD87" localSheetId="74">#REF!</definedName>
    <definedName name="JAPPROD87" localSheetId="75">#REF!</definedName>
    <definedName name="JAPPROD87" localSheetId="76">#REF!</definedName>
    <definedName name="JAPPROD87" localSheetId="79">#REF!</definedName>
    <definedName name="JAPPROD87" localSheetId="23">#REF!</definedName>
    <definedName name="JAPPROD87" localSheetId="15">#REF!</definedName>
    <definedName name="JAPPROD87" localSheetId="18">#REF!</definedName>
    <definedName name="JAPPROD87" localSheetId="48">#REF!</definedName>
    <definedName name="JAPPROD87" localSheetId="72">#REF!</definedName>
    <definedName name="JAPPROD87">#REF!</definedName>
    <definedName name="JAPPROD88" localSheetId="39">#REF!</definedName>
    <definedName name="JAPPROD88" localSheetId="40">#REF!</definedName>
    <definedName name="JAPPROD88" localSheetId="45">#REF!</definedName>
    <definedName name="JAPPROD88" localSheetId="11">#REF!</definedName>
    <definedName name="JAPPROD88" localSheetId="46">#REF!</definedName>
    <definedName name="JAPPROD88" localSheetId="47">#REF!</definedName>
    <definedName name="JAPPROD88" localSheetId="51">#REF!</definedName>
    <definedName name="JAPPROD88" localSheetId="52">#REF!</definedName>
    <definedName name="JAPPROD88" localSheetId="53">#REF!</definedName>
    <definedName name="JAPPROD88" localSheetId="54">#REF!</definedName>
    <definedName name="JAPPROD88" localSheetId="17">#REF!</definedName>
    <definedName name="JAPPROD88" localSheetId="58">#REF!</definedName>
    <definedName name="JAPPROD88" localSheetId="67">#REF!</definedName>
    <definedName name="JAPPROD88" localSheetId="68">#REF!</definedName>
    <definedName name="JAPPROD88" localSheetId="69">#REF!</definedName>
    <definedName name="JAPPROD88" localSheetId="71">#REF!</definedName>
    <definedName name="JAPPROD88" localSheetId="74">#REF!</definedName>
    <definedName name="JAPPROD88" localSheetId="75">#REF!</definedName>
    <definedName name="JAPPROD88" localSheetId="76">#REF!</definedName>
    <definedName name="JAPPROD88" localSheetId="79">#REF!</definedName>
    <definedName name="JAPPROD88" localSheetId="23">#REF!</definedName>
    <definedName name="JAPPROD88" localSheetId="15">#REF!</definedName>
    <definedName name="JAPPROD88" localSheetId="18">#REF!</definedName>
    <definedName name="JAPPROD88" localSheetId="48">#REF!</definedName>
    <definedName name="JAPPROD88" localSheetId="72">#REF!</definedName>
    <definedName name="JAPPROD88">#REF!</definedName>
    <definedName name="JAPTOT87" localSheetId="39">#REF!</definedName>
    <definedName name="JAPTOT87" localSheetId="40">#REF!</definedName>
    <definedName name="JAPTOT87" localSheetId="45">#REF!</definedName>
    <definedName name="JAPTOT87" localSheetId="11">#REF!</definedName>
    <definedName name="JAPTOT87" localSheetId="46">#REF!</definedName>
    <definedName name="JAPTOT87" localSheetId="47">#REF!</definedName>
    <definedName name="JAPTOT87" localSheetId="51">#REF!</definedName>
    <definedName name="JAPTOT87" localSheetId="52">#REF!</definedName>
    <definedName name="JAPTOT87" localSheetId="53">#REF!</definedName>
    <definedName name="JAPTOT87" localSheetId="54">#REF!</definedName>
    <definedName name="JAPTOT87" localSheetId="17">#REF!</definedName>
    <definedName name="JAPTOT87" localSheetId="58">#REF!</definedName>
    <definedName name="JAPTOT87" localSheetId="67">#REF!</definedName>
    <definedName name="JAPTOT87" localSheetId="68">#REF!</definedName>
    <definedName name="JAPTOT87" localSheetId="69">#REF!</definedName>
    <definedName name="JAPTOT87" localSheetId="71">#REF!</definedName>
    <definedName name="JAPTOT87" localSheetId="74">#REF!</definedName>
    <definedName name="JAPTOT87" localSheetId="75">#REF!</definedName>
    <definedName name="JAPTOT87" localSheetId="76">#REF!</definedName>
    <definedName name="JAPTOT87" localSheetId="79">#REF!</definedName>
    <definedName name="JAPTOT87" localSheetId="23">#REF!</definedName>
    <definedName name="JAPTOT87" localSheetId="15">#REF!</definedName>
    <definedName name="JAPTOT87" localSheetId="18">#REF!</definedName>
    <definedName name="JAPTOT87" localSheetId="48">#REF!</definedName>
    <definedName name="JAPTOT87" localSheetId="72">#REF!</definedName>
    <definedName name="JAPTOT87">#REF!</definedName>
    <definedName name="JAPTOT88" localSheetId="39">#REF!</definedName>
    <definedName name="JAPTOT88" localSheetId="40">#REF!</definedName>
    <definedName name="JAPTOT88" localSheetId="45">#REF!</definedName>
    <definedName name="JAPTOT88" localSheetId="11">#REF!</definedName>
    <definedName name="JAPTOT88" localSheetId="46">#REF!</definedName>
    <definedName name="JAPTOT88" localSheetId="47">#REF!</definedName>
    <definedName name="JAPTOT88" localSheetId="51">#REF!</definedName>
    <definedName name="JAPTOT88" localSheetId="52">#REF!</definedName>
    <definedName name="JAPTOT88" localSheetId="53">#REF!</definedName>
    <definedName name="JAPTOT88" localSheetId="54">#REF!</definedName>
    <definedName name="JAPTOT88" localSheetId="17">#REF!</definedName>
    <definedName name="JAPTOT88" localSheetId="58">#REF!</definedName>
    <definedName name="JAPTOT88" localSheetId="67">#REF!</definedName>
    <definedName name="JAPTOT88" localSheetId="68">#REF!</definedName>
    <definedName name="JAPTOT88" localSheetId="69">#REF!</definedName>
    <definedName name="JAPTOT88" localSheetId="71">#REF!</definedName>
    <definedName name="JAPTOT88" localSheetId="74">#REF!</definedName>
    <definedName name="JAPTOT88" localSheetId="75">#REF!</definedName>
    <definedName name="JAPTOT88" localSheetId="76">#REF!</definedName>
    <definedName name="JAPTOT88" localSheetId="79">#REF!</definedName>
    <definedName name="JAPTOT88" localSheetId="23">#REF!</definedName>
    <definedName name="JAPTOT88" localSheetId="15">#REF!</definedName>
    <definedName name="JAPTOT88" localSheetId="18">#REF!</definedName>
    <definedName name="JAPTOT88" localSheetId="48">#REF!</definedName>
    <definedName name="JAPTOT88" localSheetId="72">#REF!</definedName>
    <definedName name="JAPTOT88">#REF!</definedName>
    <definedName name="JHAN1" localSheetId="45">#REF!</definedName>
    <definedName name="JHAN1" localSheetId="11">#REF!</definedName>
    <definedName name="JHAN1" localSheetId="46">#REF!</definedName>
    <definedName name="JHAN1" localSheetId="47">#REF!</definedName>
    <definedName name="JHAN1" localSheetId="52">#REF!</definedName>
    <definedName name="JHAN1" localSheetId="17">#REF!</definedName>
    <definedName name="JHAN1" localSheetId="58">#REF!</definedName>
    <definedName name="JHAN1" localSheetId="74">#REF!</definedName>
    <definedName name="JHAN1" localSheetId="79">#REF!</definedName>
    <definedName name="JHAN1" localSheetId="15">#REF!</definedName>
    <definedName name="JHAN1" localSheetId="18">#REF!</definedName>
    <definedName name="JHAN1" localSheetId="48">#REF!</definedName>
    <definedName name="JHAN1" localSheetId="72">#REF!</definedName>
    <definedName name="JHAN1">#REF!</definedName>
    <definedName name="JHAN2" localSheetId="45">#REF!</definedName>
    <definedName name="JHAN2" localSheetId="11">#REF!</definedName>
    <definedName name="JHAN2" localSheetId="46">#REF!</definedName>
    <definedName name="JHAN2" localSheetId="47">#REF!</definedName>
    <definedName name="JHAN2" localSheetId="52">#REF!</definedName>
    <definedName name="JHAN2" localSheetId="17">#REF!</definedName>
    <definedName name="JHAN2" localSheetId="58">#REF!</definedName>
    <definedName name="JHAN2" localSheetId="74">#REF!</definedName>
    <definedName name="JHAN2" localSheetId="79">#REF!</definedName>
    <definedName name="JHAN2" localSheetId="15">#REF!</definedName>
    <definedName name="JHAN2" localSheetId="18">#REF!</definedName>
    <definedName name="JHAN2" localSheetId="48">#REF!</definedName>
    <definedName name="JHAN2" localSheetId="72">#REF!</definedName>
    <definedName name="JHAN2">#REF!</definedName>
    <definedName name="JHAN3" localSheetId="45">#REF!</definedName>
    <definedName name="JHAN3" localSheetId="11">#REF!</definedName>
    <definedName name="JHAN3" localSheetId="46">#REF!</definedName>
    <definedName name="JHAN3" localSheetId="47">#REF!</definedName>
    <definedName name="JHAN3" localSheetId="52">#REF!</definedName>
    <definedName name="JHAN3" localSheetId="17">#REF!</definedName>
    <definedName name="JHAN3" localSheetId="58">#REF!</definedName>
    <definedName name="JHAN3" localSheetId="74">#REF!</definedName>
    <definedName name="JHAN3" localSheetId="79">#REF!</definedName>
    <definedName name="JHAN3" localSheetId="15">#REF!</definedName>
    <definedName name="JHAN3" localSheetId="18">#REF!</definedName>
    <definedName name="JHAN3" localSheetId="48">#REF!</definedName>
    <definedName name="JHAN3" localSheetId="72">#REF!</definedName>
    <definedName name="JHAN3">#REF!</definedName>
    <definedName name="JHAN4" localSheetId="45">#REF!</definedName>
    <definedName name="JHAN4" localSheetId="11">#REF!</definedName>
    <definedName name="JHAN4" localSheetId="46">#REF!</definedName>
    <definedName name="JHAN4" localSheetId="47">#REF!</definedName>
    <definedName name="JHAN4" localSheetId="52">#REF!</definedName>
    <definedName name="JHAN4" localSheetId="17">#REF!</definedName>
    <definedName name="JHAN4" localSheetId="58">#REF!</definedName>
    <definedName name="JHAN4" localSheetId="74">#REF!</definedName>
    <definedName name="JHAN4" localSheetId="79">#REF!</definedName>
    <definedName name="JHAN4" localSheetId="15">#REF!</definedName>
    <definedName name="JHAN4" localSheetId="18">#REF!</definedName>
    <definedName name="JHAN4" localSheetId="48">#REF!</definedName>
    <definedName name="JHAN4" localSheetId="72">#REF!</definedName>
    <definedName name="JHAN4">#REF!</definedName>
    <definedName name="Jin" localSheetId="51">'[49]Proposed arrangements'!#REF!</definedName>
    <definedName name="Jin" localSheetId="17">#REF!</definedName>
    <definedName name="Jin" localSheetId="79">'[49]Proposed arrangements'!#REF!</definedName>
    <definedName name="Jin" localSheetId="72">'[49]Proposed arrangements'!#REF!</definedName>
    <definedName name="Jin">'[49]Proposed arrangements'!#REF!</definedName>
    <definedName name="JJ" localSheetId="38">#REF!</definedName>
    <definedName name="JJ" localSheetId="39">#REF!</definedName>
    <definedName name="JJ" localSheetId="40">#REF!</definedName>
    <definedName name="JJ" localSheetId="41">#REF!</definedName>
    <definedName name="JJ" localSheetId="45">#REF!</definedName>
    <definedName name="JJ" localSheetId="11">#REF!</definedName>
    <definedName name="JJ" localSheetId="46">#REF!</definedName>
    <definedName name="JJ" localSheetId="47">#REF!</definedName>
    <definedName name="JJ" localSheetId="51">#REF!</definedName>
    <definedName name="JJ" localSheetId="52">#REF!</definedName>
    <definedName name="JJ" localSheetId="53">#REF!</definedName>
    <definedName name="JJ" localSheetId="54">#REF!</definedName>
    <definedName name="JJ" localSheetId="17">#REF!</definedName>
    <definedName name="JJ" localSheetId="58">#REF!</definedName>
    <definedName name="JJ" localSheetId="67">#REF!</definedName>
    <definedName name="JJ" localSheetId="68">#REF!</definedName>
    <definedName name="JJ" localSheetId="69">#REF!</definedName>
    <definedName name="JJ" localSheetId="71">#REF!</definedName>
    <definedName name="JJ" localSheetId="73">#REF!</definedName>
    <definedName name="JJ" localSheetId="74">#REF!</definedName>
    <definedName name="JJ" localSheetId="75">#REF!</definedName>
    <definedName name="JJ" localSheetId="76">#REF!</definedName>
    <definedName name="JJ" localSheetId="79">#REF!</definedName>
    <definedName name="JJ" localSheetId="23">#REF!</definedName>
    <definedName name="jj" localSheetId="14" hidden="1">{"Riqfin97",#N/A,FALSE,"Tran";"Riqfinpro",#N/A,FALSE,"Tran"}</definedName>
    <definedName name="JJ" localSheetId="15">#REF!</definedName>
    <definedName name="JJ" localSheetId="16">#REF!</definedName>
    <definedName name="JJ" localSheetId="18">#REF!</definedName>
    <definedName name="JJ" localSheetId="48">#REF!</definedName>
    <definedName name="JJ" localSheetId="72">#REF!</definedName>
    <definedName name="JJ">#REF!</definedName>
    <definedName name="jjj" localSheetId="39" hidden="1">'[79]Fax a enviar'!#REF!</definedName>
    <definedName name="jjj" localSheetId="40" hidden="1">'[79]Fax a enviar'!#REF!</definedName>
    <definedName name="jjj" localSheetId="41" hidden="1">'[79]Fax a enviar'!#REF!</definedName>
    <definedName name="jjj" localSheetId="42" hidden="1">'[79]Fax a enviar'!#REF!</definedName>
    <definedName name="jjj" localSheetId="43" hidden="1">'[79]Fax a enviar'!#REF!</definedName>
    <definedName name="jjj" localSheetId="44" hidden="1">'[79]Fax a enviar'!#REF!</definedName>
    <definedName name="jjj" localSheetId="45" hidden="1">'[79]Fax a enviar'!#REF!</definedName>
    <definedName name="jjj" localSheetId="11" hidden="1">'[79]Fax a enviar'!#REF!</definedName>
    <definedName name="jjj" localSheetId="47" hidden="1">'[79]Fax a enviar'!#REF!</definedName>
    <definedName name="jjj" localSheetId="51" hidden="1">'[79]Fax a enviar'!#REF!</definedName>
    <definedName name="jjj" localSheetId="52" hidden="1">'[79]Fax a enviar'!#REF!</definedName>
    <definedName name="jjj" localSheetId="53" hidden="1">#REF!</definedName>
    <definedName name="jjj" localSheetId="54" hidden="1">#REF!</definedName>
    <definedName name="jjj" localSheetId="17" hidden="1">'[79]Fax a enviar'!#REF!</definedName>
    <definedName name="jjj" localSheetId="67" hidden="1">'[80]Fax a enviar'!#REF!</definedName>
    <definedName name="jjj" localSheetId="68" hidden="1">'[80]Fax a enviar'!#REF!</definedName>
    <definedName name="jjj" localSheetId="69" hidden="1">'[80]Fax a enviar'!#REF!</definedName>
    <definedName name="jjj" localSheetId="71" hidden="1">'[79]Fax a enviar'!#REF!</definedName>
    <definedName name="jjj" localSheetId="73" hidden="1">'[79]Fax a enviar'!#REF!</definedName>
    <definedName name="jjj" localSheetId="74" hidden="1">'[80]Fax a enviar'!#REF!</definedName>
    <definedName name="jjj" localSheetId="75" hidden="1">'[80]Fax a enviar'!#REF!</definedName>
    <definedName name="jjj" localSheetId="76" hidden="1">'[80]Fax a enviar'!#REF!</definedName>
    <definedName name="jjj" localSheetId="79" hidden="1">'[79]Fax a enviar'!#REF!</definedName>
    <definedName name="jjj" localSheetId="14" hidden="1">{"Riqfin97",#N/A,FALSE,"Tran";"Riqfinpro",#N/A,FALSE,"Tran"}</definedName>
    <definedName name="jjj" localSheetId="15" hidden="1">'[79]Fax a enviar'!#REF!</definedName>
    <definedName name="jjj" localSheetId="16" hidden="1">'[79]Fax a enviar'!#REF!</definedName>
    <definedName name="jjj" localSheetId="18" hidden="1">'[79]Fax a enviar'!#REF!</definedName>
    <definedName name="jjj" localSheetId="72" hidden="1">'[79]Fax a enviar'!#REF!</definedName>
    <definedName name="jjj" hidden="1">'[79]Fax a enviar'!#REF!</definedName>
    <definedName name="jjjj" localSheetId="24" hidden="1">{"Tab1",#N/A,FALSE,"P";"Tab2",#N/A,FALSE,"P"}</definedName>
    <definedName name="jjjj" localSheetId="25" hidden="1">{"Tab1",#N/A,FALSE,"P";"Tab2",#N/A,FALSE,"P"}</definedName>
    <definedName name="jjjj" localSheetId="26" hidden="1">{"Tab1",#N/A,FALSE,"P";"Tab2",#N/A,FALSE,"P"}</definedName>
    <definedName name="jjjj" localSheetId="27" hidden="1">{"Tab1",#N/A,FALSE,"P";"Tab2",#N/A,FALSE,"P"}</definedName>
    <definedName name="jjjj" localSheetId="28" hidden="1">{"Tab1",#N/A,FALSE,"P";"Tab2",#N/A,FALSE,"P"}</definedName>
    <definedName name="jjjj" localSheetId="29" hidden="1">{"Tab1",#N/A,FALSE,"P";"Tab2",#N/A,FALSE,"P"}</definedName>
    <definedName name="jjjj" localSheetId="30" hidden="1">{"Tab1",#N/A,FALSE,"P";"Tab2",#N/A,FALSE,"P"}</definedName>
    <definedName name="jjjj" localSheetId="31" hidden="1">{"Tab1",#N/A,FALSE,"P";"Tab2",#N/A,FALSE,"P"}</definedName>
    <definedName name="jjjj" localSheetId="32" hidden="1">{"Tab1",#N/A,FALSE,"P";"Tab2",#N/A,FALSE,"P"}</definedName>
    <definedName name="jjjj" localSheetId="35" hidden="1">{"Tab1",#N/A,FALSE,"P";"Tab2",#N/A,FALSE,"P"}</definedName>
    <definedName name="jjjj" localSheetId="37" hidden="1">{"Tab1",#N/A,FALSE,"P";"Tab2",#N/A,FALSE,"P"}</definedName>
    <definedName name="jjjj" localSheetId="38" hidden="1">{"Tab1",#N/A,FALSE,"P";"Tab2",#N/A,FALSE,"P"}</definedName>
    <definedName name="jjjj" localSheetId="39" hidden="1">{"Tab1",#N/A,FALSE,"P";"Tab2",#N/A,FALSE,"P"}</definedName>
    <definedName name="jjjj" localSheetId="40" hidden="1">{"Tab1",#N/A,FALSE,"P";"Tab2",#N/A,FALSE,"P"}</definedName>
    <definedName name="jjjj" localSheetId="41" hidden="1">{"Tab1",#N/A,FALSE,"P";"Tab2",#N/A,FALSE,"P"}</definedName>
    <definedName name="jjjj" localSheetId="42" hidden="1">{"Tab1",#N/A,FALSE,"P";"Tab2",#N/A,FALSE,"P"}</definedName>
    <definedName name="jjjj" localSheetId="43" hidden="1">{"Tab1",#N/A,FALSE,"P";"Tab2",#N/A,FALSE,"P"}</definedName>
    <definedName name="jjjj" localSheetId="44" hidden="1">{"Tab1",#N/A,FALSE,"P";"Tab2",#N/A,FALSE,"P"}</definedName>
    <definedName name="jjjj" localSheetId="45" hidden="1">{"Tab1",#N/A,FALSE,"P";"Tab2",#N/A,FALSE,"P"}</definedName>
    <definedName name="jjjj" localSheetId="11" hidden="1">{"Tab1",#N/A,FALSE,"P";"Tab2",#N/A,FALSE,"P"}</definedName>
    <definedName name="jjjj" localSheetId="46" hidden="1">{"Tab1",#N/A,FALSE,"P";"Tab2",#N/A,FALSE,"P"}</definedName>
    <definedName name="jjjj" localSheetId="47" hidden="1">{"Tab1",#N/A,FALSE,"P";"Tab2",#N/A,FALSE,"P"}</definedName>
    <definedName name="jjjj" localSheetId="51" hidden="1">{"Tab1",#N/A,FALSE,"P";"Tab2",#N/A,FALSE,"P"}</definedName>
    <definedName name="jjjj" localSheetId="52" hidden="1">{"Tab1",#N/A,FALSE,"P";"Tab2",#N/A,FALSE,"P"}</definedName>
    <definedName name="jjjj" localSheetId="53" hidden="1">{"Tab1",#N/A,FALSE,"P";"Tab2",#N/A,FALSE,"P"}</definedName>
    <definedName name="jjjj" localSheetId="54" hidden="1">{"Tab1",#N/A,FALSE,"P";"Tab2",#N/A,FALSE,"P"}</definedName>
    <definedName name="jjjj" localSheetId="55" hidden="1">{"Tab1",#N/A,FALSE,"P";"Tab2",#N/A,FALSE,"P"}</definedName>
    <definedName name="jjjj" localSheetId="56" hidden="1">{"Tab1",#N/A,FALSE,"P";"Tab2",#N/A,FALSE,"P"}</definedName>
    <definedName name="jjjj" localSheetId="17" hidden="1">{"Tab1",#N/A,FALSE,"P";"Tab2",#N/A,FALSE,"P"}</definedName>
    <definedName name="jjjj" localSheetId="57" hidden="1">{"Tab1",#N/A,FALSE,"P";"Tab2",#N/A,FALSE,"P"}</definedName>
    <definedName name="jjjj" localSheetId="58" hidden="1">{"Tab1",#N/A,FALSE,"P";"Tab2",#N/A,FALSE,"P"}</definedName>
    <definedName name="jjjj" localSheetId="59" hidden="1">{"Tab1",#N/A,FALSE,"P";"Tab2",#N/A,FALSE,"P"}</definedName>
    <definedName name="jjjj" localSheetId="61" hidden="1">{"Tab1",#N/A,FALSE,"P";"Tab2",#N/A,FALSE,"P"}</definedName>
    <definedName name="jjjj" localSheetId="62" hidden="1">{"Tab1",#N/A,FALSE,"P";"Tab2",#N/A,FALSE,"P"}</definedName>
    <definedName name="jjjj" localSheetId="64" hidden="1">{"Tab1",#N/A,FALSE,"P";"Tab2",#N/A,FALSE,"P"}</definedName>
    <definedName name="jjjj" localSheetId="66" hidden="1">{"Tab1",#N/A,FALSE,"P";"Tab2",#N/A,FALSE,"P"}</definedName>
    <definedName name="jjjj" localSheetId="67" hidden="1">{"Tab1",#N/A,FALSE,"P";"Tab2",#N/A,FALSE,"P"}</definedName>
    <definedName name="jjjj" localSheetId="68" hidden="1">{"Tab1",#N/A,FALSE,"P";"Tab2",#N/A,FALSE,"P"}</definedName>
    <definedName name="jjjj" localSheetId="69" hidden="1">{"Tab1",#N/A,FALSE,"P";"Tab2",#N/A,FALSE,"P"}</definedName>
    <definedName name="jjjj" localSheetId="70" hidden="1">{"Tab1",#N/A,FALSE,"P";"Tab2",#N/A,FALSE,"P"}</definedName>
    <definedName name="jjjj" localSheetId="71" hidden="1">{"Tab1",#N/A,FALSE,"P";"Tab2",#N/A,FALSE,"P"}</definedName>
    <definedName name="jjjj" localSheetId="73" hidden="1">{"Tab1",#N/A,FALSE,"P";"Tab2",#N/A,FALSE,"P"}</definedName>
    <definedName name="jjjj" localSheetId="74" hidden="1">{"Tab1",#N/A,FALSE,"P";"Tab2",#N/A,FALSE,"P"}</definedName>
    <definedName name="jjjj" localSheetId="75" hidden="1">{"Tab1",#N/A,FALSE,"P";"Tab2",#N/A,FALSE,"P"}</definedName>
    <definedName name="jjjj" localSheetId="76" hidden="1">{"Tab1",#N/A,FALSE,"P";"Tab2",#N/A,FALSE,"P"}</definedName>
    <definedName name="jjjj" localSheetId="79" hidden="1">{"Tab1",#N/A,FALSE,"P";"Tab2",#N/A,FALSE,"P"}</definedName>
    <definedName name="jjjj" localSheetId="91" hidden="1">{"Tab1",#N/A,FALSE,"P";"Tab2",#N/A,FALSE,"P"}</definedName>
    <definedName name="jjjj" localSheetId="92" hidden="1">{"Tab1",#N/A,FALSE,"P";"Tab2",#N/A,FALSE,"P"}</definedName>
    <definedName name="jjjj" localSheetId="22" hidden="1">{"Tab1",#N/A,FALSE,"P";"Tab2",#N/A,FALSE,"P"}</definedName>
    <definedName name="jjjj" localSheetId="23" hidden="1">{"Tab1",#N/A,FALSE,"P";"Tab2",#N/A,FALSE,"P"}</definedName>
    <definedName name="jjjj" localSheetId="14" hidden="1">{"Tab1",#N/A,FALSE,"P";"Tab2",#N/A,FALSE,"P"}</definedName>
    <definedName name="jjjj" localSheetId="15" hidden="1">{"Tab1",#N/A,FALSE,"P";"Tab2",#N/A,FALSE,"P"}</definedName>
    <definedName name="jjjj" localSheetId="16" hidden="1">{"Tab1",#N/A,FALSE,"P";"Tab2",#N/A,FALSE,"P"}</definedName>
    <definedName name="jjjj" localSheetId="18" hidden="1">{"Tab1",#N/A,FALSE,"P";"Tab2",#N/A,FALSE,"P"}</definedName>
    <definedName name="jjjj" localSheetId="36" hidden="1">{"Tab1",#N/A,FALSE,"P";"Tab2",#N/A,FALSE,"P"}</definedName>
    <definedName name="jjjj" localSheetId="60" hidden="1">{"Tab1",#N/A,FALSE,"P";"Tab2",#N/A,FALSE,"P"}</definedName>
    <definedName name="jjjj" localSheetId="63" hidden="1">{"Tab1",#N/A,FALSE,"P";"Tab2",#N/A,FALSE,"P"}</definedName>
    <definedName name="jjjj" localSheetId="65" hidden="1">{"Tab1",#N/A,FALSE,"P";"Tab2",#N/A,FALSE,"P"}</definedName>
    <definedName name="jjjj" localSheetId="7" hidden="1">{"Tab1",#N/A,FALSE,"P";"Tab2",#N/A,FALSE,"P"}</definedName>
    <definedName name="jjjj" localSheetId="8" hidden="1">{"Tab1",#N/A,FALSE,"P";"Tab2",#N/A,FALSE,"P"}</definedName>
    <definedName name="jjjj" localSheetId="12" hidden="1">{"Tab1",#N/A,FALSE,"P";"Tab2",#N/A,FALSE,"P"}</definedName>
    <definedName name="jjjj" localSheetId="48" hidden="1">{"Tab1",#N/A,FALSE,"P";"Tab2",#N/A,FALSE,"P"}</definedName>
    <definedName name="jjjj" localSheetId="72" hidden="1">{"Tab1",#N/A,FALSE,"P";"Tab2",#N/A,FALSE,"P"}</definedName>
    <definedName name="jjjj" hidden="1">{"Tab1",#N/A,FALSE,"P";"Tab2",#N/A,FALSE,"P"}</definedName>
    <definedName name="jjjjjj" localSheetId="51" hidden="1">'[145]J(Priv.Cap)'!#REF!</definedName>
    <definedName name="jjjjjj" localSheetId="17" hidden="1">#REF!</definedName>
    <definedName name="jjjjjj" localSheetId="14" hidden="1">'[146]J(Priv.Cap)'!#REF!</definedName>
    <definedName name="jjjjjj" localSheetId="15" hidden="1">'[145]J(Priv.Cap)'!#REF!</definedName>
    <definedName name="jjjjjj" localSheetId="18" hidden="1">'[145]J(Priv.Cap)'!#REF!</definedName>
    <definedName name="jjjjjj" localSheetId="48" hidden="1">'[145]J(Priv.Cap)'!#REF!</definedName>
    <definedName name="jjjjjj" hidden="1">'[145]J(Priv.Cap)'!#REF!</definedName>
    <definedName name="JJJJJJJJJJ" localSheetId="38" hidden="1">#REF!</definedName>
    <definedName name="JJJJJJJJJJ" localSheetId="39" hidden="1">#REF!</definedName>
    <definedName name="JJJJJJJJJJ" localSheetId="40" hidden="1">#REF!</definedName>
    <definedName name="JJJJJJJJJJ" localSheetId="41" hidden="1">#REF!</definedName>
    <definedName name="JJJJJJJJJJ" localSheetId="43" hidden="1">#REF!</definedName>
    <definedName name="JJJJJJJJJJ" localSheetId="45" hidden="1">#REF!</definedName>
    <definedName name="JJJJJJJJJJ" localSheetId="11" hidden="1">#REF!</definedName>
    <definedName name="JJJJJJJJJJ" localSheetId="46" hidden="1">#REF!</definedName>
    <definedName name="JJJJJJJJJJ" localSheetId="47" hidden="1">#REF!</definedName>
    <definedName name="JJJJJJJJJJ" localSheetId="51" hidden="1">#REF!</definedName>
    <definedName name="JJJJJJJJJJ" localSheetId="52" hidden="1">#REF!</definedName>
    <definedName name="JJJJJJJJJJ" localSheetId="53" hidden="1">#REF!</definedName>
    <definedName name="JJJJJJJJJJ" localSheetId="54" hidden="1">#REF!</definedName>
    <definedName name="JJJJJJJJJJ" localSheetId="17" hidden="1">#REF!</definedName>
    <definedName name="JJJJJJJJJJ" localSheetId="58" hidden="1">#REF!</definedName>
    <definedName name="JJJJJJJJJJ" localSheetId="67" hidden="1">#REF!</definedName>
    <definedName name="JJJJJJJJJJ" localSheetId="68" hidden="1">#REF!</definedName>
    <definedName name="JJJJJJJJJJ" localSheetId="69" hidden="1">#REF!</definedName>
    <definedName name="JJJJJJJJJJ" localSheetId="71" hidden="1">#REF!</definedName>
    <definedName name="JJJJJJJJJJ" localSheetId="74" hidden="1">#REF!</definedName>
    <definedName name="JJJJJJJJJJ" localSheetId="75" hidden="1">#REF!</definedName>
    <definedName name="JJJJJJJJJJ" localSheetId="76" hidden="1">#REF!</definedName>
    <definedName name="JJJJJJJJJJ" localSheetId="79" hidden="1">#REF!</definedName>
    <definedName name="JJJJJJJJJJ" localSheetId="23" hidden="1">#REF!</definedName>
    <definedName name="JJJJJJJJJJ" localSheetId="15" hidden="1">#REF!</definedName>
    <definedName name="JJJJJJJJJJ" localSheetId="18" hidden="1">#REF!</definedName>
    <definedName name="JJJJJJJJJJ" localSheetId="12" hidden="1">#REF!</definedName>
    <definedName name="JJJJJJJJJJ" localSheetId="48" hidden="1">#REF!</definedName>
    <definedName name="JJJJJJJJJJ" localSheetId="72" hidden="1">#REF!</definedName>
    <definedName name="JJJJJJJJJJ" hidden="1">#REF!</definedName>
    <definedName name="jjjjjjjjjjjjjjjjjj" localSheetId="24" hidden="1">{"Tab1",#N/A,FALSE,"P";"Tab2",#N/A,FALSE,"P"}</definedName>
    <definedName name="jjjjjjjjjjjjjjjjjj" localSheetId="25" hidden="1">{"Tab1",#N/A,FALSE,"P";"Tab2",#N/A,FALSE,"P"}</definedName>
    <definedName name="jjjjjjjjjjjjjjjjjj" localSheetId="26" hidden="1">{"Tab1",#N/A,FALSE,"P";"Tab2",#N/A,FALSE,"P"}</definedName>
    <definedName name="jjjjjjjjjjjjjjjjjj" localSheetId="27" hidden="1">{"Tab1",#N/A,FALSE,"P";"Tab2",#N/A,FALSE,"P"}</definedName>
    <definedName name="jjjjjjjjjjjjjjjjjj" localSheetId="28" hidden="1">{"Tab1",#N/A,FALSE,"P";"Tab2",#N/A,FALSE,"P"}</definedName>
    <definedName name="jjjjjjjjjjjjjjjjjj" localSheetId="29" hidden="1">{"Tab1",#N/A,FALSE,"P";"Tab2",#N/A,FALSE,"P"}</definedName>
    <definedName name="jjjjjjjjjjjjjjjjjj" localSheetId="30" hidden="1">{"Tab1",#N/A,FALSE,"P";"Tab2",#N/A,FALSE,"P"}</definedName>
    <definedName name="jjjjjjjjjjjjjjjjjj" localSheetId="31" hidden="1">{"Tab1",#N/A,FALSE,"P";"Tab2",#N/A,FALSE,"P"}</definedName>
    <definedName name="jjjjjjjjjjjjjjjjjj" localSheetId="32" hidden="1">{"Tab1",#N/A,FALSE,"P";"Tab2",#N/A,FALSE,"P"}</definedName>
    <definedName name="jjjjjjjjjjjjjjjjjj" localSheetId="35" hidden="1">{"Tab1",#N/A,FALSE,"P";"Tab2",#N/A,FALSE,"P"}</definedName>
    <definedName name="jjjjjjjjjjjjjjjjjj" localSheetId="37" hidden="1">{"Tab1",#N/A,FALSE,"P";"Tab2",#N/A,FALSE,"P"}</definedName>
    <definedName name="jjjjjjjjjjjjjjjjjj" localSheetId="38" hidden="1">{"Tab1",#N/A,FALSE,"P";"Tab2",#N/A,FALSE,"P"}</definedName>
    <definedName name="jjjjjjjjjjjjjjjjjj" localSheetId="39" hidden="1">{"Tab1",#N/A,FALSE,"P";"Tab2",#N/A,FALSE,"P"}</definedName>
    <definedName name="jjjjjjjjjjjjjjjjjj" localSheetId="40" hidden="1">{"Tab1",#N/A,FALSE,"P";"Tab2",#N/A,FALSE,"P"}</definedName>
    <definedName name="jjjjjjjjjjjjjjjjjj" localSheetId="41" hidden="1">{"Tab1",#N/A,FALSE,"P";"Tab2",#N/A,FALSE,"P"}</definedName>
    <definedName name="jjjjjjjjjjjjjjjjjj" localSheetId="42" hidden="1">{"Tab1",#N/A,FALSE,"P";"Tab2",#N/A,FALSE,"P"}</definedName>
    <definedName name="jjjjjjjjjjjjjjjjjj" localSheetId="43" hidden="1">{"Tab1",#N/A,FALSE,"P";"Tab2",#N/A,FALSE,"P"}</definedName>
    <definedName name="jjjjjjjjjjjjjjjjjj" localSheetId="44" hidden="1">{"Tab1",#N/A,FALSE,"P";"Tab2",#N/A,FALSE,"P"}</definedName>
    <definedName name="jjjjjjjjjjjjjjjjjj" localSheetId="45" hidden="1">{"Tab1",#N/A,FALSE,"P";"Tab2",#N/A,FALSE,"P"}</definedName>
    <definedName name="jjjjjjjjjjjjjjjjjj" localSheetId="11" hidden="1">{"Tab1",#N/A,FALSE,"P";"Tab2",#N/A,FALSE,"P"}</definedName>
    <definedName name="jjjjjjjjjjjjjjjjjj" localSheetId="46" hidden="1">{"Tab1",#N/A,FALSE,"P";"Tab2",#N/A,FALSE,"P"}</definedName>
    <definedName name="jjjjjjjjjjjjjjjjjj" localSheetId="47" hidden="1">{"Tab1",#N/A,FALSE,"P";"Tab2",#N/A,FALSE,"P"}</definedName>
    <definedName name="jjjjjjjjjjjjjjjjjj" localSheetId="51" hidden="1">{"Tab1",#N/A,FALSE,"P";"Tab2",#N/A,FALSE,"P"}</definedName>
    <definedName name="jjjjjjjjjjjjjjjjjj" localSheetId="52" hidden="1">{"Tab1",#N/A,FALSE,"P";"Tab2",#N/A,FALSE,"P"}</definedName>
    <definedName name="jjjjjjjjjjjjjjjjjj" localSheetId="53" hidden="1">{"Tab1",#N/A,FALSE,"P";"Tab2",#N/A,FALSE,"P"}</definedName>
    <definedName name="jjjjjjjjjjjjjjjjjj" localSheetId="54" hidden="1">{"Tab1",#N/A,FALSE,"P";"Tab2",#N/A,FALSE,"P"}</definedName>
    <definedName name="jjjjjjjjjjjjjjjjjj" localSheetId="55" hidden="1">{"Tab1",#N/A,FALSE,"P";"Tab2",#N/A,FALSE,"P"}</definedName>
    <definedName name="jjjjjjjjjjjjjjjjjj" localSheetId="56" hidden="1">{"Tab1",#N/A,FALSE,"P";"Tab2",#N/A,FALSE,"P"}</definedName>
    <definedName name="jjjjjjjjjjjjjjjjjj" localSheetId="17" hidden="1">{"Tab1",#N/A,FALSE,"P";"Tab2",#N/A,FALSE,"P"}</definedName>
    <definedName name="jjjjjjjjjjjjjjjjjj" localSheetId="57" hidden="1">{"Tab1",#N/A,FALSE,"P";"Tab2",#N/A,FALSE,"P"}</definedName>
    <definedName name="jjjjjjjjjjjjjjjjjj" localSheetId="58" hidden="1">{"Tab1",#N/A,FALSE,"P";"Tab2",#N/A,FALSE,"P"}</definedName>
    <definedName name="jjjjjjjjjjjjjjjjjj" localSheetId="59" hidden="1">{"Tab1",#N/A,FALSE,"P";"Tab2",#N/A,FALSE,"P"}</definedName>
    <definedName name="jjjjjjjjjjjjjjjjjj" localSheetId="61" hidden="1">{"Tab1",#N/A,FALSE,"P";"Tab2",#N/A,FALSE,"P"}</definedName>
    <definedName name="jjjjjjjjjjjjjjjjjj" localSheetId="62" hidden="1">{"Tab1",#N/A,FALSE,"P";"Tab2",#N/A,FALSE,"P"}</definedName>
    <definedName name="jjjjjjjjjjjjjjjjjj" localSheetId="64" hidden="1">{"Tab1",#N/A,FALSE,"P";"Tab2",#N/A,FALSE,"P"}</definedName>
    <definedName name="jjjjjjjjjjjjjjjjjj" localSheetId="66" hidden="1">{"Tab1",#N/A,FALSE,"P";"Tab2",#N/A,FALSE,"P"}</definedName>
    <definedName name="jjjjjjjjjjjjjjjjjj" localSheetId="67" hidden="1">{"Tab1",#N/A,FALSE,"P";"Tab2",#N/A,FALSE,"P"}</definedName>
    <definedName name="jjjjjjjjjjjjjjjjjj" localSheetId="68" hidden="1">{"Tab1",#N/A,FALSE,"P";"Tab2",#N/A,FALSE,"P"}</definedName>
    <definedName name="jjjjjjjjjjjjjjjjjj" localSheetId="69" hidden="1">{"Tab1",#N/A,FALSE,"P";"Tab2",#N/A,FALSE,"P"}</definedName>
    <definedName name="jjjjjjjjjjjjjjjjjj" localSheetId="70" hidden="1">{"Tab1",#N/A,FALSE,"P";"Tab2",#N/A,FALSE,"P"}</definedName>
    <definedName name="jjjjjjjjjjjjjjjjjj" localSheetId="71" hidden="1">{"Tab1",#N/A,FALSE,"P";"Tab2",#N/A,FALSE,"P"}</definedName>
    <definedName name="jjjjjjjjjjjjjjjjjj" localSheetId="73" hidden="1">{"Tab1",#N/A,FALSE,"P";"Tab2",#N/A,FALSE,"P"}</definedName>
    <definedName name="jjjjjjjjjjjjjjjjjj" localSheetId="74" hidden="1">{"Tab1",#N/A,FALSE,"P";"Tab2",#N/A,FALSE,"P"}</definedName>
    <definedName name="jjjjjjjjjjjjjjjjjj" localSheetId="75" hidden="1">{"Tab1",#N/A,FALSE,"P";"Tab2",#N/A,FALSE,"P"}</definedName>
    <definedName name="jjjjjjjjjjjjjjjjjj" localSheetId="76" hidden="1">{"Tab1",#N/A,FALSE,"P";"Tab2",#N/A,FALSE,"P"}</definedName>
    <definedName name="jjjjjjjjjjjjjjjjjj" localSheetId="79" hidden="1">{"Tab1",#N/A,FALSE,"P";"Tab2",#N/A,FALSE,"P"}</definedName>
    <definedName name="jjjjjjjjjjjjjjjjjj" localSheetId="91" hidden="1">{"Tab1",#N/A,FALSE,"P";"Tab2",#N/A,FALSE,"P"}</definedName>
    <definedName name="jjjjjjjjjjjjjjjjjj" localSheetId="92" hidden="1">{"Tab1",#N/A,FALSE,"P";"Tab2",#N/A,FALSE,"P"}</definedName>
    <definedName name="jjjjjjjjjjjjjjjjjj" localSheetId="22" hidden="1">{"Tab1",#N/A,FALSE,"P";"Tab2",#N/A,FALSE,"P"}</definedName>
    <definedName name="jjjjjjjjjjjjjjjjjj" localSheetId="23" hidden="1">{"Tab1",#N/A,FALSE,"P";"Tab2",#N/A,FALSE,"P"}</definedName>
    <definedName name="jjjjjjjjjjjjjjjjjj" localSheetId="14" hidden="1">{"Tab1",#N/A,FALSE,"P";"Tab2",#N/A,FALSE,"P"}</definedName>
    <definedName name="jjjjjjjjjjjjjjjjjj" localSheetId="15" hidden="1">{"Tab1",#N/A,FALSE,"P";"Tab2",#N/A,FALSE,"P"}</definedName>
    <definedName name="jjjjjjjjjjjjjjjjjj" localSheetId="16" hidden="1">{"Tab1",#N/A,FALSE,"P";"Tab2",#N/A,FALSE,"P"}</definedName>
    <definedName name="jjjjjjjjjjjjjjjjjj" localSheetId="18" hidden="1">{"Tab1",#N/A,FALSE,"P";"Tab2",#N/A,FALSE,"P"}</definedName>
    <definedName name="jjjjjjjjjjjjjjjjjj" localSheetId="36" hidden="1">{"Tab1",#N/A,FALSE,"P";"Tab2",#N/A,FALSE,"P"}</definedName>
    <definedName name="jjjjjjjjjjjjjjjjjj" localSheetId="60" hidden="1">{"Tab1",#N/A,FALSE,"P";"Tab2",#N/A,FALSE,"P"}</definedName>
    <definedName name="jjjjjjjjjjjjjjjjjj" localSheetId="63" hidden="1">{"Tab1",#N/A,FALSE,"P";"Tab2",#N/A,FALSE,"P"}</definedName>
    <definedName name="jjjjjjjjjjjjjjjjjj" localSheetId="65" hidden="1">{"Tab1",#N/A,FALSE,"P";"Tab2",#N/A,FALSE,"P"}</definedName>
    <definedName name="jjjjjjjjjjjjjjjjjj" localSheetId="7" hidden="1">{"Tab1",#N/A,FALSE,"P";"Tab2",#N/A,FALSE,"P"}</definedName>
    <definedName name="jjjjjjjjjjjjjjjjjj" localSheetId="8" hidden="1">{"Tab1",#N/A,FALSE,"P";"Tab2",#N/A,FALSE,"P"}</definedName>
    <definedName name="jjjjjjjjjjjjjjjjjj" localSheetId="12" hidden="1">{"Tab1",#N/A,FALSE,"P";"Tab2",#N/A,FALSE,"P"}</definedName>
    <definedName name="jjjjjjjjjjjjjjjjjj" localSheetId="48" hidden="1">{"Tab1",#N/A,FALSE,"P";"Tab2",#N/A,FALSE,"P"}</definedName>
    <definedName name="jjjjjjjjjjjjjjjjjj" localSheetId="72" hidden="1">{"Tab1",#N/A,FALSE,"P";"Tab2",#N/A,FALSE,"P"}</definedName>
    <definedName name="jjjjjjjjjjjjjjjjjj" hidden="1">{"Tab1",#N/A,FALSE,"P";"Tab2",#N/A,FALSE,"P"}</definedName>
    <definedName name="jkk" localSheetId="24" hidden="1">{#N/A,#N/A,FALSE,"NFPS GDP"}</definedName>
    <definedName name="jkk" localSheetId="25" hidden="1">{#N/A,#N/A,FALSE,"NFPS GDP"}</definedName>
    <definedName name="jkk" localSheetId="26" hidden="1">{#N/A,#N/A,FALSE,"NFPS GDP"}</definedName>
    <definedName name="jkk" localSheetId="27" hidden="1">{#N/A,#N/A,FALSE,"NFPS GDP"}</definedName>
    <definedName name="jkk" localSheetId="28" hidden="1">{#N/A,#N/A,FALSE,"NFPS GDP"}</definedName>
    <definedName name="jkk" localSheetId="29" hidden="1">{#N/A,#N/A,FALSE,"NFPS GDP"}</definedName>
    <definedName name="jkk" localSheetId="30" hidden="1">{#N/A,#N/A,FALSE,"NFPS GDP"}</definedName>
    <definedName name="jkk" localSheetId="31" hidden="1">{#N/A,#N/A,FALSE,"NFPS GDP"}</definedName>
    <definedName name="jkk" localSheetId="32" hidden="1">{#N/A,#N/A,FALSE,"NFPS GDP"}</definedName>
    <definedName name="jkk" localSheetId="35" hidden="1">{#N/A,#N/A,FALSE,"NFPS GDP"}</definedName>
    <definedName name="jkk" localSheetId="37" hidden="1">{#N/A,#N/A,FALSE,"NFPS GDP"}</definedName>
    <definedName name="jkk" localSheetId="38" hidden="1">{#N/A,#N/A,FALSE,"NFPS GDP"}</definedName>
    <definedName name="jkk" localSheetId="39" hidden="1">{#N/A,#N/A,FALSE,"NFPS GDP"}</definedName>
    <definedName name="jkk" localSheetId="40" hidden="1">{#N/A,#N/A,FALSE,"NFPS GDP"}</definedName>
    <definedName name="jkk" localSheetId="41" hidden="1">{#N/A,#N/A,FALSE,"NFPS GDP"}</definedName>
    <definedName name="jkk" localSheetId="42" hidden="1">{#N/A,#N/A,FALSE,"NFPS GDP"}</definedName>
    <definedName name="jkk" localSheetId="43" hidden="1">{#N/A,#N/A,FALSE,"NFPS GDP"}</definedName>
    <definedName name="jkk" localSheetId="44" hidden="1">{#N/A,#N/A,FALSE,"NFPS GDP"}</definedName>
    <definedName name="jkk" localSheetId="45" hidden="1">{#N/A,#N/A,FALSE,"NFPS GDP"}</definedName>
    <definedName name="jkk" localSheetId="11" hidden="1">{#N/A,#N/A,FALSE,"NFPS GDP"}</definedName>
    <definedName name="jkk" localSheetId="46" hidden="1">{#N/A,#N/A,FALSE,"NFPS GDP"}</definedName>
    <definedName name="jkk" localSheetId="47" hidden="1">{#N/A,#N/A,FALSE,"NFPS GDP"}</definedName>
    <definedName name="jkk" localSheetId="51" hidden="1">{#N/A,#N/A,FALSE,"NFPS GDP"}</definedName>
    <definedName name="jkk" localSheetId="52" hidden="1">{#N/A,#N/A,FALSE,"NFPS GDP"}</definedName>
    <definedName name="jkk" localSheetId="53" hidden="1">{#N/A,#N/A,FALSE,"NFPS GDP"}</definedName>
    <definedName name="jkk" localSheetId="54" hidden="1">{#N/A,#N/A,FALSE,"NFPS GDP"}</definedName>
    <definedName name="jkk" localSheetId="55" hidden="1">{#N/A,#N/A,FALSE,"NFPS GDP"}</definedName>
    <definedName name="jkk" localSheetId="56" hidden="1">{#N/A,#N/A,FALSE,"NFPS GDP"}</definedName>
    <definedName name="jkk" localSheetId="17" hidden="1">{#N/A,#N/A,FALSE,"NFPS GDP"}</definedName>
    <definedName name="jkk" localSheetId="57" hidden="1">{#N/A,#N/A,FALSE,"NFPS GDP"}</definedName>
    <definedName name="jkk" localSheetId="58" hidden="1">{#N/A,#N/A,FALSE,"NFPS GDP"}</definedName>
    <definedName name="jkk" localSheetId="59" hidden="1">{#N/A,#N/A,FALSE,"NFPS GDP"}</definedName>
    <definedName name="jkk" localSheetId="61" hidden="1">{#N/A,#N/A,FALSE,"NFPS GDP"}</definedName>
    <definedName name="jkk" localSheetId="62" hidden="1">{#N/A,#N/A,FALSE,"NFPS GDP"}</definedName>
    <definedName name="jkk" localSheetId="64" hidden="1">{#N/A,#N/A,FALSE,"NFPS GDP"}</definedName>
    <definedName name="jkk" localSheetId="66" hidden="1">{#N/A,#N/A,FALSE,"NFPS GDP"}</definedName>
    <definedName name="jkk" localSheetId="67" hidden="1">{#N/A,#N/A,FALSE,"NFPS GDP"}</definedName>
    <definedName name="jkk" localSheetId="68" hidden="1">{#N/A,#N/A,FALSE,"NFPS GDP"}</definedName>
    <definedName name="jkk" localSheetId="69" hidden="1">{#N/A,#N/A,FALSE,"NFPS GDP"}</definedName>
    <definedName name="jkk" localSheetId="70" hidden="1">{#N/A,#N/A,FALSE,"NFPS GDP"}</definedName>
    <definedName name="jkk" localSheetId="71" hidden="1">{#N/A,#N/A,FALSE,"NFPS GDP"}</definedName>
    <definedName name="jkk" localSheetId="73" hidden="1">{#N/A,#N/A,FALSE,"NFPS GDP"}</definedName>
    <definedName name="jkk" localSheetId="74" hidden="1">{#N/A,#N/A,FALSE,"NFPS GDP"}</definedName>
    <definedName name="jkk" localSheetId="75" hidden="1">{#N/A,#N/A,FALSE,"NFPS GDP"}</definedName>
    <definedName name="jkk" localSheetId="76" hidden="1">{#N/A,#N/A,FALSE,"NFPS GDP"}</definedName>
    <definedName name="jkk" localSheetId="79" hidden="1">{#N/A,#N/A,FALSE,"NFPS GDP"}</definedName>
    <definedName name="jkk" localSheetId="91" hidden="1">{#N/A,#N/A,FALSE,"NFPS GDP"}</definedName>
    <definedName name="jkk" localSheetId="92" hidden="1">{#N/A,#N/A,FALSE,"NFPS GDP"}</definedName>
    <definedName name="jkk" localSheetId="22" hidden="1">{#N/A,#N/A,FALSE,"NFPS GDP"}</definedName>
    <definedName name="jkk" localSheetId="23" hidden="1">{#N/A,#N/A,FALSE,"NFPS GDP"}</definedName>
    <definedName name="jkk" localSheetId="15" hidden="1">{#N/A,#N/A,FALSE,"NFPS GDP"}</definedName>
    <definedName name="jkk" localSheetId="16" hidden="1">{#N/A,#N/A,FALSE,"NFPS GDP"}</definedName>
    <definedName name="jkk" localSheetId="18" hidden="1">{#N/A,#N/A,FALSE,"NFPS GDP"}</definedName>
    <definedName name="jkk" localSheetId="36" hidden="1">{#N/A,#N/A,FALSE,"NFPS GDP"}</definedName>
    <definedName name="jkk" localSheetId="60" hidden="1">{#N/A,#N/A,FALSE,"NFPS GDP"}</definedName>
    <definedName name="jkk" localSheetId="63" hidden="1">{#N/A,#N/A,FALSE,"NFPS GDP"}</definedName>
    <definedName name="jkk" localSheetId="65" hidden="1">{#N/A,#N/A,FALSE,"NFPS GDP"}</definedName>
    <definedName name="jkk" localSheetId="7" hidden="1">{#N/A,#N/A,FALSE,"NFPS GDP"}</definedName>
    <definedName name="jkk" localSheetId="8" hidden="1">{#N/A,#N/A,FALSE,"NFPS GDP"}</definedName>
    <definedName name="jkk" localSheetId="12" hidden="1">{#N/A,#N/A,FALSE,"NFPS GDP"}</definedName>
    <definedName name="jkk" localSheetId="48" hidden="1">{#N/A,#N/A,FALSE,"NFPS GDP"}</definedName>
    <definedName name="jkk" localSheetId="72" hidden="1">{#N/A,#N/A,FALSE,"NFPS GDP"}</definedName>
    <definedName name="jkk" hidden="1">{#N/A,#N/A,FALSE,"NFPS GDP"}</definedName>
    <definedName name="JPY" localSheetId="38">#REF!</definedName>
    <definedName name="JPY" localSheetId="39">#REF!</definedName>
    <definedName name="JPY" localSheetId="40">#REF!</definedName>
    <definedName name="JPY" localSheetId="41">#REF!</definedName>
    <definedName name="JPY" localSheetId="43">#REF!</definedName>
    <definedName name="JPY" localSheetId="45">#REF!</definedName>
    <definedName name="JPY" localSheetId="11">#REF!</definedName>
    <definedName name="JPY" localSheetId="46">#REF!</definedName>
    <definedName name="JPY" localSheetId="47">#REF!</definedName>
    <definedName name="JPY" localSheetId="51">#REF!</definedName>
    <definedName name="JPY" localSheetId="52">#REF!</definedName>
    <definedName name="JPY" localSheetId="53">#REF!</definedName>
    <definedName name="JPY" localSheetId="54">#REF!</definedName>
    <definedName name="JPY" localSheetId="17">#REF!</definedName>
    <definedName name="JPY" localSheetId="58">#REF!</definedName>
    <definedName name="JPY" localSheetId="67">#REF!</definedName>
    <definedName name="JPY" localSheetId="68">#REF!</definedName>
    <definedName name="JPY" localSheetId="69">#REF!</definedName>
    <definedName name="JPY" localSheetId="71">#REF!</definedName>
    <definedName name="JPY" localSheetId="74">#REF!</definedName>
    <definedName name="JPY" localSheetId="75">#REF!</definedName>
    <definedName name="JPY" localSheetId="76">#REF!</definedName>
    <definedName name="JPY" localSheetId="79">#REF!</definedName>
    <definedName name="JPY" localSheetId="23">#REF!</definedName>
    <definedName name="JPY" localSheetId="14">#REF!</definedName>
    <definedName name="JPY" localSheetId="15">#REF!</definedName>
    <definedName name="JPY" localSheetId="18">#REF!</definedName>
    <definedName name="JPY" localSheetId="12">#REF!</definedName>
    <definedName name="JPY" localSheetId="48">#REF!</definedName>
    <definedName name="JPY" localSheetId="72">#REF!</definedName>
    <definedName name="JPY">#REF!</definedName>
    <definedName name="JR" localSheetId="38">#REF!</definedName>
    <definedName name="JR" localSheetId="39">#REF!</definedName>
    <definedName name="JR" localSheetId="45">#REF!</definedName>
    <definedName name="JR" localSheetId="11">#REF!</definedName>
    <definedName name="JR" localSheetId="46">#REF!</definedName>
    <definedName name="JR" localSheetId="47">#REF!</definedName>
    <definedName name="JR" localSheetId="51">#REF!</definedName>
    <definedName name="JR" localSheetId="52">#REF!</definedName>
    <definedName name="JR" localSheetId="17">#REF!</definedName>
    <definedName name="JR" localSheetId="58">#REF!</definedName>
    <definedName name="JR" localSheetId="74">#REF!</definedName>
    <definedName name="JR" localSheetId="79">#REF!</definedName>
    <definedName name="JR" localSheetId="15">#REF!</definedName>
    <definedName name="JR" localSheetId="18">#REF!</definedName>
    <definedName name="JR" localSheetId="12">#REF!</definedName>
    <definedName name="JR" localSheetId="48">#REF!</definedName>
    <definedName name="JR" localSheetId="72">#REF!</definedName>
    <definedName name="JR">#REF!</definedName>
    <definedName name="jui" localSheetId="24" hidden="1">{"Riqfin97",#N/A,FALSE,"Tran";"Riqfinpro",#N/A,FALSE,"Tran"}</definedName>
    <definedName name="jui" localSheetId="25" hidden="1">{"Riqfin97",#N/A,FALSE,"Tran";"Riqfinpro",#N/A,FALSE,"Tran"}</definedName>
    <definedName name="jui" localSheetId="26" hidden="1">{"Riqfin97",#N/A,FALSE,"Tran";"Riqfinpro",#N/A,FALSE,"Tran"}</definedName>
    <definedName name="jui" localSheetId="27" hidden="1">{"Riqfin97",#N/A,FALSE,"Tran";"Riqfinpro",#N/A,FALSE,"Tran"}</definedName>
    <definedName name="jui" localSheetId="28" hidden="1">{"Riqfin97",#N/A,FALSE,"Tran";"Riqfinpro",#N/A,FALSE,"Tran"}</definedName>
    <definedName name="jui" localSheetId="29" hidden="1">{"Riqfin97",#N/A,FALSE,"Tran";"Riqfinpro",#N/A,FALSE,"Tran"}</definedName>
    <definedName name="jui" localSheetId="30" hidden="1">{"Riqfin97",#N/A,FALSE,"Tran";"Riqfinpro",#N/A,FALSE,"Tran"}</definedName>
    <definedName name="jui" localSheetId="31" hidden="1">{"Riqfin97",#N/A,FALSE,"Tran";"Riqfinpro",#N/A,FALSE,"Tran"}</definedName>
    <definedName name="jui" localSheetId="32" hidden="1">{"Riqfin97",#N/A,FALSE,"Tran";"Riqfinpro",#N/A,FALSE,"Tran"}</definedName>
    <definedName name="jui" localSheetId="35" hidden="1">{"Riqfin97",#N/A,FALSE,"Tran";"Riqfinpro",#N/A,FALSE,"Tran"}</definedName>
    <definedName name="jui" localSheetId="37" hidden="1">{"Riqfin97",#N/A,FALSE,"Tran";"Riqfinpro",#N/A,FALSE,"Tran"}</definedName>
    <definedName name="jui" localSheetId="38" hidden="1">{"Riqfin97",#N/A,FALSE,"Tran";"Riqfinpro",#N/A,FALSE,"Tran"}</definedName>
    <definedName name="jui" localSheetId="39" hidden="1">{"Riqfin97",#N/A,FALSE,"Tran";"Riqfinpro",#N/A,FALSE,"Tran"}</definedName>
    <definedName name="jui" localSheetId="40" hidden="1">{"Riqfin97",#N/A,FALSE,"Tran";"Riqfinpro",#N/A,FALSE,"Tran"}</definedName>
    <definedName name="jui" localSheetId="41" hidden="1">{"Riqfin97",#N/A,FALSE,"Tran";"Riqfinpro",#N/A,FALSE,"Tran"}</definedName>
    <definedName name="jui" localSheetId="42" hidden="1">{"Riqfin97",#N/A,FALSE,"Tran";"Riqfinpro",#N/A,FALSE,"Tran"}</definedName>
    <definedName name="jui" localSheetId="43" hidden="1">{"Riqfin97",#N/A,FALSE,"Tran";"Riqfinpro",#N/A,FALSE,"Tran"}</definedName>
    <definedName name="jui" localSheetId="44" hidden="1">{"Riqfin97",#N/A,FALSE,"Tran";"Riqfinpro",#N/A,FALSE,"Tran"}</definedName>
    <definedName name="jui" localSheetId="45" hidden="1">{"Riqfin97",#N/A,FALSE,"Tran";"Riqfinpro",#N/A,FALSE,"Tran"}</definedName>
    <definedName name="jui" localSheetId="11" hidden="1">{"Riqfin97",#N/A,FALSE,"Tran";"Riqfinpro",#N/A,FALSE,"Tran"}</definedName>
    <definedName name="jui" localSheetId="46" hidden="1">{"Riqfin97",#N/A,FALSE,"Tran";"Riqfinpro",#N/A,FALSE,"Tran"}</definedName>
    <definedName name="jui" localSheetId="47" hidden="1">{"Riqfin97",#N/A,FALSE,"Tran";"Riqfinpro",#N/A,FALSE,"Tran"}</definedName>
    <definedName name="jui" localSheetId="51" hidden="1">{"Riqfin97",#N/A,FALSE,"Tran";"Riqfinpro",#N/A,FALSE,"Tran"}</definedName>
    <definedName name="jui" localSheetId="52" hidden="1">{"Riqfin97",#N/A,FALSE,"Tran";"Riqfinpro",#N/A,FALSE,"Tran"}</definedName>
    <definedName name="jui" localSheetId="53" hidden="1">{"Riqfin97",#N/A,FALSE,"Tran";"Riqfinpro",#N/A,FALSE,"Tran"}</definedName>
    <definedName name="jui" localSheetId="54" hidden="1">{"Riqfin97",#N/A,FALSE,"Tran";"Riqfinpro",#N/A,FALSE,"Tran"}</definedName>
    <definedName name="jui" localSheetId="55" hidden="1">{"Riqfin97",#N/A,FALSE,"Tran";"Riqfinpro",#N/A,FALSE,"Tran"}</definedName>
    <definedName name="jui" localSheetId="56" hidden="1">{"Riqfin97",#N/A,FALSE,"Tran";"Riqfinpro",#N/A,FALSE,"Tran"}</definedName>
    <definedName name="jui" localSheetId="17" hidden="1">{"Riqfin97",#N/A,FALSE,"Tran";"Riqfinpro",#N/A,FALSE,"Tran"}</definedName>
    <definedName name="jui" localSheetId="57" hidden="1">{"Riqfin97",#N/A,FALSE,"Tran";"Riqfinpro",#N/A,FALSE,"Tran"}</definedName>
    <definedName name="jui" localSheetId="58" hidden="1">{"Riqfin97",#N/A,FALSE,"Tran";"Riqfinpro",#N/A,FALSE,"Tran"}</definedName>
    <definedName name="jui" localSheetId="59" hidden="1">{"Riqfin97",#N/A,FALSE,"Tran";"Riqfinpro",#N/A,FALSE,"Tran"}</definedName>
    <definedName name="jui" localSheetId="61" hidden="1">{"Riqfin97",#N/A,FALSE,"Tran";"Riqfinpro",#N/A,FALSE,"Tran"}</definedName>
    <definedName name="jui" localSheetId="62" hidden="1">{"Riqfin97",#N/A,FALSE,"Tran";"Riqfinpro",#N/A,FALSE,"Tran"}</definedName>
    <definedName name="jui" localSheetId="64" hidden="1">{"Riqfin97",#N/A,FALSE,"Tran";"Riqfinpro",#N/A,FALSE,"Tran"}</definedName>
    <definedName name="jui" localSheetId="66" hidden="1">{"Riqfin97",#N/A,FALSE,"Tran";"Riqfinpro",#N/A,FALSE,"Tran"}</definedName>
    <definedName name="jui" localSheetId="67" hidden="1">{"Riqfin97",#N/A,FALSE,"Tran";"Riqfinpro",#N/A,FALSE,"Tran"}</definedName>
    <definedName name="jui" localSheetId="68" hidden="1">{"Riqfin97",#N/A,FALSE,"Tran";"Riqfinpro",#N/A,FALSE,"Tran"}</definedName>
    <definedName name="jui" localSheetId="69" hidden="1">{"Riqfin97",#N/A,FALSE,"Tran";"Riqfinpro",#N/A,FALSE,"Tran"}</definedName>
    <definedName name="jui" localSheetId="70" hidden="1">{"Riqfin97",#N/A,FALSE,"Tran";"Riqfinpro",#N/A,FALSE,"Tran"}</definedName>
    <definedName name="jui" localSheetId="71" hidden="1">{"Riqfin97",#N/A,FALSE,"Tran";"Riqfinpro",#N/A,FALSE,"Tran"}</definedName>
    <definedName name="jui" localSheetId="73" hidden="1">{"Riqfin97",#N/A,FALSE,"Tran";"Riqfinpro",#N/A,FALSE,"Tran"}</definedName>
    <definedName name="jui" localSheetId="74" hidden="1">{"Riqfin97",#N/A,FALSE,"Tran";"Riqfinpro",#N/A,FALSE,"Tran"}</definedName>
    <definedName name="jui" localSheetId="75" hidden="1">{"Riqfin97",#N/A,FALSE,"Tran";"Riqfinpro",#N/A,FALSE,"Tran"}</definedName>
    <definedName name="jui" localSheetId="76" hidden="1">{"Riqfin97",#N/A,FALSE,"Tran";"Riqfinpro",#N/A,FALSE,"Tran"}</definedName>
    <definedName name="jui" localSheetId="79" hidden="1">{"Riqfin97",#N/A,FALSE,"Tran";"Riqfinpro",#N/A,FALSE,"Tran"}</definedName>
    <definedName name="jui" localSheetId="91" hidden="1">{"Riqfin97",#N/A,FALSE,"Tran";"Riqfinpro",#N/A,FALSE,"Tran"}</definedName>
    <definedName name="jui" localSheetId="92" hidden="1">{"Riqfin97",#N/A,FALSE,"Tran";"Riqfinpro",#N/A,FALSE,"Tran"}</definedName>
    <definedName name="jui" localSheetId="22" hidden="1">{"Riqfin97",#N/A,FALSE,"Tran";"Riqfinpro",#N/A,FALSE,"Tran"}</definedName>
    <definedName name="jui" localSheetId="23" hidden="1">{"Riqfin97",#N/A,FALSE,"Tran";"Riqfinpro",#N/A,FALSE,"Tran"}</definedName>
    <definedName name="jui" localSheetId="14" hidden="1">{"Riqfin97",#N/A,FALSE,"Tran";"Riqfinpro",#N/A,FALSE,"Tran"}</definedName>
    <definedName name="jui" localSheetId="15" hidden="1">{"Riqfin97",#N/A,FALSE,"Tran";"Riqfinpro",#N/A,FALSE,"Tran"}</definedName>
    <definedName name="jui" localSheetId="16" hidden="1">{"Riqfin97",#N/A,FALSE,"Tran";"Riqfinpro",#N/A,FALSE,"Tran"}</definedName>
    <definedName name="jui" localSheetId="18" hidden="1">{"Riqfin97",#N/A,FALSE,"Tran";"Riqfinpro",#N/A,FALSE,"Tran"}</definedName>
    <definedName name="jui" localSheetId="36" hidden="1">{"Riqfin97",#N/A,FALSE,"Tran";"Riqfinpro",#N/A,FALSE,"Tran"}</definedName>
    <definedName name="jui" localSheetId="60" hidden="1">{"Riqfin97",#N/A,FALSE,"Tran";"Riqfinpro",#N/A,FALSE,"Tran"}</definedName>
    <definedName name="jui" localSheetId="63" hidden="1">{"Riqfin97",#N/A,FALSE,"Tran";"Riqfinpro",#N/A,FALSE,"Tran"}</definedName>
    <definedName name="jui" localSheetId="65" hidden="1">{"Riqfin97",#N/A,FALSE,"Tran";"Riqfinpro",#N/A,FALSE,"Tran"}</definedName>
    <definedName name="jui" localSheetId="7" hidden="1">{"Riqfin97",#N/A,FALSE,"Tran";"Riqfinpro",#N/A,FALSE,"Tran"}</definedName>
    <definedName name="jui" localSheetId="8" hidden="1">{"Riqfin97",#N/A,FALSE,"Tran";"Riqfinpro",#N/A,FALSE,"Tran"}</definedName>
    <definedName name="jui" localSheetId="12" hidden="1">{"Riqfin97",#N/A,FALSE,"Tran";"Riqfinpro",#N/A,FALSE,"Tran"}</definedName>
    <definedName name="jui" localSheetId="48" hidden="1">{"Riqfin97",#N/A,FALSE,"Tran";"Riqfinpro",#N/A,FALSE,"Tran"}</definedName>
    <definedName name="jui" localSheetId="72" hidden="1">{"Riqfin97",#N/A,FALSE,"Tran";"Riqfinpro",#N/A,FALSE,"Tran"}</definedName>
    <definedName name="jui" hidden="1">{"Riqfin97",#N/A,FALSE,"Tran";"Riqfinpro",#N/A,FALSE,"Tran"}</definedName>
    <definedName name="JUL._89" localSheetId="38">#REF!</definedName>
    <definedName name="JUL._89" localSheetId="39">#REF!</definedName>
    <definedName name="JUL._89" localSheetId="45">#REF!</definedName>
    <definedName name="JUL._89" localSheetId="11">#REF!</definedName>
    <definedName name="JUL._89" localSheetId="46">#REF!</definedName>
    <definedName name="JUL._89" localSheetId="47">#REF!</definedName>
    <definedName name="JUL._89" localSheetId="52">#REF!</definedName>
    <definedName name="JUL._89" localSheetId="17">#REF!</definedName>
    <definedName name="JUL._89" localSheetId="58">#REF!</definedName>
    <definedName name="JUL._89" localSheetId="73">#REF!</definedName>
    <definedName name="JUL._89" localSheetId="74">#REF!</definedName>
    <definedName name="JUL._89" localSheetId="79">#REF!</definedName>
    <definedName name="JUL._89" localSheetId="15">#REF!</definedName>
    <definedName name="JUL._89" localSheetId="16">#REF!</definedName>
    <definedName name="JUL._89" localSheetId="18">#REF!</definedName>
    <definedName name="JUL._89" localSheetId="48">#REF!</definedName>
    <definedName name="JUL._89" localSheetId="72">#REF!</definedName>
    <definedName name="JUL._89">#REF!</definedName>
    <definedName name="JUN._89" localSheetId="38">#REF!</definedName>
    <definedName name="JUN._89" localSheetId="39">#REF!</definedName>
    <definedName name="JUN._89" localSheetId="45">#REF!</definedName>
    <definedName name="JUN._89" localSheetId="11">#REF!</definedName>
    <definedName name="JUN._89" localSheetId="46">#REF!</definedName>
    <definedName name="JUN._89" localSheetId="47">#REF!</definedName>
    <definedName name="JUN._89" localSheetId="52">#REF!</definedName>
    <definedName name="JUN._89" localSheetId="17">#REF!</definedName>
    <definedName name="JUN._89" localSheetId="58">#REF!</definedName>
    <definedName name="JUN._89" localSheetId="73">#REF!</definedName>
    <definedName name="JUN._89" localSheetId="74">#REF!</definedName>
    <definedName name="JUN._89" localSheetId="79">#REF!</definedName>
    <definedName name="JUN._89" localSheetId="15">#REF!</definedName>
    <definedName name="JUN._89" localSheetId="16">#REF!</definedName>
    <definedName name="JUN._89" localSheetId="18">#REF!</definedName>
    <definedName name="JUN._89" localSheetId="48">#REF!</definedName>
    <definedName name="JUN._89" localSheetId="72">#REF!</definedName>
    <definedName name="JUN._89">#REF!</definedName>
    <definedName name="JUNIO" localSheetId="51">'[132]Ranking Bancario'!$Z$4:$AD$54</definedName>
    <definedName name="JUNIO" localSheetId="17">#REF!</definedName>
    <definedName name="JUNIO">'[132]Ranking Bancario'!$Z$4:$AD$54</definedName>
    <definedName name="JUROS" localSheetId="38">#REF!</definedName>
    <definedName name="JUROS" localSheetId="39">#REF!</definedName>
    <definedName name="JUROS" localSheetId="40">#REF!</definedName>
    <definedName name="JUROS" localSheetId="41">#REF!</definedName>
    <definedName name="JUROS" localSheetId="45">#REF!</definedName>
    <definedName name="JUROS" localSheetId="11">#REF!</definedName>
    <definedName name="JUROS" localSheetId="46">#REF!</definedName>
    <definedName name="JUROS" localSheetId="47">#REF!</definedName>
    <definedName name="JUROS" localSheetId="51">#REF!</definedName>
    <definedName name="JUROS" localSheetId="52">#REF!</definedName>
    <definedName name="JUROS" localSheetId="17">#REF!</definedName>
    <definedName name="JUROS" localSheetId="58">#REF!</definedName>
    <definedName name="JUROS" localSheetId="68">#REF!</definedName>
    <definedName name="JUROS" localSheetId="69">#REF!</definedName>
    <definedName name="JUROS" localSheetId="70">#REF!</definedName>
    <definedName name="JUROS" localSheetId="74">#REF!</definedName>
    <definedName name="JUROS" localSheetId="79">#REF!</definedName>
    <definedName name="JUROS" localSheetId="15">#REF!</definedName>
    <definedName name="JUROS" localSheetId="16">#REF!</definedName>
    <definedName name="JUROS" localSheetId="18">#REF!</definedName>
    <definedName name="JUROS" localSheetId="12">#REF!</definedName>
    <definedName name="JUROS" localSheetId="48">#REF!</definedName>
    <definedName name="JUROS" localSheetId="72">#REF!</definedName>
    <definedName name="JUROS">#REF!</definedName>
    <definedName name="jutjugyj" localSheetId="38" hidden="1">#REF!</definedName>
    <definedName name="jutjugyj" localSheetId="39" hidden="1">#REF!</definedName>
    <definedName name="jutjugyj" localSheetId="40" hidden="1">#REF!</definedName>
    <definedName name="jutjugyj" localSheetId="43" hidden="1">#REF!</definedName>
    <definedName name="jutjugyj" localSheetId="45" hidden="1">#REF!</definedName>
    <definedName name="jutjugyj" localSheetId="11" hidden="1">#REF!</definedName>
    <definedName name="jutjugyj" localSheetId="46" hidden="1">#REF!</definedName>
    <definedName name="jutjugyj" localSheetId="47" hidden="1">#REF!</definedName>
    <definedName name="jutjugyj" localSheetId="51" hidden="1">#REF!</definedName>
    <definedName name="jutjugyj" localSheetId="52" hidden="1">#REF!</definedName>
    <definedName name="jutjugyj" localSheetId="53" hidden="1">#REF!</definedName>
    <definedName name="jutjugyj" localSheetId="54" hidden="1">#REF!</definedName>
    <definedName name="jutjugyj" localSheetId="17" hidden="1">#REF!</definedName>
    <definedName name="jutjugyj" localSheetId="58" hidden="1">#REF!</definedName>
    <definedName name="jutjugyj" localSheetId="67" hidden="1">#REF!</definedName>
    <definedName name="jutjugyj" localSheetId="68" hidden="1">#REF!</definedName>
    <definedName name="jutjugyj" localSheetId="69" hidden="1">#REF!</definedName>
    <definedName name="jutjugyj" localSheetId="71" hidden="1">#REF!</definedName>
    <definedName name="jutjugyj" localSheetId="74" hidden="1">#REF!</definedName>
    <definedName name="jutjugyj" localSheetId="75" hidden="1">#REF!</definedName>
    <definedName name="jutjugyj" localSheetId="76" hidden="1">#REF!</definedName>
    <definedName name="jutjugyj" localSheetId="79" hidden="1">#REF!</definedName>
    <definedName name="jutjugyj" localSheetId="23" hidden="1">#REF!</definedName>
    <definedName name="jutjugyj" localSheetId="15" hidden="1">#REF!</definedName>
    <definedName name="jutjugyj" localSheetId="18" hidden="1">#REF!</definedName>
    <definedName name="jutjugyj" localSheetId="12" hidden="1">#REF!</definedName>
    <definedName name="jutjugyj" localSheetId="48" hidden="1">#REF!</definedName>
    <definedName name="jutjugyj" localSheetId="72" hidden="1">#REF!</definedName>
    <definedName name="jutjugyj" hidden="1">#REF!</definedName>
    <definedName name="juy" localSheetId="24" hidden="1">{"Tab1",#N/A,FALSE,"P";"Tab2",#N/A,FALSE,"P"}</definedName>
    <definedName name="juy" localSheetId="25" hidden="1">{"Tab1",#N/A,FALSE,"P";"Tab2",#N/A,FALSE,"P"}</definedName>
    <definedName name="juy" localSheetId="26" hidden="1">{"Tab1",#N/A,FALSE,"P";"Tab2",#N/A,FALSE,"P"}</definedName>
    <definedName name="juy" localSheetId="27" hidden="1">{"Tab1",#N/A,FALSE,"P";"Tab2",#N/A,FALSE,"P"}</definedName>
    <definedName name="juy" localSheetId="28" hidden="1">{"Tab1",#N/A,FALSE,"P";"Tab2",#N/A,FALSE,"P"}</definedName>
    <definedName name="juy" localSheetId="29" hidden="1">{"Tab1",#N/A,FALSE,"P";"Tab2",#N/A,FALSE,"P"}</definedName>
    <definedName name="juy" localSheetId="30" hidden="1">{"Tab1",#N/A,FALSE,"P";"Tab2",#N/A,FALSE,"P"}</definedName>
    <definedName name="juy" localSheetId="31" hidden="1">{"Tab1",#N/A,FALSE,"P";"Tab2",#N/A,FALSE,"P"}</definedName>
    <definedName name="juy" localSheetId="32" hidden="1">{"Tab1",#N/A,FALSE,"P";"Tab2",#N/A,FALSE,"P"}</definedName>
    <definedName name="juy" localSheetId="35" hidden="1">{"Tab1",#N/A,FALSE,"P";"Tab2",#N/A,FALSE,"P"}</definedName>
    <definedName name="juy" localSheetId="37" hidden="1">{"Tab1",#N/A,FALSE,"P";"Tab2",#N/A,FALSE,"P"}</definedName>
    <definedName name="juy" localSheetId="38" hidden="1">{"Tab1",#N/A,FALSE,"P";"Tab2",#N/A,FALSE,"P"}</definedName>
    <definedName name="juy" localSheetId="39" hidden="1">{"Tab1",#N/A,FALSE,"P";"Tab2",#N/A,FALSE,"P"}</definedName>
    <definedName name="juy" localSheetId="40" hidden="1">{"Tab1",#N/A,FALSE,"P";"Tab2",#N/A,FALSE,"P"}</definedName>
    <definedName name="juy" localSheetId="41" hidden="1">{"Tab1",#N/A,FALSE,"P";"Tab2",#N/A,FALSE,"P"}</definedName>
    <definedName name="juy" localSheetId="42" hidden="1">{"Tab1",#N/A,FALSE,"P";"Tab2",#N/A,FALSE,"P"}</definedName>
    <definedName name="juy" localSheetId="43" hidden="1">{"Tab1",#N/A,FALSE,"P";"Tab2",#N/A,FALSE,"P"}</definedName>
    <definedName name="juy" localSheetId="44" hidden="1">{"Tab1",#N/A,FALSE,"P";"Tab2",#N/A,FALSE,"P"}</definedName>
    <definedName name="juy" localSheetId="45" hidden="1">{"Tab1",#N/A,FALSE,"P";"Tab2",#N/A,FALSE,"P"}</definedName>
    <definedName name="juy" localSheetId="11" hidden="1">{"Tab1",#N/A,FALSE,"P";"Tab2",#N/A,FALSE,"P"}</definedName>
    <definedName name="juy" localSheetId="46" hidden="1">{"Tab1",#N/A,FALSE,"P";"Tab2",#N/A,FALSE,"P"}</definedName>
    <definedName name="juy" localSheetId="47" hidden="1">{"Tab1",#N/A,FALSE,"P";"Tab2",#N/A,FALSE,"P"}</definedName>
    <definedName name="juy" localSheetId="51" hidden="1">{"Tab1",#N/A,FALSE,"P";"Tab2",#N/A,FALSE,"P"}</definedName>
    <definedName name="juy" localSheetId="52" hidden="1">{"Tab1",#N/A,FALSE,"P";"Tab2",#N/A,FALSE,"P"}</definedName>
    <definedName name="juy" localSheetId="53" hidden="1">{"Tab1",#N/A,FALSE,"P";"Tab2",#N/A,FALSE,"P"}</definedName>
    <definedName name="juy" localSheetId="54" hidden="1">{"Tab1",#N/A,FALSE,"P";"Tab2",#N/A,FALSE,"P"}</definedName>
    <definedName name="juy" localSheetId="55" hidden="1">{"Tab1",#N/A,FALSE,"P";"Tab2",#N/A,FALSE,"P"}</definedName>
    <definedName name="juy" localSheetId="56" hidden="1">{"Tab1",#N/A,FALSE,"P";"Tab2",#N/A,FALSE,"P"}</definedName>
    <definedName name="juy" localSheetId="17" hidden="1">{"Tab1",#N/A,FALSE,"P";"Tab2",#N/A,FALSE,"P"}</definedName>
    <definedName name="juy" localSheetId="57" hidden="1">{"Tab1",#N/A,FALSE,"P";"Tab2",#N/A,FALSE,"P"}</definedName>
    <definedName name="juy" localSheetId="58" hidden="1">{"Tab1",#N/A,FALSE,"P";"Tab2",#N/A,FALSE,"P"}</definedName>
    <definedName name="juy" localSheetId="59" hidden="1">{"Tab1",#N/A,FALSE,"P";"Tab2",#N/A,FALSE,"P"}</definedName>
    <definedName name="juy" localSheetId="61" hidden="1">{"Tab1",#N/A,FALSE,"P";"Tab2",#N/A,FALSE,"P"}</definedName>
    <definedName name="juy" localSheetId="62" hidden="1">{"Tab1",#N/A,FALSE,"P";"Tab2",#N/A,FALSE,"P"}</definedName>
    <definedName name="juy" localSheetId="64" hidden="1">{"Tab1",#N/A,FALSE,"P";"Tab2",#N/A,FALSE,"P"}</definedName>
    <definedName name="juy" localSheetId="66" hidden="1">{"Tab1",#N/A,FALSE,"P";"Tab2",#N/A,FALSE,"P"}</definedName>
    <definedName name="juy" localSheetId="67" hidden="1">{"Tab1",#N/A,FALSE,"P";"Tab2",#N/A,FALSE,"P"}</definedName>
    <definedName name="juy" localSheetId="68" hidden="1">{"Tab1",#N/A,FALSE,"P";"Tab2",#N/A,FALSE,"P"}</definedName>
    <definedName name="juy" localSheetId="69" hidden="1">{"Tab1",#N/A,FALSE,"P";"Tab2",#N/A,FALSE,"P"}</definedName>
    <definedName name="juy" localSheetId="70" hidden="1">{"Tab1",#N/A,FALSE,"P";"Tab2",#N/A,FALSE,"P"}</definedName>
    <definedName name="juy" localSheetId="71" hidden="1">{"Tab1",#N/A,FALSE,"P";"Tab2",#N/A,FALSE,"P"}</definedName>
    <definedName name="juy" localSheetId="73" hidden="1">{"Tab1",#N/A,FALSE,"P";"Tab2",#N/A,FALSE,"P"}</definedName>
    <definedName name="juy" localSheetId="74" hidden="1">{"Tab1",#N/A,FALSE,"P";"Tab2",#N/A,FALSE,"P"}</definedName>
    <definedName name="juy" localSheetId="75" hidden="1">{"Tab1",#N/A,FALSE,"P";"Tab2",#N/A,FALSE,"P"}</definedName>
    <definedName name="juy" localSheetId="76" hidden="1">{"Tab1",#N/A,FALSE,"P";"Tab2",#N/A,FALSE,"P"}</definedName>
    <definedName name="juy" localSheetId="79" hidden="1">{"Tab1",#N/A,FALSE,"P";"Tab2",#N/A,FALSE,"P"}</definedName>
    <definedName name="juy" localSheetId="91" hidden="1">{"Tab1",#N/A,FALSE,"P";"Tab2",#N/A,FALSE,"P"}</definedName>
    <definedName name="juy" localSheetId="92" hidden="1">{"Tab1",#N/A,FALSE,"P";"Tab2",#N/A,FALSE,"P"}</definedName>
    <definedName name="juy" localSheetId="22" hidden="1">{"Tab1",#N/A,FALSE,"P";"Tab2",#N/A,FALSE,"P"}</definedName>
    <definedName name="juy" localSheetId="23" hidden="1">{"Tab1",#N/A,FALSE,"P";"Tab2",#N/A,FALSE,"P"}</definedName>
    <definedName name="juy" localSheetId="14" hidden="1">{"Tab1",#N/A,FALSE,"P";"Tab2",#N/A,FALSE,"P"}</definedName>
    <definedName name="juy" localSheetId="15" hidden="1">{"Tab1",#N/A,FALSE,"P";"Tab2",#N/A,FALSE,"P"}</definedName>
    <definedName name="juy" localSheetId="16" hidden="1">{"Tab1",#N/A,FALSE,"P";"Tab2",#N/A,FALSE,"P"}</definedName>
    <definedName name="juy" localSheetId="18" hidden="1">{"Tab1",#N/A,FALSE,"P";"Tab2",#N/A,FALSE,"P"}</definedName>
    <definedName name="juy" localSheetId="36" hidden="1">{"Tab1",#N/A,FALSE,"P";"Tab2",#N/A,FALSE,"P"}</definedName>
    <definedName name="juy" localSheetId="60" hidden="1">{"Tab1",#N/A,FALSE,"P";"Tab2",#N/A,FALSE,"P"}</definedName>
    <definedName name="juy" localSheetId="63" hidden="1">{"Tab1",#N/A,FALSE,"P";"Tab2",#N/A,FALSE,"P"}</definedName>
    <definedName name="juy" localSheetId="65" hidden="1">{"Tab1",#N/A,FALSE,"P";"Tab2",#N/A,FALSE,"P"}</definedName>
    <definedName name="juy" localSheetId="7" hidden="1">{"Tab1",#N/A,FALSE,"P";"Tab2",#N/A,FALSE,"P"}</definedName>
    <definedName name="juy" localSheetId="8" hidden="1">{"Tab1",#N/A,FALSE,"P";"Tab2",#N/A,FALSE,"P"}</definedName>
    <definedName name="juy" localSheetId="12" hidden="1">{"Tab1",#N/A,FALSE,"P";"Tab2",#N/A,FALSE,"P"}</definedName>
    <definedName name="juy" localSheetId="48" hidden="1">{"Tab1",#N/A,FALSE,"P";"Tab2",#N/A,FALSE,"P"}</definedName>
    <definedName name="juy" localSheetId="72" hidden="1">{"Tab1",#N/A,FALSE,"P";"Tab2",#N/A,FALSE,"P"}</definedName>
    <definedName name="juy" hidden="1">{"Tab1",#N/A,FALSE,"P";"Tab2",#N/A,FALSE,"P"}</definedName>
    <definedName name="k" localSheetId="24" hidden="1">{"Main Economic Indicators",#N/A,FALSE,"C"}</definedName>
    <definedName name="k" localSheetId="25" hidden="1">{"Main Economic Indicators",#N/A,FALSE,"C"}</definedName>
    <definedName name="k" localSheetId="26" hidden="1">{"Main Economic Indicators",#N/A,FALSE,"C"}</definedName>
    <definedName name="k" localSheetId="27" hidden="1">{"Main Economic Indicators",#N/A,FALSE,"C"}</definedName>
    <definedName name="k" localSheetId="28" hidden="1">{"Main Economic Indicators",#N/A,FALSE,"C"}</definedName>
    <definedName name="k" localSheetId="29" hidden="1">{"Main Economic Indicators",#N/A,FALSE,"C"}</definedName>
    <definedName name="k" localSheetId="30" hidden="1">{"Main Economic Indicators",#N/A,FALSE,"C"}</definedName>
    <definedName name="k" localSheetId="31" hidden="1">{"Main Economic Indicators",#N/A,FALSE,"C"}</definedName>
    <definedName name="k" localSheetId="32" hidden="1">{"Main Economic Indicators",#N/A,FALSE,"C"}</definedName>
    <definedName name="k" localSheetId="35" hidden="1">{"Main Economic Indicators",#N/A,FALSE,"C"}</definedName>
    <definedName name="k" localSheetId="37" hidden="1">{"Main Economic Indicators",#N/A,FALSE,"C"}</definedName>
    <definedName name="k" localSheetId="38" hidden="1">{"Main Economic Indicators",#N/A,FALSE,"C"}</definedName>
    <definedName name="k" localSheetId="39" hidden="1">{"Main Economic Indicators",#N/A,FALSE,"C"}</definedName>
    <definedName name="k" localSheetId="40" hidden="1">{"Main Economic Indicators",#N/A,FALSE,"C"}</definedName>
    <definedName name="k" localSheetId="41" hidden="1">{"Main Economic Indicators",#N/A,FALSE,"C"}</definedName>
    <definedName name="k" localSheetId="42" hidden="1">{"Main Economic Indicators",#N/A,FALSE,"C"}</definedName>
    <definedName name="k" localSheetId="43" hidden="1">{"Main Economic Indicators",#N/A,FALSE,"C"}</definedName>
    <definedName name="k" localSheetId="44" hidden="1">{"Main Economic Indicators",#N/A,FALSE,"C"}</definedName>
    <definedName name="k" localSheetId="45" hidden="1">{"Main Economic Indicators",#N/A,FALSE,"C"}</definedName>
    <definedName name="k" localSheetId="11" hidden="1">{"Main Economic Indicators",#N/A,FALSE,"C"}</definedName>
    <definedName name="k" localSheetId="46" hidden="1">{"Main Economic Indicators",#N/A,FALSE,"C"}</definedName>
    <definedName name="k" localSheetId="47" hidden="1">{"Main Economic Indicators",#N/A,FALSE,"C"}</definedName>
    <definedName name="k" localSheetId="51" hidden="1">{"Main Economic Indicators",#N/A,FALSE,"C"}</definedName>
    <definedName name="k" localSheetId="52" hidden="1">{"Main Economic Indicators",#N/A,FALSE,"C"}</definedName>
    <definedName name="k" localSheetId="53" hidden="1">{"Main Economic Indicators",#N/A,FALSE,"C"}</definedName>
    <definedName name="k" localSheetId="54" hidden="1">{"Main Economic Indicators",#N/A,FALSE,"C"}</definedName>
    <definedName name="k" localSheetId="55" hidden="1">{"Main Economic Indicators",#N/A,FALSE,"C"}</definedName>
    <definedName name="k" localSheetId="56" hidden="1">{"Main Economic Indicators",#N/A,FALSE,"C"}</definedName>
    <definedName name="k" localSheetId="17" hidden="1">{"Main Economic Indicators",#N/A,FALSE,"C"}</definedName>
    <definedName name="k" localSheetId="57" hidden="1">{"Main Economic Indicators",#N/A,FALSE,"C"}</definedName>
    <definedName name="k" localSheetId="58" hidden="1">{"Main Economic Indicators",#N/A,FALSE,"C"}</definedName>
    <definedName name="k" localSheetId="59" hidden="1">{"Main Economic Indicators",#N/A,FALSE,"C"}</definedName>
    <definedName name="k" localSheetId="61" hidden="1">{"Main Economic Indicators",#N/A,FALSE,"C"}</definedName>
    <definedName name="k" localSheetId="62" hidden="1">{"Main Economic Indicators",#N/A,FALSE,"C"}</definedName>
    <definedName name="k" localSheetId="64" hidden="1">{"Main Economic Indicators",#N/A,FALSE,"C"}</definedName>
    <definedName name="k" localSheetId="66" hidden="1">{"Main Economic Indicators",#N/A,FALSE,"C"}</definedName>
    <definedName name="k" localSheetId="67" hidden="1">{"Main Economic Indicators",#N/A,FALSE,"C"}</definedName>
    <definedName name="k" localSheetId="68" hidden="1">{"Main Economic Indicators",#N/A,FALSE,"C"}</definedName>
    <definedName name="k" localSheetId="69" hidden="1">{"Main Economic Indicators",#N/A,FALSE,"C"}</definedName>
    <definedName name="k" localSheetId="70" hidden="1">{"Main Economic Indicators",#N/A,FALSE,"C"}</definedName>
    <definedName name="k" localSheetId="71" hidden="1">{"Main Economic Indicators",#N/A,FALSE,"C"}</definedName>
    <definedName name="k" localSheetId="73" hidden="1">{"Main Economic Indicators",#N/A,FALSE,"C"}</definedName>
    <definedName name="k" localSheetId="74" hidden="1">{"Main Economic Indicators",#N/A,FALSE,"C"}</definedName>
    <definedName name="k" localSheetId="75" hidden="1">{"Main Economic Indicators",#N/A,FALSE,"C"}</definedName>
    <definedName name="k" localSheetId="76" hidden="1">{"Main Economic Indicators",#N/A,FALSE,"C"}</definedName>
    <definedName name="k" localSheetId="79" hidden="1">{"Main Economic Indicators",#N/A,FALSE,"C"}</definedName>
    <definedName name="k" localSheetId="91" hidden="1">{"Main Economic Indicators",#N/A,FALSE,"C"}</definedName>
    <definedName name="k" localSheetId="92" hidden="1">{"Main Economic Indicators",#N/A,FALSE,"C"}</definedName>
    <definedName name="k" localSheetId="22" hidden="1">{"Main Economic Indicators",#N/A,FALSE,"C"}</definedName>
    <definedName name="k" localSheetId="23" hidden="1">{"Main Economic Indicators",#N/A,FALSE,"C"}</definedName>
    <definedName name="k" localSheetId="14" hidden="1">{"Riqfin97",#N/A,FALSE,"Tran";"Riqfinpro",#N/A,FALSE,"Tran"}</definedName>
    <definedName name="k" localSheetId="15" hidden="1">{"Main Economic Indicators",#N/A,FALSE,"C"}</definedName>
    <definedName name="k" localSheetId="16" hidden="1">{"Main Economic Indicators",#N/A,FALSE,"C"}</definedName>
    <definedName name="k" localSheetId="18" hidden="1">{"Main Economic Indicators",#N/A,FALSE,"C"}</definedName>
    <definedName name="k" localSheetId="36" hidden="1">{"Main Economic Indicators",#N/A,FALSE,"C"}</definedName>
    <definedName name="k" localSheetId="60" hidden="1">{"Main Economic Indicators",#N/A,FALSE,"C"}</definedName>
    <definedName name="k" localSheetId="63" hidden="1">{"Main Economic Indicators",#N/A,FALSE,"C"}</definedName>
    <definedName name="k" localSheetId="65" hidden="1">{"Main Economic Indicators",#N/A,FALSE,"C"}</definedName>
    <definedName name="k" localSheetId="7" hidden="1">{"Main Economic Indicators",#N/A,FALSE,"C"}</definedName>
    <definedName name="k" localSheetId="8" hidden="1">{"Main Economic Indicators",#N/A,FALSE,"C"}</definedName>
    <definedName name="k" localSheetId="12" hidden="1">{"Main Economic Indicators",#N/A,FALSE,"C"}</definedName>
    <definedName name="k" localSheetId="48" hidden="1">{"Main Economic Indicators",#N/A,FALSE,"C"}</definedName>
    <definedName name="k" localSheetId="72" hidden="1">{"Main Economic Indicators",#N/A,FALSE,"C"}</definedName>
    <definedName name="k" hidden="1">{"Main Economic Indicators",#N/A,FALSE,"C"}</definedName>
    <definedName name="KD" localSheetId="38">#REF!</definedName>
    <definedName name="KD" localSheetId="39">#REF!</definedName>
    <definedName name="KD" localSheetId="40">#REF!</definedName>
    <definedName name="KD" localSheetId="41">#REF!</definedName>
    <definedName name="KD" localSheetId="43">#REF!</definedName>
    <definedName name="KD" localSheetId="45">#REF!</definedName>
    <definedName name="KD" localSheetId="11">#REF!</definedName>
    <definedName name="KD" localSheetId="46">#REF!</definedName>
    <definedName name="KD" localSheetId="47">#REF!</definedName>
    <definedName name="KD" localSheetId="51">#REF!</definedName>
    <definedName name="KD" localSheetId="52">#REF!</definedName>
    <definedName name="KD" localSheetId="53">#REF!</definedName>
    <definedName name="KD" localSheetId="54">#REF!</definedName>
    <definedName name="KD" localSheetId="17">#REF!</definedName>
    <definedName name="KD" localSheetId="58">#REF!</definedName>
    <definedName name="KD" localSheetId="67">#REF!</definedName>
    <definedName name="KD" localSheetId="68">#REF!</definedName>
    <definedName name="KD" localSheetId="69">#REF!</definedName>
    <definedName name="KD" localSheetId="71">#REF!</definedName>
    <definedName name="KD" localSheetId="74">#REF!</definedName>
    <definedName name="KD" localSheetId="75">#REF!</definedName>
    <definedName name="KD" localSheetId="76">#REF!</definedName>
    <definedName name="KD" localSheetId="79">#REF!</definedName>
    <definedName name="KD" localSheetId="23">#REF!</definedName>
    <definedName name="KD" localSheetId="14">#REF!</definedName>
    <definedName name="KD" localSheetId="15">#REF!</definedName>
    <definedName name="KD" localSheetId="18">#REF!</definedName>
    <definedName name="KD" localSheetId="12">#REF!</definedName>
    <definedName name="KD" localSheetId="48">#REF!</definedName>
    <definedName name="KD" localSheetId="72">#REF!</definedName>
    <definedName name="KD">#REF!</definedName>
    <definedName name="KD1A" localSheetId="38">#REF!</definedName>
    <definedName name="KD1A" localSheetId="39">#REF!</definedName>
    <definedName name="KD1A" localSheetId="40">#REF!</definedName>
    <definedName name="KD1A" localSheetId="45">#REF!</definedName>
    <definedName name="KD1A" localSheetId="11">#REF!</definedName>
    <definedName name="KD1A" localSheetId="46">#REF!</definedName>
    <definedName name="KD1A" localSheetId="47">#REF!</definedName>
    <definedName name="KD1A" localSheetId="51">#REF!</definedName>
    <definedName name="KD1A" localSheetId="52">#REF!</definedName>
    <definedName name="KD1A" localSheetId="53">#REF!</definedName>
    <definedName name="KD1A" localSheetId="54">#REF!</definedName>
    <definedName name="KD1A" localSheetId="17">#REF!</definedName>
    <definedName name="KD1A" localSheetId="58">#REF!</definedName>
    <definedName name="KD1A" localSheetId="67">#REF!</definedName>
    <definedName name="KD1A" localSheetId="68">#REF!</definedName>
    <definedName name="KD1A" localSheetId="69">#REF!</definedName>
    <definedName name="KD1A" localSheetId="71">#REF!</definedName>
    <definedName name="KD1A" localSheetId="74">#REF!</definedName>
    <definedName name="KD1A" localSheetId="75">#REF!</definedName>
    <definedName name="KD1A" localSheetId="76">#REF!</definedName>
    <definedName name="KD1A" localSheetId="79">#REF!</definedName>
    <definedName name="KD1A" localSheetId="23">#REF!</definedName>
    <definedName name="KD1A" localSheetId="14">#REF!</definedName>
    <definedName name="KD1A" localSheetId="15">#REF!</definedName>
    <definedName name="KD1A" localSheetId="18">#REF!</definedName>
    <definedName name="KD1A" localSheetId="48">#REF!</definedName>
    <definedName name="KD1A" localSheetId="72">#REF!</definedName>
    <definedName name="KD1A">#REF!</definedName>
    <definedName name="khkh" localSheetId="38" hidden="1">'[112]Fax a enviar'!#REF!</definedName>
    <definedName name="khkh" localSheetId="39" hidden="1">'[112]Fax a enviar'!#REF!</definedName>
    <definedName name="khkh" localSheetId="40" hidden="1">'[112]Fax a enviar'!#REF!</definedName>
    <definedName name="khkh" localSheetId="46" hidden="1">'[112]Fax a enviar'!#REF!</definedName>
    <definedName name="khkh" localSheetId="47" hidden="1">'[112]Fax a enviar'!#REF!</definedName>
    <definedName name="khkh" localSheetId="51" hidden="1">'[112]Fax a enviar'!#REF!</definedName>
    <definedName name="khkh" localSheetId="53" hidden="1">#REF!</definedName>
    <definedName name="khkh" localSheetId="54" hidden="1">#REF!</definedName>
    <definedName name="khkh" localSheetId="17" hidden="1">#REF!</definedName>
    <definedName name="khkh" localSheetId="67" hidden="1">'[112]Fax a enviar'!#REF!</definedName>
    <definedName name="khkh" localSheetId="68" hidden="1">'[112]Fax a enviar'!#REF!</definedName>
    <definedName name="khkh" localSheetId="69" hidden="1">'[112]Fax a enviar'!#REF!</definedName>
    <definedName name="khkh" localSheetId="74" hidden="1">'[112]Fax a enviar'!#REF!</definedName>
    <definedName name="khkh" localSheetId="75" hidden="1">'[112]Fax a enviar'!#REF!</definedName>
    <definedName name="khkh" localSheetId="76" hidden="1">'[112]Fax a enviar'!#REF!</definedName>
    <definedName name="khkh" localSheetId="15" hidden="1">'[112]Fax a enviar'!#REF!</definedName>
    <definedName name="khkh" localSheetId="18" hidden="1">'[112]Fax a enviar'!#REF!</definedName>
    <definedName name="khkh" localSheetId="72" hidden="1">'[112]Fax a enviar'!#REF!</definedName>
    <definedName name="khkh" hidden="1">'[112]Fax a enviar'!#REF!</definedName>
    <definedName name="KID" localSheetId="51">'[132]base de datos MODULO I'!$B$4:$E$49</definedName>
    <definedName name="KID" localSheetId="17">#REF!</definedName>
    <definedName name="KID">'[132]base de datos MODULO I'!$B$4:$E$49</definedName>
    <definedName name="kiiiiii" localSheetId="38" hidden="1">#REF!</definedName>
    <definedName name="kiiiiii" localSheetId="39" hidden="1">#REF!</definedName>
    <definedName name="kiiiiii" localSheetId="40" hidden="1">#REF!</definedName>
    <definedName name="kiiiiii" localSheetId="41" hidden="1">#REF!</definedName>
    <definedName name="kiiiiii" localSheetId="43" hidden="1">#REF!</definedName>
    <definedName name="kiiiiii" localSheetId="45" hidden="1">#REF!</definedName>
    <definedName name="kiiiiii" localSheetId="11" hidden="1">#REF!</definedName>
    <definedName name="kiiiiii" localSheetId="46" hidden="1">#REF!</definedName>
    <definedName name="kiiiiii" localSheetId="47" hidden="1">#REF!</definedName>
    <definedName name="kiiiiii" localSheetId="51" hidden="1">#REF!</definedName>
    <definedName name="kiiiiii" localSheetId="52" hidden="1">#REF!</definedName>
    <definedName name="kiiiiii" localSheetId="53" hidden="1">#REF!</definedName>
    <definedName name="kiiiiii" localSheetId="54" hidden="1">#REF!</definedName>
    <definedName name="kiiiiii" localSheetId="17" hidden="1">#REF!</definedName>
    <definedName name="kiiiiii" localSheetId="58" hidden="1">#REF!</definedName>
    <definedName name="kiiiiii" localSheetId="67" hidden="1">#REF!</definedName>
    <definedName name="kiiiiii" localSheetId="68" hidden="1">#REF!</definedName>
    <definedName name="kiiiiii" localSheetId="69" hidden="1">#REF!</definedName>
    <definedName name="kiiiiii" localSheetId="71" hidden="1">#REF!</definedName>
    <definedName name="kiiiiii" localSheetId="74" hidden="1">#REF!</definedName>
    <definedName name="kiiiiii" localSheetId="75" hidden="1">#REF!</definedName>
    <definedName name="kiiiiii" localSheetId="76" hidden="1">#REF!</definedName>
    <definedName name="kiiiiii" localSheetId="79" hidden="1">#REF!</definedName>
    <definedName name="kiiiiii" localSheetId="23" hidden="1">#REF!</definedName>
    <definedName name="kiiiiii" localSheetId="15" hidden="1">#REF!</definedName>
    <definedName name="kiiiiii" localSheetId="18" hidden="1">#REF!</definedName>
    <definedName name="kiiiiii" localSheetId="12" hidden="1">#REF!</definedName>
    <definedName name="kiiiiii" localSheetId="48" hidden="1">#REF!</definedName>
    <definedName name="kiiiiii" localSheetId="72" hidden="1">#REF!</definedName>
    <definedName name="kiiiiii" hidden="1">#REF!</definedName>
    <definedName name="kim" localSheetId="38">#REF!</definedName>
    <definedName name="kim" localSheetId="39">#REF!</definedName>
    <definedName name="kim" localSheetId="40">#REF!</definedName>
    <definedName name="kim" localSheetId="45">#REF!</definedName>
    <definedName name="kim" localSheetId="11">#REF!</definedName>
    <definedName name="kim" localSheetId="46">#REF!</definedName>
    <definedName name="kim" localSheetId="47">#REF!</definedName>
    <definedName name="kim" localSheetId="51">#REF!</definedName>
    <definedName name="kim" localSheetId="52">#REF!</definedName>
    <definedName name="kim" localSheetId="53">#REF!</definedName>
    <definedName name="kim" localSheetId="54">#REF!</definedName>
    <definedName name="kim" localSheetId="17">#REF!</definedName>
    <definedName name="kim" localSheetId="58">#REF!</definedName>
    <definedName name="kim" localSheetId="67">#REF!</definedName>
    <definedName name="kim" localSheetId="68">#REF!</definedName>
    <definedName name="kim" localSheetId="69">#REF!</definedName>
    <definedName name="kim" localSheetId="71">#REF!</definedName>
    <definedName name="kim" localSheetId="74">#REF!</definedName>
    <definedName name="kim" localSheetId="75">#REF!</definedName>
    <definedName name="kim" localSheetId="76">#REF!</definedName>
    <definedName name="kim" localSheetId="79">#REF!</definedName>
    <definedName name="kim" localSheetId="23">#REF!</definedName>
    <definedName name="kim" localSheetId="15">#REF!</definedName>
    <definedName name="kim" localSheetId="18">#REF!</definedName>
    <definedName name="kim" localSheetId="12">#REF!</definedName>
    <definedName name="kim" localSheetId="48">#REF!</definedName>
    <definedName name="kim" localSheetId="72">#REF!</definedName>
    <definedName name="kim">#REF!</definedName>
    <definedName name="kio" localSheetId="24" hidden="1">{"Tab1",#N/A,FALSE,"P";"Tab2",#N/A,FALSE,"P"}</definedName>
    <definedName name="kio" localSheetId="25" hidden="1">{"Tab1",#N/A,FALSE,"P";"Tab2",#N/A,FALSE,"P"}</definedName>
    <definedName name="kio" localSheetId="26" hidden="1">{"Tab1",#N/A,FALSE,"P";"Tab2",#N/A,FALSE,"P"}</definedName>
    <definedName name="kio" localSheetId="27" hidden="1">{"Tab1",#N/A,FALSE,"P";"Tab2",#N/A,FALSE,"P"}</definedName>
    <definedName name="kio" localSheetId="28" hidden="1">{"Tab1",#N/A,FALSE,"P";"Tab2",#N/A,FALSE,"P"}</definedName>
    <definedName name="kio" localSheetId="29" hidden="1">{"Tab1",#N/A,FALSE,"P";"Tab2",#N/A,FALSE,"P"}</definedName>
    <definedName name="kio" localSheetId="30" hidden="1">{"Tab1",#N/A,FALSE,"P";"Tab2",#N/A,FALSE,"P"}</definedName>
    <definedName name="kio" localSheetId="31" hidden="1">{"Tab1",#N/A,FALSE,"P";"Tab2",#N/A,FALSE,"P"}</definedName>
    <definedName name="kio" localSheetId="32" hidden="1">{"Tab1",#N/A,FALSE,"P";"Tab2",#N/A,FALSE,"P"}</definedName>
    <definedName name="kio" localSheetId="35" hidden="1">{"Tab1",#N/A,FALSE,"P";"Tab2",#N/A,FALSE,"P"}</definedName>
    <definedName name="kio" localSheetId="37" hidden="1">{"Tab1",#N/A,FALSE,"P";"Tab2",#N/A,FALSE,"P"}</definedName>
    <definedName name="kio" localSheetId="38" hidden="1">{"Tab1",#N/A,FALSE,"P";"Tab2",#N/A,FALSE,"P"}</definedName>
    <definedName name="kio" localSheetId="39" hidden="1">{"Tab1",#N/A,FALSE,"P";"Tab2",#N/A,FALSE,"P"}</definedName>
    <definedName name="kio" localSheetId="40" hidden="1">{"Tab1",#N/A,FALSE,"P";"Tab2",#N/A,FALSE,"P"}</definedName>
    <definedName name="kio" localSheetId="41" hidden="1">{"Tab1",#N/A,FALSE,"P";"Tab2",#N/A,FALSE,"P"}</definedName>
    <definedName name="kio" localSheetId="42" hidden="1">{"Tab1",#N/A,FALSE,"P";"Tab2",#N/A,FALSE,"P"}</definedName>
    <definedName name="kio" localSheetId="43" hidden="1">{"Tab1",#N/A,FALSE,"P";"Tab2",#N/A,FALSE,"P"}</definedName>
    <definedName name="kio" localSheetId="44" hidden="1">{"Tab1",#N/A,FALSE,"P";"Tab2",#N/A,FALSE,"P"}</definedName>
    <definedName name="kio" localSheetId="45" hidden="1">{"Tab1",#N/A,FALSE,"P";"Tab2",#N/A,FALSE,"P"}</definedName>
    <definedName name="kio" localSheetId="11" hidden="1">{"Tab1",#N/A,FALSE,"P";"Tab2",#N/A,FALSE,"P"}</definedName>
    <definedName name="kio" localSheetId="46" hidden="1">{"Tab1",#N/A,FALSE,"P";"Tab2",#N/A,FALSE,"P"}</definedName>
    <definedName name="kio" localSheetId="47" hidden="1">{"Tab1",#N/A,FALSE,"P";"Tab2",#N/A,FALSE,"P"}</definedName>
    <definedName name="kio" localSheetId="51" hidden="1">{"Tab1",#N/A,FALSE,"P";"Tab2",#N/A,FALSE,"P"}</definedName>
    <definedName name="kio" localSheetId="52" hidden="1">{"Tab1",#N/A,FALSE,"P";"Tab2",#N/A,FALSE,"P"}</definedName>
    <definedName name="kio" localSheetId="53" hidden="1">{"Tab1",#N/A,FALSE,"P";"Tab2",#N/A,FALSE,"P"}</definedName>
    <definedName name="kio" localSheetId="54" hidden="1">{"Tab1",#N/A,FALSE,"P";"Tab2",#N/A,FALSE,"P"}</definedName>
    <definedName name="kio" localSheetId="55" hidden="1">{"Tab1",#N/A,FALSE,"P";"Tab2",#N/A,FALSE,"P"}</definedName>
    <definedName name="kio" localSheetId="56" hidden="1">{"Tab1",#N/A,FALSE,"P";"Tab2",#N/A,FALSE,"P"}</definedName>
    <definedName name="kio" localSheetId="17" hidden="1">{"Tab1",#N/A,FALSE,"P";"Tab2",#N/A,FALSE,"P"}</definedName>
    <definedName name="kio" localSheetId="57" hidden="1">{"Tab1",#N/A,FALSE,"P";"Tab2",#N/A,FALSE,"P"}</definedName>
    <definedName name="kio" localSheetId="58" hidden="1">{"Tab1",#N/A,FALSE,"P";"Tab2",#N/A,FALSE,"P"}</definedName>
    <definedName name="kio" localSheetId="59" hidden="1">{"Tab1",#N/A,FALSE,"P";"Tab2",#N/A,FALSE,"P"}</definedName>
    <definedName name="kio" localSheetId="61" hidden="1">{"Tab1",#N/A,FALSE,"P";"Tab2",#N/A,FALSE,"P"}</definedName>
    <definedName name="kio" localSheetId="62" hidden="1">{"Tab1",#N/A,FALSE,"P";"Tab2",#N/A,FALSE,"P"}</definedName>
    <definedName name="kio" localSheetId="64" hidden="1">{"Tab1",#N/A,FALSE,"P";"Tab2",#N/A,FALSE,"P"}</definedName>
    <definedName name="kio" localSheetId="66" hidden="1">{"Tab1",#N/A,FALSE,"P";"Tab2",#N/A,FALSE,"P"}</definedName>
    <definedName name="kio" localSheetId="67" hidden="1">{"Tab1",#N/A,FALSE,"P";"Tab2",#N/A,FALSE,"P"}</definedName>
    <definedName name="kio" localSheetId="68" hidden="1">{"Tab1",#N/A,FALSE,"P";"Tab2",#N/A,FALSE,"P"}</definedName>
    <definedName name="kio" localSheetId="69" hidden="1">{"Tab1",#N/A,FALSE,"P";"Tab2",#N/A,FALSE,"P"}</definedName>
    <definedName name="kio" localSheetId="70" hidden="1">{"Tab1",#N/A,FALSE,"P";"Tab2",#N/A,FALSE,"P"}</definedName>
    <definedName name="kio" localSheetId="71" hidden="1">{"Tab1",#N/A,FALSE,"P";"Tab2",#N/A,FALSE,"P"}</definedName>
    <definedName name="kio" localSheetId="73" hidden="1">{"Tab1",#N/A,FALSE,"P";"Tab2",#N/A,FALSE,"P"}</definedName>
    <definedName name="kio" localSheetId="74" hidden="1">{"Tab1",#N/A,FALSE,"P";"Tab2",#N/A,FALSE,"P"}</definedName>
    <definedName name="kio" localSheetId="75" hidden="1">{"Tab1",#N/A,FALSE,"P";"Tab2",#N/A,FALSE,"P"}</definedName>
    <definedName name="kio" localSheetId="76" hidden="1">{"Tab1",#N/A,FALSE,"P";"Tab2",#N/A,FALSE,"P"}</definedName>
    <definedName name="kio" localSheetId="79" hidden="1">{"Tab1",#N/A,FALSE,"P";"Tab2",#N/A,FALSE,"P"}</definedName>
    <definedName name="kio" localSheetId="91" hidden="1">{"Tab1",#N/A,FALSE,"P";"Tab2",#N/A,FALSE,"P"}</definedName>
    <definedName name="kio" localSheetId="92" hidden="1">{"Tab1",#N/A,FALSE,"P";"Tab2",#N/A,FALSE,"P"}</definedName>
    <definedName name="kio" localSheetId="22" hidden="1">{"Tab1",#N/A,FALSE,"P";"Tab2",#N/A,FALSE,"P"}</definedName>
    <definedName name="kio" localSheetId="23" hidden="1">{"Tab1",#N/A,FALSE,"P";"Tab2",#N/A,FALSE,"P"}</definedName>
    <definedName name="kio" localSheetId="14" hidden="1">{"Tab1",#N/A,FALSE,"P";"Tab2",#N/A,FALSE,"P"}</definedName>
    <definedName name="kio" localSheetId="15" hidden="1">{"Tab1",#N/A,FALSE,"P";"Tab2",#N/A,FALSE,"P"}</definedName>
    <definedName name="kio" localSheetId="16" hidden="1">{"Tab1",#N/A,FALSE,"P";"Tab2",#N/A,FALSE,"P"}</definedName>
    <definedName name="kio" localSheetId="18" hidden="1">{"Tab1",#N/A,FALSE,"P";"Tab2",#N/A,FALSE,"P"}</definedName>
    <definedName name="kio" localSheetId="36" hidden="1">{"Tab1",#N/A,FALSE,"P";"Tab2",#N/A,FALSE,"P"}</definedName>
    <definedName name="kio" localSheetId="60" hidden="1">{"Tab1",#N/A,FALSE,"P";"Tab2",#N/A,FALSE,"P"}</definedName>
    <definedName name="kio" localSheetId="63" hidden="1">{"Tab1",#N/A,FALSE,"P";"Tab2",#N/A,FALSE,"P"}</definedName>
    <definedName name="kio" localSheetId="65" hidden="1">{"Tab1",#N/A,FALSE,"P";"Tab2",#N/A,FALSE,"P"}</definedName>
    <definedName name="kio" localSheetId="7" hidden="1">{"Tab1",#N/A,FALSE,"P";"Tab2",#N/A,FALSE,"P"}</definedName>
    <definedName name="kio" localSheetId="8" hidden="1">{"Tab1",#N/A,FALSE,"P";"Tab2",#N/A,FALSE,"P"}</definedName>
    <definedName name="kio" localSheetId="12" hidden="1">{"Tab1",#N/A,FALSE,"P";"Tab2",#N/A,FALSE,"P"}</definedName>
    <definedName name="kio" localSheetId="48" hidden="1">{"Tab1",#N/A,FALSE,"P";"Tab2",#N/A,FALSE,"P"}</definedName>
    <definedName name="kio" localSheetId="72" hidden="1">{"Tab1",#N/A,FALSE,"P";"Tab2",#N/A,FALSE,"P"}</definedName>
    <definedName name="kio" hidden="1">{"Tab1",#N/A,FALSE,"P";"Tab2",#N/A,FALSE,"P"}</definedName>
    <definedName name="kiu" localSheetId="24" hidden="1">{"Riqfin97",#N/A,FALSE,"Tran";"Riqfinpro",#N/A,FALSE,"Tran"}</definedName>
    <definedName name="kiu" localSheetId="25" hidden="1">{"Riqfin97",#N/A,FALSE,"Tran";"Riqfinpro",#N/A,FALSE,"Tran"}</definedName>
    <definedName name="kiu" localSheetId="26" hidden="1">{"Riqfin97",#N/A,FALSE,"Tran";"Riqfinpro",#N/A,FALSE,"Tran"}</definedName>
    <definedName name="kiu" localSheetId="27" hidden="1">{"Riqfin97",#N/A,FALSE,"Tran";"Riqfinpro",#N/A,FALSE,"Tran"}</definedName>
    <definedName name="kiu" localSheetId="28" hidden="1">{"Riqfin97",#N/A,FALSE,"Tran";"Riqfinpro",#N/A,FALSE,"Tran"}</definedName>
    <definedName name="kiu" localSheetId="29" hidden="1">{"Riqfin97",#N/A,FALSE,"Tran";"Riqfinpro",#N/A,FALSE,"Tran"}</definedName>
    <definedName name="kiu" localSheetId="30" hidden="1">{"Riqfin97",#N/A,FALSE,"Tran";"Riqfinpro",#N/A,FALSE,"Tran"}</definedName>
    <definedName name="kiu" localSheetId="31" hidden="1">{"Riqfin97",#N/A,FALSE,"Tran";"Riqfinpro",#N/A,FALSE,"Tran"}</definedName>
    <definedName name="kiu" localSheetId="32" hidden="1">{"Riqfin97",#N/A,FALSE,"Tran";"Riqfinpro",#N/A,FALSE,"Tran"}</definedName>
    <definedName name="kiu" localSheetId="35" hidden="1">{"Riqfin97",#N/A,FALSE,"Tran";"Riqfinpro",#N/A,FALSE,"Tran"}</definedName>
    <definedName name="kiu" localSheetId="37" hidden="1">{"Riqfin97",#N/A,FALSE,"Tran";"Riqfinpro",#N/A,FALSE,"Tran"}</definedName>
    <definedName name="kiu" localSheetId="38" hidden="1">{"Riqfin97",#N/A,FALSE,"Tran";"Riqfinpro",#N/A,FALSE,"Tran"}</definedName>
    <definedName name="kiu" localSheetId="39" hidden="1">{"Riqfin97",#N/A,FALSE,"Tran";"Riqfinpro",#N/A,FALSE,"Tran"}</definedName>
    <definedName name="kiu" localSheetId="40" hidden="1">{"Riqfin97",#N/A,FALSE,"Tran";"Riqfinpro",#N/A,FALSE,"Tran"}</definedName>
    <definedName name="kiu" localSheetId="41" hidden="1">{"Riqfin97",#N/A,FALSE,"Tran";"Riqfinpro",#N/A,FALSE,"Tran"}</definedName>
    <definedName name="kiu" localSheetId="42" hidden="1">{"Riqfin97",#N/A,FALSE,"Tran";"Riqfinpro",#N/A,FALSE,"Tran"}</definedName>
    <definedName name="kiu" localSheetId="43" hidden="1">{"Riqfin97",#N/A,FALSE,"Tran";"Riqfinpro",#N/A,FALSE,"Tran"}</definedName>
    <definedName name="kiu" localSheetId="44" hidden="1">{"Riqfin97",#N/A,FALSE,"Tran";"Riqfinpro",#N/A,FALSE,"Tran"}</definedName>
    <definedName name="kiu" localSheetId="45" hidden="1">{"Riqfin97",#N/A,FALSE,"Tran";"Riqfinpro",#N/A,FALSE,"Tran"}</definedName>
    <definedName name="kiu" localSheetId="11" hidden="1">{"Riqfin97",#N/A,FALSE,"Tran";"Riqfinpro",#N/A,FALSE,"Tran"}</definedName>
    <definedName name="kiu" localSheetId="46" hidden="1">{"Riqfin97",#N/A,FALSE,"Tran";"Riqfinpro",#N/A,FALSE,"Tran"}</definedName>
    <definedName name="kiu" localSheetId="47" hidden="1">{"Riqfin97",#N/A,FALSE,"Tran";"Riqfinpro",#N/A,FALSE,"Tran"}</definedName>
    <definedName name="kiu" localSheetId="51" hidden="1">{"Riqfin97",#N/A,FALSE,"Tran";"Riqfinpro",#N/A,FALSE,"Tran"}</definedName>
    <definedName name="kiu" localSheetId="52" hidden="1">{"Riqfin97",#N/A,FALSE,"Tran";"Riqfinpro",#N/A,FALSE,"Tran"}</definedName>
    <definedName name="kiu" localSheetId="53" hidden="1">{"Riqfin97",#N/A,FALSE,"Tran";"Riqfinpro",#N/A,FALSE,"Tran"}</definedName>
    <definedName name="kiu" localSheetId="54" hidden="1">{"Riqfin97",#N/A,FALSE,"Tran";"Riqfinpro",#N/A,FALSE,"Tran"}</definedName>
    <definedName name="kiu" localSheetId="55" hidden="1">{"Riqfin97",#N/A,FALSE,"Tran";"Riqfinpro",#N/A,FALSE,"Tran"}</definedName>
    <definedName name="kiu" localSheetId="56" hidden="1">{"Riqfin97",#N/A,FALSE,"Tran";"Riqfinpro",#N/A,FALSE,"Tran"}</definedName>
    <definedName name="kiu" localSheetId="17" hidden="1">{"Riqfin97",#N/A,FALSE,"Tran";"Riqfinpro",#N/A,FALSE,"Tran"}</definedName>
    <definedName name="kiu" localSheetId="57" hidden="1">{"Riqfin97",#N/A,FALSE,"Tran";"Riqfinpro",#N/A,FALSE,"Tran"}</definedName>
    <definedName name="kiu" localSheetId="58" hidden="1">{"Riqfin97",#N/A,FALSE,"Tran";"Riqfinpro",#N/A,FALSE,"Tran"}</definedName>
    <definedName name="kiu" localSheetId="59" hidden="1">{"Riqfin97",#N/A,FALSE,"Tran";"Riqfinpro",#N/A,FALSE,"Tran"}</definedName>
    <definedName name="kiu" localSheetId="61" hidden="1">{"Riqfin97",#N/A,FALSE,"Tran";"Riqfinpro",#N/A,FALSE,"Tran"}</definedName>
    <definedName name="kiu" localSheetId="62" hidden="1">{"Riqfin97",#N/A,FALSE,"Tran";"Riqfinpro",#N/A,FALSE,"Tran"}</definedName>
    <definedName name="kiu" localSheetId="64" hidden="1">{"Riqfin97",#N/A,FALSE,"Tran";"Riqfinpro",#N/A,FALSE,"Tran"}</definedName>
    <definedName name="kiu" localSheetId="66" hidden="1">{"Riqfin97",#N/A,FALSE,"Tran";"Riqfinpro",#N/A,FALSE,"Tran"}</definedName>
    <definedName name="kiu" localSheetId="67" hidden="1">{"Riqfin97",#N/A,FALSE,"Tran";"Riqfinpro",#N/A,FALSE,"Tran"}</definedName>
    <definedName name="kiu" localSheetId="68" hidden="1">{"Riqfin97",#N/A,FALSE,"Tran";"Riqfinpro",#N/A,FALSE,"Tran"}</definedName>
    <definedName name="kiu" localSheetId="69" hidden="1">{"Riqfin97",#N/A,FALSE,"Tran";"Riqfinpro",#N/A,FALSE,"Tran"}</definedName>
    <definedName name="kiu" localSheetId="70" hidden="1">{"Riqfin97",#N/A,FALSE,"Tran";"Riqfinpro",#N/A,FALSE,"Tran"}</definedName>
    <definedName name="kiu" localSheetId="71" hidden="1">{"Riqfin97",#N/A,FALSE,"Tran";"Riqfinpro",#N/A,FALSE,"Tran"}</definedName>
    <definedName name="kiu" localSheetId="73" hidden="1">{"Riqfin97",#N/A,FALSE,"Tran";"Riqfinpro",#N/A,FALSE,"Tran"}</definedName>
    <definedName name="kiu" localSheetId="74" hidden="1">{"Riqfin97",#N/A,FALSE,"Tran";"Riqfinpro",#N/A,FALSE,"Tran"}</definedName>
    <definedName name="kiu" localSheetId="75" hidden="1">{"Riqfin97",#N/A,FALSE,"Tran";"Riqfinpro",#N/A,FALSE,"Tran"}</definedName>
    <definedName name="kiu" localSheetId="76" hidden="1">{"Riqfin97",#N/A,FALSE,"Tran";"Riqfinpro",#N/A,FALSE,"Tran"}</definedName>
    <definedName name="kiu" localSheetId="79" hidden="1">{"Riqfin97",#N/A,FALSE,"Tran";"Riqfinpro",#N/A,FALSE,"Tran"}</definedName>
    <definedName name="kiu" localSheetId="91" hidden="1">{"Riqfin97",#N/A,FALSE,"Tran";"Riqfinpro",#N/A,FALSE,"Tran"}</definedName>
    <definedName name="kiu" localSheetId="92" hidden="1">{"Riqfin97",#N/A,FALSE,"Tran";"Riqfinpro",#N/A,FALSE,"Tran"}</definedName>
    <definedName name="kiu" localSheetId="22" hidden="1">{"Riqfin97",#N/A,FALSE,"Tran";"Riqfinpro",#N/A,FALSE,"Tran"}</definedName>
    <definedName name="kiu" localSheetId="23" hidden="1">{"Riqfin97",#N/A,FALSE,"Tran";"Riqfinpro",#N/A,FALSE,"Tran"}</definedName>
    <definedName name="kiu" localSheetId="14" hidden="1">{"Riqfin97",#N/A,FALSE,"Tran";"Riqfinpro",#N/A,FALSE,"Tran"}</definedName>
    <definedName name="kiu" localSheetId="15" hidden="1">{"Riqfin97",#N/A,FALSE,"Tran";"Riqfinpro",#N/A,FALSE,"Tran"}</definedName>
    <definedName name="kiu" localSheetId="16" hidden="1">{"Riqfin97",#N/A,FALSE,"Tran";"Riqfinpro",#N/A,FALSE,"Tran"}</definedName>
    <definedName name="kiu" localSheetId="18" hidden="1">{"Riqfin97",#N/A,FALSE,"Tran";"Riqfinpro",#N/A,FALSE,"Tran"}</definedName>
    <definedName name="kiu" localSheetId="36" hidden="1">{"Riqfin97",#N/A,FALSE,"Tran";"Riqfinpro",#N/A,FALSE,"Tran"}</definedName>
    <definedName name="kiu" localSheetId="60" hidden="1">{"Riqfin97",#N/A,FALSE,"Tran";"Riqfinpro",#N/A,FALSE,"Tran"}</definedName>
    <definedName name="kiu" localSheetId="63" hidden="1">{"Riqfin97",#N/A,FALSE,"Tran";"Riqfinpro",#N/A,FALSE,"Tran"}</definedName>
    <definedName name="kiu" localSheetId="65" hidden="1">{"Riqfin97",#N/A,FALSE,"Tran";"Riqfinpro",#N/A,FALSE,"Tran"}</definedName>
    <definedName name="kiu" localSheetId="7" hidden="1">{"Riqfin97",#N/A,FALSE,"Tran";"Riqfinpro",#N/A,FALSE,"Tran"}</definedName>
    <definedName name="kiu" localSheetId="8" hidden="1">{"Riqfin97",#N/A,FALSE,"Tran";"Riqfinpro",#N/A,FALSE,"Tran"}</definedName>
    <definedName name="kiu" localSheetId="12" hidden="1">{"Riqfin97",#N/A,FALSE,"Tran";"Riqfinpro",#N/A,FALSE,"Tran"}</definedName>
    <definedName name="kiu" localSheetId="48" hidden="1">{"Riqfin97",#N/A,FALSE,"Tran";"Riqfinpro",#N/A,FALSE,"Tran"}</definedName>
    <definedName name="kiu" localSheetId="72" hidden="1">{"Riqfin97",#N/A,FALSE,"Tran";"Riqfinpro",#N/A,FALSE,"Tran"}</definedName>
    <definedName name="kiu" hidden="1">{"Riqfin97",#N/A,FALSE,"Tran";"Riqfinpro",#N/A,FALSE,"Tran"}</definedName>
    <definedName name="kjkj" localSheetId="51" hidden="1">'[112]Fax a enviar'!#REF!</definedName>
    <definedName name="kjkj" localSheetId="17" hidden="1">#REF!</definedName>
    <definedName name="kjkj" localSheetId="15" hidden="1">'[112]Fax a enviar'!#REF!</definedName>
    <definedName name="kjkj" localSheetId="18" hidden="1">'[112]Fax a enviar'!#REF!</definedName>
    <definedName name="kjkj" localSheetId="48" hidden="1">'[112]Fax a enviar'!#REF!</definedName>
    <definedName name="kjkj" hidden="1">'[112]Fax a enviar'!#REF!</definedName>
    <definedName name="kk" localSheetId="24" hidden="1">{"Tab1",#N/A,FALSE,"P";"Tab2",#N/A,FALSE,"P"}</definedName>
    <definedName name="kk" localSheetId="25" hidden="1">{"Tab1",#N/A,FALSE,"P";"Tab2",#N/A,FALSE,"P"}</definedName>
    <definedName name="kk" localSheetId="26" hidden="1">{"Tab1",#N/A,FALSE,"P";"Tab2",#N/A,FALSE,"P"}</definedName>
    <definedName name="kk" localSheetId="27" hidden="1">{"Tab1",#N/A,FALSE,"P";"Tab2",#N/A,FALSE,"P"}</definedName>
    <definedName name="kk" localSheetId="28" hidden="1">{"Tab1",#N/A,FALSE,"P";"Tab2",#N/A,FALSE,"P"}</definedName>
    <definedName name="kk" localSheetId="29" hidden="1">{"Tab1",#N/A,FALSE,"P";"Tab2",#N/A,FALSE,"P"}</definedName>
    <definedName name="kk" localSheetId="30" hidden="1">{"Tab1",#N/A,FALSE,"P";"Tab2",#N/A,FALSE,"P"}</definedName>
    <definedName name="kk" localSheetId="31" hidden="1">{"Tab1",#N/A,FALSE,"P";"Tab2",#N/A,FALSE,"P"}</definedName>
    <definedName name="kk" localSheetId="32" hidden="1">{"Tab1",#N/A,FALSE,"P";"Tab2",#N/A,FALSE,"P"}</definedName>
    <definedName name="kk" localSheetId="35" hidden="1">{"Tab1",#N/A,FALSE,"P";"Tab2",#N/A,FALSE,"P"}</definedName>
    <definedName name="kk" localSheetId="37" hidden="1">{"Tab1",#N/A,FALSE,"P";"Tab2",#N/A,FALSE,"P"}</definedName>
    <definedName name="kk" localSheetId="38" hidden="1">{"Tab1",#N/A,FALSE,"P";"Tab2",#N/A,FALSE,"P"}</definedName>
    <definedName name="kk" localSheetId="39" hidden="1">{"Tab1",#N/A,FALSE,"P";"Tab2",#N/A,FALSE,"P"}</definedName>
    <definedName name="kk" localSheetId="40" hidden="1">{"Tab1",#N/A,FALSE,"P";"Tab2",#N/A,FALSE,"P"}</definedName>
    <definedName name="kk" localSheetId="41" hidden="1">{"Tab1",#N/A,FALSE,"P";"Tab2",#N/A,FALSE,"P"}</definedName>
    <definedName name="kk" localSheetId="42" hidden="1">{"Tab1",#N/A,FALSE,"P";"Tab2",#N/A,FALSE,"P"}</definedName>
    <definedName name="kk" localSheetId="43" hidden="1">{"Tab1",#N/A,FALSE,"P";"Tab2",#N/A,FALSE,"P"}</definedName>
    <definedName name="kk" localSheetId="44" hidden="1">{"Tab1",#N/A,FALSE,"P";"Tab2",#N/A,FALSE,"P"}</definedName>
    <definedName name="kk" localSheetId="45" hidden="1">{"Tab1",#N/A,FALSE,"P";"Tab2",#N/A,FALSE,"P"}</definedName>
    <definedName name="kk" localSheetId="11" hidden="1">{"Tab1",#N/A,FALSE,"P";"Tab2",#N/A,FALSE,"P"}</definedName>
    <definedName name="kk" localSheetId="46" hidden="1">{"Tab1",#N/A,FALSE,"P";"Tab2",#N/A,FALSE,"P"}</definedName>
    <definedName name="kk" localSheetId="47" hidden="1">{"Tab1",#N/A,FALSE,"P";"Tab2",#N/A,FALSE,"P"}</definedName>
    <definedName name="kk" localSheetId="51" hidden="1">{"Tab1",#N/A,FALSE,"P";"Tab2",#N/A,FALSE,"P"}</definedName>
    <definedName name="kk" localSheetId="52" hidden="1">{"Tab1",#N/A,FALSE,"P";"Tab2",#N/A,FALSE,"P"}</definedName>
    <definedName name="kk" localSheetId="53" hidden="1">{"Tab1",#N/A,FALSE,"P";"Tab2",#N/A,FALSE,"P"}</definedName>
    <definedName name="kk" localSheetId="54" hidden="1">{"Tab1",#N/A,FALSE,"P";"Tab2",#N/A,FALSE,"P"}</definedName>
    <definedName name="kk" localSheetId="55" hidden="1">{"Tab1",#N/A,FALSE,"P";"Tab2",#N/A,FALSE,"P"}</definedName>
    <definedName name="kk" localSheetId="56" hidden="1">{"Tab1",#N/A,FALSE,"P";"Tab2",#N/A,FALSE,"P"}</definedName>
    <definedName name="kk" localSheetId="17" hidden="1">{"Tab1",#N/A,FALSE,"P";"Tab2",#N/A,FALSE,"P"}</definedName>
    <definedName name="kk" localSheetId="57" hidden="1">{"Tab1",#N/A,FALSE,"P";"Tab2",#N/A,FALSE,"P"}</definedName>
    <definedName name="kk" localSheetId="58" hidden="1">{"Tab1",#N/A,FALSE,"P";"Tab2",#N/A,FALSE,"P"}</definedName>
    <definedName name="kk" localSheetId="59" hidden="1">{"Tab1",#N/A,FALSE,"P";"Tab2",#N/A,FALSE,"P"}</definedName>
    <definedName name="kk" localSheetId="61" hidden="1">{"Tab1",#N/A,FALSE,"P";"Tab2",#N/A,FALSE,"P"}</definedName>
    <definedName name="kk" localSheetId="62" hidden="1">{"Tab1",#N/A,FALSE,"P";"Tab2",#N/A,FALSE,"P"}</definedName>
    <definedName name="kk" localSheetId="64" hidden="1">{"Tab1",#N/A,FALSE,"P";"Tab2",#N/A,FALSE,"P"}</definedName>
    <definedName name="kk" localSheetId="66" hidden="1">{"Tab1",#N/A,FALSE,"P";"Tab2",#N/A,FALSE,"P"}</definedName>
    <definedName name="kk" localSheetId="67" hidden="1">{"Tab1",#N/A,FALSE,"P";"Tab2",#N/A,FALSE,"P"}</definedName>
    <definedName name="kk" localSheetId="68" hidden="1">{"Tab1",#N/A,FALSE,"P";"Tab2",#N/A,FALSE,"P"}</definedName>
    <definedName name="kk" localSheetId="69" hidden="1">{"Tab1",#N/A,FALSE,"P";"Tab2",#N/A,FALSE,"P"}</definedName>
    <definedName name="kk" localSheetId="70" hidden="1">{"Tab1",#N/A,FALSE,"P";"Tab2",#N/A,FALSE,"P"}</definedName>
    <definedName name="kk" localSheetId="71" hidden="1">{"Tab1",#N/A,FALSE,"P";"Tab2",#N/A,FALSE,"P"}</definedName>
    <definedName name="kk" localSheetId="73" hidden="1">{"Tab1",#N/A,FALSE,"P";"Tab2",#N/A,FALSE,"P"}</definedName>
    <definedName name="kk" localSheetId="74" hidden="1">{"Tab1",#N/A,FALSE,"P";"Tab2",#N/A,FALSE,"P"}</definedName>
    <definedName name="kk" localSheetId="75" hidden="1">{"Tab1",#N/A,FALSE,"P";"Tab2",#N/A,FALSE,"P"}</definedName>
    <definedName name="kk" localSheetId="76" hidden="1">{"Tab1",#N/A,FALSE,"P";"Tab2",#N/A,FALSE,"P"}</definedName>
    <definedName name="kk" localSheetId="79" hidden="1">{"Tab1",#N/A,FALSE,"P";"Tab2",#N/A,FALSE,"P"}</definedName>
    <definedName name="kk" localSheetId="91" hidden="1">{"Tab1",#N/A,FALSE,"P";"Tab2",#N/A,FALSE,"P"}</definedName>
    <definedName name="kk" localSheetId="92" hidden="1">{"Tab1",#N/A,FALSE,"P";"Tab2",#N/A,FALSE,"P"}</definedName>
    <definedName name="kk" localSheetId="22" hidden="1">{"Tab1",#N/A,FALSE,"P";"Tab2",#N/A,FALSE,"P"}</definedName>
    <definedName name="kk" localSheetId="23" hidden="1">{"Tab1",#N/A,FALSE,"P";"Tab2",#N/A,FALSE,"P"}</definedName>
    <definedName name="kk" localSheetId="14" hidden="1">{"Tab1",#N/A,FALSE,"P";"Tab2",#N/A,FALSE,"P"}</definedName>
    <definedName name="kk" localSheetId="15" hidden="1">{"Tab1",#N/A,FALSE,"P";"Tab2",#N/A,FALSE,"P"}</definedName>
    <definedName name="kk" localSheetId="16" hidden="1">{"Tab1",#N/A,FALSE,"P";"Tab2",#N/A,FALSE,"P"}</definedName>
    <definedName name="kk" localSheetId="18" hidden="1">{"Tab1",#N/A,FALSE,"P";"Tab2",#N/A,FALSE,"P"}</definedName>
    <definedName name="kk" localSheetId="36" hidden="1">{"Tab1",#N/A,FALSE,"P";"Tab2",#N/A,FALSE,"P"}</definedName>
    <definedName name="kk" localSheetId="60" hidden="1">{"Tab1",#N/A,FALSE,"P";"Tab2",#N/A,FALSE,"P"}</definedName>
    <definedName name="kk" localSheetId="63" hidden="1">{"Tab1",#N/A,FALSE,"P";"Tab2",#N/A,FALSE,"P"}</definedName>
    <definedName name="kk" localSheetId="65" hidden="1">{"Tab1",#N/A,FALSE,"P";"Tab2",#N/A,FALSE,"P"}</definedName>
    <definedName name="kk" localSheetId="7" hidden="1">{"Tab1",#N/A,FALSE,"P";"Tab2",#N/A,FALSE,"P"}</definedName>
    <definedName name="kk" localSheetId="8" hidden="1">{"Tab1",#N/A,FALSE,"P";"Tab2",#N/A,FALSE,"P"}</definedName>
    <definedName name="kk" localSheetId="12" hidden="1">{"Tab1",#N/A,FALSE,"P";"Tab2",#N/A,FALSE,"P"}</definedName>
    <definedName name="kk" localSheetId="48" hidden="1">{"Tab1",#N/A,FALSE,"P";"Tab2",#N/A,FALSE,"P"}</definedName>
    <definedName name="kk" localSheetId="72" hidden="1">{"Tab1",#N/A,FALSE,"P";"Tab2",#N/A,FALSE,"P"}</definedName>
    <definedName name="kk" hidden="1">{"Tab1",#N/A,FALSE,"P";"Tab2",#N/A,FALSE,"P"}</definedName>
    <definedName name="kkk" localSheetId="24" hidden="1">{"Tab1",#N/A,FALSE,"P";"Tab2",#N/A,FALSE,"P"}</definedName>
    <definedName name="kkk" localSheetId="25" hidden="1">{"Tab1",#N/A,FALSE,"P";"Tab2",#N/A,FALSE,"P"}</definedName>
    <definedName name="kkk" localSheetId="26" hidden="1">{"Tab1",#N/A,FALSE,"P";"Tab2",#N/A,FALSE,"P"}</definedName>
    <definedName name="kkk" localSheetId="27" hidden="1">{"Tab1",#N/A,FALSE,"P";"Tab2",#N/A,FALSE,"P"}</definedName>
    <definedName name="kkk" localSheetId="28" hidden="1">{"Tab1",#N/A,FALSE,"P";"Tab2",#N/A,FALSE,"P"}</definedName>
    <definedName name="kkk" localSheetId="29" hidden="1">{"Tab1",#N/A,FALSE,"P";"Tab2",#N/A,FALSE,"P"}</definedName>
    <definedName name="kkk" localSheetId="30" hidden="1">{"Tab1",#N/A,FALSE,"P";"Tab2",#N/A,FALSE,"P"}</definedName>
    <definedName name="kkk" localSheetId="31" hidden="1">{"Tab1",#N/A,FALSE,"P";"Tab2",#N/A,FALSE,"P"}</definedName>
    <definedName name="kkk" localSheetId="32" hidden="1">{"Tab1",#N/A,FALSE,"P";"Tab2",#N/A,FALSE,"P"}</definedName>
    <definedName name="kkk" localSheetId="35" hidden="1">{"Tab1",#N/A,FALSE,"P";"Tab2",#N/A,FALSE,"P"}</definedName>
    <definedName name="kkk" localSheetId="37" hidden="1">{"Tab1",#N/A,FALSE,"P";"Tab2",#N/A,FALSE,"P"}</definedName>
    <definedName name="kkk" localSheetId="38" hidden="1">{"Tab1",#N/A,FALSE,"P";"Tab2",#N/A,FALSE,"P"}</definedName>
    <definedName name="kkk" localSheetId="39" hidden="1">{"Tab1",#N/A,FALSE,"P";"Tab2",#N/A,FALSE,"P"}</definedName>
    <definedName name="kkk" localSheetId="40" hidden="1">{"Tab1",#N/A,FALSE,"P";"Tab2",#N/A,FALSE,"P"}</definedName>
    <definedName name="kkk" localSheetId="41" hidden="1">{"Tab1",#N/A,FALSE,"P";"Tab2",#N/A,FALSE,"P"}</definedName>
    <definedName name="kkk" localSheetId="42" hidden="1">{"Tab1",#N/A,FALSE,"P";"Tab2",#N/A,FALSE,"P"}</definedName>
    <definedName name="kkk" localSheetId="43" hidden="1">{"Tab1",#N/A,FALSE,"P";"Tab2",#N/A,FALSE,"P"}</definedName>
    <definedName name="kkk" localSheetId="44" hidden="1">{"Tab1",#N/A,FALSE,"P";"Tab2",#N/A,FALSE,"P"}</definedName>
    <definedName name="kkk" localSheetId="45" hidden="1">{"Tab1",#N/A,FALSE,"P";"Tab2",#N/A,FALSE,"P"}</definedName>
    <definedName name="kkk" localSheetId="11" hidden="1">{"Tab1",#N/A,FALSE,"P";"Tab2",#N/A,FALSE,"P"}</definedName>
    <definedName name="kkk" localSheetId="46" hidden="1">{"Tab1",#N/A,FALSE,"P";"Tab2",#N/A,FALSE,"P"}</definedName>
    <definedName name="kkk" localSheetId="47" hidden="1">{"Tab1",#N/A,FALSE,"P";"Tab2",#N/A,FALSE,"P"}</definedName>
    <definedName name="kkk" localSheetId="51" hidden="1">{"Tab1",#N/A,FALSE,"P";"Tab2",#N/A,FALSE,"P"}</definedName>
    <definedName name="kkk" localSheetId="52" hidden="1">{"Tab1",#N/A,FALSE,"P";"Tab2",#N/A,FALSE,"P"}</definedName>
    <definedName name="kkk" localSheetId="53" hidden="1">{"Tab1",#N/A,FALSE,"P";"Tab2",#N/A,FALSE,"P"}</definedName>
    <definedName name="kkk" localSheetId="54" hidden="1">{"Tab1",#N/A,FALSE,"P";"Tab2",#N/A,FALSE,"P"}</definedName>
    <definedName name="kkk" localSheetId="55" hidden="1">{"Tab1",#N/A,FALSE,"P";"Tab2",#N/A,FALSE,"P"}</definedName>
    <definedName name="kkk" localSheetId="56" hidden="1">{"Tab1",#N/A,FALSE,"P";"Tab2",#N/A,FALSE,"P"}</definedName>
    <definedName name="kkk" localSheetId="17" hidden="1">{"Tab1",#N/A,FALSE,"P";"Tab2",#N/A,FALSE,"P"}</definedName>
    <definedName name="kkk" localSheetId="57" hidden="1">{"Tab1",#N/A,FALSE,"P";"Tab2",#N/A,FALSE,"P"}</definedName>
    <definedName name="kkk" localSheetId="58" hidden="1">{"Tab1",#N/A,FALSE,"P";"Tab2",#N/A,FALSE,"P"}</definedName>
    <definedName name="kkk" localSheetId="59" hidden="1">{"Tab1",#N/A,FALSE,"P";"Tab2",#N/A,FALSE,"P"}</definedName>
    <definedName name="kkk" localSheetId="61" hidden="1">{"Tab1",#N/A,FALSE,"P";"Tab2",#N/A,FALSE,"P"}</definedName>
    <definedName name="kkk" localSheetId="62" hidden="1">{"Tab1",#N/A,FALSE,"P";"Tab2",#N/A,FALSE,"P"}</definedName>
    <definedName name="kkk" localSheetId="64" hidden="1">{"Tab1",#N/A,FALSE,"P";"Tab2",#N/A,FALSE,"P"}</definedName>
    <definedName name="kkk" localSheetId="66" hidden="1">{"Tab1",#N/A,FALSE,"P";"Tab2",#N/A,FALSE,"P"}</definedName>
    <definedName name="kkk" localSheetId="67" hidden="1">{"Tab1",#N/A,FALSE,"P";"Tab2",#N/A,FALSE,"P"}</definedName>
    <definedName name="kkk" localSheetId="68" hidden="1">{"Tab1",#N/A,FALSE,"P";"Tab2",#N/A,FALSE,"P"}</definedName>
    <definedName name="kkk" localSheetId="69" hidden="1">{"Tab1",#N/A,FALSE,"P";"Tab2",#N/A,FALSE,"P"}</definedName>
    <definedName name="kkk" localSheetId="70" hidden="1">{"Tab1",#N/A,FALSE,"P";"Tab2",#N/A,FALSE,"P"}</definedName>
    <definedName name="kkk" localSheetId="71" hidden="1">{"Tab1",#N/A,FALSE,"P";"Tab2",#N/A,FALSE,"P"}</definedName>
    <definedName name="kkk" localSheetId="73" hidden="1">{"Tab1",#N/A,FALSE,"P";"Tab2",#N/A,FALSE,"P"}</definedName>
    <definedName name="kkk" localSheetId="74" hidden="1">{"Tab1",#N/A,FALSE,"P";"Tab2",#N/A,FALSE,"P"}</definedName>
    <definedName name="kkk" localSheetId="75" hidden="1">{"Tab1",#N/A,FALSE,"P";"Tab2",#N/A,FALSE,"P"}</definedName>
    <definedName name="kkk" localSheetId="76" hidden="1">{"Tab1",#N/A,FALSE,"P";"Tab2",#N/A,FALSE,"P"}</definedName>
    <definedName name="kkk" localSheetId="79" hidden="1">{"Tab1",#N/A,FALSE,"P";"Tab2",#N/A,FALSE,"P"}</definedName>
    <definedName name="kkk" localSheetId="91" hidden="1">{"Tab1",#N/A,FALSE,"P";"Tab2",#N/A,FALSE,"P"}</definedName>
    <definedName name="kkk" localSheetId="92" hidden="1">{"Tab1",#N/A,FALSE,"P";"Tab2",#N/A,FALSE,"P"}</definedName>
    <definedName name="kkk" localSheetId="22" hidden="1">{"Tab1",#N/A,FALSE,"P";"Tab2",#N/A,FALSE,"P"}</definedName>
    <definedName name="kkk" localSheetId="23" hidden="1">{"Tab1",#N/A,FALSE,"P";"Tab2",#N/A,FALSE,"P"}</definedName>
    <definedName name="kkk" localSheetId="14" hidden="1">{#N/A,#N/A,FALSE,"CONTENTS";#N/A,#N/A,FALSE,"BOP";#N/A,#N/A,FALSE,"EXP";#N/A,#N/A,FALSE,"EXPG";#N/A,#N/A,FALSE,"EXPP";#N/A,#N/A,FALSE,"IMP";#N/A,#N/A,FALSE,"TOT";#N/A,#N/A,FALSE,"SERV";#N/A,#N/A,FALSE,"TRAN";#N/A,#N/A,FALSE,"DEBT"}</definedName>
    <definedName name="kkk" localSheetId="15" hidden="1">{"Tab1",#N/A,FALSE,"P";"Tab2",#N/A,FALSE,"P"}</definedName>
    <definedName name="kkk" localSheetId="16" hidden="1">{"Tab1",#N/A,FALSE,"P";"Tab2",#N/A,FALSE,"P"}</definedName>
    <definedName name="kkk" localSheetId="18" hidden="1">{"Tab1",#N/A,FALSE,"P";"Tab2",#N/A,FALSE,"P"}</definedName>
    <definedName name="kkk" localSheetId="36" hidden="1">{"Tab1",#N/A,FALSE,"P";"Tab2",#N/A,FALSE,"P"}</definedName>
    <definedName name="kkk" localSheetId="60" hidden="1">{"Tab1",#N/A,FALSE,"P";"Tab2",#N/A,FALSE,"P"}</definedName>
    <definedName name="kkk" localSheetId="63" hidden="1">{"Tab1",#N/A,FALSE,"P";"Tab2",#N/A,FALSE,"P"}</definedName>
    <definedName name="kkk" localSheetId="65" hidden="1">{"Tab1",#N/A,FALSE,"P";"Tab2",#N/A,FALSE,"P"}</definedName>
    <definedName name="kkk" localSheetId="7" hidden="1">{"Tab1",#N/A,FALSE,"P";"Tab2",#N/A,FALSE,"P"}</definedName>
    <definedName name="kkk" localSheetId="8" hidden="1">{"Tab1",#N/A,FALSE,"P";"Tab2",#N/A,FALSE,"P"}</definedName>
    <definedName name="kkk" localSheetId="12" hidden="1">{"Tab1",#N/A,FALSE,"P";"Tab2",#N/A,FALSE,"P"}</definedName>
    <definedName name="kkk" localSheetId="48" hidden="1">{"Tab1",#N/A,FALSE,"P";"Tab2",#N/A,FALSE,"P"}</definedName>
    <definedName name="kkk" localSheetId="72" hidden="1">{"Tab1",#N/A,FALSE,"P";"Tab2",#N/A,FALSE,"P"}</definedName>
    <definedName name="kkk" hidden="1">{"Tab1",#N/A,FALSE,"P";"Tab2",#N/A,FALSE,"P"}</definedName>
    <definedName name="kkkk" localSheetId="51" hidden="1">[156]M!#REF!</definedName>
    <definedName name="kkkk" localSheetId="17" hidden="1">#REF!</definedName>
    <definedName name="kkkk" localSheetId="14">#N/A</definedName>
    <definedName name="kkkk" localSheetId="15" hidden="1">[156]M!#REF!</definedName>
    <definedName name="kkkk" localSheetId="18" hidden="1">[156]M!#REF!</definedName>
    <definedName name="kkkk" localSheetId="48" hidden="1">[156]M!#REF!</definedName>
    <definedName name="kkkk" hidden="1">[156]M!#REF!</definedName>
    <definedName name="kkkkk" localSheetId="51" hidden="1">'[157]J(Priv.Cap)'!#REF!</definedName>
    <definedName name="kkkkk" localSheetId="17" hidden="1">#REF!</definedName>
    <definedName name="kkkkk" localSheetId="14" hidden="1">'[158]J(Priv.Cap)'!#REF!</definedName>
    <definedName name="kkkkk" localSheetId="15" hidden="1">'[157]J(Priv.Cap)'!#REF!</definedName>
    <definedName name="kkkkk" localSheetId="18" hidden="1">'[157]J(Priv.Cap)'!#REF!</definedName>
    <definedName name="kkkkk" localSheetId="48" hidden="1">'[157]J(Priv.Cap)'!#REF!</definedName>
    <definedName name="kkkkk" hidden="1">'[157]J(Priv.Cap)'!#REF!</definedName>
    <definedName name="kkkkkkkk" localSheetId="24" hidden="1">{"Riqfin97",#N/A,FALSE,"Tran";"Riqfinpro",#N/A,FALSE,"Tran"}</definedName>
    <definedName name="kkkkkkkk" localSheetId="25" hidden="1">{"Riqfin97",#N/A,FALSE,"Tran";"Riqfinpro",#N/A,FALSE,"Tran"}</definedName>
    <definedName name="kkkkkkkk" localSheetId="26" hidden="1">{"Riqfin97",#N/A,FALSE,"Tran";"Riqfinpro",#N/A,FALSE,"Tran"}</definedName>
    <definedName name="kkkkkkkk" localSheetId="27" hidden="1">{"Riqfin97",#N/A,FALSE,"Tran";"Riqfinpro",#N/A,FALSE,"Tran"}</definedName>
    <definedName name="kkkkkkkk" localSheetId="28" hidden="1">{"Riqfin97",#N/A,FALSE,"Tran";"Riqfinpro",#N/A,FALSE,"Tran"}</definedName>
    <definedName name="kkkkkkkk" localSheetId="29" hidden="1">{"Riqfin97",#N/A,FALSE,"Tran";"Riqfinpro",#N/A,FALSE,"Tran"}</definedName>
    <definedName name="kkkkkkkk" localSheetId="30" hidden="1">{"Riqfin97",#N/A,FALSE,"Tran";"Riqfinpro",#N/A,FALSE,"Tran"}</definedName>
    <definedName name="kkkkkkkk" localSheetId="31" hidden="1">{"Riqfin97",#N/A,FALSE,"Tran";"Riqfinpro",#N/A,FALSE,"Tran"}</definedName>
    <definedName name="kkkkkkkk" localSheetId="32" hidden="1">{"Riqfin97",#N/A,FALSE,"Tran";"Riqfinpro",#N/A,FALSE,"Tran"}</definedName>
    <definedName name="kkkkkkkk" localSheetId="35" hidden="1">{"Riqfin97",#N/A,FALSE,"Tran";"Riqfinpro",#N/A,FALSE,"Tran"}</definedName>
    <definedName name="kkkkkkkk" localSheetId="37" hidden="1">{"Riqfin97",#N/A,FALSE,"Tran";"Riqfinpro",#N/A,FALSE,"Tran"}</definedName>
    <definedName name="kkkkkkkk" localSheetId="38" hidden="1">{"Riqfin97",#N/A,FALSE,"Tran";"Riqfinpro",#N/A,FALSE,"Tran"}</definedName>
    <definedName name="kkkkkkkk" localSheetId="39" hidden="1">{"Riqfin97",#N/A,FALSE,"Tran";"Riqfinpro",#N/A,FALSE,"Tran"}</definedName>
    <definedName name="kkkkkkkk" localSheetId="40" hidden="1">{"Riqfin97",#N/A,FALSE,"Tran";"Riqfinpro",#N/A,FALSE,"Tran"}</definedName>
    <definedName name="kkkkkkkk" localSheetId="41" hidden="1">{"Riqfin97",#N/A,FALSE,"Tran";"Riqfinpro",#N/A,FALSE,"Tran"}</definedName>
    <definedName name="kkkkkkkk" localSheetId="42" hidden="1">{"Riqfin97",#N/A,FALSE,"Tran";"Riqfinpro",#N/A,FALSE,"Tran"}</definedName>
    <definedName name="kkkkkkkk" localSheetId="43" hidden="1">{"Riqfin97",#N/A,FALSE,"Tran";"Riqfinpro",#N/A,FALSE,"Tran"}</definedName>
    <definedName name="kkkkkkkk" localSheetId="44" hidden="1">{"Riqfin97",#N/A,FALSE,"Tran";"Riqfinpro",#N/A,FALSE,"Tran"}</definedName>
    <definedName name="kkkkkkkk" localSheetId="45" hidden="1">{"Riqfin97",#N/A,FALSE,"Tran";"Riqfinpro",#N/A,FALSE,"Tran"}</definedName>
    <definedName name="kkkkkkkk" localSheetId="11" hidden="1">{"Riqfin97",#N/A,FALSE,"Tran";"Riqfinpro",#N/A,FALSE,"Tran"}</definedName>
    <definedName name="kkkkkkkk" localSheetId="46" hidden="1">{"Riqfin97",#N/A,FALSE,"Tran";"Riqfinpro",#N/A,FALSE,"Tran"}</definedName>
    <definedName name="kkkkkkkk" localSheetId="47" hidden="1">{"Riqfin97",#N/A,FALSE,"Tran";"Riqfinpro",#N/A,FALSE,"Tran"}</definedName>
    <definedName name="kkkkkkkk" localSheetId="51" hidden="1">{"Riqfin97",#N/A,FALSE,"Tran";"Riqfinpro",#N/A,FALSE,"Tran"}</definedName>
    <definedName name="kkkkkkkk" localSheetId="52" hidden="1">{"Riqfin97",#N/A,FALSE,"Tran";"Riqfinpro",#N/A,FALSE,"Tran"}</definedName>
    <definedName name="kkkkkkkk" localSheetId="53" hidden="1">{"Riqfin97",#N/A,FALSE,"Tran";"Riqfinpro",#N/A,FALSE,"Tran"}</definedName>
    <definedName name="kkkkkkkk" localSheetId="54" hidden="1">{"Riqfin97",#N/A,FALSE,"Tran";"Riqfinpro",#N/A,FALSE,"Tran"}</definedName>
    <definedName name="kkkkkkkk" localSheetId="55" hidden="1">{"Riqfin97",#N/A,FALSE,"Tran";"Riqfinpro",#N/A,FALSE,"Tran"}</definedName>
    <definedName name="kkkkkkkk" localSheetId="56" hidden="1">{"Riqfin97",#N/A,FALSE,"Tran";"Riqfinpro",#N/A,FALSE,"Tran"}</definedName>
    <definedName name="kkkkkkkk" localSheetId="17" hidden="1">{"Riqfin97",#N/A,FALSE,"Tran";"Riqfinpro",#N/A,FALSE,"Tran"}</definedName>
    <definedName name="kkkkkkkk" localSheetId="57" hidden="1">{"Riqfin97",#N/A,FALSE,"Tran";"Riqfinpro",#N/A,FALSE,"Tran"}</definedName>
    <definedName name="kkkkkkkk" localSheetId="58" hidden="1">{"Riqfin97",#N/A,FALSE,"Tran";"Riqfinpro",#N/A,FALSE,"Tran"}</definedName>
    <definedName name="kkkkkkkk" localSheetId="59" hidden="1">{"Riqfin97",#N/A,FALSE,"Tran";"Riqfinpro",#N/A,FALSE,"Tran"}</definedName>
    <definedName name="kkkkkkkk" localSheetId="61" hidden="1">{"Riqfin97",#N/A,FALSE,"Tran";"Riqfinpro",#N/A,FALSE,"Tran"}</definedName>
    <definedName name="kkkkkkkk" localSheetId="62" hidden="1">{"Riqfin97",#N/A,FALSE,"Tran";"Riqfinpro",#N/A,FALSE,"Tran"}</definedName>
    <definedName name="kkkkkkkk" localSheetId="64" hidden="1">{"Riqfin97",#N/A,FALSE,"Tran";"Riqfinpro",#N/A,FALSE,"Tran"}</definedName>
    <definedName name="kkkkkkkk" localSheetId="66" hidden="1">{"Riqfin97",#N/A,FALSE,"Tran";"Riqfinpro",#N/A,FALSE,"Tran"}</definedName>
    <definedName name="kkkkkkkk" localSheetId="67" hidden="1">{"Riqfin97",#N/A,FALSE,"Tran";"Riqfinpro",#N/A,FALSE,"Tran"}</definedName>
    <definedName name="kkkkkkkk" localSheetId="68" hidden="1">{"Riqfin97",#N/A,FALSE,"Tran";"Riqfinpro",#N/A,FALSE,"Tran"}</definedName>
    <definedName name="kkkkkkkk" localSheetId="69" hidden="1">{"Riqfin97",#N/A,FALSE,"Tran";"Riqfinpro",#N/A,FALSE,"Tran"}</definedName>
    <definedName name="kkkkkkkk" localSheetId="70" hidden="1">{"Riqfin97",#N/A,FALSE,"Tran";"Riqfinpro",#N/A,FALSE,"Tran"}</definedName>
    <definedName name="kkkkkkkk" localSheetId="71" hidden="1">{"Riqfin97",#N/A,FALSE,"Tran";"Riqfinpro",#N/A,FALSE,"Tran"}</definedName>
    <definedName name="kkkkkkkk" localSheetId="73" hidden="1">{"Riqfin97",#N/A,FALSE,"Tran";"Riqfinpro",#N/A,FALSE,"Tran"}</definedName>
    <definedName name="kkkkkkkk" localSheetId="74" hidden="1">{"Riqfin97",#N/A,FALSE,"Tran";"Riqfinpro",#N/A,FALSE,"Tran"}</definedName>
    <definedName name="kkkkkkkk" localSheetId="75" hidden="1">{"Riqfin97",#N/A,FALSE,"Tran";"Riqfinpro",#N/A,FALSE,"Tran"}</definedName>
    <definedName name="kkkkkkkk" localSheetId="76" hidden="1">{"Riqfin97",#N/A,FALSE,"Tran";"Riqfinpro",#N/A,FALSE,"Tran"}</definedName>
    <definedName name="kkkkkkkk" localSheetId="79" hidden="1">{"Riqfin97",#N/A,FALSE,"Tran";"Riqfinpro",#N/A,FALSE,"Tran"}</definedName>
    <definedName name="kkkkkkkk" localSheetId="91" hidden="1">{"Riqfin97",#N/A,FALSE,"Tran";"Riqfinpro",#N/A,FALSE,"Tran"}</definedName>
    <definedName name="kkkkkkkk" localSheetId="92" hidden="1">{"Riqfin97",#N/A,FALSE,"Tran";"Riqfinpro",#N/A,FALSE,"Tran"}</definedName>
    <definedName name="kkkkkkkk" localSheetId="22" hidden="1">{"Riqfin97",#N/A,FALSE,"Tran";"Riqfinpro",#N/A,FALSE,"Tran"}</definedName>
    <definedName name="kkkkkkkk" localSheetId="23" hidden="1">{"Riqfin97",#N/A,FALSE,"Tran";"Riqfinpro",#N/A,FALSE,"Tran"}</definedName>
    <definedName name="kkkkkkkk" localSheetId="14" hidden="1">{"Riqfin97",#N/A,FALSE,"Tran";"Riqfinpro",#N/A,FALSE,"Tran"}</definedName>
    <definedName name="kkkkkkkk" localSheetId="15" hidden="1">{"Riqfin97",#N/A,FALSE,"Tran";"Riqfinpro",#N/A,FALSE,"Tran"}</definedName>
    <definedName name="kkkkkkkk" localSheetId="16" hidden="1">{"Riqfin97",#N/A,FALSE,"Tran";"Riqfinpro",#N/A,FALSE,"Tran"}</definedName>
    <definedName name="kkkkkkkk" localSheetId="18" hidden="1">{"Riqfin97",#N/A,FALSE,"Tran";"Riqfinpro",#N/A,FALSE,"Tran"}</definedName>
    <definedName name="kkkkkkkk" localSheetId="36" hidden="1">{"Riqfin97",#N/A,FALSE,"Tran";"Riqfinpro",#N/A,FALSE,"Tran"}</definedName>
    <definedName name="kkkkkkkk" localSheetId="60" hidden="1">{"Riqfin97",#N/A,FALSE,"Tran";"Riqfinpro",#N/A,FALSE,"Tran"}</definedName>
    <definedName name="kkkkkkkk" localSheetId="63" hidden="1">{"Riqfin97",#N/A,FALSE,"Tran";"Riqfinpro",#N/A,FALSE,"Tran"}</definedName>
    <definedName name="kkkkkkkk" localSheetId="65" hidden="1">{"Riqfin97",#N/A,FALSE,"Tran";"Riqfinpro",#N/A,FALSE,"Tran"}</definedName>
    <definedName name="kkkkkkkk" localSheetId="7" hidden="1">{"Riqfin97",#N/A,FALSE,"Tran";"Riqfinpro",#N/A,FALSE,"Tran"}</definedName>
    <definedName name="kkkkkkkk" localSheetId="8" hidden="1">{"Riqfin97",#N/A,FALSE,"Tran";"Riqfinpro",#N/A,FALSE,"Tran"}</definedName>
    <definedName name="kkkkkkkk" localSheetId="12" hidden="1">{"Riqfin97",#N/A,FALSE,"Tran";"Riqfinpro",#N/A,FALSE,"Tran"}</definedName>
    <definedName name="kkkkkkkk" localSheetId="48" hidden="1">{"Riqfin97",#N/A,FALSE,"Tran";"Riqfinpro",#N/A,FALSE,"Tran"}</definedName>
    <definedName name="kkkkkkkk" localSheetId="72" hidden="1">{"Riqfin97",#N/A,FALSE,"Tran";"Riqfinpro",#N/A,FALSE,"Tran"}</definedName>
    <definedName name="kkkkkkkk" hidden="1">{"Riqfin97",#N/A,FALSE,"Tran";"Riqfinpro",#N/A,FALSE,"Tran"}</definedName>
    <definedName name="KWD" localSheetId="38">#REF!</definedName>
    <definedName name="KWD" localSheetId="39">#REF!</definedName>
    <definedName name="KWD" localSheetId="45">#REF!</definedName>
    <definedName name="KWD" localSheetId="11">#REF!</definedName>
    <definedName name="KWD" localSheetId="46">#REF!</definedName>
    <definedName name="KWD" localSheetId="47">#REF!</definedName>
    <definedName name="KWD" localSheetId="52">#REF!</definedName>
    <definedName name="KWD" localSheetId="17">#REF!</definedName>
    <definedName name="KWD" localSheetId="58">#REF!</definedName>
    <definedName name="KWD" localSheetId="73">#REF!</definedName>
    <definedName name="KWD" localSheetId="74">#REF!</definedName>
    <definedName name="KWD" localSheetId="79">#REF!</definedName>
    <definedName name="KWD" localSheetId="15">#REF!</definedName>
    <definedName name="KWD" localSheetId="16">#REF!</definedName>
    <definedName name="KWD" localSheetId="18">#REF!</definedName>
    <definedName name="KWD" localSheetId="48">#REF!</definedName>
    <definedName name="KWD" localSheetId="72">#REF!</definedName>
    <definedName name="KWD">#REF!</definedName>
    <definedName name="kykiyu" localSheetId="38" hidden="1">'[112]Fax a enviar'!#REF!</definedName>
    <definedName name="kykiyu" localSheetId="39" hidden="1">'[112]Fax a enviar'!#REF!</definedName>
    <definedName name="kykiyu" localSheetId="40" hidden="1">'[112]Fax a enviar'!#REF!</definedName>
    <definedName name="kykiyu" localSheetId="41" hidden="1">'[112]Fax a enviar'!#REF!</definedName>
    <definedName name="kykiyu" localSheetId="45" hidden="1">'[112]Fax a enviar'!#REF!</definedName>
    <definedName name="kykiyu" localSheetId="46" hidden="1">'[112]Fax a enviar'!#REF!</definedName>
    <definedName name="kykiyu" localSheetId="47" hidden="1">'[112]Fax a enviar'!#REF!</definedName>
    <definedName name="kykiyu" localSheetId="51" hidden="1">'[112]Fax a enviar'!#REF!</definedName>
    <definedName name="kykiyu" localSheetId="52" hidden="1">'[112]Fax a enviar'!#REF!</definedName>
    <definedName name="kykiyu" localSheetId="17" hidden="1">'[112]Fax a enviar'!#REF!</definedName>
    <definedName name="kykiyu" localSheetId="58" hidden="1">'[112]Fax a enviar'!#REF!</definedName>
    <definedName name="kykiyu" localSheetId="73" hidden="1">'[112]Fax a enviar'!#REF!</definedName>
    <definedName name="kykiyu" localSheetId="74" hidden="1">'[112]Fax a enviar'!#REF!</definedName>
    <definedName name="kykiyu" localSheetId="79" hidden="1">'[112]Fax a enviar'!#REF!</definedName>
    <definedName name="kykiyu" localSheetId="15" hidden="1">'[112]Fax a enviar'!#REF!</definedName>
    <definedName name="kykiyu" localSheetId="16" hidden="1">'[112]Fax a enviar'!#REF!</definedName>
    <definedName name="kykiyu" localSheetId="18" hidden="1">'[112]Fax a enviar'!#REF!</definedName>
    <definedName name="kykiyu" localSheetId="12" hidden="1">'[112]Fax a enviar'!#REF!</definedName>
    <definedName name="kykiyu" localSheetId="48" hidden="1">'[112]Fax a enviar'!#REF!</definedName>
    <definedName name="kykiyu" localSheetId="72" hidden="1">'[112]Fax a enviar'!#REF!</definedName>
    <definedName name="kykiyu" hidden="1">'[112]Fax a enviar'!#REF!</definedName>
    <definedName name="L" localSheetId="38">[141]DA!#REF!</definedName>
    <definedName name="L" localSheetId="39">[141]DA!#REF!</definedName>
    <definedName name="L" localSheetId="40">[141]DA!#REF!</definedName>
    <definedName name="L" localSheetId="41">[141]DA!#REF!</definedName>
    <definedName name="L" localSheetId="45">[141]DA!#REF!</definedName>
    <definedName name="L" localSheetId="46">[141]DA!#REF!</definedName>
    <definedName name="L" localSheetId="47">[141]DA!#REF!</definedName>
    <definedName name="L" localSheetId="51">[141]DA!#REF!</definedName>
    <definedName name="L" localSheetId="52">[141]DA!#REF!</definedName>
    <definedName name="L" localSheetId="17">[141]DA!#REF!</definedName>
    <definedName name="L" localSheetId="58">[141]DA!#REF!</definedName>
    <definedName name="L" localSheetId="73">[141]DA!#REF!</definedName>
    <definedName name="L" localSheetId="74">[141]DA!#REF!</definedName>
    <definedName name="L" localSheetId="79">[141]DA!#REF!</definedName>
    <definedName name="L" localSheetId="16">[141]DA!#REF!</definedName>
    <definedName name="L" localSheetId="12">[141]DA!#REF!</definedName>
    <definedName name="L" localSheetId="48">[141]DA!#REF!</definedName>
    <definedName name="L" localSheetId="72">[141]DA!#REF!</definedName>
    <definedName name="L">[141]DA!#REF!</definedName>
    <definedName name="L_">#N/A</definedName>
    <definedName name="LastOpenedWorkSheet" localSheetId="38">#REF!</definedName>
    <definedName name="LastOpenedWorkSheet" localSheetId="39">#REF!</definedName>
    <definedName name="LastOpenedWorkSheet" localSheetId="40">#REF!</definedName>
    <definedName name="LastOpenedWorkSheet" localSheetId="41">#REF!</definedName>
    <definedName name="LastOpenedWorkSheet" localSheetId="43">#REF!</definedName>
    <definedName name="LastOpenedWorkSheet" localSheetId="45">#REF!</definedName>
    <definedName name="LastOpenedWorkSheet" localSheetId="11">#REF!</definedName>
    <definedName name="LastOpenedWorkSheet" localSheetId="46">#REF!</definedName>
    <definedName name="LastOpenedWorkSheet" localSheetId="47">#REF!</definedName>
    <definedName name="LastOpenedWorkSheet" localSheetId="51">#REF!</definedName>
    <definedName name="LastOpenedWorkSheet" localSheetId="52">#REF!</definedName>
    <definedName name="LastOpenedWorkSheet" localSheetId="53">#REF!</definedName>
    <definedName name="LastOpenedWorkSheet" localSheetId="54">#REF!</definedName>
    <definedName name="LastOpenedWorkSheet" localSheetId="17">#REF!</definedName>
    <definedName name="LastOpenedWorkSheet" localSheetId="58">#REF!</definedName>
    <definedName name="LastOpenedWorkSheet" localSheetId="67">#REF!</definedName>
    <definedName name="LastOpenedWorkSheet" localSheetId="68">#REF!</definedName>
    <definedName name="LastOpenedWorkSheet" localSheetId="69">#REF!</definedName>
    <definedName name="LastOpenedWorkSheet" localSheetId="71">#REF!</definedName>
    <definedName name="LastOpenedWorkSheet" localSheetId="74">#REF!</definedName>
    <definedName name="LastOpenedWorkSheet" localSheetId="75">#REF!</definedName>
    <definedName name="LastOpenedWorkSheet" localSheetId="76">#REF!</definedName>
    <definedName name="LastOpenedWorkSheet" localSheetId="79">#REF!</definedName>
    <definedName name="LastOpenedWorkSheet" localSheetId="23">#REF!</definedName>
    <definedName name="LastOpenedWorkSheet" localSheetId="15">#REF!</definedName>
    <definedName name="LastOpenedWorkSheet" localSheetId="18">#REF!</definedName>
    <definedName name="LastOpenedWorkSheet" localSheetId="12">#REF!</definedName>
    <definedName name="LastOpenedWorkSheet" localSheetId="48">#REF!</definedName>
    <definedName name="LastOpenedWorkSheet" localSheetId="72">#REF!</definedName>
    <definedName name="LastOpenedWorkSheet">#REF!</definedName>
    <definedName name="LastRefreshed" localSheetId="38">#REF!</definedName>
    <definedName name="LastRefreshed" localSheetId="39">#REF!</definedName>
    <definedName name="LastRefreshed" localSheetId="40">#REF!</definedName>
    <definedName name="LastRefreshed" localSheetId="45">#REF!</definedName>
    <definedName name="LastRefreshed" localSheetId="11">#REF!</definedName>
    <definedName name="LastRefreshed" localSheetId="46">#REF!</definedName>
    <definedName name="LastRefreshed" localSheetId="47">#REF!</definedName>
    <definedName name="LastRefreshed" localSheetId="51">#REF!</definedName>
    <definedName name="LastRefreshed" localSheetId="52">#REF!</definedName>
    <definedName name="LastRefreshed" localSheetId="53">#REF!</definedName>
    <definedName name="LastRefreshed" localSheetId="54">#REF!</definedName>
    <definedName name="LastRefreshed" localSheetId="17">#REF!</definedName>
    <definedName name="LastRefreshed" localSheetId="58">#REF!</definedName>
    <definedName name="LastRefreshed" localSheetId="67">#REF!</definedName>
    <definedName name="LastRefreshed" localSheetId="68">#REF!</definedName>
    <definedName name="LastRefreshed" localSheetId="69">#REF!</definedName>
    <definedName name="LastRefreshed" localSheetId="71">#REF!</definedName>
    <definedName name="LastRefreshed" localSheetId="74">#REF!</definedName>
    <definedName name="LastRefreshed" localSheetId="75">#REF!</definedName>
    <definedName name="LastRefreshed" localSheetId="76">#REF!</definedName>
    <definedName name="LastRefreshed" localSheetId="79">#REF!</definedName>
    <definedName name="LastRefreshed" localSheetId="23">#REF!</definedName>
    <definedName name="LastRefreshed" localSheetId="15">#REF!</definedName>
    <definedName name="LastRefreshed" localSheetId="18">#REF!</definedName>
    <definedName name="LastRefreshed" localSheetId="12">#REF!</definedName>
    <definedName name="LastRefreshed" localSheetId="48">#REF!</definedName>
    <definedName name="LastRefreshed" localSheetId="72">#REF!</definedName>
    <definedName name="LastRefreshed">#REF!</definedName>
    <definedName name="LD" localSheetId="38">#REF!</definedName>
    <definedName name="LD" localSheetId="39">#REF!</definedName>
    <definedName name="LD" localSheetId="40">#REF!</definedName>
    <definedName name="LD" localSheetId="45">#REF!</definedName>
    <definedName name="LD" localSheetId="11">#REF!</definedName>
    <definedName name="LD" localSheetId="46">#REF!</definedName>
    <definedName name="LD" localSheetId="47">#REF!</definedName>
    <definedName name="LD" localSheetId="51">#REF!</definedName>
    <definedName name="LD" localSheetId="52">#REF!</definedName>
    <definedName name="LD" localSheetId="53">#REF!</definedName>
    <definedName name="LD" localSheetId="54">#REF!</definedName>
    <definedName name="LD" localSheetId="17">#REF!</definedName>
    <definedName name="LD" localSheetId="58">#REF!</definedName>
    <definedName name="LD" localSheetId="67">#REF!</definedName>
    <definedName name="LD" localSheetId="68">#REF!</definedName>
    <definedName name="LD" localSheetId="69">#REF!</definedName>
    <definedName name="LD" localSheetId="71">#REF!</definedName>
    <definedName name="LD" localSheetId="74">#REF!</definedName>
    <definedName name="LD" localSheetId="75">#REF!</definedName>
    <definedName name="LD" localSheetId="76">#REF!</definedName>
    <definedName name="LD" localSheetId="79">#REF!</definedName>
    <definedName name="LD" localSheetId="23">#REF!</definedName>
    <definedName name="LD" localSheetId="14">#REF!</definedName>
    <definedName name="LD" localSheetId="15">#REF!</definedName>
    <definedName name="LD" localSheetId="18">#REF!</definedName>
    <definedName name="LD" localSheetId="48">#REF!</definedName>
    <definedName name="LD" localSheetId="72">#REF!</definedName>
    <definedName name="LD">#REF!</definedName>
    <definedName name="LD1A" localSheetId="39">#REF!</definedName>
    <definedName name="LD1A" localSheetId="40">#REF!</definedName>
    <definedName name="LD1A" localSheetId="45">#REF!</definedName>
    <definedName name="LD1A" localSheetId="11">#REF!</definedName>
    <definedName name="LD1A" localSheetId="46">#REF!</definedName>
    <definedName name="LD1A" localSheetId="47">#REF!</definedName>
    <definedName name="LD1A" localSheetId="51">#REF!</definedName>
    <definedName name="LD1A" localSheetId="52">#REF!</definedName>
    <definedName name="LD1A" localSheetId="53">#REF!</definedName>
    <definedName name="LD1A" localSheetId="54">#REF!</definedName>
    <definedName name="LD1A" localSheetId="17">#REF!</definedName>
    <definedName name="LD1A" localSheetId="58">#REF!</definedName>
    <definedName name="LD1A" localSheetId="67">#REF!</definedName>
    <definedName name="LD1A" localSheetId="68">#REF!</definedName>
    <definedName name="LD1A" localSheetId="69">#REF!</definedName>
    <definedName name="LD1A" localSheetId="71">#REF!</definedName>
    <definedName name="LD1A" localSheetId="74">#REF!</definedName>
    <definedName name="LD1A" localSheetId="75">#REF!</definedName>
    <definedName name="LD1A" localSheetId="76">#REF!</definedName>
    <definedName name="LD1A" localSheetId="79">#REF!</definedName>
    <definedName name="LD1A" localSheetId="23">#REF!</definedName>
    <definedName name="LD1A" localSheetId="14">#REF!</definedName>
    <definedName name="LD1A" localSheetId="15">#REF!</definedName>
    <definedName name="LD1A" localSheetId="18">#REF!</definedName>
    <definedName name="LD1A" localSheetId="48">#REF!</definedName>
    <definedName name="LD1A" localSheetId="72">#REF!</definedName>
    <definedName name="LD1A">#REF!</definedName>
    <definedName name="LE" localSheetId="39">#REF!</definedName>
    <definedName name="LE" localSheetId="40">#REF!</definedName>
    <definedName name="LE" localSheetId="45">#REF!</definedName>
    <definedName name="LE" localSheetId="11">#REF!</definedName>
    <definedName name="LE" localSheetId="46">#REF!</definedName>
    <definedName name="LE" localSheetId="47">#REF!</definedName>
    <definedName name="LE" localSheetId="51">#REF!</definedName>
    <definedName name="LE" localSheetId="52">#REF!</definedName>
    <definedName name="LE" localSheetId="53">#REF!</definedName>
    <definedName name="LE" localSheetId="54">#REF!</definedName>
    <definedName name="LE" localSheetId="17">#REF!</definedName>
    <definedName name="LE" localSheetId="58">#REF!</definedName>
    <definedName name="LE" localSheetId="67">#REF!</definedName>
    <definedName name="LE" localSheetId="68">#REF!</definedName>
    <definedName name="LE" localSheetId="69">#REF!</definedName>
    <definedName name="LE" localSheetId="71">#REF!</definedName>
    <definedName name="LE" localSheetId="74">#REF!</definedName>
    <definedName name="LE" localSheetId="75">#REF!</definedName>
    <definedName name="LE" localSheetId="76">#REF!</definedName>
    <definedName name="LE" localSheetId="79">#REF!</definedName>
    <definedName name="LE" localSheetId="23">#REF!</definedName>
    <definedName name="LE" localSheetId="14">#REF!</definedName>
    <definedName name="LE" localSheetId="15">#REF!</definedName>
    <definedName name="LE" localSheetId="18">#REF!</definedName>
    <definedName name="LE" localSheetId="48">#REF!</definedName>
    <definedName name="LE" localSheetId="72">#REF!</definedName>
    <definedName name="LE">#REF!</definedName>
    <definedName name="LE1A" localSheetId="39">#REF!</definedName>
    <definedName name="LE1A" localSheetId="40">#REF!</definedName>
    <definedName name="LE1A" localSheetId="45">#REF!</definedName>
    <definedName name="LE1A" localSheetId="11">#REF!</definedName>
    <definedName name="LE1A" localSheetId="46">#REF!</definedName>
    <definedName name="LE1A" localSheetId="47">#REF!</definedName>
    <definedName name="LE1A" localSheetId="51">#REF!</definedName>
    <definedName name="LE1A" localSheetId="52">#REF!</definedName>
    <definedName name="LE1A" localSheetId="53">#REF!</definedName>
    <definedName name="LE1A" localSheetId="54">#REF!</definedName>
    <definedName name="LE1A" localSheetId="17">#REF!</definedName>
    <definedName name="LE1A" localSheetId="58">#REF!</definedName>
    <definedName name="LE1A" localSheetId="67">#REF!</definedName>
    <definedName name="LE1A" localSheetId="68">#REF!</definedName>
    <definedName name="LE1A" localSheetId="69">#REF!</definedName>
    <definedName name="LE1A" localSheetId="71">#REF!</definedName>
    <definedName name="LE1A" localSheetId="74">#REF!</definedName>
    <definedName name="LE1A" localSheetId="75">#REF!</definedName>
    <definedName name="LE1A" localSheetId="76">#REF!</definedName>
    <definedName name="LE1A" localSheetId="79">#REF!</definedName>
    <definedName name="LE1A" localSheetId="23">#REF!</definedName>
    <definedName name="LE1A" localSheetId="15">#REF!</definedName>
    <definedName name="LE1A" localSheetId="18">#REF!</definedName>
    <definedName name="LE1A" localSheetId="48">#REF!</definedName>
    <definedName name="LE1A" localSheetId="72">#REF!</definedName>
    <definedName name="LE1A">#REF!</definedName>
    <definedName name="LEAP" localSheetId="39">#REF!</definedName>
    <definedName name="LEAP" localSheetId="40">#REF!</definedName>
    <definedName name="LEAP" localSheetId="45">#REF!</definedName>
    <definedName name="LEAP" localSheetId="11">#REF!</definedName>
    <definedName name="LEAP" localSheetId="46">#REF!</definedName>
    <definedName name="LEAP" localSheetId="47">#REF!</definedName>
    <definedName name="LEAP" localSheetId="51">#REF!</definedName>
    <definedName name="LEAP" localSheetId="52">#REF!</definedName>
    <definedName name="LEAP" localSheetId="53">#REF!</definedName>
    <definedName name="LEAP" localSheetId="54">#REF!</definedName>
    <definedName name="LEAP" localSheetId="17">#REF!</definedName>
    <definedName name="LEAP" localSheetId="58">#REF!</definedName>
    <definedName name="LEAP" localSheetId="67">#REF!</definedName>
    <definedName name="LEAP" localSheetId="68">#REF!</definedName>
    <definedName name="LEAP" localSheetId="69">#REF!</definedName>
    <definedName name="LEAP" localSheetId="71">#REF!</definedName>
    <definedName name="LEAP" localSheetId="74">#REF!</definedName>
    <definedName name="LEAP" localSheetId="75">#REF!</definedName>
    <definedName name="LEAP" localSheetId="76">#REF!</definedName>
    <definedName name="LEAP" localSheetId="79">#REF!</definedName>
    <definedName name="LEAP" localSheetId="23">#REF!</definedName>
    <definedName name="LEAP" localSheetId="15">#REF!</definedName>
    <definedName name="LEAP" localSheetId="18">#REF!</definedName>
    <definedName name="LEAP" localSheetId="48">#REF!</definedName>
    <definedName name="LEAP" localSheetId="72">#REF!</definedName>
    <definedName name="LEAP">#REF!</definedName>
    <definedName name="LEGC" localSheetId="45">#REF!</definedName>
    <definedName name="LEGC" localSheetId="11">#REF!</definedName>
    <definedName name="LEGC" localSheetId="46">#REF!</definedName>
    <definedName name="LEGC" localSheetId="47">#REF!</definedName>
    <definedName name="LEGC" localSheetId="51">#REF!</definedName>
    <definedName name="LEGC" localSheetId="52">#REF!</definedName>
    <definedName name="LEGC" localSheetId="17">#REF!</definedName>
    <definedName name="LEGC" localSheetId="58">#REF!</definedName>
    <definedName name="LEGC" localSheetId="74">#REF!</definedName>
    <definedName name="LEGC" localSheetId="79">#REF!</definedName>
    <definedName name="LEGC" localSheetId="15">#REF!</definedName>
    <definedName name="LEGC" localSheetId="18">#REF!</definedName>
    <definedName name="LEGC" localSheetId="48">#REF!</definedName>
    <definedName name="LEGC" localSheetId="72">#REF!</definedName>
    <definedName name="LEGC">#REF!</definedName>
    <definedName name="LG" localSheetId="45">#REF!</definedName>
    <definedName name="LG" localSheetId="11">#REF!</definedName>
    <definedName name="LG" localSheetId="46">#REF!</definedName>
    <definedName name="LG" localSheetId="47">#REF!</definedName>
    <definedName name="LG" localSheetId="52">#REF!</definedName>
    <definedName name="LG" localSheetId="17">#REF!</definedName>
    <definedName name="LG" localSheetId="58">#REF!</definedName>
    <definedName name="LG" localSheetId="74">#REF!</definedName>
    <definedName name="LG" localSheetId="79">#REF!</definedName>
    <definedName name="LG" localSheetId="15">#REF!</definedName>
    <definedName name="LG" localSheetId="18">#REF!</definedName>
    <definedName name="LG" localSheetId="48">#REF!</definedName>
    <definedName name="LG" localSheetId="72">#REF!</definedName>
    <definedName name="LG">#REF!</definedName>
    <definedName name="LGperc" localSheetId="45">#REF!</definedName>
    <definedName name="LGperc" localSheetId="11">#REF!</definedName>
    <definedName name="LGperc" localSheetId="46">#REF!</definedName>
    <definedName name="LGperc" localSheetId="47">#REF!</definedName>
    <definedName name="LGperc" localSheetId="52">#REF!</definedName>
    <definedName name="LGperc" localSheetId="17">#REF!</definedName>
    <definedName name="LGperc" localSheetId="58">#REF!</definedName>
    <definedName name="LGperc" localSheetId="74">#REF!</definedName>
    <definedName name="LGperc" localSheetId="79">#REF!</definedName>
    <definedName name="LGperc" localSheetId="15">#REF!</definedName>
    <definedName name="LGperc" localSheetId="18">#REF!</definedName>
    <definedName name="LGperc" localSheetId="48">#REF!</definedName>
    <definedName name="LGperc" localSheetId="72">#REF!</definedName>
    <definedName name="LGperc">#REF!</definedName>
    <definedName name="LGTNONO1" localSheetId="39">[82]nonopec!#REF!</definedName>
    <definedName name="LGTNONO1" localSheetId="40">[82]nonopec!#REF!</definedName>
    <definedName name="LGTNONO1" localSheetId="41">[82]nonopec!#REF!</definedName>
    <definedName name="LGTNONO1" localSheetId="51">#REF!</definedName>
    <definedName name="LGTNONO1" localSheetId="17">#REF!</definedName>
    <definedName name="LGTNONO1" localSheetId="71">[82]nonopec!#REF!</definedName>
    <definedName name="LGTNONO1" localSheetId="79">[82]nonopec!#REF!</definedName>
    <definedName name="LGTNONO1" localSheetId="15">[82]nonopec!#REF!</definedName>
    <definedName name="LGTNONO1" localSheetId="18">[82]nonopec!#REF!</definedName>
    <definedName name="LGTNONO1">[82]nonopec!#REF!</definedName>
    <definedName name="LGTNONO2" localSheetId="39">[82]nonopec!#REF!</definedName>
    <definedName name="LGTNONO2" localSheetId="40">[82]nonopec!#REF!</definedName>
    <definedName name="LGTNONO2" localSheetId="41">[82]nonopec!#REF!</definedName>
    <definedName name="LGTNONO2" localSheetId="51">#REF!</definedName>
    <definedName name="LGTNONO2" localSheetId="17">#REF!</definedName>
    <definedName name="LGTNONO2" localSheetId="71">[82]nonopec!#REF!</definedName>
    <definedName name="LGTNONO2" localSheetId="79">[82]nonopec!#REF!</definedName>
    <definedName name="LGTNONO2" localSheetId="15">[82]nonopec!#REF!</definedName>
    <definedName name="LGTNONO2" localSheetId="18">[82]nonopec!#REF!</definedName>
    <definedName name="LGTNONO2">[82]nonopec!#REF!</definedName>
    <definedName name="LGTNONOPEC" localSheetId="39">[82]nonopec!#REF!</definedName>
    <definedName name="LGTNONOPEC" localSheetId="51">#REF!</definedName>
    <definedName name="LGTNONOPEC" localSheetId="17">#REF!</definedName>
    <definedName name="LGTNONOPEC" localSheetId="71">[82]nonopec!#REF!</definedName>
    <definedName name="LGTNONOPEC">[82]nonopec!#REF!</definedName>
    <definedName name="LGTNSUMM" localSheetId="39">[82]nonopec!#REF!</definedName>
    <definedName name="LGTNSUMM" localSheetId="51">#REF!</definedName>
    <definedName name="LGTNSUMM" localSheetId="17">#REF!</definedName>
    <definedName name="LGTNSUMM" localSheetId="71">[82]nonopec!#REF!</definedName>
    <definedName name="LGTNSUMM">[82]nonopec!#REF!</definedName>
    <definedName name="LGTOECD" localSheetId="51">#REF!</definedName>
    <definedName name="LGTOECD" localSheetId="17">#REF!</definedName>
    <definedName name="LGTOECD">[82]nonopec!#REF!</definedName>
    <definedName name="LGTOPEC" localSheetId="51">#REF!</definedName>
    <definedName name="LGTOPEC" localSheetId="17">#REF!</definedName>
    <definedName name="LGTOPEC">[82]nonopec!#REF!</definedName>
    <definedName name="LGTPCNT" localSheetId="51">#REF!</definedName>
    <definedName name="LGTPCNT" localSheetId="17">#REF!</definedName>
    <definedName name="LGTPCNT">[82]nonopec!#REF!</definedName>
    <definedName name="LIBOR3" localSheetId="51">[106]SUPUESTOS!$A$12:$IV$12</definedName>
    <definedName name="LIBOR3" localSheetId="17">#REF!</definedName>
    <definedName name="LIBOR3">[106]SUPUESTOS!$A$12:$IV$12</definedName>
    <definedName name="LIBOR6" localSheetId="51">[106]SUPUESTOS!A$11</definedName>
    <definedName name="LIBOR6" localSheetId="17">#REF!</definedName>
    <definedName name="LIBOR6">[106]SUPUESTOS!A$11</definedName>
    <definedName name="LIBRAE" localSheetId="38">#REF!</definedName>
    <definedName name="LIBRAE" localSheetId="39">#REF!</definedName>
    <definedName name="LIBRAE" localSheetId="40">#REF!</definedName>
    <definedName name="LIBRAE" localSheetId="41">#REF!</definedName>
    <definedName name="LIBRAE" localSheetId="45">#REF!</definedName>
    <definedName name="LIBRAE" localSheetId="11">#REF!</definedName>
    <definedName name="LIBRAE" localSheetId="46">#REF!</definedName>
    <definedName name="LIBRAE" localSheetId="47">#REF!</definedName>
    <definedName name="LIBRAE" localSheetId="51">#REF!</definedName>
    <definedName name="LIBRAE" localSheetId="52">#REF!</definedName>
    <definedName name="LIBRAE" localSheetId="17">#REF!</definedName>
    <definedName name="LIBRAE" localSheetId="58">#REF!</definedName>
    <definedName name="LIBRAE" localSheetId="68">#REF!</definedName>
    <definedName name="LIBRAE" localSheetId="69">#REF!</definedName>
    <definedName name="LIBRAE" localSheetId="70">#REF!</definedName>
    <definedName name="LIBRAE" localSheetId="74">#REF!</definedName>
    <definedName name="LIBRAE" localSheetId="79">#REF!</definedName>
    <definedName name="LIBRAE" localSheetId="15">#REF!</definedName>
    <definedName name="LIBRAE" localSheetId="16">#REF!</definedName>
    <definedName name="LIBRAE" localSheetId="18">#REF!</definedName>
    <definedName name="LIBRAE" localSheetId="12">#REF!</definedName>
    <definedName name="LIBRAE" localSheetId="48">#REF!</definedName>
    <definedName name="LIBRAE" localSheetId="72">#REF!</definedName>
    <definedName name="LIBRAE">#REF!</definedName>
    <definedName name="LINES" localSheetId="38">#REF!</definedName>
    <definedName name="LINES" localSheetId="39">#REF!</definedName>
    <definedName name="LINES" localSheetId="40">#REF!</definedName>
    <definedName name="LINES" localSheetId="43">#REF!</definedName>
    <definedName name="LINES" localSheetId="45">#REF!</definedName>
    <definedName name="LINES" localSheetId="11">#REF!</definedName>
    <definedName name="LINES" localSheetId="46">#REF!</definedName>
    <definedName name="LINES" localSheetId="47">#REF!</definedName>
    <definedName name="LINES" localSheetId="52">#REF!</definedName>
    <definedName name="LINES" localSheetId="17">#REF!</definedName>
    <definedName name="LINES" localSheetId="58">#REF!</definedName>
    <definedName name="LINES" localSheetId="69">#REF!</definedName>
    <definedName name="LINES" localSheetId="71">#REF!</definedName>
    <definedName name="LINES" localSheetId="74">#REF!</definedName>
    <definedName name="LINES" localSheetId="75">#REF!</definedName>
    <definedName name="LINES" localSheetId="79">#REF!</definedName>
    <definedName name="LINES" localSheetId="23">#REF!</definedName>
    <definedName name="LINES" localSheetId="15">#REF!</definedName>
    <definedName name="LINES" localSheetId="18">#REF!</definedName>
    <definedName name="LINES" localSheetId="12">#REF!</definedName>
    <definedName name="LINES" localSheetId="48">#REF!</definedName>
    <definedName name="LINES" localSheetId="72">#REF!</definedName>
    <definedName name="LINES">#REF!</definedName>
    <definedName name="liqc" localSheetId="38">[32]Programa!#REF!</definedName>
    <definedName name="liqc" localSheetId="39">[32]Programa!#REF!</definedName>
    <definedName name="liqc" localSheetId="40">[32]Programa!#REF!</definedName>
    <definedName name="liqc" localSheetId="41">[32]Programa!#REF!</definedName>
    <definedName name="liqc" localSheetId="45">[32]Programa!#REF!</definedName>
    <definedName name="liqc" localSheetId="46">[32]Programa!#REF!</definedName>
    <definedName name="liqc" localSheetId="47">[32]Programa!#REF!</definedName>
    <definedName name="liqc" localSheetId="51">[32]Programa!#REF!</definedName>
    <definedName name="liqc" localSheetId="52">[32]Programa!#REF!</definedName>
    <definedName name="liqc" localSheetId="17">#REF!</definedName>
    <definedName name="liqc" localSheetId="58">[32]Programa!#REF!</definedName>
    <definedName name="liqc" localSheetId="73">[32]Programa!#REF!</definedName>
    <definedName name="liqc" localSheetId="79">[32]Programa!#REF!</definedName>
    <definedName name="liqc" localSheetId="15">[32]Programa!#REF!</definedName>
    <definedName name="liqc" localSheetId="18">[32]Programa!#REF!</definedName>
    <definedName name="liqc" localSheetId="12">[32]Programa!#REF!</definedName>
    <definedName name="liqc" localSheetId="48">[32]Programa!#REF!</definedName>
    <definedName name="liqc" localSheetId="72">[32]Programa!#REF!</definedName>
    <definedName name="liqc">[32]Programa!#REF!</definedName>
    <definedName name="liqd" localSheetId="38">[32]Programa!#REF!</definedName>
    <definedName name="liqd" localSheetId="39">[32]Programa!#REF!</definedName>
    <definedName name="liqd" localSheetId="40">[32]Programa!#REF!</definedName>
    <definedName name="liqd" localSheetId="41">[32]Programa!#REF!</definedName>
    <definedName name="liqd" localSheetId="45">[32]Programa!#REF!</definedName>
    <definedName name="liqd" localSheetId="46">[32]Programa!#REF!</definedName>
    <definedName name="liqd" localSheetId="47">[32]Programa!#REF!</definedName>
    <definedName name="liqd" localSheetId="51">[32]Programa!#REF!</definedName>
    <definedName name="liqd" localSheetId="52">[32]Programa!#REF!</definedName>
    <definedName name="liqd" localSheetId="17">#REF!</definedName>
    <definedName name="liqd" localSheetId="58">[32]Programa!#REF!</definedName>
    <definedName name="liqd" localSheetId="73">[32]Programa!#REF!</definedName>
    <definedName name="liqd" localSheetId="79">[32]Programa!#REF!</definedName>
    <definedName name="liqd" localSheetId="15">[32]Programa!#REF!</definedName>
    <definedName name="liqd" localSheetId="18">[32]Programa!#REF!</definedName>
    <definedName name="liqd" localSheetId="12">[32]Programa!#REF!</definedName>
    <definedName name="liqd" localSheetId="48">[32]Programa!#REF!</definedName>
    <definedName name="liqd" localSheetId="72">[32]Programa!#REF!</definedName>
    <definedName name="liqd">[32]Programa!#REF!</definedName>
    <definedName name="Liquidez" localSheetId="51">'[64]Ranking Bancario'!$BV$5:$BZ$54</definedName>
    <definedName name="Liquidez" localSheetId="17">#REF!</definedName>
    <definedName name="Liquidez">'[64]Ranking Bancario'!$BV$5:$BZ$54</definedName>
    <definedName name="LIT" localSheetId="38">#REF!</definedName>
    <definedName name="LIT" localSheetId="39">#REF!</definedName>
    <definedName name="LIT" localSheetId="40">#REF!</definedName>
    <definedName name="LIT" localSheetId="41">#REF!</definedName>
    <definedName name="LIT" localSheetId="45">#REF!</definedName>
    <definedName name="LIT" localSheetId="11">#REF!</definedName>
    <definedName name="LIT" localSheetId="46">#REF!</definedName>
    <definedName name="LIT" localSheetId="47">#REF!</definedName>
    <definedName name="LIT" localSheetId="51">#REF!</definedName>
    <definedName name="LIT" localSheetId="52">#REF!</definedName>
    <definedName name="LIT" localSheetId="53">#REF!</definedName>
    <definedName name="LIT" localSheetId="54">#REF!</definedName>
    <definedName name="LIT" localSheetId="17">#REF!</definedName>
    <definedName name="LIT" localSheetId="58">#REF!</definedName>
    <definedName name="LIT" localSheetId="67">#REF!</definedName>
    <definedName name="LIT" localSheetId="68">#REF!</definedName>
    <definedName name="LIT" localSheetId="69">#REF!</definedName>
    <definedName name="LIT" localSheetId="71">#REF!</definedName>
    <definedName name="LIT" localSheetId="74">#REF!</definedName>
    <definedName name="LIT" localSheetId="75">#REF!</definedName>
    <definedName name="LIT" localSheetId="76">#REF!</definedName>
    <definedName name="LIT" localSheetId="79">#REF!</definedName>
    <definedName name="LIT" localSheetId="23">#REF!</definedName>
    <definedName name="LIT" localSheetId="14">#REF!</definedName>
    <definedName name="LIT" localSheetId="15">#REF!</definedName>
    <definedName name="LIT" localSheetId="16">#REF!</definedName>
    <definedName name="LIT" localSheetId="18">#REF!</definedName>
    <definedName name="LIT" localSheetId="12">#REF!</definedName>
    <definedName name="LIT" localSheetId="48">#REF!</definedName>
    <definedName name="LIT" localSheetId="72">#REF!</definedName>
    <definedName name="LIT">#REF!</definedName>
    <definedName name="lita">#N/A</definedName>
    <definedName name="LITEURO" localSheetId="38">#REF!</definedName>
    <definedName name="LITEURO" localSheetId="39">#REF!</definedName>
    <definedName name="LITEURO" localSheetId="40">#REF!</definedName>
    <definedName name="LITEURO" localSheetId="41">#REF!</definedName>
    <definedName name="LITEURO" localSheetId="45">#REF!</definedName>
    <definedName name="LITEURO" localSheetId="11">#REF!</definedName>
    <definedName name="LITEURO" localSheetId="46">#REF!</definedName>
    <definedName name="LITEURO" localSheetId="47">#REF!</definedName>
    <definedName name="LITEURO" localSheetId="51">#REF!</definedName>
    <definedName name="LITEURO" localSheetId="52">#REF!</definedName>
    <definedName name="LITEURO" localSheetId="53">#REF!</definedName>
    <definedName name="LITEURO" localSheetId="54">#REF!</definedName>
    <definedName name="LITEURO" localSheetId="17">#REF!</definedName>
    <definedName name="LITEURO" localSheetId="58">#REF!</definedName>
    <definedName name="LITEURO" localSheetId="67">#REF!</definedName>
    <definedName name="LITEURO" localSheetId="68">#REF!</definedName>
    <definedName name="LITEURO" localSheetId="69">#REF!</definedName>
    <definedName name="LITEURO" localSheetId="71">#REF!</definedName>
    <definedName name="LITEURO" localSheetId="74">#REF!</definedName>
    <definedName name="LITEURO" localSheetId="75">#REF!</definedName>
    <definedName name="LITEURO" localSheetId="76">#REF!</definedName>
    <definedName name="LITEURO" localSheetId="79">#REF!</definedName>
    <definedName name="LITEURO" localSheetId="23">#REF!</definedName>
    <definedName name="LITEURO" localSheetId="14">#REF!</definedName>
    <definedName name="LITEURO" localSheetId="15">#REF!</definedName>
    <definedName name="LITEURO" localSheetId="16">#REF!</definedName>
    <definedName name="LITEURO" localSheetId="18">#REF!</definedName>
    <definedName name="LITEURO" localSheetId="12">#REF!</definedName>
    <definedName name="LITEURO" localSheetId="48">#REF!</definedName>
    <definedName name="LITEURO" localSheetId="72">#REF!</definedName>
    <definedName name="LITEURO">#REF!</definedName>
    <definedName name="ll" localSheetId="24" hidden="1">{"Tab1",#N/A,FALSE,"P";"Tab2",#N/A,FALSE,"P"}</definedName>
    <definedName name="ll" localSheetId="25" hidden="1">{"Tab1",#N/A,FALSE,"P";"Tab2",#N/A,FALSE,"P"}</definedName>
    <definedName name="ll" localSheetId="26" hidden="1">{"Tab1",#N/A,FALSE,"P";"Tab2",#N/A,FALSE,"P"}</definedName>
    <definedName name="ll" localSheetId="27" hidden="1">{"Tab1",#N/A,FALSE,"P";"Tab2",#N/A,FALSE,"P"}</definedName>
    <definedName name="ll" localSheetId="28" hidden="1">{"Tab1",#N/A,FALSE,"P";"Tab2",#N/A,FALSE,"P"}</definedName>
    <definedName name="ll" localSheetId="29" hidden="1">{"Tab1",#N/A,FALSE,"P";"Tab2",#N/A,FALSE,"P"}</definedName>
    <definedName name="ll" localSheetId="30" hidden="1">{"Tab1",#N/A,FALSE,"P";"Tab2",#N/A,FALSE,"P"}</definedName>
    <definedName name="ll" localSheetId="31" hidden="1">{"Tab1",#N/A,FALSE,"P";"Tab2",#N/A,FALSE,"P"}</definedName>
    <definedName name="ll" localSheetId="32" hidden="1">{"Tab1",#N/A,FALSE,"P";"Tab2",#N/A,FALSE,"P"}</definedName>
    <definedName name="ll" localSheetId="35" hidden="1">{"Tab1",#N/A,FALSE,"P";"Tab2",#N/A,FALSE,"P"}</definedName>
    <definedName name="ll" localSheetId="37" hidden="1">{"Tab1",#N/A,FALSE,"P";"Tab2",#N/A,FALSE,"P"}</definedName>
    <definedName name="ll" localSheetId="38" hidden="1">{"Tab1",#N/A,FALSE,"P";"Tab2",#N/A,FALSE,"P"}</definedName>
    <definedName name="ll" localSheetId="39" hidden="1">{"Tab1",#N/A,FALSE,"P";"Tab2",#N/A,FALSE,"P"}</definedName>
    <definedName name="ll" localSheetId="40" hidden="1">{"Tab1",#N/A,FALSE,"P";"Tab2",#N/A,FALSE,"P"}</definedName>
    <definedName name="ll" localSheetId="41" hidden="1">{"Tab1",#N/A,FALSE,"P";"Tab2",#N/A,FALSE,"P"}</definedName>
    <definedName name="ll" localSheetId="42" hidden="1">{"Tab1",#N/A,FALSE,"P";"Tab2",#N/A,FALSE,"P"}</definedName>
    <definedName name="ll" localSheetId="43" hidden="1">{"Tab1",#N/A,FALSE,"P";"Tab2",#N/A,FALSE,"P"}</definedName>
    <definedName name="ll" localSheetId="44" hidden="1">{"Tab1",#N/A,FALSE,"P";"Tab2",#N/A,FALSE,"P"}</definedName>
    <definedName name="ll" localSheetId="45" hidden="1">{"Tab1",#N/A,FALSE,"P";"Tab2",#N/A,FALSE,"P"}</definedName>
    <definedName name="ll" localSheetId="11" hidden="1">{"Tab1",#N/A,FALSE,"P";"Tab2",#N/A,FALSE,"P"}</definedName>
    <definedName name="ll" localSheetId="46" hidden="1">{"Tab1",#N/A,FALSE,"P";"Tab2",#N/A,FALSE,"P"}</definedName>
    <definedName name="ll" localSheetId="47" hidden="1">{"Tab1",#N/A,FALSE,"P";"Tab2",#N/A,FALSE,"P"}</definedName>
    <definedName name="ll" localSheetId="51" hidden="1">{"Tab1",#N/A,FALSE,"P";"Tab2",#N/A,FALSE,"P"}</definedName>
    <definedName name="ll" localSheetId="52" hidden="1">{"Tab1",#N/A,FALSE,"P";"Tab2",#N/A,FALSE,"P"}</definedName>
    <definedName name="ll" localSheetId="53" hidden="1">{"Tab1",#N/A,FALSE,"P";"Tab2",#N/A,FALSE,"P"}</definedName>
    <definedName name="ll" localSheetId="54" hidden="1">{"Tab1",#N/A,FALSE,"P";"Tab2",#N/A,FALSE,"P"}</definedName>
    <definedName name="ll" localSheetId="55" hidden="1">{"Tab1",#N/A,FALSE,"P";"Tab2",#N/A,FALSE,"P"}</definedName>
    <definedName name="ll" localSheetId="56" hidden="1">{"Tab1",#N/A,FALSE,"P";"Tab2",#N/A,FALSE,"P"}</definedName>
    <definedName name="ll" localSheetId="17" hidden="1">{"Tab1",#N/A,FALSE,"P";"Tab2",#N/A,FALSE,"P"}</definedName>
    <definedName name="ll" localSheetId="57" hidden="1">{"Tab1",#N/A,FALSE,"P";"Tab2",#N/A,FALSE,"P"}</definedName>
    <definedName name="ll" localSheetId="58" hidden="1">{"Tab1",#N/A,FALSE,"P";"Tab2",#N/A,FALSE,"P"}</definedName>
    <definedName name="ll" localSheetId="59" hidden="1">{"Tab1",#N/A,FALSE,"P";"Tab2",#N/A,FALSE,"P"}</definedName>
    <definedName name="ll" localSheetId="61" hidden="1">{"Tab1",#N/A,FALSE,"P";"Tab2",#N/A,FALSE,"P"}</definedName>
    <definedName name="ll" localSheetId="62" hidden="1">{"Tab1",#N/A,FALSE,"P";"Tab2",#N/A,FALSE,"P"}</definedName>
    <definedName name="ll" localSheetId="64" hidden="1">{"Tab1",#N/A,FALSE,"P";"Tab2",#N/A,FALSE,"P"}</definedName>
    <definedName name="ll" localSheetId="66" hidden="1">{"Tab1",#N/A,FALSE,"P";"Tab2",#N/A,FALSE,"P"}</definedName>
    <definedName name="ll" localSheetId="67" hidden="1">{"Tab1",#N/A,FALSE,"P";"Tab2",#N/A,FALSE,"P"}</definedName>
    <definedName name="ll" localSheetId="68" hidden="1">{"Tab1",#N/A,FALSE,"P";"Tab2",#N/A,FALSE,"P"}</definedName>
    <definedName name="ll" localSheetId="69" hidden="1">{"Tab1",#N/A,FALSE,"P";"Tab2",#N/A,FALSE,"P"}</definedName>
    <definedName name="ll" localSheetId="70" hidden="1">{"Tab1",#N/A,FALSE,"P";"Tab2",#N/A,FALSE,"P"}</definedName>
    <definedName name="ll" localSheetId="71" hidden="1">{"Tab1",#N/A,FALSE,"P";"Tab2",#N/A,FALSE,"P"}</definedName>
    <definedName name="ll" localSheetId="73" hidden="1">{"Tab1",#N/A,FALSE,"P";"Tab2",#N/A,FALSE,"P"}</definedName>
    <definedName name="ll" localSheetId="74" hidden="1">{"Tab1",#N/A,FALSE,"P";"Tab2",#N/A,FALSE,"P"}</definedName>
    <definedName name="ll" localSheetId="75" hidden="1">{"Tab1",#N/A,FALSE,"P";"Tab2",#N/A,FALSE,"P"}</definedName>
    <definedName name="ll" localSheetId="76" hidden="1">{"Tab1",#N/A,FALSE,"P";"Tab2",#N/A,FALSE,"P"}</definedName>
    <definedName name="ll" localSheetId="79" hidden="1">{"Tab1",#N/A,FALSE,"P";"Tab2",#N/A,FALSE,"P"}</definedName>
    <definedName name="ll" localSheetId="91" hidden="1">{"Tab1",#N/A,FALSE,"P";"Tab2",#N/A,FALSE,"P"}</definedName>
    <definedName name="ll" localSheetId="92" hidden="1">{"Tab1",#N/A,FALSE,"P";"Tab2",#N/A,FALSE,"P"}</definedName>
    <definedName name="ll" localSheetId="22" hidden="1">{"Tab1",#N/A,FALSE,"P";"Tab2",#N/A,FALSE,"P"}</definedName>
    <definedName name="ll" localSheetId="23" hidden="1">{"Tab1",#N/A,FALSE,"P";"Tab2",#N/A,FALSE,"P"}</definedName>
    <definedName name="ll" localSheetId="14" hidden="1">{"Tab1",#N/A,FALSE,"P";"Tab2",#N/A,FALSE,"P"}</definedName>
    <definedName name="ll" localSheetId="15" hidden="1">{"Tab1",#N/A,FALSE,"P";"Tab2",#N/A,FALSE,"P"}</definedName>
    <definedName name="ll" localSheetId="16" hidden="1">{"Tab1",#N/A,FALSE,"P";"Tab2",#N/A,FALSE,"P"}</definedName>
    <definedName name="ll" localSheetId="18" hidden="1">{"Tab1",#N/A,FALSE,"P";"Tab2",#N/A,FALSE,"P"}</definedName>
    <definedName name="ll" localSheetId="36" hidden="1">{"Tab1",#N/A,FALSE,"P";"Tab2",#N/A,FALSE,"P"}</definedName>
    <definedName name="ll" localSheetId="60" hidden="1">{"Tab1",#N/A,FALSE,"P";"Tab2",#N/A,FALSE,"P"}</definedName>
    <definedName name="ll" localSheetId="63" hidden="1">{"Tab1",#N/A,FALSE,"P";"Tab2",#N/A,FALSE,"P"}</definedName>
    <definedName name="ll" localSheetId="65" hidden="1">{"Tab1",#N/A,FALSE,"P";"Tab2",#N/A,FALSE,"P"}</definedName>
    <definedName name="ll" localSheetId="7" hidden="1">{"Tab1",#N/A,FALSE,"P";"Tab2",#N/A,FALSE,"P"}</definedName>
    <definedName name="ll" localSheetId="8" hidden="1">{"Tab1",#N/A,FALSE,"P";"Tab2",#N/A,FALSE,"P"}</definedName>
    <definedName name="ll" localSheetId="12" hidden="1">{"Tab1",#N/A,FALSE,"P";"Tab2",#N/A,FALSE,"P"}</definedName>
    <definedName name="ll" localSheetId="48" hidden="1">{"Tab1",#N/A,FALSE,"P";"Tab2",#N/A,FALSE,"P"}</definedName>
    <definedName name="ll" localSheetId="72" hidden="1">{"Tab1",#N/A,FALSE,"P";"Tab2",#N/A,FALSE,"P"}</definedName>
    <definedName name="ll" hidden="1">{"Tab1",#N/A,FALSE,"P";"Tab2",#N/A,FALSE,"P"}</definedName>
    <definedName name="LLF" localSheetId="40">[72]Q3!#REF!</definedName>
    <definedName name="LLF" localSheetId="41">[72]Q3!#REF!</definedName>
    <definedName name="LLF" localSheetId="46">[72]Q3!#REF!</definedName>
    <definedName name="LLF" localSheetId="47">[72]Q3!#REF!</definedName>
    <definedName name="LLF" localSheetId="51">[72]Q3!#REF!</definedName>
    <definedName name="LLF" localSheetId="17">#REF!</definedName>
    <definedName name="LLF" localSheetId="79">[72]Q3!#REF!</definedName>
    <definedName name="LLF" localSheetId="15">[72]Q3!#REF!</definedName>
    <definedName name="LLF" localSheetId="18">[72]Q3!#REF!</definedName>
    <definedName name="LLF" localSheetId="12">[72]Q3!#REF!</definedName>
    <definedName name="LLF" localSheetId="48">[72]Q3!#REF!</definedName>
    <definedName name="LLF" localSheetId="72">[72]Q3!#REF!</definedName>
    <definedName name="LLF">[72]Q3!#REF!</definedName>
    <definedName name="lll" localSheetId="24" hidden="1">{"Riqfin97",#N/A,FALSE,"Tran";"Riqfinpro",#N/A,FALSE,"Tran"}</definedName>
    <definedName name="lll" localSheetId="25" hidden="1">{"Riqfin97",#N/A,FALSE,"Tran";"Riqfinpro",#N/A,FALSE,"Tran"}</definedName>
    <definedName name="lll" localSheetId="26" hidden="1">{"Riqfin97",#N/A,FALSE,"Tran";"Riqfinpro",#N/A,FALSE,"Tran"}</definedName>
    <definedName name="lll" localSheetId="27" hidden="1">{"Riqfin97",#N/A,FALSE,"Tran";"Riqfinpro",#N/A,FALSE,"Tran"}</definedName>
    <definedName name="lll" localSheetId="28" hidden="1">{"Riqfin97",#N/A,FALSE,"Tran";"Riqfinpro",#N/A,FALSE,"Tran"}</definedName>
    <definedName name="lll" localSheetId="29" hidden="1">{"Riqfin97",#N/A,FALSE,"Tran";"Riqfinpro",#N/A,FALSE,"Tran"}</definedName>
    <definedName name="lll" localSheetId="30" hidden="1">{"Riqfin97",#N/A,FALSE,"Tran";"Riqfinpro",#N/A,FALSE,"Tran"}</definedName>
    <definedName name="lll" localSheetId="31" hidden="1">{"Riqfin97",#N/A,FALSE,"Tran";"Riqfinpro",#N/A,FALSE,"Tran"}</definedName>
    <definedName name="lll" localSheetId="32" hidden="1">{"Riqfin97",#N/A,FALSE,"Tran";"Riqfinpro",#N/A,FALSE,"Tran"}</definedName>
    <definedName name="lll" localSheetId="35" hidden="1">{"Riqfin97",#N/A,FALSE,"Tran";"Riqfinpro",#N/A,FALSE,"Tran"}</definedName>
    <definedName name="lll" localSheetId="37" hidden="1">{"Riqfin97",#N/A,FALSE,"Tran";"Riqfinpro",#N/A,FALSE,"Tran"}</definedName>
    <definedName name="lll" localSheetId="38" hidden="1">{"Riqfin97",#N/A,FALSE,"Tran";"Riqfinpro",#N/A,FALSE,"Tran"}</definedName>
    <definedName name="lll" localSheetId="39" hidden="1">{"Riqfin97",#N/A,FALSE,"Tran";"Riqfinpro",#N/A,FALSE,"Tran"}</definedName>
    <definedName name="lll" localSheetId="40" hidden="1">{"Riqfin97",#N/A,FALSE,"Tran";"Riqfinpro",#N/A,FALSE,"Tran"}</definedName>
    <definedName name="lll" localSheetId="41" hidden="1">{"Riqfin97",#N/A,FALSE,"Tran";"Riqfinpro",#N/A,FALSE,"Tran"}</definedName>
    <definedName name="lll" localSheetId="42" hidden="1">{"Riqfin97",#N/A,FALSE,"Tran";"Riqfinpro",#N/A,FALSE,"Tran"}</definedName>
    <definedName name="lll" localSheetId="43" hidden="1">{"Riqfin97",#N/A,FALSE,"Tran";"Riqfinpro",#N/A,FALSE,"Tran"}</definedName>
    <definedName name="lll" localSheetId="44" hidden="1">{"Riqfin97",#N/A,FALSE,"Tran";"Riqfinpro",#N/A,FALSE,"Tran"}</definedName>
    <definedName name="lll" localSheetId="45" hidden="1">{"Riqfin97",#N/A,FALSE,"Tran";"Riqfinpro",#N/A,FALSE,"Tran"}</definedName>
    <definedName name="lll" localSheetId="11" hidden="1">{"Riqfin97",#N/A,FALSE,"Tran";"Riqfinpro",#N/A,FALSE,"Tran"}</definedName>
    <definedName name="lll" localSheetId="46" hidden="1">{"Riqfin97",#N/A,FALSE,"Tran";"Riqfinpro",#N/A,FALSE,"Tran"}</definedName>
    <definedName name="lll" localSheetId="47" hidden="1">{"Riqfin97",#N/A,FALSE,"Tran";"Riqfinpro",#N/A,FALSE,"Tran"}</definedName>
    <definedName name="lll" localSheetId="51" hidden="1">{"Riqfin97",#N/A,FALSE,"Tran";"Riqfinpro",#N/A,FALSE,"Tran"}</definedName>
    <definedName name="lll" localSheetId="52" hidden="1">{"Riqfin97",#N/A,FALSE,"Tran";"Riqfinpro",#N/A,FALSE,"Tran"}</definedName>
    <definedName name="lll" localSheetId="53" hidden="1">{"Riqfin97",#N/A,FALSE,"Tran";"Riqfinpro",#N/A,FALSE,"Tran"}</definedName>
    <definedName name="lll" localSheetId="54" hidden="1">{"Riqfin97",#N/A,FALSE,"Tran";"Riqfinpro",#N/A,FALSE,"Tran"}</definedName>
    <definedName name="lll" localSheetId="55" hidden="1">{"Riqfin97",#N/A,FALSE,"Tran";"Riqfinpro",#N/A,FALSE,"Tran"}</definedName>
    <definedName name="lll" localSheetId="56" hidden="1">{"Riqfin97",#N/A,FALSE,"Tran";"Riqfinpro",#N/A,FALSE,"Tran"}</definedName>
    <definedName name="lll" localSheetId="17" hidden="1">{"Riqfin97",#N/A,FALSE,"Tran";"Riqfinpro",#N/A,FALSE,"Tran"}</definedName>
    <definedName name="lll" localSheetId="57" hidden="1">{"Riqfin97",#N/A,FALSE,"Tran";"Riqfinpro",#N/A,FALSE,"Tran"}</definedName>
    <definedName name="lll" localSheetId="58" hidden="1">{"Riqfin97",#N/A,FALSE,"Tran";"Riqfinpro",#N/A,FALSE,"Tran"}</definedName>
    <definedName name="lll" localSheetId="59" hidden="1">{"Riqfin97",#N/A,FALSE,"Tran";"Riqfinpro",#N/A,FALSE,"Tran"}</definedName>
    <definedName name="lll" localSheetId="61" hidden="1">{"Riqfin97",#N/A,FALSE,"Tran";"Riqfinpro",#N/A,FALSE,"Tran"}</definedName>
    <definedName name="lll" localSheetId="62" hidden="1">{"Riqfin97",#N/A,FALSE,"Tran";"Riqfinpro",#N/A,FALSE,"Tran"}</definedName>
    <definedName name="lll" localSheetId="64" hidden="1">{"Riqfin97",#N/A,FALSE,"Tran";"Riqfinpro",#N/A,FALSE,"Tran"}</definedName>
    <definedName name="lll" localSheetId="66" hidden="1">{"Riqfin97",#N/A,FALSE,"Tran";"Riqfinpro",#N/A,FALSE,"Tran"}</definedName>
    <definedName name="lll" localSheetId="67" hidden="1">{"Riqfin97",#N/A,FALSE,"Tran";"Riqfinpro",#N/A,FALSE,"Tran"}</definedName>
    <definedName name="lll" localSheetId="68" hidden="1">{"Riqfin97",#N/A,FALSE,"Tran";"Riqfinpro",#N/A,FALSE,"Tran"}</definedName>
    <definedName name="lll" localSheetId="69" hidden="1">{"Riqfin97",#N/A,FALSE,"Tran";"Riqfinpro",#N/A,FALSE,"Tran"}</definedName>
    <definedName name="lll" localSheetId="70" hidden="1">{"Riqfin97",#N/A,FALSE,"Tran";"Riqfinpro",#N/A,FALSE,"Tran"}</definedName>
    <definedName name="lll" localSheetId="71" hidden="1">{"Riqfin97",#N/A,FALSE,"Tran";"Riqfinpro",#N/A,FALSE,"Tran"}</definedName>
    <definedName name="lll" localSheetId="73" hidden="1">{"Riqfin97",#N/A,FALSE,"Tran";"Riqfinpro",#N/A,FALSE,"Tran"}</definedName>
    <definedName name="lll" localSheetId="74" hidden="1">{"Riqfin97",#N/A,FALSE,"Tran";"Riqfinpro",#N/A,FALSE,"Tran"}</definedName>
    <definedName name="lll" localSheetId="75" hidden="1">{"Riqfin97",#N/A,FALSE,"Tran";"Riqfinpro",#N/A,FALSE,"Tran"}</definedName>
    <definedName name="lll" localSheetId="76" hidden="1">{"Riqfin97",#N/A,FALSE,"Tran";"Riqfinpro",#N/A,FALSE,"Tran"}</definedName>
    <definedName name="lll" localSheetId="79" hidden="1">{"Riqfin97",#N/A,FALSE,"Tran";"Riqfinpro",#N/A,FALSE,"Tran"}</definedName>
    <definedName name="lll" localSheetId="91" hidden="1">{"Riqfin97",#N/A,FALSE,"Tran";"Riqfinpro",#N/A,FALSE,"Tran"}</definedName>
    <definedName name="lll" localSheetId="92" hidden="1">{"Riqfin97",#N/A,FALSE,"Tran";"Riqfinpro",#N/A,FALSE,"Tran"}</definedName>
    <definedName name="lll" localSheetId="22" hidden="1">{"Riqfin97",#N/A,FALSE,"Tran";"Riqfinpro",#N/A,FALSE,"Tran"}</definedName>
    <definedName name="lll" localSheetId="23" hidden="1">{"Riqfin97",#N/A,FALSE,"Tran";"Riqfinpro",#N/A,FALSE,"Tran"}</definedName>
    <definedName name="lll" localSheetId="14" hidden="1">{"Minpmon",#N/A,FALSE,"Monthinput"}</definedName>
    <definedName name="lll" localSheetId="15" hidden="1">{"Riqfin97",#N/A,FALSE,"Tran";"Riqfinpro",#N/A,FALSE,"Tran"}</definedName>
    <definedName name="lll" localSheetId="16" hidden="1">{"Riqfin97",#N/A,FALSE,"Tran";"Riqfinpro",#N/A,FALSE,"Tran"}</definedName>
    <definedName name="lll" localSheetId="18" hidden="1">{"Riqfin97",#N/A,FALSE,"Tran";"Riqfinpro",#N/A,FALSE,"Tran"}</definedName>
    <definedName name="lll" localSheetId="36" hidden="1">{"Riqfin97",#N/A,FALSE,"Tran";"Riqfinpro",#N/A,FALSE,"Tran"}</definedName>
    <definedName name="lll" localSheetId="60" hidden="1">{"Riqfin97",#N/A,FALSE,"Tran";"Riqfinpro",#N/A,FALSE,"Tran"}</definedName>
    <definedName name="lll" localSheetId="63" hidden="1">{"Riqfin97",#N/A,FALSE,"Tran";"Riqfinpro",#N/A,FALSE,"Tran"}</definedName>
    <definedName name="lll" localSheetId="65" hidden="1">{"Riqfin97",#N/A,FALSE,"Tran";"Riqfinpro",#N/A,FALSE,"Tran"}</definedName>
    <definedName name="lll" localSheetId="7" hidden="1">{"Riqfin97",#N/A,FALSE,"Tran";"Riqfinpro",#N/A,FALSE,"Tran"}</definedName>
    <definedName name="lll" localSheetId="8" hidden="1">{"Riqfin97",#N/A,FALSE,"Tran";"Riqfinpro",#N/A,FALSE,"Tran"}</definedName>
    <definedName name="lll" localSheetId="12" hidden="1">{"Riqfin97",#N/A,FALSE,"Tran";"Riqfinpro",#N/A,FALSE,"Tran"}</definedName>
    <definedName name="lll" localSheetId="48" hidden="1">{"Riqfin97",#N/A,FALSE,"Tran";"Riqfinpro",#N/A,FALSE,"Tran"}</definedName>
    <definedName name="lll" localSheetId="72" hidden="1">{"Riqfin97",#N/A,FALSE,"Tran";"Riqfinpro",#N/A,FALSE,"Tran"}</definedName>
    <definedName name="lll" hidden="1">{"Riqfin97",#N/A,FALSE,"Tran";"Riqfinpro",#N/A,FALSE,"Tran"}</definedName>
    <definedName name="llll" localSheetId="51" hidden="1">[159]M!#REF!</definedName>
    <definedName name="llll" localSheetId="17" hidden="1">#REF!</definedName>
    <definedName name="llll" localSheetId="14" hidden="1">{"Minpmon",#N/A,FALSE,"Monthinput"}</definedName>
    <definedName name="llll" localSheetId="15" hidden="1">[159]M!#REF!</definedName>
    <definedName name="llll" localSheetId="18" hidden="1">[159]M!#REF!</definedName>
    <definedName name="llll" localSheetId="48" hidden="1">[159]M!#REF!</definedName>
    <definedName name="llll" hidden="1">[159]M!#REF!</definedName>
    <definedName name="lllll" localSheetId="24" hidden="1">{"Tab1",#N/A,FALSE,"P";"Tab2",#N/A,FALSE,"P"}</definedName>
    <definedName name="lllll" localSheetId="25" hidden="1">{"Tab1",#N/A,FALSE,"P";"Tab2",#N/A,FALSE,"P"}</definedName>
    <definedName name="lllll" localSheetId="26" hidden="1">{"Tab1",#N/A,FALSE,"P";"Tab2",#N/A,FALSE,"P"}</definedName>
    <definedName name="lllll" localSheetId="27" hidden="1">{"Tab1",#N/A,FALSE,"P";"Tab2",#N/A,FALSE,"P"}</definedName>
    <definedName name="lllll" localSheetId="28" hidden="1">{"Tab1",#N/A,FALSE,"P";"Tab2",#N/A,FALSE,"P"}</definedName>
    <definedName name="lllll" localSheetId="29" hidden="1">{"Tab1",#N/A,FALSE,"P";"Tab2",#N/A,FALSE,"P"}</definedName>
    <definedName name="lllll" localSheetId="30" hidden="1">{"Tab1",#N/A,FALSE,"P";"Tab2",#N/A,FALSE,"P"}</definedName>
    <definedName name="lllll" localSheetId="31" hidden="1">{"Tab1",#N/A,FALSE,"P";"Tab2",#N/A,FALSE,"P"}</definedName>
    <definedName name="lllll" localSheetId="32" hidden="1">{"Tab1",#N/A,FALSE,"P";"Tab2",#N/A,FALSE,"P"}</definedName>
    <definedName name="lllll" localSheetId="35" hidden="1">{"Tab1",#N/A,FALSE,"P";"Tab2",#N/A,FALSE,"P"}</definedName>
    <definedName name="lllll" localSheetId="37" hidden="1">{"Tab1",#N/A,FALSE,"P";"Tab2",#N/A,FALSE,"P"}</definedName>
    <definedName name="lllll" localSheetId="38" hidden="1">{"Tab1",#N/A,FALSE,"P";"Tab2",#N/A,FALSE,"P"}</definedName>
    <definedName name="lllll" localSheetId="39" hidden="1">{"Tab1",#N/A,FALSE,"P";"Tab2",#N/A,FALSE,"P"}</definedName>
    <definedName name="lllll" localSheetId="40" hidden="1">{"Tab1",#N/A,FALSE,"P";"Tab2",#N/A,FALSE,"P"}</definedName>
    <definedName name="lllll" localSheetId="41" hidden="1">{"Tab1",#N/A,FALSE,"P";"Tab2",#N/A,FALSE,"P"}</definedName>
    <definedName name="lllll" localSheetId="42" hidden="1">{"Tab1",#N/A,FALSE,"P";"Tab2",#N/A,FALSE,"P"}</definedName>
    <definedName name="lllll" localSheetId="43" hidden="1">{"Tab1",#N/A,FALSE,"P";"Tab2",#N/A,FALSE,"P"}</definedName>
    <definedName name="lllll" localSheetId="44" hidden="1">{"Tab1",#N/A,FALSE,"P";"Tab2",#N/A,FALSE,"P"}</definedName>
    <definedName name="lllll" localSheetId="45" hidden="1">{"Tab1",#N/A,FALSE,"P";"Tab2",#N/A,FALSE,"P"}</definedName>
    <definedName name="lllll" localSheetId="11" hidden="1">{"Tab1",#N/A,FALSE,"P";"Tab2",#N/A,FALSE,"P"}</definedName>
    <definedName name="lllll" localSheetId="46" hidden="1">{"Tab1",#N/A,FALSE,"P";"Tab2",#N/A,FALSE,"P"}</definedName>
    <definedName name="lllll" localSheetId="47" hidden="1">{"Tab1",#N/A,FALSE,"P";"Tab2",#N/A,FALSE,"P"}</definedName>
    <definedName name="lllll" localSheetId="51" hidden="1">{"Tab1",#N/A,FALSE,"P";"Tab2",#N/A,FALSE,"P"}</definedName>
    <definedName name="lllll" localSheetId="52" hidden="1">{"Tab1",#N/A,FALSE,"P";"Tab2",#N/A,FALSE,"P"}</definedName>
    <definedName name="lllll" localSheetId="53" hidden="1">{"Tab1",#N/A,FALSE,"P";"Tab2",#N/A,FALSE,"P"}</definedName>
    <definedName name="lllll" localSheetId="54" hidden="1">{"Tab1",#N/A,FALSE,"P";"Tab2",#N/A,FALSE,"P"}</definedName>
    <definedName name="lllll" localSheetId="55" hidden="1">{"Tab1",#N/A,FALSE,"P";"Tab2",#N/A,FALSE,"P"}</definedName>
    <definedName name="lllll" localSheetId="56" hidden="1">{"Tab1",#N/A,FALSE,"P";"Tab2",#N/A,FALSE,"P"}</definedName>
    <definedName name="lllll" localSheetId="17" hidden="1">{"Tab1",#N/A,FALSE,"P";"Tab2",#N/A,FALSE,"P"}</definedName>
    <definedName name="lllll" localSheetId="57" hidden="1">{"Tab1",#N/A,FALSE,"P";"Tab2",#N/A,FALSE,"P"}</definedName>
    <definedName name="lllll" localSheetId="58" hidden="1">{"Tab1",#N/A,FALSE,"P";"Tab2",#N/A,FALSE,"P"}</definedName>
    <definedName name="lllll" localSheetId="59" hidden="1">{"Tab1",#N/A,FALSE,"P";"Tab2",#N/A,FALSE,"P"}</definedName>
    <definedName name="lllll" localSheetId="61" hidden="1">{"Tab1",#N/A,FALSE,"P";"Tab2",#N/A,FALSE,"P"}</definedName>
    <definedName name="lllll" localSheetId="62" hidden="1">{"Tab1",#N/A,FALSE,"P";"Tab2",#N/A,FALSE,"P"}</definedName>
    <definedName name="lllll" localSheetId="64" hidden="1">{"Tab1",#N/A,FALSE,"P";"Tab2",#N/A,FALSE,"P"}</definedName>
    <definedName name="lllll" localSheetId="66" hidden="1">{"Tab1",#N/A,FALSE,"P";"Tab2",#N/A,FALSE,"P"}</definedName>
    <definedName name="lllll" localSheetId="67" hidden="1">{"Tab1",#N/A,FALSE,"P";"Tab2",#N/A,FALSE,"P"}</definedName>
    <definedName name="lllll" localSheetId="68" hidden="1">{"Tab1",#N/A,FALSE,"P";"Tab2",#N/A,FALSE,"P"}</definedName>
    <definedName name="lllll" localSheetId="69" hidden="1">{"Tab1",#N/A,FALSE,"P";"Tab2",#N/A,FALSE,"P"}</definedName>
    <definedName name="lllll" localSheetId="70" hidden="1">{"Tab1",#N/A,FALSE,"P";"Tab2",#N/A,FALSE,"P"}</definedName>
    <definedName name="lllll" localSheetId="71" hidden="1">{"Tab1",#N/A,FALSE,"P";"Tab2",#N/A,FALSE,"P"}</definedName>
    <definedName name="lllll" localSheetId="73" hidden="1">{"Tab1",#N/A,FALSE,"P";"Tab2",#N/A,FALSE,"P"}</definedName>
    <definedName name="lllll" localSheetId="74" hidden="1">{"Tab1",#N/A,FALSE,"P";"Tab2",#N/A,FALSE,"P"}</definedName>
    <definedName name="lllll" localSheetId="75" hidden="1">{"Tab1",#N/A,FALSE,"P";"Tab2",#N/A,FALSE,"P"}</definedName>
    <definedName name="lllll" localSheetId="76" hidden="1">{"Tab1",#N/A,FALSE,"P";"Tab2",#N/A,FALSE,"P"}</definedName>
    <definedName name="lllll" localSheetId="79" hidden="1">{"Tab1",#N/A,FALSE,"P";"Tab2",#N/A,FALSE,"P"}</definedName>
    <definedName name="lllll" localSheetId="91" hidden="1">{"Tab1",#N/A,FALSE,"P";"Tab2",#N/A,FALSE,"P"}</definedName>
    <definedName name="lllll" localSheetId="92" hidden="1">{"Tab1",#N/A,FALSE,"P";"Tab2",#N/A,FALSE,"P"}</definedName>
    <definedName name="lllll" localSheetId="22" hidden="1">{"Tab1",#N/A,FALSE,"P";"Tab2",#N/A,FALSE,"P"}</definedName>
    <definedName name="lllll" localSheetId="23" hidden="1">{"Tab1",#N/A,FALSE,"P";"Tab2",#N/A,FALSE,"P"}</definedName>
    <definedName name="lllll" localSheetId="14" hidden="1">{"Tab1",#N/A,FALSE,"P";"Tab2",#N/A,FALSE,"P"}</definedName>
    <definedName name="lllll" localSheetId="15" hidden="1">{"Tab1",#N/A,FALSE,"P";"Tab2",#N/A,FALSE,"P"}</definedName>
    <definedName name="lllll" localSheetId="16" hidden="1">{"Tab1",#N/A,FALSE,"P";"Tab2",#N/A,FALSE,"P"}</definedName>
    <definedName name="lllll" localSheetId="18" hidden="1">{"Tab1",#N/A,FALSE,"P";"Tab2",#N/A,FALSE,"P"}</definedName>
    <definedName name="lllll" localSheetId="36" hidden="1">{"Tab1",#N/A,FALSE,"P";"Tab2",#N/A,FALSE,"P"}</definedName>
    <definedName name="lllll" localSheetId="60" hidden="1">{"Tab1",#N/A,FALSE,"P";"Tab2",#N/A,FALSE,"P"}</definedName>
    <definedName name="lllll" localSheetId="63" hidden="1">{"Tab1",#N/A,FALSE,"P";"Tab2",#N/A,FALSE,"P"}</definedName>
    <definedName name="lllll" localSheetId="65" hidden="1">{"Tab1",#N/A,FALSE,"P";"Tab2",#N/A,FALSE,"P"}</definedName>
    <definedName name="lllll" localSheetId="7" hidden="1">{"Tab1",#N/A,FALSE,"P";"Tab2",#N/A,FALSE,"P"}</definedName>
    <definedName name="lllll" localSheetId="8" hidden="1">{"Tab1",#N/A,FALSE,"P";"Tab2",#N/A,FALSE,"P"}</definedName>
    <definedName name="lllll" localSheetId="12" hidden="1">{"Tab1",#N/A,FALSE,"P";"Tab2",#N/A,FALSE,"P"}</definedName>
    <definedName name="lllll" localSheetId="48" hidden="1">{"Tab1",#N/A,FALSE,"P";"Tab2",#N/A,FALSE,"P"}</definedName>
    <definedName name="lllll" localSheetId="72" hidden="1">{"Tab1",#N/A,FALSE,"P";"Tab2",#N/A,FALSE,"P"}</definedName>
    <definedName name="lllll" hidden="1">{"Tab1",#N/A,FALSE,"P";"Tab2",#N/A,FALSE,"P"}</definedName>
    <definedName name="llllll" localSheetId="24" hidden="1">{"Minpmon",#N/A,FALSE,"Monthinput"}</definedName>
    <definedName name="llllll" localSheetId="25" hidden="1">{"Minpmon",#N/A,FALSE,"Monthinput"}</definedName>
    <definedName name="llllll" localSheetId="26" hidden="1">{"Minpmon",#N/A,FALSE,"Monthinput"}</definedName>
    <definedName name="llllll" localSheetId="27" hidden="1">{"Minpmon",#N/A,FALSE,"Monthinput"}</definedName>
    <definedName name="llllll" localSheetId="28" hidden="1">{"Minpmon",#N/A,FALSE,"Monthinput"}</definedName>
    <definedName name="llllll" localSheetId="29" hidden="1">{"Minpmon",#N/A,FALSE,"Monthinput"}</definedName>
    <definedName name="llllll" localSheetId="30" hidden="1">{"Minpmon",#N/A,FALSE,"Monthinput"}</definedName>
    <definedName name="llllll" localSheetId="31" hidden="1">{"Minpmon",#N/A,FALSE,"Monthinput"}</definedName>
    <definedName name="llllll" localSheetId="32" hidden="1">{"Minpmon",#N/A,FALSE,"Monthinput"}</definedName>
    <definedName name="llllll" localSheetId="35" hidden="1">{"Minpmon",#N/A,FALSE,"Monthinput"}</definedName>
    <definedName name="llllll" localSheetId="37" hidden="1">{"Minpmon",#N/A,FALSE,"Monthinput"}</definedName>
    <definedName name="llllll" localSheetId="38" hidden="1">{"Minpmon",#N/A,FALSE,"Monthinput"}</definedName>
    <definedName name="llllll" localSheetId="39" hidden="1">{"Minpmon",#N/A,FALSE,"Monthinput"}</definedName>
    <definedName name="llllll" localSheetId="40" hidden="1">{"Minpmon",#N/A,FALSE,"Monthinput"}</definedName>
    <definedName name="llllll" localSheetId="41" hidden="1">{"Minpmon",#N/A,FALSE,"Monthinput"}</definedName>
    <definedName name="llllll" localSheetId="42" hidden="1">{"Minpmon",#N/A,FALSE,"Monthinput"}</definedName>
    <definedName name="llllll" localSheetId="43" hidden="1">{"Minpmon",#N/A,FALSE,"Monthinput"}</definedName>
    <definedName name="llllll" localSheetId="44" hidden="1">{"Minpmon",#N/A,FALSE,"Monthinput"}</definedName>
    <definedName name="llllll" localSheetId="45" hidden="1">{"Minpmon",#N/A,FALSE,"Monthinput"}</definedName>
    <definedName name="llllll" localSheetId="11" hidden="1">{"Minpmon",#N/A,FALSE,"Monthinput"}</definedName>
    <definedName name="llllll" localSheetId="46" hidden="1">{"Minpmon",#N/A,FALSE,"Monthinput"}</definedName>
    <definedName name="llllll" localSheetId="47" hidden="1">{"Minpmon",#N/A,FALSE,"Monthinput"}</definedName>
    <definedName name="llllll" localSheetId="51" hidden="1">{"Minpmon",#N/A,FALSE,"Monthinput"}</definedName>
    <definedName name="llllll" localSheetId="52" hidden="1">{"Minpmon",#N/A,FALSE,"Monthinput"}</definedName>
    <definedName name="llllll" localSheetId="53" hidden="1">{"Minpmon",#N/A,FALSE,"Monthinput"}</definedName>
    <definedName name="llllll" localSheetId="54" hidden="1">{"Minpmon",#N/A,FALSE,"Monthinput"}</definedName>
    <definedName name="llllll" localSheetId="55" hidden="1">{"Minpmon",#N/A,FALSE,"Monthinput"}</definedName>
    <definedName name="llllll" localSheetId="56" hidden="1">{"Minpmon",#N/A,FALSE,"Monthinput"}</definedName>
    <definedName name="llllll" localSheetId="17" hidden="1">{"Minpmon",#N/A,FALSE,"Monthinput"}</definedName>
    <definedName name="llllll" localSheetId="57" hidden="1">{"Minpmon",#N/A,FALSE,"Monthinput"}</definedName>
    <definedName name="llllll" localSheetId="58" hidden="1">{"Minpmon",#N/A,FALSE,"Monthinput"}</definedName>
    <definedName name="llllll" localSheetId="59" hidden="1">{"Minpmon",#N/A,FALSE,"Monthinput"}</definedName>
    <definedName name="llllll" localSheetId="61" hidden="1">{"Minpmon",#N/A,FALSE,"Monthinput"}</definedName>
    <definedName name="llllll" localSheetId="62" hidden="1">{"Minpmon",#N/A,FALSE,"Monthinput"}</definedName>
    <definedName name="llllll" localSheetId="64" hidden="1">{"Minpmon",#N/A,FALSE,"Monthinput"}</definedName>
    <definedName name="llllll" localSheetId="66" hidden="1">{"Minpmon",#N/A,FALSE,"Monthinput"}</definedName>
    <definedName name="llllll" localSheetId="67" hidden="1">{"Minpmon",#N/A,FALSE,"Monthinput"}</definedName>
    <definedName name="llllll" localSheetId="68" hidden="1">{"Minpmon",#N/A,FALSE,"Monthinput"}</definedName>
    <definedName name="llllll" localSheetId="69" hidden="1">{"Minpmon",#N/A,FALSE,"Monthinput"}</definedName>
    <definedName name="llllll" localSheetId="70" hidden="1">{"Minpmon",#N/A,FALSE,"Monthinput"}</definedName>
    <definedName name="llllll" localSheetId="71" hidden="1">{"Minpmon",#N/A,FALSE,"Monthinput"}</definedName>
    <definedName name="llllll" localSheetId="73" hidden="1">{"Minpmon",#N/A,FALSE,"Monthinput"}</definedName>
    <definedName name="llllll" localSheetId="74" hidden="1">{"Minpmon",#N/A,FALSE,"Monthinput"}</definedName>
    <definedName name="llllll" localSheetId="75" hidden="1">{"Minpmon",#N/A,FALSE,"Monthinput"}</definedName>
    <definedName name="llllll" localSheetId="76" hidden="1">{"Minpmon",#N/A,FALSE,"Monthinput"}</definedName>
    <definedName name="llllll" localSheetId="79" hidden="1">{"Minpmon",#N/A,FALSE,"Monthinput"}</definedName>
    <definedName name="llllll" localSheetId="91" hidden="1">{"Minpmon",#N/A,FALSE,"Monthinput"}</definedName>
    <definedName name="llllll" localSheetId="92" hidden="1">{"Minpmon",#N/A,FALSE,"Monthinput"}</definedName>
    <definedName name="llllll" localSheetId="22" hidden="1">{"Minpmon",#N/A,FALSE,"Monthinput"}</definedName>
    <definedName name="llllll" localSheetId="23" hidden="1">{"Minpmon",#N/A,FALSE,"Monthinput"}</definedName>
    <definedName name="llllll" localSheetId="14" hidden="1">{"Minpmon",#N/A,FALSE,"Monthinput"}</definedName>
    <definedName name="llllll" localSheetId="15" hidden="1">{"Minpmon",#N/A,FALSE,"Monthinput"}</definedName>
    <definedName name="llllll" localSheetId="16" hidden="1">{"Minpmon",#N/A,FALSE,"Monthinput"}</definedName>
    <definedName name="llllll" localSheetId="18" hidden="1">{"Minpmon",#N/A,FALSE,"Monthinput"}</definedName>
    <definedName name="llllll" localSheetId="36" hidden="1">{"Minpmon",#N/A,FALSE,"Monthinput"}</definedName>
    <definedName name="llllll" localSheetId="60" hidden="1">{"Minpmon",#N/A,FALSE,"Monthinput"}</definedName>
    <definedName name="llllll" localSheetId="63" hidden="1">{"Minpmon",#N/A,FALSE,"Monthinput"}</definedName>
    <definedName name="llllll" localSheetId="65" hidden="1">{"Minpmon",#N/A,FALSE,"Monthinput"}</definedName>
    <definedName name="llllll" localSheetId="7" hidden="1">{"Minpmon",#N/A,FALSE,"Monthinput"}</definedName>
    <definedName name="llllll" localSheetId="8" hidden="1">{"Minpmon",#N/A,FALSE,"Monthinput"}</definedName>
    <definedName name="llllll" localSheetId="12" hidden="1">{"Minpmon",#N/A,FALSE,"Monthinput"}</definedName>
    <definedName name="llllll" localSheetId="48" hidden="1">{"Minpmon",#N/A,FALSE,"Monthinput"}</definedName>
    <definedName name="llllll" localSheetId="72" hidden="1">{"Minpmon",#N/A,FALSE,"Monthinput"}</definedName>
    <definedName name="llllll" hidden="1">{"Minpmon",#N/A,FALSE,"Monthinput"}</definedName>
    <definedName name="lllllll" localSheetId="24" hidden="1">{"bop94-99",#N/A,FALSE,"BOP";"bgdp94-99",#N/A,FALSE,"BOPGDP";"exp94-99",#N/A,FALSE,"EXP";"imp94-99",#N/A,FALSE,"IMP";"tt9499",#N/A,FALSE,"TT";"ss94-99",#N/A,FALSE,"SERV";"tran94-99",#N/A,FALSE,"TRAN";"dis95-98",#N/A,FALSE,"DISB";"amor94-99",#N/A,FALSE,"AMOR";"int94-98",#N/A,FALSE,"INT";"debt94-99",#N/A,FALSE,"DEBT"}</definedName>
    <definedName name="lllllll" localSheetId="25" hidden="1">{"bop94-99",#N/A,FALSE,"BOP";"bgdp94-99",#N/A,FALSE,"BOPGDP";"exp94-99",#N/A,FALSE,"EXP";"imp94-99",#N/A,FALSE,"IMP";"tt9499",#N/A,FALSE,"TT";"ss94-99",#N/A,FALSE,"SERV";"tran94-99",#N/A,FALSE,"TRAN";"dis95-98",#N/A,FALSE,"DISB";"amor94-99",#N/A,FALSE,"AMOR";"int94-98",#N/A,FALSE,"INT";"debt94-99",#N/A,FALSE,"DEBT"}</definedName>
    <definedName name="lllllll" localSheetId="26" hidden="1">{"bop94-99",#N/A,FALSE,"BOP";"bgdp94-99",#N/A,FALSE,"BOPGDP";"exp94-99",#N/A,FALSE,"EXP";"imp94-99",#N/A,FALSE,"IMP";"tt9499",#N/A,FALSE,"TT";"ss94-99",#N/A,FALSE,"SERV";"tran94-99",#N/A,FALSE,"TRAN";"dis95-98",#N/A,FALSE,"DISB";"amor94-99",#N/A,FALSE,"AMOR";"int94-98",#N/A,FALSE,"INT";"debt94-99",#N/A,FALSE,"DEBT"}</definedName>
    <definedName name="lllllll" localSheetId="27" hidden="1">{"bop94-99",#N/A,FALSE,"BOP";"bgdp94-99",#N/A,FALSE,"BOPGDP";"exp94-99",#N/A,FALSE,"EXP";"imp94-99",#N/A,FALSE,"IMP";"tt9499",#N/A,FALSE,"TT";"ss94-99",#N/A,FALSE,"SERV";"tran94-99",#N/A,FALSE,"TRAN";"dis95-98",#N/A,FALSE,"DISB";"amor94-99",#N/A,FALSE,"AMOR";"int94-98",#N/A,FALSE,"INT";"debt94-99",#N/A,FALSE,"DEBT"}</definedName>
    <definedName name="lllllll" localSheetId="28" hidden="1">{"bop94-99",#N/A,FALSE,"BOP";"bgdp94-99",#N/A,FALSE,"BOPGDP";"exp94-99",#N/A,FALSE,"EXP";"imp94-99",#N/A,FALSE,"IMP";"tt9499",#N/A,FALSE,"TT";"ss94-99",#N/A,FALSE,"SERV";"tran94-99",#N/A,FALSE,"TRAN";"dis95-98",#N/A,FALSE,"DISB";"amor94-99",#N/A,FALSE,"AMOR";"int94-98",#N/A,FALSE,"INT";"debt94-99",#N/A,FALSE,"DEBT"}</definedName>
    <definedName name="lllllll" localSheetId="29" hidden="1">{"bop94-99",#N/A,FALSE,"BOP";"bgdp94-99",#N/A,FALSE,"BOPGDP";"exp94-99",#N/A,FALSE,"EXP";"imp94-99",#N/A,FALSE,"IMP";"tt9499",#N/A,FALSE,"TT";"ss94-99",#N/A,FALSE,"SERV";"tran94-99",#N/A,FALSE,"TRAN";"dis95-98",#N/A,FALSE,"DISB";"amor94-99",#N/A,FALSE,"AMOR";"int94-98",#N/A,FALSE,"INT";"debt94-99",#N/A,FALSE,"DEBT"}</definedName>
    <definedName name="lllllll" localSheetId="30" hidden="1">{"bop94-99",#N/A,FALSE,"BOP";"bgdp94-99",#N/A,FALSE,"BOPGDP";"exp94-99",#N/A,FALSE,"EXP";"imp94-99",#N/A,FALSE,"IMP";"tt9499",#N/A,FALSE,"TT";"ss94-99",#N/A,FALSE,"SERV";"tran94-99",#N/A,FALSE,"TRAN";"dis95-98",#N/A,FALSE,"DISB";"amor94-99",#N/A,FALSE,"AMOR";"int94-98",#N/A,FALSE,"INT";"debt94-99",#N/A,FALSE,"DEBT"}</definedName>
    <definedName name="lllllll" localSheetId="31" hidden="1">{"bop94-99",#N/A,FALSE,"BOP";"bgdp94-99",#N/A,FALSE,"BOPGDP";"exp94-99",#N/A,FALSE,"EXP";"imp94-99",#N/A,FALSE,"IMP";"tt9499",#N/A,FALSE,"TT";"ss94-99",#N/A,FALSE,"SERV";"tran94-99",#N/A,FALSE,"TRAN";"dis95-98",#N/A,FALSE,"DISB";"amor94-99",#N/A,FALSE,"AMOR";"int94-98",#N/A,FALSE,"INT";"debt94-99",#N/A,FALSE,"DEBT"}</definedName>
    <definedName name="lllllll" localSheetId="32" hidden="1">{"bop94-99",#N/A,FALSE,"BOP";"bgdp94-99",#N/A,FALSE,"BOPGDP";"exp94-99",#N/A,FALSE,"EXP";"imp94-99",#N/A,FALSE,"IMP";"tt9499",#N/A,FALSE,"TT";"ss94-99",#N/A,FALSE,"SERV";"tran94-99",#N/A,FALSE,"TRAN";"dis95-98",#N/A,FALSE,"DISB";"amor94-99",#N/A,FALSE,"AMOR";"int94-98",#N/A,FALSE,"INT";"debt94-99",#N/A,FALSE,"DEBT"}</definedName>
    <definedName name="lllllll" localSheetId="35" hidden="1">{"bop94-99",#N/A,FALSE,"BOP";"bgdp94-99",#N/A,FALSE,"BOPGDP";"exp94-99",#N/A,FALSE,"EXP";"imp94-99",#N/A,FALSE,"IMP";"tt9499",#N/A,FALSE,"TT";"ss94-99",#N/A,FALSE,"SERV";"tran94-99",#N/A,FALSE,"TRAN";"dis95-98",#N/A,FALSE,"DISB";"amor94-99",#N/A,FALSE,"AMOR";"int94-98",#N/A,FALSE,"INT";"debt94-99",#N/A,FALSE,"DEBT"}</definedName>
    <definedName name="lllllll" localSheetId="37" hidden="1">{"bop94-99",#N/A,FALSE,"BOP";"bgdp94-99",#N/A,FALSE,"BOPGDP";"exp94-99",#N/A,FALSE,"EXP";"imp94-99",#N/A,FALSE,"IMP";"tt9499",#N/A,FALSE,"TT";"ss94-99",#N/A,FALSE,"SERV";"tran94-99",#N/A,FALSE,"TRAN";"dis95-98",#N/A,FALSE,"DISB";"amor94-99",#N/A,FALSE,"AMOR";"int94-98",#N/A,FALSE,"INT";"debt94-99",#N/A,FALSE,"DEBT"}</definedName>
    <definedName name="lllllll" localSheetId="38" hidden="1">{"bop94-99",#N/A,FALSE,"BOP";"bgdp94-99",#N/A,FALSE,"BOPGDP";"exp94-99",#N/A,FALSE,"EXP";"imp94-99",#N/A,FALSE,"IMP";"tt9499",#N/A,FALSE,"TT";"ss94-99",#N/A,FALSE,"SERV";"tran94-99",#N/A,FALSE,"TRAN";"dis95-98",#N/A,FALSE,"DISB";"amor94-99",#N/A,FALSE,"AMOR";"int94-98",#N/A,FALSE,"INT";"debt94-99",#N/A,FALSE,"DEBT"}</definedName>
    <definedName name="lllllll" localSheetId="39" hidden="1">{"bop94-99",#N/A,FALSE,"BOP";"bgdp94-99",#N/A,FALSE,"BOPGDP";"exp94-99",#N/A,FALSE,"EXP";"imp94-99",#N/A,FALSE,"IMP";"tt9499",#N/A,FALSE,"TT";"ss94-99",#N/A,FALSE,"SERV";"tran94-99",#N/A,FALSE,"TRAN";"dis95-98",#N/A,FALSE,"DISB";"amor94-99",#N/A,FALSE,"AMOR";"int94-98",#N/A,FALSE,"INT";"debt94-99",#N/A,FALSE,"DEBT"}</definedName>
    <definedName name="lllllll" localSheetId="40" hidden="1">{"bop94-99",#N/A,FALSE,"BOP";"bgdp94-99",#N/A,FALSE,"BOPGDP";"exp94-99",#N/A,FALSE,"EXP";"imp94-99",#N/A,FALSE,"IMP";"tt9499",#N/A,FALSE,"TT";"ss94-99",#N/A,FALSE,"SERV";"tran94-99",#N/A,FALSE,"TRAN";"dis95-98",#N/A,FALSE,"DISB";"amor94-99",#N/A,FALSE,"AMOR";"int94-98",#N/A,FALSE,"INT";"debt94-99",#N/A,FALSE,"DEBT"}</definedName>
    <definedName name="lllllll" localSheetId="41" hidden="1">{"bop94-99",#N/A,FALSE,"BOP";"bgdp94-99",#N/A,FALSE,"BOPGDP";"exp94-99",#N/A,FALSE,"EXP";"imp94-99",#N/A,FALSE,"IMP";"tt9499",#N/A,FALSE,"TT";"ss94-99",#N/A,FALSE,"SERV";"tran94-99",#N/A,FALSE,"TRAN";"dis95-98",#N/A,FALSE,"DISB";"amor94-99",#N/A,FALSE,"AMOR";"int94-98",#N/A,FALSE,"INT";"debt94-99",#N/A,FALSE,"DEBT"}</definedName>
    <definedName name="lllllll" localSheetId="42" hidden="1">{"bop94-99",#N/A,FALSE,"BOP";"bgdp94-99",#N/A,FALSE,"BOPGDP";"exp94-99",#N/A,FALSE,"EXP";"imp94-99",#N/A,FALSE,"IMP";"tt9499",#N/A,FALSE,"TT";"ss94-99",#N/A,FALSE,"SERV";"tran94-99",#N/A,FALSE,"TRAN";"dis95-98",#N/A,FALSE,"DISB";"amor94-99",#N/A,FALSE,"AMOR";"int94-98",#N/A,FALSE,"INT";"debt94-99",#N/A,FALSE,"DEBT"}</definedName>
    <definedName name="lllllll" localSheetId="43" hidden="1">{"bop94-99",#N/A,FALSE,"BOP";"bgdp94-99",#N/A,FALSE,"BOPGDP";"exp94-99",#N/A,FALSE,"EXP";"imp94-99",#N/A,FALSE,"IMP";"tt9499",#N/A,FALSE,"TT";"ss94-99",#N/A,FALSE,"SERV";"tran94-99",#N/A,FALSE,"TRAN";"dis95-98",#N/A,FALSE,"DISB";"amor94-99",#N/A,FALSE,"AMOR";"int94-98",#N/A,FALSE,"INT";"debt94-99",#N/A,FALSE,"DEBT"}</definedName>
    <definedName name="lllllll" localSheetId="44" hidden="1">{"bop94-99",#N/A,FALSE,"BOP";"bgdp94-99",#N/A,FALSE,"BOPGDP";"exp94-99",#N/A,FALSE,"EXP";"imp94-99",#N/A,FALSE,"IMP";"tt9499",#N/A,FALSE,"TT";"ss94-99",#N/A,FALSE,"SERV";"tran94-99",#N/A,FALSE,"TRAN";"dis95-98",#N/A,FALSE,"DISB";"amor94-99",#N/A,FALSE,"AMOR";"int94-98",#N/A,FALSE,"INT";"debt94-99",#N/A,FALSE,"DEBT"}</definedName>
    <definedName name="lllllll" localSheetId="45" hidden="1">{"bop94-99",#N/A,FALSE,"BOP";"bgdp94-99",#N/A,FALSE,"BOPGDP";"exp94-99",#N/A,FALSE,"EXP";"imp94-99",#N/A,FALSE,"IMP";"tt9499",#N/A,FALSE,"TT";"ss94-99",#N/A,FALSE,"SERV";"tran94-99",#N/A,FALSE,"TRAN";"dis95-98",#N/A,FALSE,"DISB";"amor94-99",#N/A,FALSE,"AMOR";"int94-98",#N/A,FALSE,"INT";"debt94-99",#N/A,FALSE,"DEBT"}</definedName>
    <definedName name="lllllll" localSheetId="11" hidden="1">{"bop94-99",#N/A,FALSE,"BOP";"bgdp94-99",#N/A,FALSE,"BOPGDP";"exp94-99",#N/A,FALSE,"EXP";"imp94-99",#N/A,FALSE,"IMP";"tt9499",#N/A,FALSE,"TT";"ss94-99",#N/A,FALSE,"SERV";"tran94-99",#N/A,FALSE,"TRAN";"dis95-98",#N/A,FALSE,"DISB";"amor94-99",#N/A,FALSE,"AMOR";"int94-98",#N/A,FALSE,"INT";"debt94-99",#N/A,FALSE,"DEBT"}</definedName>
    <definedName name="lllllll" localSheetId="46" hidden="1">{"bop94-99",#N/A,FALSE,"BOP";"bgdp94-99",#N/A,FALSE,"BOPGDP";"exp94-99",#N/A,FALSE,"EXP";"imp94-99",#N/A,FALSE,"IMP";"tt9499",#N/A,FALSE,"TT";"ss94-99",#N/A,FALSE,"SERV";"tran94-99",#N/A,FALSE,"TRAN";"dis95-98",#N/A,FALSE,"DISB";"amor94-99",#N/A,FALSE,"AMOR";"int94-98",#N/A,FALSE,"INT";"debt94-99",#N/A,FALSE,"DEBT"}</definedName>
    <definedName name="lllllll" localSheetId="47" hidden="1">{"bop94-99",#N/A,FALSE,"BOP";"bgdp94-99",#N/A,FALSE,"BOPGDP";"exp94-99",#N/A,FALSE,"EXP";"imp94-99",#N/A,FALSE,"IMP";"tt9499",#N/A,FALSE,"TT";"ss94-99",#N/A,FALSE,"SERV";"tran94-99",#N/A,FALSE,"TRAN";"dis95-98",#N/A,FALSE,"DISB";"amor94-99",#N/A,FALSE,"AMOR";"int94-98",#N/A,FALSE,"INT";"debt94-99",#N/A,FALSE,"DEBT"}</definedName>
    <definedName name="lllllll" localSheetId="51" hidden="1">{"bop94-99",#N/A,FALSE,"BOP";"bgdp94-99",#N/A,FALSE,"BOPGDP";"exp94-99",#N/A,FALSE,"EXP";"imp94-99",#N/A,FALSE,"IMP";"tt9499",#N/A,FALSE,"TT";"ss94-99",#N/A,FALSE,"SERV";"tran94-99",#N/A,FALSE,"TRAN";"dis95-98",#N/A,FALSE,"DISB";"amor94-99",#N/A,FALSE,"AMOR";"int94-98",#N/A,FALSE,"INT";"debt94-99",#N/A,FALSE,"DEBT"}</definedName>
    <definedName name="lllllll" localSheetId="52" hidden="1">{"bop94-99",#N/A,FALSE,"BOP";"bgdp94-99",#N/A,FALSE,"BOPGDP";"exp94-99",#N/A,FALSE,"EXP";"imp94-99",#N/A,FALSE,"IMP";"tt9499",#N/A,FALSE,"TT";"ss94-99",#N/A,FALSE,"SERV";"tran94-99",#N/A,FALSE,"TRAN";"dis95-98",#N/A,FALSE,"DISB";"amor94-99",#N/A,FALSE,"AMOR";"int94-98",#N/A,FALSE,"INT";"debt94-99",#N/A,FALSE,"DEBT"}</definedName>
    <definedName name="lllllll" localSheetId="53" hidden="1">{"bop94-99",#N/A,FALSE,"BOP";"bgdp94-99",#N/A,FALSE,"BOPGDP";"exp94-99",#N/A,FALSE,"EXP";"imp94-99",#N/A,FALSE,"IMP";"tt9499",#N/A,FALSE,"TT";"ss94-99",#N/A,FALSE,"SERV";"tran94-99",#N/A,FALSE,"TRAN";"dis95-98",#N/A,FALSE,"DISB";"amor94-99",#N/A,FALSE,"AMOR";"int94-98",#N/A,FALSE,"INT";"debt94-99",#N/A,FALSE,"DEBT"}</definedName>
    <definedName name="lllllll" localSheetId="54" hidden="1">{"bop94-99",#N/A,FALSE,"BOP";"bgdp94-99",#N/A,FALSE,"BOPGDP";"exp94-99",#N/A,FALSE,"EXP";"imp94-99",#N/A,FALSE,"IMP";"tt9499",#N/A,FALSE,"TT";"ss94-99",#N/A,FALSE,"SERV";"tran94-99",#N/A,FALSE,"TRAN";"dis95-98",#N/A,FALSE,"DISB";"amor94-99",#N/A,FALSE,"AMOR";"int94-98",#N/A,FALSE,"INT";"debt94-99",#N/A,FALSE,"DEBT"}</definedName>
    <definedName name="lllllll" localSheetId="55" hidden="1">{"bop94-99",#N/A,FALSE,"BOP";"bgdp94-99",#N/A,FALSE,"BOPGDP";"exp94-99",#N/A,FALSE,"EXP";"imp94-99",#N/A,FALSE,"IMP";"tt9499",#N/A,FALSE,"TT";"ss94-99",#N/A,FALSE,"SERV";"tran94-99",#N/A,FALSE,"TRAN";"dis95-98",#N/A,FALSE,"DISB";"amor94-99",#N/A,FALSE,"AMOR";"int94-98",#N/A,FALSE,"INT";"debt94-99",#N/A,FALSE,"DEBT"}</definedName>
    <definedName name="lllllll" localSheetId="56" hidden="1">{"bop94-99",#N/A,FALSE,"BOP";"bgdp94-99",#N/A,FALSE,"BOPGDP";"exp94-99",#N/A,FALSE,"EXP";"imp94-99",#N/A,FALSE,"IMP";"tt9499",#N/A,FALSE,"TT";"ss94-99",#N/A,FALSE,"SERV";"tran94-99",#N/A,FALSE,"TRAN";"dis95-98",#N/A,FALSE,"DISB";"amor94-99",#N/A,FALSE,"AMOR";"int94-98",#N/A,FALSE,"INT";"debt94-99",#N/A,FALSE,"DEBT"}</definedName>
    <definedName name="lllllll" localSheetId="17" hidden="1">{"bop94-99",#N/A,FALSE,"BOP";"bgdp94-99",#N/A,FALSE,"BOPGDP";"exp94-99",#N/A,FALSE,"EXP";"imp94-99",#N/A,FALSE,"IMP";"tt9499",#N/A,FALSE,"TT";"ss94-99",#N/A,FALSE,"SERV";"tran94-99",#N/A,FALSE,"TRAN";"dis95-98",#N/A,FALSE,"DISB";"amor94-99",#N/A,FALSE,"AMOR";"int94-98",#N/A,FALSE,"INT";"debt94-99",#N/A,FALSE,"DEBT"}</definedName>
    <definedName name="lllllll" localSheetId="57" hidden="1">{"bop94-99",#N/A,FALSE,"BOP";"bgdp94-99",#N/A,FALSE,"BOPGDP";"exp94-99",#N/A,FALSE,"EXP";"imp94-99",#N/A,FALSE,"IMP";"tt9499",#N/A,FALSE,"TT";"ss94-99",#N/A,FALSE,"SERV";"tran94-99",#N/A,FALSE,"TRAN";"dis95-98",#N/A,FALSE,"DISB";"amor94-99",#N/A,FALSE,"AMOR";"int94-98",#N/A,FALSE,"INT";"debt94-99",#N/A,FALSE,"DEBT"}</definedName>
    <definedName name="lllllll" localSheetId="58" hidden="1">{"bop94-99",#N/A,FALSE,"BOP";"bgdp94-99",#N/A,FALSE,"BOPGDP";"exp94-99",#N/A,FALSE,"EXP";"imp94-99",#N/A,FALSE,"IMP";"tt9499",#N/A,FALSE,"TT";"ss94-99",#N/A,FALSE,"SERV";"tran94-99",#N/A,FALSE,"TRAN";"dis95-98",#N/A,FALSE,"DISB";"amor94-99",#N/A,FALSE,"AMOR";"int94-98",#N/A,FALSE,"INT";"debt94-99",#N/A,FALSE,"DEBT"}</definedName>
    <definedName name="lllllll" localSheetId="59" hidden="1">{"bop94-99",#N/A,FALSE,"BOP";"bgdp94-99",#N/A,FALSE,"BOPGDP";"exp94-99",#N/A,FALSE,"EXP";"imp94-99",#N/A,FALSE,"IMP";"tt9499",#N/A,FALSE,"TT";"ss94-99",#N/A,FALSE,"SERV";"tran94-99",#N/A,FALSE,"TRAN";"dis95-98",#N/A,FALSE,"DISB";"amor94-99",#N/A,FALSE,"AMOR";"int94-98",#N/A,FALSE,"INT";"debt94-99",#N/A,FALSE,"DEBT"}</definedName>
    <definedName name="lllllll" localSheetId="61" hidden="1">{"bop94-99",#N/A,FALSE,"BOP";"bgdp94-99",#N/A,FALSE,"BOPGDP";"exp94-99",#N/A,FALSE,"EXP";"imp94-99",#N/A,FALSE,"IMP";"tt9499",#N/A,FALSE,"TT";"ss94-99",#N/A,FALSE,"SERV";"tran94-99",#N/A,FALSE,"TRAN";"dis95-98",#N/A,FALSE,"DISB";"amor94-99",#N/A,FALSE,"AMOR";"int94-98",#N/A,FALSE,"INT";"debt94-99",#N/A,FALSE,"DEBT"}</definedName>
    <definedName name="lllllll" localSheetId="62" hidden="1">{"bop94-99",#N/A,FALSE,"BOP";"bgdp94-99",#N/A,FALSE,"BOPGDP";"exp94-99",#N/A,FALSE,"EXP";"imp94-99",#N/A,FALSE,"IMP";"tt9499",#N/A,FALSE,"TT";"ss94-99",#N/A,FALSE,"SERV";"tran94-99",#N/A,FALSE,"TRAN";"dis95-98",#N/A,FALSE,"DISB";"amor94-99",#N/A,FALSE,"AMOR";"int94-98",#N/A,FALSE,"INT";"debt94-99",#N/A,FALSE,"DEBT"}</definedName>
    <definedName name="lllllll" localSheetId="64" hidden="1">{"bop94-99",#N/A,FALSE,"BOP";"bgdp94-99",#N/A,FALSE,"BOPGDP";"exp94-99",#N/A,FALSE,"EXP";"imp94-99",#N/A,FALSE,"IMP";"tt9499",#N/A,FALSE,"TT";"ss94-99",#N/A,FALSE,"SERV";"tran94-99",#N/A,FALSE,"TRAN";"dis95-98",#N/A,FALSE,"DISB";"amor94-99",#N/A,FALSE,"AMOR";"int94-98",#N/A,FALSE,"INT";"debt94-99",#N/A,FALSE,"DEBT"}</definedName>
    <definedName name="lllllll" localSheetId="66" hidden="1">{"bop94-99",#N/A,FALSE,"BOP";"bgdp94-99",#N/A,FALSE,"BOPGDP";"exp94-99",#N/A,FALSE,"EXP";"imp94-99",#N/A,FALSE,"IMP";"tt9499",#N/A,FALSE,"TT";"ss94-99",#N/A,FALSE,"SERV";"tran94-99",#N/A,FALSE,"TRAN";"dis95-98",#N/A,FALSE,"DISB";"amor94-99",#N/A,FALSE,"AMOR";"int94-98",#N/A,FALSE,"INT";"debt94-99",#N/A,FALSE,"DEBT"}</definedName>
    <definedName name="lllllll" localSheetId="67" hidden="1">{"bop94-99",#N/A,FALSE,"BOP";"bgdp94-99",#N/A,FALSE,"BOPGDP";"exp94-99",#N/A,FALSE,"EXP";"imp94-99",#N/A,FALSE,"IMP";"tt9499",#N/A,FALSE,"TT";"ss94-99",#N/A,FALSE,"SERV";"tran94-99",#N/A,FALSE,"TRAN";"dis95-98",#N/A,FALSE,"DISB";"amor94-99",#N/A,FALSE,"AMOR";"int94-98",#N/A,FALSE,"INT";"debt94-99",#N/A,FALSE,"DEBT"}</definedName>
    <definedName name="lllllll" localSheetId="68" hidden="1">{"bop94-99",#N/A,FALSE,"BOP";"bgdp94-99",#N/A,FALSE,"BOPGDP";"exp94-99",#N/A,FALSE,"EXP";"imp94-99",#N/A,FALSE,"IMP";"tt9499",#N/A,FALSE,"TT";"ss94-99",#N/A,FALSE,"SERV";"tran94-99",#N/A,FALSE,"TRAN";"dis95-98",#N/A,FALSE,"DISB";"amor94-99",#N/A,FALSE,"AMOR";"int94-98",#N/A,FALSE,"INT";"debt94-99",#N/A,FALSE,"DEBT"}</definedName>
    <definedName name="lllllll" localSheetId="69" hidden="1">{"bop94-99",#N/A,FALSE,"BOP";"bgdp94-99",#N/A,FALSE,"BOPGDP";"exp94-99",#N/A,FALSE,"EXP";"imp94-99",#N/A,FALSE,"IMP";"tt9499",#N/A,FALSE,"TT";"ss94-99",#N/A,FALSE,"SERV";"tran94-99",#N/A,FALSE,"TRAN";"dis95-98",#N/A,FALSE,"DISB";"amor94-99",#N/A,FALSE,"AMOR";"int94-98",#N/A,FALSE,"INT";"debt94-99",#N/A,FALSE,"DEBT"}</definedName>
    <definedName name="lllllll" localSheetId="70" hidden="1">{"bop94-99",#N/A,FALSE,"BOP";"bgdp94-99",#N/A,FALSE,"BOPGDP";"exp94-99",#N/A,FALSE,"EXP";"imp94-99",#N/A,FALSE,"IMP";"tt9499",#N/A,FALSE,"TT";"ss94-99",#N/A,FALSE,"SERV";"tran94-99",#N/A,FALSE,"TRAN";"dis95-98",#N/A,FALSE,"DISB";"amor94-99",#N/A,FALSE,"AMOR";"int94-98",#N/A,FALSE,"INT";"debt94-99",#N/A,FALSE,"DEBT"}</definedName>
    <definedName name="lllllll" localSheetId="71" hidden="1">{"bop94-99",#N/A,FALSE,"BOP";"bgdp94-99",#N/A,FALSE,"BOPGDP";"exp94-99",#N/A,FALSE,"EXP";"imp94-99",#N/A,FALSE,"IMP";"tt9499",#N/A,FALSE,"TT";"ss94-99",#N/A,FALSE,"SERV";"tran94-99",#N/A,FALSE,"TRAN";"dis95-98",#N/A,FALSE,"DISB";"amor94-99",#N/A,FALSE,"AMOR";"int94-98",#N/A,FALSE,"INT";"debt94-99",#N/A,FALSE,"DEBT"}</definedName>
    <definedName name="lllllll" localSheetId="73" hidden="1">{"bop94-99",#N/A,FALSE,"BOP";"bgdp94-99",#N/A,FALSE,"BOPGDP";"exp94-99",#N/A,FALSE,"EXP";"imp94-99",#N/A,FALSE,"IMP";"tt9499",#N/A,FALSE,"TT";"ss94-99",#N/A,FALSE,"SERV";"tran94-99",#N/A,FALSE,"TRAN";"dis95-98",#N/A,FALSE,"DISB";"amor94-99",#N/A,FALSE,"AMOR";"int94-98",#N/A,FALSE,"INT";"debt94-99",#N/A,FALSE,"DEBT"}</definedName>
    <definedName name="lllllll" localSheetId="74" hidden="1">{"bop94-99",#N/A,FALSE,"BOP";"bgdp94-99",#N/A,FALSE,"BOPGDP";"exp94-99",#N/A,FALSE,"EXP";"imp94-99",#N/A,FALSE,"IMP";"tt9499",#N/A,FALSE,"TT";"ss94-99",#N/A,FALSE,"SERV";"tran94-99",#N/A,FALSE,"TRAN";"dis95-98",#N/A,FALSE,"DISB";"amor94-99",#N/A,FALSE,"AMOR";"int94-98",#N/A,FALSE,"INT";"debt94-99",#N/A,FALSE,"DEBT"}</definedName>
    <definedName name="lllllll" localSheetId="75" hidden="1">{"bop94-99",#N/A,FALSE,"BOP";"bgdp94-99",#N/A,FALSE,"BOPGDP";"exp94-99",#N/A,FALSE,"EXP";"imp94-99",#N/A,FALSE,"IMP";"tt9499",#N/A,FALSE,"TT";"ss94-99",#N/A,FALSE,"SERV";"tran94-99",#N/A,FALSE,"TRAN";"dis95-98",#N/A,FALSE,"DISB";"amor94-99",#N/A,FALSE,"AMOR";"int94-98",#N/A,FALSE,"INT";"debt94-99",#N/A,FALSE,"DEBT"}</definedName>
    <definedName name="lllllll" localSheetId="76" hidden="1">{"bop94-99",#N/A,FALSE,"BOP";"bgdp94-99",#N/A,FALSE,"BOPGDP";"exp94-99",#N/A,FALSE,"EXP";"imp94-99",#N/A,FALSE,"IMP";"tt9499",#N/A,FALSE,"TT";"ss94-99",#N/A,FALSE,"SERV";"tran94-99",#N/A,FALSE,"TRAN";"dis95-98",#N/A,FALSE,"DISB";"amor94-99",#N/A,FALSE,"AMOR";"int94-98",#N/A,FALSE,"INT";"debt94-99",#N/A,FALSE,"DEBT"}</definedName>
    <definedName name="lllllll" localSheetId="79" hidden="1">{"bop94-99",#N/A,FALSE,"BOP";"bgdp94-99",#N/A,FALSE,"BOPGDP";"exp94-99",#N/A,FALSE,"EXP";"imp94-99",#N/A,FALSE,"IMP";"tt9499",#N/A,FALSE,"TT";"ss94-99",#N/A,FALSE,"SERV";"tran94-99",#N/A,FALSE,"TRAN";"dis95-98",#N/A,FALSE,"DISB";"amor94-99",#N/A,FALSE,"AMOR";"int94-98",#N/A,FALSE,"INT";"debt94-99",#N/A,FALSE,"DEBT"}</definedName>
    <definedName name="lllllll" localSheetId="91" hidden="1">{"bop94-99",#N/A,FALSE,"BOP";"bgdp94-99",#N/A,FALSE,"BOPGDP";"exp94-99",#N/A,FALSE,"EXP";"imp94-99",#N/A,FALSE,"IMP";"tt9499",#N/A,FALSE,"TT";"ss94-99",#N/A,FALSE,"SERV";"tran94-99",#N/A,FALSE,"TRAN";"dis95-98",#N/A,FALSE,"DISB";"amor94-99",#N/A,FALSE,"AMOR";"int94-98",#N/A,FALSE,"INT";"debt94-99",#N/A,FALSE,"DEBT"}</definedName>
    <definedName name="lllllll" localSheetId="92" hidden="1">{"bop94-99",#N/A,FALSE,"BOP";"bgdp94-99",#N/A,FALSE,"BOPGDP";"exp94-99",#N/A,FALSE,"EXP";"imp94-99",#N/A,FALSE,"IMP";"tt9499",#N/A,FALSE,"TT";"ss94-99",#N/A,FALSE,"SERV";"tran94-99",#N/A,FALSE,"TRAN";"dis95-98",#N/A,FALSE,"DISB";"amor94-99",#N/A,FALSE,"AMOR";"int94-98",#N/A,FALSE,"INT";"debt94-99",#N/A,FALSE,"DEBT"}</definedName>
    <definedName name="lllllll" localSheetId="22" hidden="1">{"bop94-99",#N/A,FALSE,"BOP";"bgdp94-99",#N/A,FALSE,"BOPGDP";"exp94-99",#N/A,FALSE,"EXP";"imp94-99",#N/A,FALSE,"IMP";"tt9499",#N/A,FALSE,"TT";"ss94-99",#N/A,FALSE,"SERV";"tran94-99",#N/A,FALSE,"TRAN";"dis95-98",#N/A,FALSE,"DISB";"amor94-99",#N/A,FALSE,"AMOR";"int94-98",#N/A,FALSE,"INT";"debt94-99",#N/A,FALSE,"DEBT"}</definedName>
    <definedName name="lllllll" localSheetId="23" hidden="1">{"bop94-99",#N/A,FALSE,"BOP";"bgdp94-99",#N/A,FALSE,"BOPGDP";"exp94-99",#N/A,FALSE,"EXP";"imp94-99",#N/A,FALSE,"IMP";"tt9499",#N/A,FALSE,"TT";"ss94-99",#N/A,FALSE,"SERV";"tran94-99",#N/A,FALSE,"TRAN";"dis95-98",#N/A,FALSE,"DISB";"amor94-99",#N/A,FALSE,"AMOR";"int94-98",#N/A,FALSE,"INT";"debt94-99",#N/A,FALSE,"DEBT"}</definedName>
    <definedName name="lllllll" localSheetId="14" hidden="1">{"bop94-99",#N/A,FALSE,"BOP";"bgdp94-99",#N/A,FALSE,"BOPGDP";"exp94-99",#N/A,FALSE,"EXP";"imp94-99",#N/A,FALSE,"IMP";"tt9499",#N/A,FALSE,"TT";"ss94-99",#N/A,FALSE,"SERV";"tran94-99",#N/A,FALSE,"TRAN";"dis95-98",#N/A,FALSE,"DISB";"amor94-99",#N/A,FALSE,"AMOR";"int94-98",#N/A,FALSE,"INT";"debt94-99",#N/A,FALSE,"DEBT"}</definedName>
    <definedName name="lllllll" localSheetId="15" hidden="1">{"bop94-99",#N/A,FALSE,"BOP";"bgdp94-99",#N/A,FALSE,"BOPGDP";"exp94-99",#N/A,FALSE,"EXP";"imp94-99",#N/A,FALSE,"IMP";"tt9499",#N/A,FALSE,"TT";"ss94-99",#N/A,FALSE,"SERV";"tran94-99",#N/A,FALSE,"TRAN";"dis95-98",#N/A,FALSE,"DISB";"amor94-99",#N/A,FALSE,"AMOR";"int94-98",#N/A,FALSE,"INT";"debt94-99",#N/A,FALSE,"DEBT"}</definedName>
    <definedName name="lllllll" localSheetId="16" hidden="1">{"bop94-99",#N/A,FALSE,"BOP";"bgdp94-99",#N/A,FALSE,"BOPGDP";"exp94-99",#N/A,FALSE,"EXP";"imp94-99",#N/A,FALSE,"IMP";"tt9499",#N/A,FALSE,"TT";"ss94-99",#N/A,FALSE,"SERV";"tran94-99",#N/A,FALSE,"TRAN";"dis95-98",#N/A,FALSE,"DISB";"amor94-99",#N/A,FALSE,"AMOR";"int94-98",#N/A,FALSE,"INT";"debt94-99",#N/A,FALSE,"DEBT"}</definedName>
    <definedName name="lllllll" localSheetId="18" hidden="1">{"bop94-99",#N/A,FALSE,"BOP";"bgdp94-99",#N/A,FALSE,"BOPGDP";"exp94-99",#N/A,FALSE,"EXP";"imp94-99",#N/A,FALSE,"IMP";"tt9499",#N/A,FALSE,"TT";"ss94-99",#N/A,FALSE,"SERV";"tran94-99",#N/A,FALSE,"TRAN";"dis95-98",#N/A,FALSE,"DISB";"amor94-99",#N/A,FALSE,"AMOR";"int94-98",#N/A,FALSE,"INT";"debt94-99",#N/A,FALSE,"DEBT"}</definedName>
    <definedName name="lllllll" localSheetId="36" hidden="1">{"bop94-99",#N/A,FALSE,"BOP";"bgdp94-99",#N/A,FALSE,"BOPGDP";"exp94-99",#N/A,FALSE,"EXP";"imp94-99",#N/A,FALSE,"IMP";"tt9499",#N/A,FALSE,"TT";"ss94-99",#N/A,FALSE,"SERV";"tran94-99",#N/A,FALSE,"TRAN";"dis95-98",#N/A,FALSE,"DISB";"amor94-99",#N/A,FALSE,"AMOR";"int94-98",#N/A,FALSE,"INT";"debt94-99",#N/A,FALSE,"DEBT"}</definedName>
    <definedName name="lllllll" localSheetId="60" hidden="1">{"bop94-99",#N/A,FALSE,"BOP";"bgdp94-99",#N/A,FALSE,"BOPGDP";"exp94-99",#N/A,FALSE,"EXP";"imp94-99",#N/A,FALSE,"IMP";"tt9499",#N/A,FALSE,"TT";"ss94-99",#N/A,FALSE,"SERV";"tran94-99",#N/A,FALSE,"TRAN";"dis95-98",#N/A,FALSE,"DISB";"amor94-99",#N/A,FALSE,"AMOR";"int94-98",#N/A,FALSE,"INT";"debt94-99",#N/A,FALSE,"DEBT"}</definedName>
    <definedName name="lllllll" localSheetId="63" hidden="1">{"bop94-99",#N/A,FALSE,"BOP";"bgdp94-99",#N/A,FALSE,"BOPGDP";"exp94-99",#N/A,FALSE,"EXP";"imp94-99",#N/A,FALSE,"IMP";"tt9499",#N/A,FALSE,"TT";"ss94-99",#N/A,FALSE,"SERV";"tran94-99",#N/A,FALSE,"TRAN";"dis95-98",#N/A,FALSE,"DISB";"amor94-99",#N/A,FALSE,"AMOR";"int94-98",#N/A,FALSE,"INT";"debt94-99",#N/A,FALSE,"DEBT"}</definedName>
    <definedName name="lllllll" localSheetId="65" hidden="1">{"bop94-99",#N/A,FALSE,"BOP";"bgdp94-99",#N/A,FALSE,"BOPGDP";"exp94-99",#N/A,FALSE,"EXP";"imp94-99",#N/A,FALSE,"IMP";"tt9499",#N/A,FALSE,"TT";"ss94-99",#N/A,FALSE,"SERV";"tran94-99",#N/A,FALSE,"TRAN";"dis95-98",#N/A,FALSE,"DISB";"amor94-99",#N/A,FALSE,"AMOR";"int94-98",#N/A,FALSE,"INT";"debt94-99",#N/A,FALSE,"DEBT"}</definedName>
    <definedName name="lllllll" localSheetId="7" hidden="1">{"bop94-99",#N/A,FALSE,"BOP";"bgdp94-99",#N/A,FALSE,"BOPGDP";"exp94-99",#N/A,FALSE,"EXP";"imp94-99",#N/A,FALSE,"IMP";"tt9499",#N/A,FALSE,"TT";"ss94-99",#N/A,FALSE,"SERV";"tran94-99",#N/A,FALSE,"TRAN";"dis95-98",#N/A,FALSE,"DISB";"amor94-99",#N/A,FALSE,"AMOR";"int94-98",#N/A,FALSE,"INT";"debt94-99",#N/A,FALSE,"DEBT"}</definedName>
    <definedName name="lllllll" localSheetId="8" hidden="1">{"bop94-99",#N/A,FALSE,"BOP";"bgdp94-99",#N/A,FALSE,"BOPGDP";"exp94-99",#N/A,FALSE,"EXP";"imp94-99",#N/A,FALSE,"IMP";"tt9499",#N/A,FALSE,"TT";"ss94-99",#N/A,FALSE,"SERV";"tran94-99",#N/A,FALSE,"TRAN";"dis95-98",#N/A,FALSE,"DISB";"amor94-99",#N/A,FALSE,"AMOR";"int94-98",#N/A,FALSE,"INT";"debt94-99",#N/A,FALSE,"DEBT"}</definedName>
    <definedName name="lllllll" localSheetId="12" hidden="1">{"bop94-99",#N/A,FALSE,"BOP";"bgdp94-99",#N/A,FALSE,"BOPGDP";"exp94-99",#N/A,FALSE,"EXP";"imp94-99",#N/A,FALSE,"IMP";"tt9499",#N/A,FALSE,"TT";"ss94-99",#N/A,FALSE,"SERV";"tran94-99",#N/A,FALSE,"TRAN";"dis95-98",#N/A,FALSE,"DISB";"amor94-99",#N/A,FALSE,"AMOR";"int94-98",#N/A,FALSE,"INT";"debt94-99",#N/A,FALSE,"DEBT"}</definedName>
    <definedName name="lllllll" localSheetId="48" hidden="1">{"bop94-99",#N/A,FALSE,"BOP";"bgdp94-99",#N/A,FALSE,"BOPGDP";"exp94-99",#N/A,FALSE,"EXP";"imp94-99",#N/A,FALSE,"IMP";"tt9499",#N/A,FALSE,"TT";"ss94-99",#N/A,FALSE,"SERV";"tran94-99",#N/A,FALSE,"TRAN";"dis95-98",#N/A,FALSE,"DISB";"amor94-99",#N/A,FALSE,"AMOR";"int94-98",#N/A,FALSE,"INT";"debt94-99",#N/A,FALSE,"DEBT"}</definedName>
    <definedName name="lllllll" localSheetId="72" hidden="1">{"bop94-99",#N/A,FALSE,"BOP";"bgdp94-99",#N/A,FALSE,"BOPGDP";"exp94-99",#N/A,FALSE,"EXP";"imp94-99",#N/A,FALSE,"IMP";"tt9499",#N/A,FALSE,"TT";"ss94-99",#N/A,FALSE,"SERV";"tran94-99",#N/A,FALSE,"TRAN";"dis95-98",#N/A,FALSE,"DISB";"amor94-99",#N/A,FALSE,"AMOR";"int94-98",#N/A,FALSE,"INT";"debt94-99",#N/A,FALSE,"DEBT"}</definedName>
    <definedName name="lllllll" hidden="1">{"bop94-99",#N/A,FALSE,"BOP";"bgdp94-99",#N/A,FALSE,"BOPGDP";"exp94-99",#N/A,FALSE,"EXP";"imp94-99",#N/A,FALSE,"IMP";"tt9499",#N/A,FALSE,"TT";"ss94-99",#N/A,FALSE,"SERV";"tran94-99",#N/A,FALSE,"TRAN";"dis95-98",#N/A,FALSE,"DISB";"amor94-99",#N/A,FALSE,"AMOR";"int94-98",#N/A,FALSE,"INT";"debt94-99",#N/A,FALSE,"DEBT"}</definedName>
    <definedName name="lllllllllllllllll" localSheetId="24" hidden="1">{"Minpmon",#N/A,FALSE,"Monthinput"}</definedName>
    <definedName name="lllllllllllllllll" localSheetId="25" hidden="1">{"Minpmon",#N/A,FALSE,"Monthinput"}</definedName>
    <definedName name="lllllllllllllllll" localSheetId="26" hidden="1">{"Minpmon",#N/A,FALSE,"Monthinput"}</definedName>
    <definedName name="lllllllllllllllll" localSheetId="27" hidden="1">{"Minpmon",#N/A,FALSE,"Monthinput"}</definedName>
    <definedName name="lllllllllllllllll" localSheetId="28" hidden="1">{"Minpmon",#N/A,FALSE,"Monthinput"}</definedName>
    <definedName name="lllllllllllllllll" localSheetId="29" hidden="1">{"Minpmon",#N/A,FALSE,"Monthinput"}</definedName>
    <definedName name="lllllllllllllllll" localSheetId="30" hidden="1">{"Minpmon",#N/A,FALSE,"Monthinput"}</definedName>
    <definedName name="lllllllllllllllll" localSheetId="31" hidden="1">{"Minpmon",#N/A,FALSE,"Monthinput"}</definedName>
    <definedName name="lllllllllllllllll" localSheetId="32" hidden="1">{"Minpmon",#N/A,FALSE,"Monthinput"}</definedName>
    <definedName name="lllllllllllllllll" localSheetId="35" hidden="1">{"Minpmon",#N/A,FALSE,"Monthinput"}</definedName>
    <definedName name="lllllllllllllllll" localSheetId="37" hidden="1">{"Minpmon",#N/A,FALSE,"Monthinput"}</definedName>
    <definedName name="lllllllllllllllll" localSheetId="38" hidden="1">{"Minpmon",#N/A,FALSE,"Monthinput"}</definedName>
    <definedName name="lllllllllllllllll" localSheetId="39" hidden="1">{"Minpmon",#N/A,FALSE,"Monthinput"}</definedName>
    <definedName name="lllllllllllllllll" localSheetId="40" hidden="1">{"Minpmon",#N/A,FALSE,"Monthinput"}</definedName>
    <definedName name="lllllllllllllllll" localSheetId="41" hidden="1">{"Minpmon",#N/A,FALSE,"Monthinput"}</definedName>
    <definedName name="lllllllllllllllll" localSheetId="42" hidden="1">{"Minpmon",#N/A,FALSE,"Monthinput"}</definedName>
    <definedName name="lllllllllllllllll" localSheetId="43" hidden="1">{"Minpmon",#N/A,FALSE,"Monthinput"}</definedName>
    <definedName name="lllllllllllllllll" localSheetId="44" hidden="1">{"Minpmon",#N/A,FALSE,"Monthinput"}</definedName>
    <definedName name="lllllllllllllllll" localSheetId="45" hidden="1">{"Minpmon",#N/A,FALSE,"Monthinput"}</definedName>
    <definedName name="lllllllllllllllll" localSheetId="11" hidden="1">{"Minpmon",#N/A,FALSE,"Monthinput"}</definedName>
    <definedName name="lllllllllllllllll" localSheetId="46" hidden="1">{"Minpmon",#N/A,FALSE,"Monthinput"}</definedName>
    <definedName name="lllllllllllllllll" localSheetId="47" hidden="1">{"Minpmon",#N/A,FALSE,"Monthinput"}</definedName>
    <definedName name="lllllllllllllllll" localSheetId="51" hidden="1">{"Minpmon",#N/A,FALSE,"Monthinput"}</definedName>
    <definedName name="lllllllllllllllll" localSheetId="52" hidden="1">{"Minpmon",#N/A,FALSE,"Monthinput"}</definedName>
    <definedName name="lllllllllllllllll" localSheetId="53" hidden="1">{"Minpmon",#N/A,FALSE,"Monthinput"}</definedName>
    <definedName name="lllllllllllllllll" localSheetId="54" hidden="1">{"Minpmon",#N/A,FALSE,"Monthinput"}</definedName>
    <definedName name="lllllllllllllllll" localSheetId="55" hidden="1">{"Minpmon",#N/A,FALSE,"Monthinput"}</definedName>
    <definedName name="lllllllllllllllll" localSheetId="56" hidden="1">{"Minpmon",#N/A,FALSE,"Monthinput"}</definedName>
    <definedName name="lllllllllllllllll" localSheetId="17" hidden="1">{"Minpmon",#N/A,FALSE,"Monthinput"}</definedName>
    <definedName name="lllllllllllllllll" localSheetId="57" hidden="1">{"Minpmon",#N/A,FALSE,"Monthinput"}</definedName>
    <definedName name="lllllllllllllllll" localSheetId="58" hidden="1">{"Minpmon",#N/A,FALSE,"Monthinput"}</definedName>
    <definedName name="lllllllllllllllll" localSheetId="59" hidden="1">{"Minpmon",#N/A,FALSE,"Monthinput"}</definedName>
    <definedName name="lllllllllllllllll" localSheetId="61" hidden="1">{"Minpmon",#N/A,FALSE,"Monthinput"}</definedName>
    <definedName name="lllllllllllllllll" localSheetId="62" hidden="1">{"Minpmon",#N/A,FALSE,"Monthinput"}</definedName>
    <definedName name="lllllllllllllllll" localSheetId="64" hidden="1">{"Minpmon",#N/A,FALSE,"Monthinput"}</definedName>
    <definedName name="lllllllllllllllll" localSheetId="66" hidden="1">{"Minpmon",#N/A,FALSE,"Monthinput"}</definedName>
    <definedName name="lllllllllllllllll" localSheetId="67" hidden="1">{"Minpmon",#N/A,FALSE,"Monthinput"}</definedName>
    <definedName name="lllllllllllllllll" localSheetId="68" hidden="1">{"Minpmon",#N/A,FALSE,"Monthinput"}</definedName>
    <definedName name="lllllllllllllllll" localSheetId="69" hidden="1">{"Minpmon",#N/A,FALSE,"Monthinput"}</definedName>
    <definedName name="lllllllllllllllll" localSheetId="70" hidden="1">{"Minpmon",#N/A,FALSE,"Monthinput"}</definedName>
    <definedName name="lllllllllllllllll" localSheetId="71" hidden="1">{"Minpmon",#N/A,FALSE,"Monthinput"}</definedName>
    <definedName name="lllllllllllllllll" localSheetId="73" hidden="1">{"Minpmon",#N/A,FALSE,"Monthinput"}</definedName>
    <definedName name="lllllllllllllllll" localSheetId="74" hidden="1">{"Minpmon",#N/A,FALSE,"Monthinput"}</definedName>
    <definedName name="lllllllllllllllll" localSheetId="75" hidden="1">{"Minpmon",#N/A,FALSE,"Monthinput"}</definedName>
    <definedName name="lllllllllllllllll" localSheetId="76" hidden="1">{"Minpmon",#N/A,FALSE,"Monthinput"}</definedName>
    <definedName name="lllllllllllllllll" localSheetId="79" hidden="1">{"Minpmon",#N/A,FALSE,"Monthinput"}</definedName>
    <definedName name="lllllllllllllllll" localSheetId="91" hidden="1">{"Minpmon",#N/A,FALSE,"Monthinput"}</definedName>
    <definedName name="lllllllllllllllll" localSheetId="92" hidden="1">{"Minpmon",#N/A,FALSE,"Monthinput"}</definedName>
    <definedName name="lllllllllllllllll" localSheetId="22" hidden="1">{"Minpmon",#N/A,FALSE,"Monthinput"}</definedName>
    <definedName name="lllllllllllllllll" localSheetId="23" hidden="1">{"Minpmon",#N/A,FALSE,"Monthinput"}</definedName>
    <definedName name="lllllllllllllllll" localSheetId="14" hidden="1">{"Minpmon",#N/A,FALSE,"Monthinput"}</definedName>
    <definedName name="lllllllllllllllll" localSheetId="15" hidden="1">{"Minpmon",#N/A,FALSE,"Monthinput"}</definedName>
    <definedName name="lllllllllllllllll" localSheetId="16" hidden="1">{"Minpmon",#N/A,FALSE,"Monthinput"}</definedName>
    <definedName name="lllllllllllllllll" localSheetId="18" hidden="1">{"Minpmon",#N/A,FALSE,"Monthinput"}</definedName>
    <definedName name="lllllllllllllllll" localSheetId="36" hidden="1">{"Minpmon",#N/A,FALSE,"Monthinput"}</definedName>
    <definedName name="lllllllllllllllll" localSheetId="60" hidden="1">{"Minpmon",#N/A,FALSE,"Monthinput"}</definedName>
    <definedName name="lllllllllllllllll" localSheetId="63" hidden="1">{"Minpmon",#N/A,FALSE,"Monthinput"}</definedName>
    <definedName name="lllllllllllllllll" localSheetId="65" hidden="1">{"Minpmon",#N/A,FALSE,"Monthinput"}</definedName>
    <definedName name="lllllllllllllllll" localSheetId="7" hidden="1">{"Minpmon",#N/A,FALSE,"Monthinput"}</definedName>
    <definedName name="lllllllllllllllll" localSheetId="8" hidden="1">{"Minpmon",#N/A,FALSE,"Monthinput"}</definedName>
    <definedName name="lllllllllllllllll" localSheetId="12" hidden="1">{"Minpmon",#N/A,FALSE,"Monthinput"}</definedName>
    <definedName name="lllllllllllllllll" localSheetId="48" hidden="1">{"Minpmon",#N/A,FALSE,"Monthinput"}</definedName>
    <definedName name="lllllllllllllllll" localSheetId="72" hidden="1">{"Minpmon",#N/A,FALSE,"Monthinput"}</definedName>
    <definedName name="lllllllllllllllll" hidden="1">{"Minpmon",#N/A,FALSE,"Monthinput"}</definedName>
    <definedName name="lloo" localSheetId="38" hidden="1">#REF!</definedName>
    <definedName name="lloo" localSheetId="39" hidden="1">#REF!</definedName>
    <definedName name="lloo" localSheetId="40" hidden="1">#REF!</definedName>
    <definedName name="lloo" localSheetId="41" hidden="1">#REF!</definedName>
    <definedName name="lloo" localSheetId="43" hidden="1">#REF!</definedName>
    <definedName name="lloo" localSheetId="45" hidden="1">#REF!</definedName>
    <definedName name="lloo" localSheetId="11" hidden="1">#REF!</definedName>
    <definedName name="lloo" localSheetId="46" hidden="1">#REF!</definedName>
    <definedName name="lloo" localSheetId="47" hidden="1">#REF!</definedName>
    <definedName name="lloo" localSheetId="51" hidden="1">#REF!</definedName>
    <definedName name="lloo" localSheetId="52" hidden="1">#REF!</definedName>
    <definedName name="lloo" localSheetId="53" hidden="1">#REF!</definedName>
    <definedName name="lloo" localSheetId="54" hidden="1">#REF!</definedName>
    <definedName name="lloo" localSheetId="17" hidden="1">#REF!</definedName>
    <definedName name="lloo" localSheetId="58" hidden="1">#REF!</definedName>
    <definedName name="lloo" localSheetId="67" hidden="1">#REF!</definedName>
    <definedName name="lloo" localSheetId="68" hidden="1">#REF!</definedName>
    <definedName name="lloo" localSheetId="69" hidden="1">#REF!</definedName>
    <definedName name="lloo" localSheetId="71" hidden="1">#REF!</definedName>
    <definedName name="lloo" localSheetId="74" hidden="1">#REF!</definedName>
    <definedName name="lloo" localSheetId="75" hidden="1">#REF!</definedName>
    <definedName name="lloo" localSheetId="76" hidden="1">#REF!</definedName>
    <definedName name="lloo" localSheetId="79" hidden="1">#REF!</definedName>
    <definedName name="lloo" localSheetId="23" hidden="1">#REF!</definedName>
    <definedName name="lloo" localSheetId="15" hidden="1">#REF!</definedName>
    <definedName name="lloo" localSheetId="18" hidden="1">#REF!</definedName>
    <definedName name="lloo" localSheetId="12" hidden="1">#REF!</definedName>
    <definedName name="lloo" localSheetId="48" hidden="1">#REF!</definedName>
    <definedName name="lloo" localSheetId="72" hidden="1">#REF!</definedName>
    <definedName name="lloo" hidden="1">#REF!</definedName>
    <definedName name="lodnjkhdnbdv" localSheetId="38">#REF!</definedName>
    <definedName name="lodnjkhdnbdv" localSheetId="39">#REF!</definedName>
    <definedName name="lodnjkhdnbdv" localSheetId="40">#REF!</definedName>
    <definedName name="lodnjkhdnbdv" localSheetId="45">#REF!</definedName>
    <definedName name="lodnjkhdnbdv" localSheetId="11">#REF!</definedName>
    <definedName name="lodnjkhdnbdv" localSheetId="46">#REF!</definedName>
    <definedName name="lodnjkhdnbdv" localSheetId="47">#REF!</definedName>
    <definedName name="lodnjkhdnbdv" localSheetId="51">#REF!</definedName>
    <definedName name="lodnjkhdnbdv" localSheetId="52">#REF!</definedName>
    <definedName name="lodnjkhdnbdv" localSheetId="53">#REF!</definedName>
    <definedName name="lodnjkhdnbdv" localSheetId="54">#REF!</definedName>
    <definedName name="lodnjkhdnbdv" localSheetId="17">#REF!</definedName>
    <definedName name="lodnjkhdnbdv" localSheetId="58">#REF!</definedName>
    <definedName name="lodnjkhdnbdv" localSheetId="67">#REF!</definedName>
    <definedName name="lodnjkhdnbdv" localSheetId="68">#REF!</definedName>
    <definedName name="lodnjkhdnbdv" localSheetId="69">#REF!</definedName>
    <definedName name="lodnjkhdnbdv" localSheetId="71">#REF!</definedName>
    <definedName name="lodnjkhdnbdv" localSheetId="74">#REF!</definedName>
    <definedName name="lodnjkhdnbdv" localSheetId="75">#REF!</definedName>
    <definedName name="lodnjkhdnbdv" localSheetId="76">#REF!</definedName>
    <definedName name="lodnjkhdnbdv" localSheetId="79">#REF!</definedName>
    <definedName name="lodnjkhdnbdv" localSheetId="23">#REF!</definedName>
    <definedName name="lodnjkhdnbdv" localSheetId="15">#REF!</definedName>
    <definedName name="lodnjkhdnbdv" localSheetId="18">#REF!</definedName>
    <definedName name="lodnjkhdnbdv" localSheetId="12">#REF!</definedName>
    <definedName name="lodnjkhdnbdv" localSheetId="48">#REF!</definedName>
    <definedName name="lodnjkhdnbdv" localSheetId="72">#REF!</definedName>
    <definedName name="lodnjkhdnbdv">#REF!</definedName>
    <definedName name="lolololo" localSheetId="38">#REF!</definedName>
    <definedName name="lolololo" localSheetId="39">#REF!</definedName>
    <definedName name="lolololo" localSheetId="40">#REF!</definedName>
    <definedName name="lolololo" localSheetId="45">#REF!</definedName>
    <definedName name="lolololo" localSheetId="11">#REF!</definedName>
    <definedName name="lolololo" localSheetId="46">#REF!</definedName>
    <definedName name="lolololo" localSheetId="47">#REF!</definedName>
    <definedName name="lolololo" localSheetId="51">#REF!</definedName>
    <definedName name="lolololo" localSheetId="52">#REF!</definedName>
    <definedName name="lolololo" localSheetId="53">#REF!</definedName>
    <definedName name="lolololo" localSheetId="54">#REF!</definedName>
    <definedName name="lolololo" localSheetId="17">#REF!</definedName>
    <definedName name="lolololo" localSheetId="58">#REF!</definedName>
    <definedName name="lolololo" localSheetId="67">#REF!</definedName>
    <definedName name="lolololo" localSheetId="68">#REF!</definedName>
    <definedName name="lolololo" localSheetId="69">#REF!</definedName>
    <definedName name="lolololo" localSheetId="71">#REF!</definedName>
    <definedName name="lolololo" localSheetId="74">#REF!</definedName>
    <definedName name="lolololo" localSheetId="75">#REF!</definedName>
    <definedName name="lolololo" localSheetId="76">#REF!</definedName>
    <definedName name="lolololo" localSheetId="79">#REF!</definedName>
    <definedName name="lolololo" localSheetId="23">#REF!</definedName>
    <definedName name="lolololo" localSheetId="15">#REF!</definedName>
    <definedName name="lolololo" localSheetId="18">#REF!</definedName>
    <definedName name="lolololo" localSheetId="12">#REF!</definedName>
    <definedName name="lolololo" localSheetId="48">#REF!</definedName>
    <definedName name="lolololo" localSheetId="72">#REF!</definedName>
    <definedName name="lolololo">#REF!</definedName>
    <definedName name="LONAB96" localSheetId="45">#REF!</definedName>
    <definedName name="LONAB96" localSheetId="11">#REF!</definedName>
    <definedName name="LONAB96" localSheetId="46">#REF!</definedName>
    <definedName name="LONAB96" localSheetId="47">#REF!</definedName>
    <definedName name="LONAB96" localSheetId="52">#REF!</definedName>
    <definedName name="LONAB96" localSheetId="17">#REF!</definedName>
    <definedName name="LONAB96" localSheetId="58">#REF!</definedName>
    <definedName name="LONAB96" localSheetId="74">#REF!</definedName>
    <definedName name="LONAB96" localSheetId="79">#REF!</definedName>
    <definedName name="LONAB96" localSheetId="15">#REF!</definedName>
    <definedName name="LONAB96" localSheetId="18">#REF!</definedName>
    <definedName name="LONAB96" localSheetId="48">#REF!</definedName>
    <definedName name="LONAB96" localSheetId="72">#REF!</definedName>
    <definedName name="LONAB96">#REF!</definedName>
    <definedName name="LOOKUPMTH" localSheetId="39">#REF!</definedName>
    <definedName name="LOOKUPMTH" localSheetId="45">#REF!</definedName>
    <definedName name="LOOKUPMTH" localSheetId="11">#REF!</definedName>
    <definedName name="LOOKUPMTH" localSheetId="46">#REF!</definedName>
    <definedName name="LOOKUPMTH" localSheetId="47">#REF!</definedName>
    <definedName name="LOOKUPMTH" localSheetId="52">#REF!</definedName>
    <definedName name="LOOKUPMTH" localSheetId="17">#REF!</definedName>
    <definedName name="LOOKUPMTH" localSheetId="58">#REF!</definedName>
    <definedName name="LOOKUPMTH" localSheetId="74">#REF!</definedName>
    <definedName name="LOOKUPMTH" localSheetId="79">#REF!</definedName>
    <definedName name="LOOKUPMTH" localSheetId="15">#REF!</definedName>
    <definedName name="LOOKUPMTH" localSheetId="18">#REF!</definedName>
    <definedName name="LOOKUPMTH" localSheetId="48">#REF!</definedName>
    <definedName name="LOOKUPMTH" localSheetId="72">#REF!</definedName>
    <definedName name="LOOKUPMTH">#REF!</definedName>
    <definedName name="Low_external" localSheetId="45">#REF!</definedName>
    <definedName name="Low_external" localSheetId="11">#REF!</definedName>
    <definedName name="Low_external" localSheetId="46">#REF!</definedName>
    <definedName name="Low_external" localSheetId="47">#REF!</definedName>
    <definedName name="Low_external" localSheetId="52">#REF!</definedName>
    <definedName name="Low_external" localSheetId="17">#REF!</definedName>
    <definedName name="Low_external" localSheetId="58">#REF!</definedName>
    <definedName name="Low_external" localSheetId="74">#REF!</definedName>
    <definedName name="Low_external" localSheetId="79">#REF!</definedName>
    <definedName name="Low_external" localSheetId="15">#REF!</definedName>
    <definedName name="Low_external" localSheetId="18">#REF!</definedName>
    <definedName name="Low_external" localSheetId="48">#REF!</definedName>
    <definedName name="Low_external" localSheetId="72">#REF!</definedName>
    <definedName name="Low_external">#REF!</definedName>
    <definedName name="Low_fiscal" localSheetId="45">#REF!</definedName>
    <definedName name="Low_fiscal" localSheetId="11">#REF!</definedName>
    <definedName name="Low_fiscal" localSheetId="46">#REF!</definedName>
    <definedName name="Low_fiscal" localSheetId="47">#REF!</definedName>
    <definedName name="Low_fiscal" localSheetId="52">#REF!</definedName>
    <definedName name="Low_fiscal" localSheetId="17">#REF!</definedName>
    <definedName name="Low_fiscal" localSheetId="58">#REF!</definedName>
    <definedName name="Low_fiscal" localSheetId="74">#REF!</definedName>
    <definedName name="Low_fiscal" localSheetId="79">#REF!</definedName>
    <definedName name="Low_fiscal" localSheetId="15">#REF!</definedName>
    <definedName name="Low_fiscal" localSheetId="18">#REF!</definedName>
    <definedName name="Low_fiscal" localSheetId="48">#REF!</definedName>
    <definedName name="Low_fiscal" localSheetId="72">#REF!</definedName>
    <definedName name="Low_fiscal">#REF!</definedName>
    <definedName name="Low_growth_extended" localSheetId="45">#REF!</definedName>
    <definedName name="Low_growth_extended" localSheetId="11">#REF!</definedName>
    <definedName name="Low_growth_extended" localSheetId="46">#REF!</definedName>
    <definedName name="Low_growth_extended" localSheetId="47">#REF!</definedName>
    <definedName name="Low_growth_extended" localSheetId="52">#REF!</definedName>
    <definedName name="Low_growth_extended" localSheetId="17">#REF!</definedName>
    <definedName name="Low_growth_extended" localSheetId="58">#REF!</definedName>
    <definedName name="Low_growth_extended" localSheetId="74">#REF!</definedName>
    <definedName name="Low_growth_extended" localSheetId="79">#REF!</definedName>
    <definedName name="Low_growth_extended" localSheetId="15">#REF!</definedName>
    <definedName name="Low_growth_extended" localSheetId="18">#REF!</definedName>
    <definedName name="Low_growth_extended" localSheetId="48">#REF!</definedName>
    <definedName name="Low_growth_extended" localSheetId="72">#REF!</definedName>
    <definedName name="Low_growth_extended">#REF!</definedName>
    <definedName name="Low_growth_summary" localSheetId="45">#REF!</definedName>
    <definedName name="Low_growth_summary" localSheetId="11">#REF!</definedName>
    <definedName name="Low_growth_summary" localSheetId="46">#REF!</definedName>
    <definedName name="Low_growth_summary" localSheetId="47">#REF!</definedName>
    <definedName name="Low_growth_summary" localSheetId="52">#REF!</definedName>
    <definedName name="Low_growth_summary" localSheetId="17">#REF!</definedName>
    <definedName name="Low_growth_summary" localSheetId="58">#REF!</definedName>
    <definedName name="Low_growth_summary" localSheetId="74">#REF!</definedName>
    <definedName name="Low_growth_summary" localSheetId="79">#REF!</definedName>
    <definedName name="Low_growth_summary" localSheetId="15">#REF!</definedName>
    <definedName name="Low_growth_summary" localSheetId="18">#REF!</definedName>
    <definedName name="Low_growth_summary" localSheetId="48">#REF!</definedName>
    <definedName name="Low_growth_summary" localSheetId="72">#REF!</definedName>
    <definedName name="Low_growth_summary">#REF!</definedName>
    <definedName name="Low_monetary" localSheetId="45">#REF!</definedName>
    <definedName name="Low_monetary" localSheetId="11">#REF!</definedName>
    <definedName name="Low_monetary" localSheetId="46">#REF!</definedName>
    <definedName name="Low_monetary" localSheetId="47">#REF!</definedName>
    <definedName name="Low_monetary" localSheetId="52">#REF!</definedName>
    <definedName name="Low_monetary" localSheetId="17">#REF!</definedName>
    <definedName name="Low_monetary" localSheetId="58">#REF!</definedName>
    <definedName name="Low_monetary" localSheetId="74">#REF!</definedName>
    <definedName name="Low_monetary" localSheetId="79">#REF!</definedName>
    <definedName name="Low_monetary" localSheetId="15">#REF!</definedName>
    <definedName name="Low_monetary" localSheetId="18">#REF!</definedName>
    <definedName name="Low_monetary" localSheetId="48">#REF!</definedName>
    <definedName name="Low_monetary" localSheetId="72">#REF!</definedName>
    <definedName name="Low_monetary">#REF!</definedName>
    <definedName name="Low_real" localSheetId="45">#REF!</definedName>
    <definedName name="Low_real" localSheetId="11">#REF!</definedName>
    <definedName name="Low_real" localSheetId="46">#REF!</definedName>
    <definedName name="Low_real" localSheetId="47">#REF!</definedName>
    <definedName name="Low_real" localSheetId="52">#REF!</definedName>
    <definedName name="Low_real" localSheetId="17">#REF!</definedName>
    <definedName name="Low_real" localSheetId="58">#REF!</definedName>
    <definedName name="Low_real" localSheetId="74">#REF!</definedName>
    <definedName name="Low_real" localSheetId="79">#REF!</definedName>
    <definedName name="Low_real" localSheetId="15">#REF!</definedName>
    <definedName name="Low_real" localSheetId="18">#REF!</definedName>
    <definedName name="Low_real" localSheetId="48">#REF!</definedName>
    <definedName name="Low_real" localSheetId="72">#REF!</definedName>
    <definedName name="Low_real">#REF!</definedName>
    <definedName name="Low_summary" localSheetId="45">#REF!</definedName>
    <definedName name="Low_summary" localSheetId="11">#REF!</definedName>
    <definedName name="Low_summary" localSheetId="46">#REF!</definedName>
    <definedName name="Low_summary" localSheetId="47">#REF!</definedName>
    <definedName name="Low_summary" localSheetId="52">#REF!</definedName>
    <definedName name="Low_summary" localSheetId="17">#REF!</definedName>
    <definedName name="Low_summary" localSheetId="58">#REF!</definedName>
    <definedName name="Low_summary" localSheetId="74">#REF!</definedName>
    <definedName name="Low_summary" localSheetId="79">#REF!</definedName>
    <definedName name="Low_summary" localSheetId="15">#REF!</definedName>
    <definedName name="Low_summary" localSheetId="18">#REF!</definedName>
    <definedName name="Low_summary" localSheetId="48">#REF!</definedName>
    <definedName name="Low_summary" localSheetId="72">#REF!</definedName>
    <definedName name="Low_summary">#REF!</definedName>
    <definedName name="Lowest_Inter_Bank_Rate" localSheetId="51">'[84]Inter-Bank'!$M$5</definedName>
    <definedName name="Lowest_Inter_Bank_Rate" localSheetId="17">#REF!</definedName>
    <definedName name="Lowest_Inter_Bank_Rate">'[84]Inter-Bank'!$M$5</definedName>
    <definedName name="LP" localSheetId="38">#REF!</definedName>
    <definedName name="LP" localSheetId="39">#REF!</definedName>
    <definedName name="LP" localSheetId="40">#REF!</definedName>
    <definedName name="LP" localSheetId="41">#REF!</definedName>
    <definedName name="LP" localSheetId="43">#REF!</definedName>
    <definedName name="LP" localSheetId="45">#REF!</definedName>
    <definedName name="LP" localSheetId="11">#REF!</definedName>
    <definedName name="LP" localSheetId="46">#REF!</definedName>
    <definedName name="LP" localSheetId="47">#REF!</definedName>
    <definedName name="LP" localSheetId="51">#REF!</definedName>
    <definedName name="LP" localSheetId="52">#REF!</definedName>
    <definedName name="LP" localSheetId="53">#REF!</definedName>
    <definedName name="LP" localSheetId="54">#REF!</definedName>
    <definedName name="LP" localSheetId="17">#REF!</definedName>
    <definedName name="LP" localSheetId="58">#REF!</definedName>
    <definedName name="LP" localSheetId="67">#REF!</definedName>
    <definedName name="LP" localSheetId="68">#REF!</definedName>
    <definedName name="LP" localSheetId="69">#REF!</definedName>
    <definedName name="LP" localSheetId="71">#REF!</definedName>
    <definedName name="LP" localSheetId="74">#REF!</definedName>
    <definedName name="LP" localSheetId="75">#REF!</definedName>
    <definedName name="LP" localSheetId="76">#REF!</definedName>
    <definedName name="LP" localSheetId="79">#REF!</definedName>
    <definedName name="LP" localSheetId="23">#REF!</definedName>
    <definedName name="LP" localSheetId="14">#REF!</definedName>
    <definedName name="LP" localSheetId="15">#REF!</definedName>
    <definedName name="LP" localSheetId="18">#REF!</definedName>
    <definedName name="LP" localSheetId="12">#REF!</definedName>
    <definedName name="LP" localSheetId="48">#REF!</definedName>
    <definedName name="LP" localSheetId="72">#REF!</definedName>
    <definedName name="LP">#REF!</definedName>
    <definedName name="LP1A" localSheetId="38">#REF!</definedName>
    <definedName name="LP1A" localSheetId="39">#REF!</definedName>
    <definedName name="LP1A" localSheetId="40">#REF!</definedName>
    <definedName name="LP1A" localSheetId="45">#REF!</definedName>
    <definedName name="LP1A" localSheetId="11">#REF!</definedName>
    <definedName name="LP1A" localSheetId="46">#REF!</definedName>
    <definedName name="LP1A" localSheetId="47">#REF!</definedName>
    <definedName name="LP1A" localSheetId="51">#REF!</definedName>
    <definedName name="LP1A" localSheetId="52">#REF!</definedName>
    <definedName name="LP1A" localSheetId="53">#REF!</definedName>
    <definedName name="LP1A" localSheetId="54">#REF!</definedName>
    <definedName name="LP1A" localSheetId="17">#REF!</definedName>
    <definedName name="LP1A" localSheetId="58">#REF!</definedName>
    <definedName name="LP1A" localSheetId="67">#REF!</definedName>
    <definedName name="LP1A" localSheetId="68">#REF!</definedName>
    <definedName name="LP1A" localSheetId="69">#REF!</definedName>
    <definedName name="LP1A" localSheetId="71">#REF!</definedName>
    <definedName name="LP1A" localSheetId="74">#REF!</definedName>
    <definedName name="LP1A" localSheetId="75">#REF!</definedName>
    <definedName name="LP1A" localSheetId="76">#REF!</definedName>
    <definedName name="LP1A" localSheetId="79">#REF!</definedName>
    <definedName name="LP1A" localSheetId="23">#REF!</definedName>
    <definedName name="LP1A" localSheetId="14">#REF!</definedName>
    <definedName name="LP1A" localSheetId="15">#REF!</definedName>
    <definedName name="LP1A" localSheetId="18">#REF!</definedName>
    <definedName name="LP1A" localSheetId="48">#REF!</definedName>
    <definedName name="LP1A" localSheetId="72">#REF!</definedName>
    <definedName name="LP1A">#REF!</definedName>
    <definedName name="LPEperc" localSheetId="38">#REF!</definedName>
    <definedName name="LPEperc" localSheetId="45">#REF!</definedName>
    <definedName name="LPEperc" localSheetId="11">#REF!</definedName>
    <definedName name="LPEperc" localSheetId="46">#REF!</definedName>
    <definedName name="LPEperc" localSheetId="47">#REF!</definedName>
    <definedName name="LPEperc" localSheetId="51">#REF!</definedName>
    <definedName name="LPEperc" localSheetId="52">#REF!</definedName>
    <definedName name="LPEperc" localSheetId="17">#REF!</definedName>
    <definedName name="LPEperc" localSheetId="58">#REF!</definedName>
    <definedName name="LPEperc" localSheetId="74">#REF!</definedName>
    <definedName name="LPEperc" localSheetId="79">#REF!</definedName>
    <definedName name="LPEperc" localSheetId="15">#REF!</definedName>
    <definedName name="LPEperc" localSheetId="18">#REF!</definedName>
    <definedName name="LPEperc" localSheetId="48">#REF!</definedName>
    <definedName name="LPEperc" localSheetId="72">#REF!</definedName>
    <definedName name="LPEperc">#REF!</definedName>
    <definedName name="LPperc" localSheetId="45">#REF!</definedName>
    <definedName name="LPperc" localSheetId="11">#REF!</definedName>
    <definedName name="LPperc" localSheetId="46">#REF!</definedName>
    <definedName name="LPperc" localSheetId="47">#REF!</definedName>
    <definedName name="LPperc" localSheetId="51">#REF!</definedName>
    <definedName name="LPperc" localSheetId="52">#REF!</definedName>
    <definedName name="LPperc" localSheetId="17">#REF!</definedName>
    <definedName name="LPperc" localSheetId="58">#REF!</definedName>
    <definedName name="LPperc" localSheetId="74">#REF!</definedName>
    <definedName name="LPperc" localSheetId="79">#REF!</definedName>
    <definedName name="LPperc" localSheetId="15">#REF!</definedName>
    <definedName name="LPperc" localSheetId="18">#REF!</definedName>
    <definedName name="LPperc" localSheetId="48">#REF!</definedName>
    <definedName name="LPperc" localSheetId="72">#REF!</definedName>
    <definedName name="LPperc">#REF!</definedName>
    <definedName name="LT" localSheetId="45">#REF!</definedName>
    <definedName name="LT" localSheetId="11">#REF!</definedName>
    <definedName name="LT" localSheetId="46">#REF!</definedName>
    <definedName name="LT" localSheetId="47">#REF!</definedName>
    <definedName name="LT" localSheetId="52">#REF!</definedName>
    <definedName name="LT" localSheetId="17">#REF!</definedName>
    <definedName name="LT" localSheetId="58">#REF!</definedName>
    <definedName name="LT" localSheetId="74">#REF!</definedName>
    <definedName name="LT" localSheetId="79">#REF!</definedName>
    <definedName name="LT" localSheetId="15">#REF!</definedName>
    <definedName name="LT" localSheetId="18">#REF!</definedName>
    <definedName name="LT" localSheetId="48">#REF!</definedName>
    <definedName name="LT" localSheetId="72">#REF!</definedName>
    <definedName name="LT">#REF!</definedName>
    <definedName name="LTcirr" localSheetId="39">#REF!</definedName>
    <definedName name="LTcirr" localSheetId="40">#REF!</definedName>
    <definedName name="LTcirr" localSheetId="45">#REF!</definedName>
    <definedName name="LTcirr" localSheetId="11">#REF!</definedName>
    <definedName name="LTcirr" localSheetId="46">#REF!</definedName>
    <definedName name="LTcirr" localSheetId="47">#REF!</definedName>
    <definedName name="LTcirr" localSheetId="52">#REF!</definedName>
    <definedName name="LTcirr" localSheetId="17">#REF!</definedName>
    <definedName name="LTcirr" localSheetId="58">#REF!</definedName>
    <definedName name="LTcirr" localSheetId="71">#REF!</definedName>
    <definedName name="LTcirr" localSheetId="74">#REF!</definedName>
    <definedName name="LTcirr" localSheetId="79">#REF!</definedName>
    <definedName name="LTcirr" localSheetId="23">#REF!</definedName>
    <definedName name="LTcirr" localSheetId="15">#REF!</definedName>
    <definedName name="LTcirr" localSheetId="18">#REF!</definedName>
    <definedName name="LTcirr" localSheetId="48">#REF!</definedName>
    <definedName name="LTcirr" localSheetId="72">#REF!</definedName>
    <definedName name="LTcirr">#REF!</definedName>
    <definedName name="LTr" localSheetId="39">#REF!</definedName>
    <definedName name="LTr" localSheetId="40">#REF!</definedName>
    <definedName name="LTr" localSheetId="45">#REF!</definedName>
    <definedName name="LTr" localSheetId="11">#REF!</definedName>
    <definedName name="LTr" localSheetId="46">#REF!</definedName>
    <definedName name="LTr" localSheetId="47">#REF!</definedName>
    <definedName name="LTr" localSheetId="52">#REF!</definedName>
    <definedName name="LTr" localSheetId="17">#REF!</definedName>
    <definedName name="LTr" localSheetId="58">#REF!</definedName>
    <definedName name="LTr" localSheetId="71">#REF!</definedName>
    <definedName name="LTr" localSheetId="74">#REF!</definedName>
    <definedName name="LTr" localSheetId="79">#REF!</definedName>
    <definedName name="LTr" localSheetId="23">#REF!</definedName>
    <definedName name="LTr" localSheetId="15">#REF!</definedName>
    <definedName name="LTr" localSheetId="18">#REF!</definedName>
    <definedName name="LTr" localSheetId="48">#REF!</definedName>
    <definedName name="LTr" localSheetId="72">#REF!</definedName>
    <definedName name="LTr">#REF!</definedName>
    <definedName name="LUR" localSheetId="14">#REF!</definedName>
    <definedName name="LUR">#N/A</definedName>
    <definedName name="LUXF" localSheetId="38">#REF!</definedName>
    <definedName name="LUXF" localSheetId="39">#REF!</definedName>
    <definedName name="LUXF" localSheetId="40">#REF!</definedName>
    <definedName name="LUXF" localSheetId="41">#REF!</definedName>
    <definedName name="LUXF" localSheetId="43">#REF!</definedName>
    <definedName name="LUXF" localSheetId="45">#REF!</definedName>
    <definedName name="LUXF" localSheetId="11">#REF!</definedName>
    <definedName name="LUXF" localSheetId="46">#REF!</definedName>
    <definedName name="LUXF" localSheetId="47">#REF!</definedName>
    <definedName name="LUXF" localSheetId="51">#REF!</definedName>
    <definedName name="LUXF" localSheetId="52">#REF!</definedName>
    <definedName name="LUXF" localSheetId="53">#REF!</definedName>
    <definedName name="LUXF" localSheetId="54">#REF!</definedName>
    <definedName name="LUXF" localSheetId="17">#REF!</definedName>
    <definedName name="LUXF" localSheetId="58">#REF!</definedName>
    <definedName name="LUXF" localSheetId="67">#REF!</definedName>
    <definedName name="LUXF" localSheetId="68">#REF!</definedName>
    <definedName name="LUXF" localSheetId="69">#REF!</definedName>
    <definedName name="LUXF" localSheetId="71">#REF!</definedName>
    <definedName name="LUXF" localSheetId="74">#REF!</definedName>
    <definedName name="LUXF" localSheetId="75">#REF!</definedName>
    <definedName name="LUXF" localSheetId="76">#REF!</definedName>
    <definedName name="LUXF" localSheetId="79">#REF!</definedName>
    <definedName name="LUXF" localSheetId="23">#REF!</definedName>
    <definedName name="LUXF" localSheetId="14">#REF!</definedName>
    <definedName name="LUXF" localSheetId="15">#REF!</definedName>
    <definedName name="LUXF" localSheetId="18">#REF!</definedName>
    <definedName name="LUXF" localSheetId="12">#REF!</definedName>
    <definedName name="LUXF" localSheetId="48">#REF!</definedName>
    <definedName name="LUXF" localSheetId="72">#REF!</definedName>
    <definedName name="LUXF">#REF!</definedName>
    <definedName name="LUXF1" localSheetId="38">#REF!</definedName>
    <definedName name="LUXF1" localSheetId="39">#REF!</definedName>
    <definedName name="LUXF1" localSheetId="40">#REF!</definedName>
    <definedName name="LUXF1" localSheetId="45">#REF!</definedName>
    <definedName name="LUXF1" localSheetId="11">#REF!</definedName>
    <definedName name="LUXF1" localSheetId="46">#REF!</definedName>
    <definedName name="LUXF1" localSheetId="47">#REF!</definedName>
    <definedName name="LUXF1" localSheetId="51">#REF!</definedName>
    <definedName name="LUXF1" localSheetId="52">#REF!</definedName>
    <definedName name="LUXF1" localSheetId="53">#REF!</definedName>
    <definedName name="LUXF1" localSheetId="54">#REF!</definedName>
    <definedName name="LUXF1" localSheetId="17">#REF!</definedName>
    <definedName name="LUXF1" localSheetId="58">#REF!</definedName>
    <definedName name="LUXF1" localSheetId="67">#REF!</definedName>
    <definedName name="LUXF1" localSheetId="68">#REF!</definedName>
    <definedName name="LUXF1" localSheetId="69">#REF!</definedName>
    <definedName name="LUXF1" localSheetId="71">#REF!</definedName>
    <definedName name="LUXF1" localSheetId="74">#REF!</definedName>
    <definedName name="LUXF1" localSheetId="75">#REF!</definedName>
    <definedName name="LUXF1" localSheetId="76">#REF!</definedName>
    <definedName name="LUXF1" localSheetId="79">#REF!</definedName>
    <definedName name="LUXF1" localSheetId="23">#REF!</definedName>
    <definedName name="LUXF1" localSheetId="14">#REF!</definedName>
    <definedName name="LUXF1" localSheetId="15">#REF!</definedName>
    <definedName name="LUXF1" localSheetId="18">#REF!</definedName>
    <definedName name="LUXF1" localSheetId="48">#REF!</definedName>
    <definedName name="LUXF1" localSheetId="72">#REF!</definedName>
    <definedName name="LUXF1">#REF!</definedName>
    <definedName name="Lyon" localSheetId="51">[81]Sheet3!$O$1</definedName>
    <definedName name="Lyon" localSheetId="17">#REF!</definedName>
    <definedName name="Lyon">[81]Sheet3!$O$1</definedName>
    <definedName name="m">#N/A</definedName>
    <definedName name="MACRO" localSheetId="38">#REF!</definedName>
    <definedName name="MACRO" localSheetId="39">#REF!</definedName>
    <definedName name="MACRO" localSheetId="40">#REF!</definedName>
    <definedName name="MACRO" localSheetId="41">#REF!</definedName>
    <definedName name="MACRO" localSheetId="43">#REF!</definedName>
    <definedName name="MACRO" localSheetId="45">#REF!</definedName>
    <definedName name="MACRO" localSheetId="11">#REF!</definedName>
    <definedName name="MACRO" localSheetId="46">#REF!</definedName>
    <definedName name="MACRO" localSheetId="47">#REF!</definedName>
    <definedName name="MACRO" localSheetId="51">#REF!</definedName>
    <definedName name="MACRO" localSheetId="52">#REF!</definedName>
    <definedName name="MACRO" localSheetId="17">#REF!</definedName>
    <definedName name="MACRO" localSheetId="58">#REF!</definedName>
    <definedName name="MACRO" localSheetId="69">#REF!</definedName>
    <definedName name="MACRO" localSheetId="71">#REF!</definedName>
    <definedName name="MACRO" localSheetId="73">#REF!</definedName>
    <definedName name="MACRO" localSheetId="74">#REF!</definedName>
    <definedName name="MACRO" localSheetId="75">#REF!</definedName>
    <definedName name="MACRO" localSheetId="79">#REF!</definedName>
    <definedName name="MACRO" localSheetId="23">#REF!</definedName>
    <definedName name="MACRO" localSheetId="14">#REF!</definedName>
    <definedName name="MACRO" localSheetId="15">#REF!</definedName>
    <definedName name="MACRO" localSheetId="18">#REF!</definedName>
    <definedName name="MACRO" localSheetId="12">#REF!</definedName>
    <definedName name="MACRO" localSheetId="48">#REF!</definedName>
    <definedName name="MACRO" localSheetId="72">#REF!</definedName>
    <definedName name="MACRO">#REF!</definedName>
    <definedName name="MACRO_ASSUMP_2006" localSheetId="38">#REF!</definedName>
    <definedName name="MACRO_ASSUMP_2006" localSheetId="39">#REF!</definedName>
    <definedName name="MACRO_ASSUMP_2006" localSheetId="40">#REF!</definedName>
    <definedName name="MACRO_ASSUMP_2006" localSheetId="45">#REF!</definedName>
    <definedName name="MACRO_ASSUMP_2006" localSheetId="11">#REF!</definedName>
    <definedName name="MACRO_ASSUMP_2006" localSheetId="46">#REF!</definedName>
    <definedName name="MACRO_ASSUMP_2006" localSheetId="47">#REF!</definedName>
    <definedName name="MACRO_ASSUMP_2006" localSheetId="51">#REF!</definedName>
    <definedName name="MACRO_ASSUMP_2006" localSheetId="52">#REF!</definedName>
    <definedName name="MACRO_ASSUMP_2006" localSheetId="17">#REF!</definedName>
    <definedName name="MACRO_ASSUMP_2006" localSheetId="58">#REF!</definedName>
    <definedName name="MACRO_ASSUMP_2006" localSheetId="71">#REF!</definedName>
    <definedName name="MACRO_ASSUMP_2006" localSheetId="74">#REF!</definedName>
    <definedName name="MACRO_ASSUMP_2006" localSheetId="79">#REF!</definedName>
    <definedName name="MACRO_ASSUMP_2006" localSheetId="23">#REF!</definedName>
    <definedName name="MACRO_ASSUMP_2006" localSheetId="15">#REF!</definedName>
    <definedName name="MACRO_ASSUMP_2006" localSheetId="18">#REF!</definedName>
    <definedName name="MACRO_ASSUMP_2006" localSheetId="12">#REF!</definedName>
    <definedName name="MACRO_ASSUMP_2006" localSheetId="48">#REF!</definedName>
    <definedName name="MACRO_ASSUMP_2006" localSheetId="72">#REF!</definedName>
    <definedName name="MACRO_ASSUMP_2006">#REF!</definedName>
    <definedName name="Macro2" localSheetId="38">#REF!</definedName>
    <definedName name="Macro2" localSheetId="45">#REF!</definedName>
    <definedName name="Macro2" localSheetId="11">#REF!</definedName>
    <definedName name="Macro2" localSheetId="46">#REF!</definedName>
    <definedName name="Macro2" localSheetId="47">#REF!</definedName>
    <definedName name="Macro2" localSheetId="51">#REF!</definedName>
    <definedName name="Macro2" localSheetId="52">#REF!</definedName>
    <definedName name="Macro2" localSheetId="17">#REF!</definedName>
    <definedName name="Macro2" localSheetId="58">#REF!</definedName>
    <definedName name="Macro2" localSheetId="74">#REF!</definedName>
    <definedName name="Macro2" localSheetId="79">#REF!</definedName>
    <definedName name="Macro2" localSheetId="15">#REF!</definedName>
    <definedName name="Macro2" localSheetId="18">#REF!</definedName>
    <definedName name="Macro2" localSheetId="48">#REF!</definedName>
    <definedName name="Macro2" localSheetId="72">#REF!</definedName>
    <definedName name="Macro2">#REF!</definedName>
    <definedName name="Macro3" localSheetId="45">#REF!</definedName>
    <definedName name="Macro3" localSheetId="11">#REF!</definedName>
    <definedName name="Macro3" localSheetId="46">#REF!</definedName>
    <definedName name="Macro3" localSheetId="47">#REF!</definedName>
    <definedName name="Macro3" localSheetId="52">#REF!</definedName>
    <definedName name="Macro3" localSheetId="17">#REF!</definedName>
    <definedName name="Macro3" localSheetId="58">#REF!</definedName>
    <definedName name="Macro3" localSheetId="74">#REF!</definedName>
    <definedName name="Macro3" localSheetId="79">#REF!</definedName>
    <definedName name="Macro3" localSheetId="15">#REF!</definedName>
    <definedName name="Macro3" localSheetId="18">#REF!</definedName>
    <definedName name="Macro3" localSheetId="48">#REF!</definedName>
    <definedName name="Macro3" localSheetId="72">#REF!</definedName>
    <definedName name="Macro3">#REF!</definedName>
    <definedName name="Macro5" localSheetId="45">#REF!</definedName>
    <definedName name="Macro5" localSheetId="11">#REF!</definedName>
    <definedName name="Macro5" localSheetId="46">#REF!</definedName>
    <definedName name="Macro5" localSheetId="47">#REF!</definedName>
    <definedName name="Macro5" localSheetId="52">#REF!</definedName>
    <definedName name="Macro5" localSheetId="17">#REF!</definedName>
    <definedName name="Macro5" localSheetId="58">#REF!</definedName>
    <definedName name="Macro5" localSheetId="74">#REF!</definedName>
    <definedName name="Macro5" localSheetId="79">#REF!</definedName>
    <definedName name="Macro5" localSheetId="15">#REF!</definedName>
    <definedName name="Macro5" localSheetId="18">#REF!</definedName>
    <definedName name="Macro5" localSheetId="48">#REF!</definedName>
    <definedName name="Macro5" localSheetId="72">#REF!</definedName>
    <definedName name="Macro5">#REF!</definedName>
    <definedName name="Macro6" localSheetId="45">#REF!</definedName>
    <definedName name="Macro6" localSheetId="11">#REF!</definedName>
    <definedName name="Macro6" localSheetId="46">#REF!</definedName>
    <definedName name="Macro6" localSheetId="47">#REF!</definedName>
    <definedName name="Macro6" localSheetId="52">#REF!</definedName>
    <definedName name="Macro6" localSheetId="17">#REF!</definedName>
    <definedName name="Macro6" localSheetId="58">#REF!</definedName>
    <definedName name="Macro6" localSheetId="74">#REF!</definedName>
    <definedName name="Macro6" localSheetId="79">#REF!</definedName>
    <definedName name="Macro6" localSheetId="15">#REF!</definedName>
    <definedName name="Macro6" localSheetId="18">#REF!</definedName>
    <definedName name="Macro6" localSheetId="48">#REF!</definedName>
    <definedName name="Macro6" localSheetId="72">#REF!</definedName>
    <definedName name="Macro6">#REF!</definedName>
    <definedName name="MACROINPUT" localSheetId="45">#REF!</definedName>
    <definedName name="MACROINPUT" localSheetId="11">#REF!</definedName>
    <definedName name="MACROINPUT" localSheetId="46">#REF!</definedName>
    <definedName name="MACROINPUT" localSheetId="47">#REF!</definedName>
    <definedName name="MACROINPUT" localSheetId="52">#REF!</definedName>
    <definedName name="MACROINPUT" localSheetId="17">#REF!</definedName>
    <definedName name="MACROINPUT" localSheetId="58">#REF!</definedName>
    <definedName name="MACROINPUT" localSheetId="74">#REF!</definedName>
    <definedName name="MACROINPUT" localSheetId="79">#REF!</definedName>
    <definedName name="MACROINPUT" localSheetId="15">#REF!</definedName>
    <definedName name="MACROINPUT" localSheetId="18">#REF!</definedName>
    <definedName name="MACROINPUT" localSheetId="48">#REF!</definedName>
    <definedName name="MACROINPUT" localSheetId="72">#REF!</definedName>
    <definedName name="MACROINPUT">#REF!</definedName>
    <definedName name="MACROS" localSheetId="51">[91]MACROS!$A$1:$A$1</definedName>
    <definedName name="MACROS" localSheetId="17">#REF!</definedName>
    <definedName name="MACROS">[91]MACROS!$A$1:$A$1</definedName>
    <definedName name="maintabs" localSheetId="51">#REF!,#REF!,#REF!</definedName>
    <definedName name="maintabs" localSheetId="17">#REF!,#REF!,#REF!</definedName>
    <definedName name="maintabs" localSheetId="7">#REF!,#REF!,#REF!</definedName>
    <definedName name="maintabs" localSheetId="8">#REF!,#REF!,#REF!</definedName>
    <definedName name="maintabs">[42]QNEWLOR!$B$3:$G$17,[42]QNEWLOR!$B$20:$G$87,[42]QNEWLOR!$B$90:$G$159</definedName>
    <definedName name="MALAX" localSheetId="38">#REF!</definedName>
    <definedName name="MALAX" localSheetId="39">#REF!</definedName>
    <definedName name="MALAX" localSheetId="40">#REF!</definedName>
    <definedName name="MALAX" localSheetId="41">#REF!</definedName>
    <definedName name="MALAX" localSheetId="43">#REF!</definedName>
    <definedName name="MALAX" localSheetId="45">#REF!</definedName>
    <definedName name="MALAX" localSheetId="11">#REF!</definedName>
    <definedName name="MALAX" localSheetId="46">#REF!</definedName>
    <definedName name="MALAX" localSheetId="47">#REF!</definedName>
    <definedName name="MALAX" localSheetId="51">#REF!</definedName>
    <definedName name="MALAX" localSheetId="52">#REF!</definedName>
    <definedName name="MALAX" localSheetId="53">#REF!</definedName>
    <definedName name="MALAX" localSheetId="54">#REF!</definedName>
    <definedName name="MALAX" localSheetId="17">#REF!</definedName>
    <definedName name="MALAX" localSheetId="58">#REF!</definedName>
    <definedName name="MALAX" localSheetId="67">#REF!</definedName>
    <definedName name="MALAX" localSheetId="68">#REF!</definedName>
    <definedName name="MALAX" localSheetId="69">#REF!</definedName>
    <definedName name="MALAX" localSheetId="71">#REF!</definedName>
    <definedName name="MALAX" localSheetId="74">#REF!</definedName>
    <definedName name="MALAX" localSheetId="75">#REF!</definedName>
    <definedName name="MALAX" localSheetId="76">#REF!</definedName>
    <definedName name="MALAX" localSheetId="79">#REF!</definedName>
    <definedName name="MALAX" localSheetId="23">#REF!</definedName>
    <definedName name="MALAX" localSheetId="14">#REF!</definedName>
    <definedName name="MALAX" localSheetId="15">#REF!</definedName>
    <definedName name="MALAX" localSheetId="18">#REF!</definedName>
    <definedName name="MALAX" localSheetId="12">#REF!</definedName>
    <definedName name="MALAX" localSheetId="48">#REF!</definedName>
    <definedName name="MALAX" localSheetId="72">#REF!</definedName>
    <definedName name="MALAX">#REF!</definedName>
    <definedName name="MALAX1" localSheetId="38">#REF!</definedName>
    <definedName name="MALAX1" localSheetId="39">#REF!</definedName>
    <definedName name="MALAX1" localSheetId="40">#REF!</definedName>
    <definedName name="MALAX1" localSheetId="45">#REF!</definedName>
    <definedName name="MALAX1" localSheetId="11">#REF!</definedName>
    <definedName name="MALAX1" localSheetId="46">#REF!</definedName>
    <definedName name="MALAX1" localSheetId="47">#REF!</definedName>
    <definedName name="MALAX1" localSheetId="51">#REF!</definedName>
    <definedName name="MALAX1" localSheetId="52">#REF!</definedName>
    <definedName name="MALAX1" localSheetId="53">#REF!</definedName>
    <definedName name="MALAX1" localSheetId="54">#REF!</definedName>
    <definedName name="MALAX1" localSheetId="17">#REF!</definedName>
    <definedName name="MALAX1" localSheetId="58">#REF!</definedName>
    <definedName name="MALAX1" localSheetId="67">#REF!</definedName>
    <definedName name="MALAX1" localSheetId="68">#REF!</definedName>
    <definedName name="MALAX1" localSheetId="69">#REF!</definedName>
    <definedName name="MALAX1" localSheetId="71">#REF!</definedName>
    <definedName name="MALAX1" localSheetId="74">#REF!</definedName>
    <definedName name="MALAX1" localSheetId="75">#REF!</definedName>
    <definedName name="MALAX1" localSheetId="76">#REF!</definedName>
    <definedName name="MALAX1" localSheetId="79">#REF!</definedName>
    <definedName name="MALAX1" localSheetId="23">#REF!</definedName>
    <definedName name="MALAX1" localSheetId="14">#REF!</definedName>
    <definedName name="MALAX1" localSheetId="15">#REF!</definedName>
    <definedName name="MALAX1" localSheetId="18">#REF!</definedName>
    <definedName name="MALAX1" localSheetId="48">#REF!</definedName>
    <definedName name="MALAX1" localSheetId="72">#REF!</definedName>
    <definedName name="MALAX1">#REF!</definedName>
    <definedName name="Malaysia" localSheetId="38">#REF!</definedName>
    <definedName name="Malaysia" localSheetId="45">#REF!</definedName>
    <definedName name="Malaysia" localSheetId="11">#REF!</definedName>
    <definedName name="Malaysia" localSheetId="46">#REF!</definedName>
    <definedName name="Malaysia" localSheetId="47">#REF!</definedName>
    <definedName name="Malaysia" localSheetId="51">#REF!</definedName>
    <definedName name="Malaysia" localSheetId="52">#REF!</definedName>
    <definedName name="Malaysia" localSheetId="17">#REF!</definedName>
    <definedName name="Malaysia" localSheetId="58">#REF!</definedName>
    <definedName name="Malaysia" localSheetId="74">#REF!</definedName>
    <definedName name="Malaysia" localSheetId="79">#REF!</definedName>
    <definedName name="Malaysia" localSheetId="15">#REF!</definedName>
    <definedName name="Malaysia" localSheetId="18">#REF!</definedName>
    <definedName name="Malaysia" localSheetId="48">#REF!</definedName>
    <definedName name="Malaysia" localSheetId="72">#REF!</definedName>
    <definedName name="Malaysia">#REF!</definedName>
    <definedName name="MANUAL" localSheetId="45">#REF!</definedName>
    <definedName name="MANUAL" localSheetId="11">#REF!</definedName>
    <definedName name="MANUAL" localSheetId="46">#REF!</definedName>
    <definedName name="MANUAL" localSheetId="47">#REF!</definedName>
    <definedName name="MANUAL" localSheetId="51">#REF!</definedName>
    <definedName name="MANUAL" localSheetId="52">#REF!</definedName>
    <definedName name="MANUAL" localSheetId="17">#REF!</definedName>
    <definedName name="MANUAL" localSheetId="58">#REF!</definedName>
    <definedName name="MANUAL" localSheetId="74">#REF!</definedName>
    <definedName name="MANUAL" localSheetId="79">#REF!</definedName>
    <definedName name="MANUAL" localSheetId="15">#REF!</definedName>
    <definedName name="MANUAL" localSheetId="18">#REF!</definedName>
    <definedName name="MANUAL" localSheetId="48">#REF!</definedName>
    <definedName name="MANUAL" localSheetId="72">#REF!</definedName>
    <definedName name="MANUAL">#REF!</definedName>
    <definedName name="mapa1" localSheetId="45">#REF!</definedName>
    <definedName name="mapa1" localSheetId="11">#REF!</definedName>
    <definedName name="mapa1" localSheetId="46">#REF!</definedName>
    <definedName name="mapa1" localSheetId="47">#REF!</definedName>
    <definedName name="mapa1" localSheetId="52">#REF!</definedName>
    <definedName name="mapa1" localSheetId="17">#REF!</definedName>
    <definedName name="mapa1" localSheetId="58">#REF!</definedName>
    <definedName name="mapa1" localSheetId="74">#REF!</definedName>
    <definedName name="mapa1" localSheetId="79">#REF!</definedName>
    <definedName name="mapa1" localSheetId="15">#REF!</definedName>
    <definedName name="mapa1" localSheetId="18">#REF!</definedName>
    <definedName name="mapa1" localSheetId="48">#REF!</definedName>
    <definedName name="mapa1" localSheetId="72">#REF!</definedName>
    <definedName name="mapa1">#REF!</definedName>
    <definedName name="mapa2" localSheetId="45">#REF!</definedName>
    <definedName name="mapa2" localSheetId="11">#REF!</definedName>
    <definedName name="mapa2" localSheetId="46">#REF!</definedName>
    <definedName name="mapa2" localSheetId="47">#REF!</definedName>
    <definedName name="mapa2" localSheetId="52">#REF!</definedName>
    <definedName name="mapa2" localSheetId="17">#REF!</definedName>
    <definedName name="mapa2" localSheetId="58">#REF!</definedName>
    <definedName name="mapa2" localSheetId="74">#REF!</definedName>
    <definedName name="mapa2" localSheetId="79">#REF!</definedName>
    <definedName name="mapa2" localSheetId="15">#REF!</definedName>
    <definedName name="mapa2" localSheetId="18">#REF!</definedName>
    <definedName name="mapa2" localSheetId="48">#REF!</definedName>
    <definedName name="mapa2" localSheetId="72">#REF!</definedName>
    <definedName name="mapa2">#REF!</definedName>
    <definedName name="mar" localSheetId="40">[32]Programa!#REF!</definedName>
    <definedName name="mar" localSheetId="41">[32]Programa!#REF!</definedName>
    <definedName name="mar" localSheetId="46">[32]Programa!#REF!</definedName>
    <definedName name="mar" localSheetId="47">[32]Programa!#REF!</definedName>
    <definedName name="mar" localSheetId="51">[32]Programa!#REF!</definedName>
    <definedName name="mar" localSheetId="17">#REF!</definedName>
    <definedName name="mar" localSheetId="79">[32]Programa!#REF!</definedName>
    <definedName name="mar" localSheetId="15">[32]Programa!#REF!</definedName>
    <definedName name="mar" localSheetId="18">[32]Programa!#REF!</definedName>
    <definedName name="mar" localSheetId="12">[32]Programa!#REF!</definedName>
    <definedName name="mar" localSheetId="72">[32]Programa!#REF!</definedName>
    <definedName name="mar">[32]Programa!#REF!</definedName>
    <definedName name="MAR._89" localSheetId="38">#REF!</definedName>
    <definedName name="MAR._89" localSheetId="39">#REF!</definedName>
    <definedName name="MAR._89" localSheetId="40">#REF!</definedName>
    <definedName name="MAR._89" localSheetId="41">#REF!</definedName>
    <definedName name="MAR._89" localSheetId="45">#REF!</definedName>
    <definedName name="MAR._89" localSheetId="11">#REF!</definedName>
    <definedName name="MAR._89" localSheetId="46">#REF!</definedName>
    <definedName name="MAR._89" localSheetId="47">#REF!</definedName>
    <definedName name="MAR._89" localSheetId="51">#REF!</definedName>
    <definedName name="MAR._89" localSheetId="52">#REF!</definedName>
    <definedName name="MAR._89" localSheetId="17">#REF!</definedName>
    <definedName name="MAR._89" localSheetId="58">#REF!</definedName>
    <definedName name="MAR._89" localSheetId="73">#REF!</definedName>
    <definedName name="MAR._89" localSheetId="74">#REF!</definedName>
    <definedName name="MAR._89" localSheetId="79">#REF!</definedName>
    <definedName name="MAR._89" localSheetId="15">#REF!</definedName>
    <definedName name="MAR._89" localSheetId="16">#REF!</definedName>
    <definedName name="MAR._89" localSheetId="18">#REF!</definedName>
    <definedName name="MAR._89" localSheetId="12">#REF!</definedName>
    <definedName name="MAR._89" localSheetId="48">#REF!</definedName>
    <definedName name="MAR._89" localSheetId="72">#REF!</definedName>
    <definedName name="MAR._89">#REF!</definedName>
    <definedName name="Maturity_IDA" localSheetId="51">[125]NPV!$B$26</definedName>
    <definedName name="Maturity_IDA" localSheetId="17">#REF!</definedName>
    <definedName name="Maturity_IDA">[125]NPV!$B$26</definedName>
    <definedName name="Maturity_IDA1" localSheetId="38">#REF!</definedName>
    <definedName name="Maturity_IDA1" localSheetId="39">#REF!</definedName>
    <definedName name="Maturity_IDA1" localSheetId="40">#REF!</definedName>
    <definedName name="Maturity_IDA1" localSheetId="41">#REF!</definedName>
    <definedName name="Maturity_IDA1" localSheetId="45">#REF!</definedName>
    <definedName name="Maturity_IDA1" localSheetId="11">#REF!</definedName>
    <definedName name="Maturity_IDA1" localSheetId="46">#REF!</definedName>
    <definedName name="Maturity_IDA1" localSheetId="47">#REF!</definedName>
    <definedName name="Maturity_IDA1" localSheetId="51">#REF!</definedName>
    <definedName name="Maturity_IDA1" localSheetId="52">#REF!</definedName>
    <definedName name="Maturity_IDA1" localSheetId="17">#REF!</definedName>
    <definedName name="Maturity_IDA1" localSheetId="58">#REF!</definedName>
    <definedName name="Maturity_IDA1" localSheetId="68">#REF!</definedName>
    <definedName name="Maturity_IDA1" localSheetId="69">#REF!</definedName>
    <definedName name="Maturity_IDA1" localSheetId="70">#REF!</definedName>
    <definedName name="Maturity_IDA1" localSheetId="74">#REF!</definedName>
    <definedName name="Maturity_IDA1" localSheetId="79">#REF!</definedName>
    <definedName name="Maturity_IDA1" localSheetId="15">#REF!</definedName>
    <definedName name="Maturity_IDA1" localSheetId="16">#REF!</definedName>
    <definedName name="Maturity_IDA1" localSheetId="18">#REF!</definedName>
    <definedName name="Maturity_IDA1" localSheetId="12">#REF!</definedName>
    <definedName name="Maturity_IDA1" localSheetId="48">#REF!</definedName>
    <definedName name="Maturity_IDA1" localSheetId="72">#REF!</definedName>
    <definedName name="Maturity_IDA1">#REF!</definedName>
    <definedName name="Maturity_NC" localSheetId="38">[125]NPV!#REF!</definedName>
    <definedName name="Maturity_NC" localSheetId="39">[125]NPV!#REF!</definedName>
    <definedName name="Maturity_NC" localSheetId="41">[125]NPV!#REF!</definedName>
    <definedName name="Maturity_NC" localSheetId="42">[125]NPV!#REF!</definedName>
    <definedName name="Maturity_NC" localSheetId="43">[125]NPV!#REF!</definedName>
    <definedName name="Maturity_NC" localSheetId="44">[125]NPV!#REF!</definedName>
    <definedName name="Maturity_NC" localSheetId="45">[125]NPV!#REF!</definedName>
    <definedName name="Maturity_NC" localSheetId="11">[125]NPV!#REF!</definedName>
    <definedName name="Maturity_NC" localSheetId="46">[125]NPV!#REF!</definedName>
    <definedName name="Maturity_NC" localSheetId="47">[125]NPV!#REF!</definedName>
    <definedName name="Maturity_NC" localSheetId="51">[125]NPV!#REF!</definedName>
    <definedName name="Maturity_NC" localSheetId="52">[125]NPV!#REF!</definedName>
    <definedName name="Maturity_NC" localSheetId="17">[125]NPV!#REF!</definedName>
    <definedName name="Maturity_NC" localSheetId="58">[125]NPV!#REF!</definedName>
    <definedName name="Maturity_NC" localSheetId="73">[125]NPV!#REF!</definedName>
    <definedName name="Maturity_NC" localSheetId="79">[125]NPV!#REF!</definedName>
    <definedName name="Maturity_NC" localSheetId="14">#REF!</definedName>
    <definedName name="Maturity_NC" localSheetId="15">[125]NPV!#REF!</definedName>
    <definedName name="Maturity_NC" localSheetId="16">[125]NPV!#REF!</definedName>
    <definedName name="Maturity_NC" localSheetId="18">[125]NPV!#REF!</definedName>
    <definedName name="Maturity_NC" localSheetId="12">[125]NPV!#REF!</definedName>
    <definedName name="Maturity_NC" localSheetId="72">[125]NPV!#REF!</definedName>
    <definedName name="Maturity_NC">[125]NPV!#REF!</definedName>
    <definedName name="may" localSheetId="38">[32]Programa!#REF!</definedName>
    <definedName name="may" localSheetId="40">[32]Programa!#REF!</definedName>
    <definedName name="may" localSheetId="41">[32]Programa!#REF!</definedName>
    <definedName name="may" localSheetId="45">[32]Programa!#REF!</definedName>
    <definedName name="may" localSheetId="46">[32]Programa!#REF!</definedName>
    <definedName name="may" localSheetId="47">[32]Programa!#REF!</definedName>
    <definedName name="may" localSheetId="51">[32]Programa!#REF!</definedName>
    <definedName name="may" localSheetId="52">[32]Programa!#REF!</definedName>
    <definedName name="may" localSheetId="17">#REF!</definedName>
    <definedName name="may" localSheetId="58">[32]Programa!#REF!</definedName>
    <definedName name="may" localSheetId="79">[32]Programa!#REF!</definedName>
    <definedName name="may" localSheetId="15">[32]Programa!#REF!</definedName>
    <definedName name="may" localSheetId="18">[32]Programa!#REF!</definedName>
    <definedName name="may" localSheetId="12">[32]Programa!#REF!</definedName>
    <definedName name="may" localSheetId="48">[32]Programa!#REF!</definedName>
    <definedName name="may" localSheetId="72">[32]Programa!#REF!</definedName>
    <definedName name="may">[32]Programa!#REF!</definedName>
    <definedName name="MAY._89" localSheetId="38">#REF!</definedName>
    <definedName name="MAY._89" localSheetId="39">#REF!</definedName>
    <definedName name="MAY._89" localSheetId="40">#REF!</definedName>
    <definedName name="MAY._89" localSheetId="41">#REF!</definedName>
    <definedName name="MAY._89" localSheetId="45">#REF!</definedName>
    <definedName name="MAY._89" localSheetId="11">#REF!</definedName>
    <definedName name="MAY._89" localSheetId="46">#REF!</definedName>
    <definedName name="MAY._89" localSheetId="47">#REF!</definedName>
    <definedName name="MAY._89" localSheetId="51">#REF!</definedName>
    <definedName name="MAY._89" localSheetId="52">#REF!</definedName>
    <definedName name="MAY._89" localSheetId="17">#REF!</definedName>
    <definedName name="MAY._89" localSheetId="58">#REF!</definedName>
    <definedName name="MAY._89" localSheetId="73">#REF!</definedName>
    <definedName name="MAY._89" localSheetId="74">#REF!</definedName>
    <definedName name="MAY._89" localSheetId="79">#REF!</definedName>
    <definedName name="MAY._89" localSheetId="15">#REF!</definedName>
    <definedName name="MAY._89" localSheetId="16">#REF!</definedName>
    <definedName name="MAY._89" localSheetId="18">#REF!</definedName>
    <definedName name="MAY._89" localSheetId="12">#REF!</definedName>
    <definedName name="MAY._89" localSheetId="48">#REF!</definedName>
    <definedName name="MAY._89" localSheetId="72">#REF!</definedName>
    <definedName name="MAY._89">#REF!</definedName>
    <definedName name="MCPI" localSheetId="38">#REF!</definedName>
    <definedName name="MCPI" localSheetId="39">#REF!</definedName>
    <definedName name="MCPI" localSheetId="40">#REF!</definedName>
    <definedName name="MCPI" localSheetId="41">#REF!</definedName>
    <definedName name="MCPI" localSheetId="45">#REF!</definedName>
    <definedName name="MCPI" localSheetId="11">#REF!</definedName>
    <definedName name="MCPI" localSheetId="46">#REF!</definedName>
    <definedName name="MCPI" localSheetId="47">#REF!</definedName>
    <definedName name="MCPI" localSheetId="51">#REF!</definedName>
    <definedName name="MCPI" localSheetId="52">#REF!</definedName>
    <definedName name="MCPI" localSheetId="17">#REF!</definedName>
    <definedName name="MCPI" localSheetId="58">#REF!</definedName>
    <definedName name="MCPI" localSheetId="74">#REF!</definedName>
    <definedName name="MCPI" localSheetId="79">#REF!</definedName>
    <definedName name="MCPI" localSheetId="15">#REF!</definedName>
    <definedName name="MCPI" localSheetId="16">#REF!</definedName>
    <definedName name="MCPI" localSheetId="18">#REF!</definedName>
    <definedName name="MCPI" localSheetId="12">#REF!</definedName>
    <definedName name="MCPI" localSheetId="48">#REF!</definedName>
    <definedName name="MCPI" localSheetId="72">#REF!</definedName>
    <definedName name="MCPI">#REF!</definedName>
    <definedName name="MCV">#N/A</definedName>
    <definedName name="MCV_B" localSheetId="14">[88]Q6!$E$69:$AH$69</definedName>
    <definedName name="MCV_B">#N/A</definedName>
    <definedName name="MCV_B1" localSheetId="38">#REF!</definedName>
    <definedName name="MCV_B1" localSheetId="39">#REF!</definedName>
    <definedName name="MCV_B1" localSheetId="40">#REF!</definedName>
    <definedName name="MCV_B1" localSheetId="41">#REF!</definedName>
    <definedName name="MCV_B1" localSheetId="42">#REF!</definedName>
    <definedName name="MCV_B1" localSheetId="44">#REF!</definedName>
    <definedName name="MCV_B1" localSheetId="45">#REF!</definedName>
    <definedName name="MCV_B1" localSheetId="11">#REF!</definedName>
    <definedName name="MCV_B1" localSheetId="46">#REF!</definedName>
    <definedName name="MCV_B1" localSheetId="47">#REF!</definedName>
    <definedName name="MCV_B1" localSheetId="51">#REF!</definedName>
    <definedName name="MCV_B1" localSheetId="52">#REF!</definedName>
    <definedName name="MCV_B1" localSheetId="17">#REF!</definedName>
    <definedName name="MCV_B1" localSheetId="58">#REF!</definedName>
    <definedName name="MCV_B1" localSheetId="68">#REF!</definedName>
    <definedName name="MCV_B1" localSheetId="69">#REF!</definedName>
    <definedName name="MCV_B1" localSheetId="70">#REF!</definedName>
    <definedName name="MCV_B1" localSheetId="73">#REF!</definedName>
    <definedName name="MCV_B1" localSheetId="74">#REF!</definedName>
    <definedName name="MCV_B1" localSheetId="75">#REF!</definedName>
    <definedName name="MCV_B1" localSheetId="79">#REF!</definedName>
    <definedName name="MCV_B1" localSheetId="23">#REF!</definedName>
    <definedName name="MCV_B1" localSheetId="14">[88]Q6!$E$70:$AH$70</definedName>
    <definedName name="MCV_B1" localSheetId="15">#REF!</definedName>
    <definedName name="MCV_B1" localSheetId="18">#REF!</definedName>
    <definedName name="MCV_B1" localSheetId="12">#REF!</definedName>
    <definedName name="MCV_B1" localSheetId="48">#REF!</definedName>
    <definedName name="MCV_B1" localSheetId="72">#REF!</definedName>
    <definedName name="MCV_B1">#REF!</definedName>
    <definedName name="mcv_b2" localSheetId="51">[2]Q6!$E$141:$AH$141</definedName>
    <definedName name="mcv_b2" localSheetId="17">#REF!</definedName>
    <definedName name="mcv_b2">[2]Q6!$E$141:$AH$141</definedName>
    <definedName name="MCV_D" localSheetId="14">[88]Q7!$E$29:$AH$29</definedName>
    <definedName name="MCV_D">#N/A</definedName>
    <definedName name="MCV_D1" localSheetId="38">#REF!</definedName>
    <definedName name="MCV_D1" localSheetId="39">#REF!</definedName>
    <definedName name="MCV_D1" localSheetId="40">#REF!</definedName>
    <definedName name="MCV_D1" localSheetId="41">#REF!</definedName>
    <definedName name="MCV_D1" localSheetId="45">#REF!</definedName>
    <definedName name="MCV_D1" localSheetId="11">#REF!</definedName>
    <definedName name="MCV_D1" localSheetId="46">#REF!</definedName>
    <definedName name="MCV_D1" localSheetId="47">#REF!</definedName>
    <definedName name="MCV_D1" localSheetId="51">#REF!</definedName>
    <definedName name="MCV_D1" localSheetId="52">#REF!</definedName>
    <definedName name="MCV_D1" localSheetId="17">#REF!</definedName>
    <definedName name="MCV_D1" localSheetId="58">#REF!</definedName>
    <definedName name="MCV_D1" localSheetId="68">#REF!</definedName>
    <definedName name="MCV_D1" localSheetId="69">#REF!</definedName>
    <definedName name="MCV_D1" localSheetId="70">#REF!</definedName>
    <definedName name="MCV_D1" localSheetId="73">#REF!</definedName>
    <definedName name="MCV_D1" localSheetId="74">#REF!</definedName>
    <definedName name="MCV_D1" localSheetId="75">#REF!</definedName>
    <definedName name="MCV_D1" localSheetId="79">#REF!</definedName>
    <definedName name="MCV_D1" localSheetId="23">#REF!</definedName>
    <definedName name="MCV_D1" localSheetId="14">[88]Q7!$E$30:$AH$30</definedName>
    <definedName name="MCV_D1" localSheetId="15">#REF!</definedName>
    <definedName name="MCV_D1" localSheetId="18">#REF!</definedName>
    <definedName name="MCV_D1" localSheetId="12">#REF!</definedName>
    <definedName name="MCV_D1" localSheetId="48">#REF!</definedName>
    <definedName name="MCV_D1" localSheetId="72">#REF!</definedName>
    <definedName name="MCV_D1">#REF!</definedName>
    <definedName name="MCV_N">#N/A</definedName>
    <definedName name="MCV_T" localSheetId="14">[88]Q5!$E$22:$AH$22</definedName>
    <definedName name="MCV_T">#N/A</definedName>
    <definedName name="MCV_T1" localSheetId="38">#REF!</definedName>
    <definedName name="MCV_T1" localSheetId="39">#REF!</definedName>
    <definedName name="MCV_T1" localSheetId="40">#REF!</definedName>
    <definedName name="MCV_T1" localSheetId="41">#REF!</definedName>
    <definedName name="MCV_T1" localSheetId="45">#REF!</definedName>
    <definedName name="MCV_T1" localSheetId="11">#REF!</definedName>
    <definedName name="MCV_T1" localSheetId="46">#REF!</definedName>
    <definedName name="MCV_T1" localSheetId="47">#REF!</definedName>
    <definedName name="MCV_T1" localSheetId="51">#REF!</definedName>
    <definedName name="MCV_T1" localSheetId="52">#REF!</definedName>
    <definedName name="MCV_T1" localSheetId="17">#REF!</definedName>
    <definedName name="MCV_T1" localSheetId="58">#REF!</definedName>
    <definedName name="MCV_T1" localSheetId="68">#REF!</definedName>
    <definedName name="MCV_T1" localSheetId="69">#REF!</definedName>
    <definedName name="MCV_T1" localSheetId="70">#REF!</definedName>
    <definedName name="MCV_T1" localSheetId="73">#REF!</definedName>
    <definedName name="MCV_T1" localSheetId="74">#REF!</definedName>
    <definedName name="MCV_T1" localSheetId="75">#REF!</definedName>
    <definedName name="MCV_T1" localSheetId="79">#REF!</definedName>
    <definedName name="MCV_T1" localSheetId="23">#REF!</definedName>
    <definedName name="MCV_T1" localSheetId="14">[88]Q5!$E$23:$AH$23</definedName>
    <definedName name="MCV_T1" localSheetId="15">#REF!</definedName>
    <definedName name="MCV_T1" localSheetId="18">#REF!</definedName>
    <definedName name="MCV_T1" localSheetId="12">#REF!</definedName>
    <definedName name="MCV_T1" localSheetId="48">#REF!</definedName>
    <definedName name="MCV_T1" localSheetId="72">#REF!</definedName>
    <definedName name="MCV_T1">#REF!</definedName>
    <definedName name="mdavila" localSheetId="38">#REF!</definedName>
    <definedName name="mdavila" localSheetId="39">#REF!</definedName>
    <definedName name="mdavila" localSheetId="40">#REF!</definedName>
    <definedName name="mdavila" localSheetId="41">#REF!</definedName>
    <definedName name="mdavila" localSheetId="45">#REF!</definedName>
    <definedName name="mdavila" localSheetId="11">#REF!</definedName>
    <definedName name="mdavila" localSheetId="46">#REF!</definedName>
    <definedName name="mdavila" localSheetId="47">#REF!</definedName>
    <definedName name="mdavila" localSheetId="51">#REF!</definedName>
    <definedName name="mdavila" localSheetId="52">#REF!</definedName>
    <definedName name="mdavila" localSheetId="17">#REF!</definedName>
    <definedName name="mdavila" localSheetId="58">#REF!</definedName>
    <definedName name="mdavila" localSheetId="74">#REF!</definedName>
    <definedName name="mdavila" localSheetId="79">#REF!</definedName>
    <definedName name="mdavila" localSheetId="15">#REF!</definedName>
    <definedName name="mdavila" localSheetId="18">#REF!</definedName>
    <definedName name="mdavila" localSheetId="12">#REF!</definedName>
    <definedName name="mdavila" localSheetId="48">#REF!</definedName>
    <definedName name="mdavila" localSheetId="72">#REF!</definedName>
    <definedName name="mdavila">#REF!</definedName>
    <definedName name="me" localSheetId="38">[32]Programa!#REF!</definedName>
    <definedName name="me" localSheetId="39">[32]Programa!#REF!</definedName>
    <definedName name="me" localSheetId="40">[32]Programa!#REF!</definedName>
    <definedName name="me" localSheetId="41">[32]Programa!#REF!</definedName>
    <definedName name="me" localSheetId="45">[32]Programa!#REF!</definedName>
    <definedName name="me" localSheetId="46">[32]Programa!#REF!</definedName>
    <definedName name="me" localSheetId="47">[32]Programa!#REF!</definedName>
    <definedName name="me" localSheetId="51">[32]Programa!#REF!</definedName>
    <definedName name="me" localSheetId="52">[32]Programa!#REF!</definedName>
    <definedName name="me" localSheetId="17">#REF!</definedName>
    <definedName name="me" localSheetId="79">[32]Programa!#REF!</definedName>
    <definedName name="me" localSheetId="15">[32]Programa!#REF!</definedName>
    <definedName name="me" localSheetId="18">[32]Programa!#REF!</definedName>
    <definedName name="me" localSheetId="12">[32]Programa!#REF!</definedName>
    <definedName name="me" localSheetId="72">[32]Programa!#REF!</definedName>
    <definedName name="me">[32]Programa!#REF!</definedName>
    <definedName name="Mecon" localSheetId="51">'[108]graf 1'!$A$3:$C$28</definedName>
    <definedName name="Mecon" localSheetId="17">#REF!</definedName>
    <definedName name="Mecon">'[108]graf 1'!$A$3:$C$28</definedName>
    <definedName name="MEDTERM" localSheetId="38">#REF!</definedName>
    <definedName name="MEDTERM" localSheetId="39">#REF!</definedName>
    <definedName name="MEDTERM" localSheetId="40">#REF!</definedName>
    <definedName name="MEDTERM" localSheetId="41">#REF!</definedName>
    <definedName name="MEDTERM" localSheetId="45">#REF!</definedName>
    <definedName name="MEDTERM" localSheetId="11">#REF!</definedName>
    <definedName name="MEDTERM" localSheetId="46">#REF!</definedName>
    <definedName name="MEDTERM" localSheetId="47">#REF!</definedName>
    <definedName name="MEDTERM" localSheetId="51">#REF!</definedName>
    <definedName name="MEDTERM" localSheetId="52">#REF!</definedName>
    <definedName name="MEDTERM" localSheetId="53">#REF!</definedName>
    <definedName name="MEDTERM" localSheetId="54">#REF!</definedName>
    <definedName name="MEDTERM" localSheetId="17">#REF!</definedName>
    <definedName name="MEDTERM" localSheetId="58">#REF!</definedName>
    <definedName name="MEDTERM" localSheetId="67">#REF!</definedName>
    <definedName name="MEDTERM" localSheetId="68">#REF!</definedName>
    <definedName name="MEDTERM" localSheetId="69">#REF!</definedName>
    <definedName name="MEDTERM" localSheetId="71">#REF!</definedName>
    <definedName name="MEDTERM" localSheetId="74">#REF!</definedName>
    <definedName name="MEDTERM" localSheetId="75">#REF!</definedName>
    <definedName name="MEDTERM" localSheetId="76">#REF!</definedName>
    <definedName name="MEDTERM" localSheetId="79">#REF!</definedName>
    <definedName name="MEDTERM" localSheetId="23">#REF!</definedName>
    <definedName name="MEDTERM" localSheetId="15">#REF!</definedName>
    <definedName name="MEDTERM" localSheetId="16">#REF!</definedName>
    <definedName name="MEDTERM" localSheetId="18">#REF!</definedName>
    <definedName name="MEDTERM" localSheetId="12">#REF!</definedName>
    <definedName name="MEDTERM" localSheetId="48">#REF!</definedName>
    <definedName name="MEDTERM" localSheetId="72">#REF!</definedName>
    <definedName name="MEDTERM">#REF!</definedName>
    <definedName name="MENORES" localSheetId="38">#REF!</definedName>
    <definedName name="MENORES" localSheetId="39">#REF!</definedName>
    <definedName name="MENORES" localSheetId="40">#REF!</definedName>
    <definedName name="MENORES" localSheetId="41">#REF!</definedName>
    <definedName name="MENORES" localSheetId="45">#REF!</definedName>
    <definedName name="MENORES" localSheetId="11">#REF!</definedName>
    <definedName name="MENORES" localSheetId="46">#REF!</definedName>
    <definedName name="MENORES" localSheetId="47">#REF!</definedName>
    <definedName name="MENORES" localSheetId="52">#REF!</definedName>
    <definedName name="MENORES" localSheetId="17">#REF!</definedName>
    <definedName name="MENORES" localSheetId="58">#REF!</definedName>
    <definedName name="MENORES" localSheetId="74">#REF!</definedName>
    <definedName name="MENORES" localSheetId="79">#REF!</definedName>
    <definedName name="MENORES" localSheetId="15">#REF!</definedName>
    <definedName name="MENORES" localSheetId="16">#REF!</definedName>
    <definedName name="MENORES" localSheetId="18">#REF!</definedName>
    <definedName name="MENORES" localSheetId="12">#REF!</definedName>
    <definedName name="MENORES" localSheetId="48">#REF!</definedName>
    <definedName name="MENORES" localSheetId="72">#REF!</definedName>
    <definedName name="MENORES">#REF!</definedName>
    <definedName name="Meses" localSheetId="51">[160]Codigos!$A$14:$B$25</definedName>
    <definedName name="Meses" localSheetId="17">#REF!</definedName>
    <definedName name="Meses">[160]Codigos!$A$14:$B$25</definedName>
    <definedName name="MEX" localSheetId="38">#REF!</definedName>
    <definedName name="MEX" localSheetId="39">#REF!</definedName>
    <definedName name="MEX" localSheetId="40">#REF!</definedName>
    <definedName name="MEX" localSheetId="41">#REF!</definedName>
    <definedName name="MEX" localSheetId="43">#REF!</definedName>
    <definedName name="MEX" localSheetId="45">#REF!</definedName>
    <definedName name="MEX" localSheetId="11">#REF!</definedName>
    <definedName name="MEX" localSheetId="46">#REF!</definedName>
    <definedName name="MEX" localSheetId="47">#REF!</definedName>
    <definedName name="MEX" localSheetId="51">#REF!</definedName>
    <definedName name="MEX" localSheetId="52">#REF!</definedName>
    <definedName name="MEX" localSheetId="53">#REF!</definedName>
    <definedName name="MEX" localSheetId="54">#REF!</definedName>
    <definedName name="MEX" localSheetId="17">#REF!</definedName>
    <definedName name="MEX" localSheetId="58">#REF!</definedName>
    <definedName name="MEX" localSheetId="67">#REF!</definedName>
    <definedName name="MEX" localSheetId="68">#REF!</definedName>
    <definedName name="MEX" localSheetId="69">#REF!</definedName>
    <definedName name="MEX" localSheetId="71">#REF!</definedName>
    <definedName name="MEX" localSheetId="74">#REF!</definedName>
    <definedName name="MEX" localSheetId="75">#REF!</definedName>
    <definedName name="MEX" localSheetId="76">#REF!</definedName>
    <definedName name="MEX" localSheetId="79">#REF!</definedName>
    <definedName name="MEX" localSheetId="23">#REF!</definedName>
    <definedName name="MEX" localSheetId="14">#REF!</definedName>
    <definedName name="MEX" localSheetId="15">#REF!</definedName>
    <definedName name="MEX" localSheetId="18">#REF!</definedName>
    <definedName name="MEX" localSheetId="12">#REF!</definedName>
    <definedName name="MEX" localSheetId="48">#REF!</definedName>
    <definedName name="MEX" localSheetId="72">#REF!</definedName>
    <definedName name="MEX">#REF!</definedName>
    <definedName name="MFISCAL" localSheetId="38">'[53]Annual Raw Data'!#REF!</definedName>
    <definedName name="MFISCAL" localSheetId="39">'[53]Annual Raw Data'!#REF!</definedName>
    <definedName name="MFISCAL" localSheetId="40">'[53]Annual Raw Data'!#REF!</definedName>
    <definedName name="MFISCAL" localSheetId="41">'[53]Annual Raw Data'!#REF!</definedName>
    <definedName name="MFISCAL" localSheetId="45">'[53]Annual Raw Data'!#REF!</definedName>
    <definedName name="MFISCAL" localSheetId="46">'[53]Annual Raw Data'!#REF!</definedName>
    <definedName name="MFISCAL" localSheetId="47">'[53]Annual Raw Data'!#REF!</definedName>
    <definedName name="MFISCAL" localSheetId="51">'[53]Annual Raw Data'!#REF!</definedName>
    <definedName name="MFISCAL" localSheetId="52">'[53]Annual Raw Data'!#REF!</definedName>
    <definedName name="MFISCAL" localSheetId="17">#REF!</definedName>
    <definedName name="MFISCAL" localSheetId="79">'[53]Annual Raw Data'!#REF!</definedName>
    <definedName name="MFISCAL" localSheetId="15">'[53]Annual Raw Data'!#REF!</definedName>
    <definedName name="MFISCAL" localSheetId="18">'[53]Annual Raw Data'!#REF!</definedName>
    <definedName name="MFISCAL" localSheetId="12">'[53]Annual Raw Data'!#REF!</definedName>
    <definedName name="MFISCAL" localSheetId="72">'[53]Annual Raw Data'!#REF!</definedName>
    <definedName name="MFISCAL">'[53]Annual Raw Data'!#REF!</definedName>
    <definedName name="mflowsa" localSheetId="39">[27]!mflowsa</definedName>
    <definedName name="mflowsa" localSheetId="40">[27]!mflowsa</definedName>
    <definedName name="mflowsa" localSheetId="41">[27]!mflowsa</definedName>
    <definedName name="mflowsa" localSheetId="42">[27]!mflowsa</definedName>
    <definedName name="mflowsa" localSheetId="44">[27]!mflowsa</definedName>
    <definedName name="mflowsa" localSheetId="47">[27]!mflowsa</definedName>
    <definedName name="mflowsa" localSheetId="51">[27]!mflowsa</definedName>
    <definedName name="mflowsa" localSheetId="53">#REF!</definedName>
    <definedName name="mflowsa" localSheetId="17">#REF!</definedName>
    <definedName name="mflowsa" localSheetId="67">[27]!mflowsa</definedName>
    <definedName name="mflowsa" localSheetId="68">[27]!mflowsa</definedName>
    <definedName name="mflowsa" localSheetId="69">[27]!mflowsa</definedName>
    <definedName name="mflowsa" localSheetId="74">[27]!mflowsa</definedName>
    <definedName name="mflowsa" localSheetId="75">[27]!mflowsa</definedName>
    <definedName name="mflowsa" localSheetId="79">[27]!mflowsa</definedName>
    <definedName name="mflowsa" localSheetId="90">#REF!</definedName>
    <definedName name="mflowsa" localSheetId="14">[33]!mflowsa</definedName>
    <definedName name="mflowsa" localSheetId="15">[27]!mflowsa</definedName>
    <definedName name="mflowsa" localSheetId="18">[27]!mflowsa</definedName>
    <definedName name="mflowsa" localSheetId="60">[27]!mflowsa</definedName>
    <definedName name="mflowsa" localSheetId="63">[27]!mflowsa</definedName>
    <definedName name="mflowsa" localSheetId="65">[27]!mflowsa</definedName>
    <definedName name="mflowsa" localSheetId="8">#REF!</definedName>
    <definedName name="mflowsa" localSheetId="12">[27]!mflowsa</definedName>
    <definedName name="mflowsa">[27]!mflowsa</definedName>
    <definedName name="mflowsq" localSheetId="39">[27]!mflowsq</definedName>
    <definedName name="mflowsq" localSheetId="40">[27]!mflowsq</definedName>
    <definedName name="mflowsq" localSheetId="41">[27]!mflowsq</definedName>
    <definedName name="mflowsq" localSheetId="42">[27]!mflowsq</definedName>
    <definedName name="mflowsq" localSheetId="44">[27]!mflowsq</definedName>
    <definedName name="mflowsq" localSheetId="47">[27]!mflowsq</definedName>
    <definedName name="mflowsq" localSheetId="51">[27]!mflowsq</definedName>
    <definedName name="mflowsq" localSheetId="53">#REF!</definedName>
    <definedName name="mflowsq" localSheetId="17">#REF!</definedName>
    <definedName name="mflowsq" localSheetId="67">[27]!mflowsq</definedName>
    <definedName name="mflowsq" localSheetId="68">[27]!mflowsq</definedName>
    <definedName name="mflowsq" localSheetId="69">[27]!mflowsq</definedName>
    <definedName name="mflowsq" localSheetId="74">[27]!mflowsq</definedName>
    <definedName name="mflowsq" localSheetId="75">[27]!mflowsq</definedName>
    <definedName name="mflowsq" localSheetId="79">[27]!mflowsq</definedName>
    <definedName name="mflowsq" localSheetId="90">#REF!</definedName>
    <definedName name="mflowsq" localSheetId="14">[33]!mflowsq</definedName>
    <definedName name="mflowsq" localSheetId="15">[27]!mflowsq</definedName>
    <definedName name="mflowsq" localSheetId="18">[27]!mflowsq</definedName>
    <definedName name="mflowsq" localSheetId="60">[27]!mflowsq</definedName>
    <definedName name="mflowsq" localSheetId="63">[27]!mflowsq</definedName>
    <definedName name="mflowsq" localSheetId="65">[27]!mflowsq</definedName>
    <definedName name="mflowsq" localSheetId="8">#REF!</definedName>
    <definedName name="mflowsq" localSheetId="12">[27]!mflowsq</definedName>
    <definedName name="mflowsq">[27]!mflowsq</definedName>
    <definedName name="MICRO" localSheetId="38">#REF!</definedName>
    <definedName name="MICRO" localSheetId="39">#REF!</definedName>
    <definedName name="MICRO" localSheetId="40">#REF!</definedName>
    <definedName name="MICRO" localSheetId="41">#REF!</definedName>
    <definedName name="MICRO" localSheetId="45">#REF!</definedName>
    <definedName name="MICRO" localSheetId="11">#REF!</definedName>
    <definedName name="MICRO" localSheetId="46">#REF!</definedName>
    <definedName name="MICRO" localSheetId="47">#REF!</definedName>
    <definedName name="MICRO" localSheetId="51">#REF!</definedName>
    <definedName name="MICRO" localSheetId="52">#REF!</definedName>
    <definedName name="MICRO" localSheetId="17">#REF!</definedName>
    <definedName name="MICRO" localSheetId="58">#REF!</definedName>
    <definedName name="MICRO" localSheetId="73">#REF!</definedName>
    <definedName name="MICRO" localSheetId="74">#REF!</definedName>
    <definedName name="MICRO" localSheetId="79">#REF!</definedName>
    <definedName name="MICRO" localSheetId="15">#REF!</definedName>
    <definedName name="MICRO" localSheetId="16">#REF!</definedName>
    <definedName name="MICRO" localSheetId="18">#REF!</definedName>
    <definedName name="MICRO" localSheetId="12">#REF!</definedName>
    <definedName name="MICRO" localSheetId="48">#REF!</definedName>
    <definedName name="MICRO" localSheetId="72">#REF!</definedName>
    <definedName name="MICRO">#REF!</definedName>
    <definedName name="MIDDLE" localSheetId="38">#REF!</definedName>
    <definedName name="MIDDLE" localSheetId="39">#REF!</definedName>
    <definedName name="MIDDLE" localSheetId="40">#REF!</definedName>
    <definedName name="MIDDLE" localSheetId="43">#REF!</definedName>
    <definedName name="MIDDLE" localSheetId="45">#REF!</definedName>
    <definedName name="MIDDLE" localSheetId="11">#REF!</definedName>
    <definedName name="MIDDLE" localSheetId="46">#REF!</definedName>
    <definedName name="MIDDLE" localSheetId="47">#REF!</definedName>
    <definedName name="MIDDLE" localSheetId="52">#REF!</definedName>
    <definedName name="MIDDLE" localSheetId="17">#REF!</definedName>
    <definedName name="MIDDLE" localSheetId="58">#REF!</definedName>
    <definedName name="MIDDLE" localSheetId="69">#REF!</definedName>
    <definedName name="MIDDLE" localSheetId="71">#REF!</definedName>
    <definedName name="MIDDLE" localSheetId="74">#REF!</definedName>
    <definedName name="MIDDLE" localSheetId="75">#REF!</definedName>
    <definedName name="MIDDLE" localSheetId="79">#REF!</definedName>
    <definedName name="MIDDLE" localSheetId="23">#REF!</definedName>
    <definedName name="MIDDLE" localSheetId="14">#REF!</definedName>
    <definedName name="MIDDLE" localSheetId="15">#REF!</definedName>
    <definedName name="MIDDLE" localSheetId="18">#REF!</definedName>
    <definedName name="MIDDLE" localSheetId="12">#REF!</definedName>
    <definedName name="MIDDLE" localSheetId="48">#REF!</definedName>
    <definedName name="MIDDLE" localSheetId="72">#REF!</definedName>
    <definedName name="MIDDLE">#REF!</definedName>
    <definedName name="Million_b_d" localSheetId="51">#REF!</definedName>
    <definedName name="Million_b_d" localSheetId="17">#REF!</definedName>
    <definedName name="Million_b_d">[82]nonopec!$D$426:$D$426</definedName>
    <definedName name="MINISTÉRIO_DA_PREVIDÊNCIA_E_ASSISTÊNCIA_SOCIAL" localSheetId="38">#REF!</definedName>
    <definedName name="MINISTÉRIO_DA_PREVIDÊNCIA_E_ASSISTÊNCIA_SOCIAL" localSheetId="39">#REF!</definedName>
    <definedName name="MINISTÉRIO_DA_PREVIDÊNCIA_E_ASSISTÊNCIA_SOCIAL" localSheetId="40">#REF!</definedName>
    <definedName name="MINISTÉRIO_DA_PREVIDÊNCIA_E_ASSISTÊNCIA_SOCIAL" localSheetId="41">#REF!</definedName>
    <definedName name="MINISTÉRIO_DA_PREVIDÊNCIA_E_ASSISTÊNCIA_SOCIAL" localSheetId="45">#REF!</definedName>
    <definedName name="MINISTÉRIO_DA_PREVIDÊNCIA_E_ASSISTÊNCIA_SOCIAL" localSheetId="11">#REF!</definedName>
    <definedName name="MINISTÉRIO_DA_PREVIDÊNCIA_E_ASSISTÊNCIA_SOCIAL" localSheetId="46">#REF!</definedName>
    <definedName name="MINISTÉRIO_DA_PREVIDÊNCIA_E_ASSISTÊNCIA_SOCIAL" localSheetId="47">#REF!</definedName>
    <definedName name="MINISTÉRIO_DA_PREVIDÊNCIA_E_ASSISTÊNCIA_SOCIAL" localSheetId="51">#REF!</definedName>
    <definedName name="MINISTÉRIO_DA_PREVIDÊNCIA_E_ASSISTÊNCIA_SOCIAL" localSheetId="52">#REF!</definedName>
    <definedName name="MINISTÉRIO_DA_PREVIDÊNCIA_E_ASSISTÊNCIA_SOCIAL" localSheetId="17">#REF!</definedName>
    <definedName name="MINISTÉRIO_DA_PREVIDÊNCIA_E_ASSISTÊNCIA_SOCIAL" localSheetId="58">#REF!</definedName>
    <definedName name="MINISTÉRIO_DA_PREVIDÊNCIA_E_ASSISTÊNCIA_SOCIAL" localSheetId="68">#REF!</definedName>
    <definedName name="MINISTÉRIO_DA_PREVIDÊNCIA_E_ASSISTÊNCIA_SOCIAL" localSheetId="69">#REF!</definedName>
    <definedName name="MINISTÉRIO_DA_PREVIDÊNCIA_E_ASSISTÊNCIA_SOCIAL" localSheetId="70">#REF!</definedName>
    <definedName name="MINISTÉRIO_DA_PREVIDÊNCIA_E_ASSISTÊNCIA_SOCIAL" localSheetId="74">#REF!</definedName>
    <definedName name="MINISTÉRIO_DA_PREVIDÊNCIA_E_ASSISTÊNCIA_SOCIAL" localSheetId="79">#REF!</definedName>
    <definedName name="MINISTÉRIO_DA_PREVIDÊNCIA_E_ASSISTÊNCIA_SOCIAL" localSheetId="15">#REF!</definedName>
    <definedName name="MINISTÉRIO_DA_PREVIDÊNCIA_E_ASSISTÊNCIA_SOCIAL" localSheetId="16">#REF!</definedName>
    <definedName name="MINISTÉRIO_DA_PREVIDÊNCIA_E_ASSISTÊNCIA_SOCIAL" localSheetId="18">#REF!</definedName>
    <definedName name="MINISTÉRIO_DA_PREVIDÊNCIA_E_ASSISTÊNCIA_SOCIAL" localSheetId="12">#REF!</definedName>
    <definedName name="MINISTÉRIO_DA_PREVIDÊNCIA_E_ASSISTÊNCIA_SOCIAL" localSheetId="48">#REF!</definedName>
    <definedName name="MINISTÉRIO_DA_PREVIDÊNCIA_E_ASSISTÊNCIA_SOCIAL" localSheetId="72">#REF!</definedName>
    <definedName name="MINISTÉRIO_DA_PREVIDÊNCIA_E_ASSISTÊNCIA_SOCIAL">#REF!</definedName>
    <definedName name="MIRIAMA" localSheetId="38">#REF!</definedName>
    <definedName name="MIRIAMA" localSheetId="39">#REF!</definedName>
    <definedName name="MIRIAMA" localSheetId="40">#REF!</definedName>
    <definedName name="MIRIAMA" localSheetId="41">#REF!</definedName>
    <definedName name="MIRIAMA" localSheetId="45">#REF!</definedName>
    <definedName name="MIRIAMA" localSheetId="11">#REF!</definedName>
    <definedName name="MIRIAMA" localSheetId="46">#REF!</definedName>
    <definedName name="MIRIAMA" localSheetId="47">#REF!</definedName>
    <definedName name="MIRIAMA" localSheetId="51">#REF!</definedName>
    <definedName name="MIRIAMA" localSheetId="52">#REF!</definedName>
    <definedName name="MIRIAMA" localSheetId="17">#REF!</definedName>
    <definedName name="MIRIAMA" localSheetId="58">#REF!</definedName>
    <definedName name="MIRIAMA" localSheetId="74">#REF!</definedName>
    <definedName name="MIRIAMA" localSheetId="79">#REF!</definedName>
    <definedName name="MIRIAMA" localSheetId="15">#REF!</definedName>
    <definedName name="MIRIAMA" localSheetId="16">#REF!</definedName>
    <definedName name="MIRIAMA" localSheetId="18">#REF!</definedName>
    <definedName name="MIRIAMA" localSheetId="12">#REF!</definedName>
    <definedName name="MIRIAMA" localSheetId="48">#REF!</definedName>
    <definedName name="MIRIAMA" localSheetId="72">#REF!</definedName>
    <definedName name="MIRIAMA">#REF!</definedName>
    <definedName name="MIRIAMB" localSheetId="38">#REF!</definedName>
    <definedName name="MIRIAMB" localSheetId="39">#REF!</definedName>
    <definedName name="MIRIAMB" localSheetId="40">#REF!</definedName>
    <definedName name="MIRIAMB" localSheetId="41">#REF!</definedName>
    <definedName name="MIRIAMB" localSheetId="45">#REF!</definedName>
    <definedName name="MIRIAMB" localSheetId="11">#REF!</definedName>
    <definedName name="MIRIAMB" localSheetId="46">#REF!</definedName>
    <definedName name="MIRIAMB" localSheetId="47">#REF!</definedName>
    <definedName name="MIRIAMB" localSheetId="51">#REF!</definedName>
    <definedName name="MIRIAMB" localSheetId="52">#REF!</definedName>
    <definedName name="MIRIAMB" localSheetId="17">#REF!</definedName>
    <definedName name="MIRIAMB" localSheetId="58">#REF!</definedName>
    <definedName name="MIRIAMB" localSheetId="74">#REF!</definedName>
    <definedName name="MIRIAMB" localSheetId="79">#REF!</definedName>
    <definedName name="MIRIAMB" localSheetId="15">#REF!</definedName>
    <definedName name="MIRIAMB" localSheetId="16">#REF!</definedName>
    <definedName name="MIRIAMB" localSheetId="18">#REF!</definedName>
    <definedName name="MIRIAMB" localSheetId="12">#REF!</definedName>
    <definedName name="MIRIAMB" localSheetId="48">#REF!</definedName>
    <definedName name="MIRIAMB" localSheetId="72">#REF!</definedName>
    <definedName name="MIRIAMB">#REF!</definedName>
    <definedName name="MISC3" localSheetId="45">#REF!</definedName>
    <definedName name="MISC3" localSheetId="11">#REF!</definedName>
    <definedName name="MISC3" localSheetId="46">#REF!</definedName>
    <definedName name="MISC3" localSheetId="47">#REF!</definedName>
    <definedName name="MISC3" localSheetId="52">#REF!</definedName>
    <definedName name="MISC3" localSheetId="17">#REF!</definedName>
    <definedName name="MISC3" localSheetId="58">#REF!</definedName>
    <definedName name="MISC3" localSheetId="74">#REF!</definedName>
    <definedName name="MISC3" localSheetId="79">#REF!</definedName>
    <definedName name="MISC3" localSheetId="15">#REF!</definedName>
    <definedName name="MISC3" localSheetId="18">#REF!</definedName>
    <definedName name="MISC3" localSheetId="48">#REF!</definedName>
    <definedName name="MISC3" localSheetId="72">#REF!</definedName>
    <definedName name="MISC3">#REF!</definedName>
    <definedName name="MISC4" localSheetId="39">[29]OUTPUT!#REF!</definedName>
    <definedName name="MISC4" localSheetId="40">[29]OUTPUT!#REF!</definedName>
    <definedName name="MISC4" localSheetId="41">[29]OUTPUT!#REF!</definedName>
    <definedName name="MISC4" localSheetId="42">[29]OUTPUT!#REF!</definedName>
    <definedName name="MISC4" localSheetId="43">[29]OUTPUT!#REF!</definedName>
    <definedName name="MISC4" localSheetId="44">[29]OUTPUT!#REF!</definedName>
    <definedName name="MISC4" localSheetId="11">[29]OUTPUT!#REF!</definedName>
    <definedName name="MISC4" localSheetId="47">[29]OUTPUT!#REF!</definedName>
    <definedName name="MISC4" localSheetId="51">[29]OUTPUT!#REF!</definedName>
    <definedName name="MISC4" localSheetId="17">[29]OUTPUT!#REF!</definedName>
    <definedName name="MISC4" localSheetId="73">[29]OUTPUT!#REF!</definedName>
    <definedName name="MISC4" localSheetId="79">[29]OUTPUT!#REF!</definedName>
    <definedName name="MISC4" localSheetId="14">[45]OUTPUT!#REF!</definedName>
    <definedName name="MISC4" localSheetId="15">[29]OUTPUT!#REF!</definedName>
    <definedName name="MISC4" localSheetId="18">[29]OUTPUT!#REF!</definedName>
    <definedName name="MISC4">[29]OUTPUT!#REF!</definedName>
    <definedName name="mmm" localSheetId="24" hidden="1">{"Riqfin97",#N/A,FALSE,"Tran";"Riqfinpro",#N/A,FALSE,"Tran"}</definedName>
    <definedName name="mmm" localSheetId="25" hidden="1">{"Riqfin97",#N/A,FALSE,"Tran";"Riqfinpro",#N/A,FALSE,"Tran"}</definedName>
    <definedName name="mmm" localSheetId="26" hidden="1">{"Riqfin97",#N/A,FALSE,"Tran";"Riqfinpro",#N/A,FALSE,"Tran"}</definedName>
    <definedName name="mmm" localSheetId="27" hidden="1">{"Riqfin97",#N/A,FALSE,"Tran";"Riqfinpro",#N/A,FALSE,"Tran"}</definedName>
    <definedName name="mmm" localSheetId="28" hidden="1">{"Riqfin97",#N/A,FALSE,"Tran";"Riqfinpro",#N/A,FALSE,"Tran"}</definedName>
    <definedName name="mmm" localSheetId="29" hidden="1">{"Riqfin97",#N/A,FALSE,"Tran";"Riqfinpro",#N/A,FALSE,"Tran"}</definedName>
    <definedName name="mmm" localSheetId="30" hidden="1">{"Riqfin97",#N/A,FALSE,"Tran";"Riqfinpro",#N/A,FALSE,"Tran"}</definedName>
    <definedName name="mmm" localSheetId="31" hidden="1">{"Riqfin97",#N/A,FALSE,"Tran";"Riqfinpro",#N/A,FALSE,"Tran"}</definedName>
    <definedName name="mmm" localSheetId="32" hidden="1">{"Riqfin97",#N/A,FALSE,"Tran";"Riqfinpro",#N/A,FALSE,"Tran"}</definedName>
    <definedName name="mmm" localSheetId="35" hidden="1">{"Riqfin97",#N/A,FALSE,"Tran";"Riqfinpro",#N/A,FALSE,"Tran"}</definedName>
    <definedName name="mmm" localSheetId="37" hidden="1">{"Riqfin97",#N/A,FALSE,"Tran";"Riqfinpro",#N/A,FALSE,"Tran"}</definedName>
    <definedName name="mmm" localSheetId="38" hidden="1">{"Riqfin97",#N/A,FALSE,"Tran";"Riqfinpro",#N/A,FALSE,"Tran"}</definedName>
    <definedName name="mmm" localSheetId="39" hidden="1">{"Riqfin97",#N/A,FALSE,"Tran";"Riqfinpro",#N/A,FALSE,"Tran"}</definedName>
    <definedName name="mmm" localSheetId="40" hidden="1">{"Riqfin97",#N/A,FALSE,"Tran";"Riqfinpro",#N/A,FALSE,"Tran"}</definedName>
    <definedName name="mmm" localSheetId="41" hidden="1">{"Riqfin97",#N/A,FALSE,"Tran";"Riqfinpro",#N/A,FALSE,"Tran"}</definedName>
    <definedName name="mmm" localSheetId="42" hidden="1">{"Riqfin97",#N/A,FALSE,"Tran";"Riqfinpro",#N/A,FALSE,"Tran"}</definedName>
    <definedName name="mmm" localSheetId="43" hidden="1">{"Riqfin97",#N/A,FALSE,"Tran";"Riqfinpro",#N/A,FALSE,"Tran"}</definedName>
    <definedName name="mmm" localSheetId="44" hidden="1">{"Riqfin97",#N/A,FALSE,"Tran";"Riqfinpro",#N/A,FALSE,"Tran"}</definedName>
    <definedName name="mmm" localSheetId="45" hidden="1">{"Riqfin97",#N/A,FALSE,"Tran";"Riqfinpro",#N/A,FALSE,"Tran"}</definedName>
    <definedName name="mmm" localSheetId="11" hidden="1">{"Riqfin97",#N/A,FALSE,"Tran";"Riqfinpro",#N/A,FALSE,"Tran"}</definedName>
    <definedName name="mmm" localSheetId="46" hidden="1">{"Riqfin97",#N/A,FALSE,"Tran";"Riqfinpro",#N/A,FALSE,"Tran"}</definedName>
    <definedName name="mmm" localSheetId="47" hidden="1">{"Riqfin97",#N/A,FALSE,"Tran";"Riqfinpro",#N/A,FALSE,"Tran"}</definedName>
    <definedName name="mmm" localSheetId="51" hidden="1">{"Riqfin97",#N/A,FALSE,"Tran";"Riqfinpro",#N/A,FALSE,"Tran"}</definedName>
    <definedName name="mmm" localSheetId="52" hidden="1">{"Riqfin97",#N/A,FALSE,"Tran";"Riqfinpro",#N/A,FALSE,"Tran"}</definedName>
    <definedName name="mmm" localSheetId="53" hidden="1">{"Riqfin97",#N/A,FALSE,"Tran";"Riqfinpro",#N/A,FALSE,"Tran"}</definedName>
    <definedName name="mmm" localSheetId="54" hidden="1">{"Riqfin97",#N/A,FALSE,"Tran";"Riqfinpro",#N/A,FALSE,"Tran"}</definedName>
    <definedName name="mmm" localSheetId="55" hidden="1">{"Riqfin97",#N/A,FALSE,"Tran";"Riqfinpro",#N/A,FALSE,"Tran"}</definedName>
    <definedName name="mmm" localSheetId="56" hidden="1">{"Riqfin97",#N/A,FALSE,"Tran";"Riqfinpro",#N/A,FALSE,"Tran"}</definedName>
    <definedName name="mmm" localSheetId="17" hidden="1">{"Riqfin97",#N/A,FALSE,"Tran";"Riqfinpro",#N/A,FALSE,"Tran"}</definedName>
    <definedName name="mmm" localSheetId="57" hidden="1">{"Riqfin97",#N/A,FALSE,"Tran";"Riqfinpro",#N/A,FALSE,"Tran"}</definedName>
    <definedName name="mmm" localSheetId="58" hidden="1">{"Riqfin97",#N/A,FALSE,"Tran";"Riqfinpro",#N/A,FALSE,"Tran"}</definedName>
    <definedName name="mmm" localSheetId="59" hidden="1">{"Riqfin97",#N/A,FALSE,"Tran";"Riqfinpro",#N/A,FALSE,"Tran"}</definedName>
    <definedName name="mmm" localSheetId="61" hidden="1">{"Riqfin97",#N/A,FALSE,"Tran";"Riqfinpro",#N/A,FALSE,"Tran"}</definedName>
    <definedName name="mmm" localSheetId="62" hidden="1">{"Riqfin97",#N/A,FALSE,"Tran";"Riqfinpro",#N/A,FALSE,"Tran"}</definedName>
    <definedName name="mmm" localSheetId="64" hidden="1">{"Riqfin97",#N/A,FALSE,"Tran";"Riqfinpro",#N/A,FALSE,"Tran"}</definedName>
    <definedName name="mmm" localSheetId="66" hidden="1">{"Riqfin97",#N/A,FALSE,"Tran";"Riqfinpro",#N/A,FALSE,"Tran"}</definedName>
    <definedName name="mmm" localSheetId="67" hidden="1">{"Riqfin97",#N/A,FALSE,"Tran";"Riqfinpro",#N/A,FALSE,"Tran"}</definedName>
    <definedName name="mmm" localSheetId="68" hidden="1">{"Riqfin97",#N/A,FALSE,"Tran";"Riqfinpro",#N/A,FALSE,"Tran"}</definedName>
    <definedName name="mmm" localSheetId="69" hidden="1">{"Riqfin97",#N/A,FALSE,"Tran";"Riqfinpro",#N/A,FALSE,"Tran"}</definedName>
    <definedName name="mmm" localSheetId="70" hidden="1">{"Riqfin97",#N/A,FALSE,"Tran";"Riqfinpro",#N/A,FALSE,"Tran"}</definedName>
    <definedName name="mmm" localSheetId="71" hidden="1">{"Riqfin97",#N/A,FALSE,"Tran";"Riqfinpro",#N/A,FALSE,"Tran"}</definedName>
    <definedName name="mmm" localSheetId="73" hidden="1">{"Riqfin97",#N/A,FALSE,"Tran";"Riqfinpro",#N/A,FALSE,"Tran"}</definedName>
    <definedName name="mmm" localSheetId="74" hidden="1">{"Riqfin97",#N/A,FALSE,"Tran";"Riqfinpro",#N/A,FALSE,"Tran"}</definedName>
    <definedName name="mmm" localSheetId="75" hidden="1">{"Riqfin97",#N/A,FALSE,"Tran";"Riqfinpro",#N/A,FALSE,"Tran"}</definedName>
    <definedName name="mmm" localSheetId="76" hidden="1">{"Riqfin97",#N/A,FALSE,"Tran";"Riqfinpro",#N/A,FALSE,"Tran"}</definedName>
    <definedName name="mmm" localSheetId="79" hidden="1">{"Riqfin97",#N/A,FALSE,"Tran";"Riqfinpro",#N/A,FALSE,"Tran"}</definedName>
    <definedName name="mmm" localSheetId="91" hidden="1">{"Riqfin97",#N/A,FALSE,"Tran";"Riqfinpro",#N/A,FALSE,"Tran"}</definedName>
    <definedName name="mmm" localSheetId="92" hidden="1">{"Riqfin97",#N/A,FALSE,"Tran";"Riqfinpro",#N/A,FALSE,"Tran"}</definedName>
    <definedName name="mmm" localSheetId="22" hidden="1">{"Riqfin97",#N/A,FALSE,"Tran";"Riqfinpro",#N/A,FALSE,"Tran"}</definedName>
    <definedName name="mmm" localSheetId="23" hidden="1">{"Riqfin97",#N/A,FALSE,"Tran";"Riqfinpro",#N/A,FALSE,"Tran"}</definedName>
    <definedName name="mmm" localSheetId="14" hidden="1">{"Riqfin97",#N/A,FALSE,"Tran";"Riqfinpro",#N/A,FALSE,"Tran"}</definedName>
    <definedName name="mmm" localSheetId="15" hidden="1">{"Riqfin97",#N/A,FALSE,"Tran";"Riqfinpro",#N/A,FALSE,"Tran"}</definedName>
    <definedName name="mmm" localSheetId="16" hidden="1">{"Riqfin97",#N/A,FALSE,"Tran";"Riqfinpro",#N/A,FALSE,"Tran"}</definedName>
    <definedName name="mmm" localSheetId="18" hidden="1">{"Riqfin97",#N/A,FALSE,"Tran";"Riqfinpro",#N/A,FALSE,"Tran"}</definedName>
    <definedName name="mmm" localSheetId="36" hidden="1">{"Riqfin97",#N/A,FALSE,"Tran";"Riqfinpro",#N/A,FALSE,"Tran"}</definedName>
    <definedName name="mmm" localSheetId="60" hidden="1">{"Riqfin97",#N/A,FALSE,"Tran";"Riqfinpro",#N/A,FALSE,"Tran"}</definedName>
    <definedName name="mmm" localSheetId="63" hidden="1">{"Riqfin97",#N/A,FALSE,"Tran";"Riqfinpro",#N/A,FALSE,"Tran"}</definedName>
    <definedName name="mmm" localSheetId="65" hidden="1">{"Riqfin97",#N/A,FALSE,"Tran";"Riqfinpro",#N/A,FALSE,"Tran"}</definedName>
    <definedName name="mmm" localSheetId="7" hidden="1">{"Riqfin97",#N/A,FALSE,"Tran";"Riqfinpro",#N/A,FALSE,"Tran"}</definedName>
    <definedName name="mmm" localSheetId="8" hidden="1">{"Riqfin97",#N/A,FALSE,"Tran";"Riqfinpro",#N/A,FALSE,"Tran"}</definedName>
    <definedName name="mmm" localSheetId="12" hidden="1">{"Riqfin97",#N/A,FALSE,"Tran";"Riqfinpro",#N/A,FALSE,"Tran"}</definedName>
    <definedName name="mmm" localSheetId="48" hidden="1">{"Riqfin97",#N/A,FALSE,"Tran";"Riqfinpro",#N/A,FALSE,"Tran"}</definedName>
    <definedName name="mmm" localSheetId="72" hidden="1">{"Riqfin97",#N/A,FALSE,"Tran";"Riqfinpro",#N/A,FALSE,"Tran"}</definedName>
    <definedName name="mmm" hidden="1">{"Riqfin97",#N/A,FALSE,"Tran";"Riqfinpro",#N/A,FALSE,"Tran"}</definedName>
    <definedName name="mmmm" localSheetId="24" hidden="1">{"Tab1",#N/A,FALSE,"P";"Tab2",#N/A,FALSE,"P"}</definedName>
    <definedName name="mmmm" localSheetId="25" hidden="1">{"Tab1",#N/A,FALSE,"P";"Tab2",#N/A,FALSE,"P"}</definedName>
    <definedName name="mmmm" localSheetId="26" hidden="1">{"Tab1",#N/A,FALSE,"P";"Tab2",#N/A,FALSE,"P"}</definedName>
    <definedName name="mmmm" localSheetId="27" hidden="1">{"Tab1",#N/A,FALSE,"P";"Tab2",#N/A,FALSE,"P"}</definedName>
    <definedName name="mmmm" localSheetId="28" hidden="1">{"Tab1",#N/A,FALSE,"P";"Tab2",#N/A,FALSE,"P"}</definedName>
    <definedName name="mmmm" localSheetId="29" hidden="1">{"Tab1",#N/A,FALSE,"P";"Tab2",#N/A,FALSE,"P"}</definedName>
    <definedName name="mmmm" localSheetId="30" hidden="1">{"Tab1",#N/A,FALSE,"P";"Tab2",#N/A,FALSE,"P"}</definedName>
    <definedName name="mmmm" localSheetId="31" hidden="1">{"Tab1",#N/A,FALSE,"P";"Tab2",#N/A,FALSE,"P"}</definedName>
    <definedName name="mmmm" localSheetId="32" hidden="1">{"Tab1",#N/A,FALSE,"P";"Tab2",#N/A,FALSE,"P"}</definedName>
    <definedName name="mmmm" localSheetId="35" hidden="1">{"Tab1",#N/A,FALSE,"P";"Tab2",#N/A,FALSE,"P"}</definedName>
    <definedName name="mmmm" localSheetId="37" hidden="1">{"Tab1",#N/A,FALSE,"P";"Tab2",#N/A,FALSE,"P"}</definedName>
    <definedName name="mmmm" localSheetId="38" hidden="1">{"Tab1",#N/A,FALSE,"P";"Tab2",#N/A,FALSE,"P"}</definedName>
    <definedName name="mmmm" localSheetId="39" hidden="1">{"Tab1",#N/A,FALSE,"P";"Tab2",#N/A,FALSE,"P"}</definedName>
    <definedName name="mmmm" localSheetId="40" hidden="1">{"Tab1",#N/A,FALSE,"P";"Tab2",#N/A,FALSE,"P"}</definedName>
    <definedName name="mmmm" localSheetId="41" hidden="1">{"Tab1",#N/A,FALSE,"P";"Tab2",#N/A,FALSE,"P"}</definedName>
    <definedName name="mmmm" localSheetId="42" hidden="1">{"Tab1",#N/A,FALSE,"P";"Tab2",#N/A,FALSE,"P"}</definedName>
    <definedName name="mmmm" localSheetId="43" hidden="1">{"Tab1",#N/A,FALSE,"P";"Tab2",#N/A,FALSE,"P"}</definedName>
    <definedName name="mmmm" localSheetId="44" hidden="1">{"Tab1",#N/A,FALSE,"P";"Tab2",#N/A,FALSE,"P"}</definedName>
    <definedName name="mmmm" localSheetId="45" hidden="1">{"Tab1",#N/A,FALSE,"P";"Tab2",#N/A,FALSE,"P"}</definedName>
    <definedName name="mmmm" localSheetId="11" hidden="1">{"Tab1",#N/A,FALSE,"P";"Tab2",#N/A,FALSE,"P"}</definedName>
    <definedName name="mmmm" localSheetId="46" hidden="1">{"Tab1",#N/A,FALSE,"P";"Tab2",#N/A,FALSE,"P"}</definedName>
    <definedName name="mmmm" localSheetId="47" hidden="1">{"Tab1",#N/A,FALSE,"P";"Tab2",#N/A,FALSE,"P"}</definedName>
    <definedName name="mmmm" localSheetId="51" hidden="1">{"Tab1",#N/A,FALSE,"P";"Tab2",#N/A,FALSE,"P"}</definedName>
    <definedName name="mmmm" localSheetId="52" hidden="1">{"Tab1",#N/A,FALSE,"P";"Tab2",#N/A,FALSE,"P"}</definedName>
    <definedName name="mmmm" localSheetId="53" hidden="1">{"Tab1",#N/A,FALSE,"P";"Tab2",#N/A,FALSE,"P"}</definedName>
    <definedName name="mmmm" localSheetId="54" hidden="1">{"Tab1",#N/A,FALSE,"P";"Tab2",#N/A,FALSE,"P"}</definedName>
    <definedName name="mmmm" localSheetId="55" hidden="1">{"Tab1",#N/A,FALSE,"P";"Tab2",#N/A,FALSE,"P"}</definedName>
    <definedName name="mmmm" localSheetId="56" hidden="1">{"Tab1",#N/A,FALSE,"P";"Tab2",#N/A,FALSE,"P"}</definedName>
    <definedName name="mmmm" localSheetId="17" hidden="1">{"Tab1",#N/A,FALSE,"P";"Tab2",#N/A,FALSE,"P"}</definedName>
    <definedName name="mmmm" localSheetId="57" hidden="1">{"Tab1",#N/A,FALSE,"P";"Tab2",#N/A,FALSE,"P"}</definedName>
    <definedName name="mmmm" localSheetId="58" hidden="1">{"Tab1",#N/A,FALSE,"P";"Tab2",#N/A,FALSE,"P"}</definedName>
    <definedName name="mmmm" localSheetId="59" hidden="1">{"Tab1",#N/A,FALSE,"P";"Tab2",#N/A,FALSE,"P"}</definedName>
    <definedName name="mmmm" localSheetId="61" hidden="1">{"Tab1",#N/A,FALSE,"P";"Tab2",#N/A,FALSE,"P"}</definedName>
    <definedName name="mmmm" localSheetId="62" hidden="1">{"Tab1",#N/A,FALSE,"P";"Tab2",#N/A,FALSE,"P"}</definedName>
    <definedName name="mmmm" localSheetId="64" hidden="1">{"Tab1",#N/A,FALSE,"P";"Tab2",#N/A,FALSE,"P"}</definedName>
    <definedName name="mmmm" localSheetId="66" hidden="1">{"Tab1",#N/A,FALSE,"P";"Tab2",#N/A,FALSE,"P"}</definedName>
    <definedName name="mmmm" localSheetId="67" hidden="1">{"Tab1",#N/A,FALSE,"P";"Tab2",#N/A,FALSE,"P"}</definedName>
    <definedName name="mmmm" localSheetId="68" hidden="1">{"Tab1",#N/A,FALSE,"P";"Tab2",#N/A,FALSE,"P"}</definedName>
    <definedName name="mmmm" localSheetId="69" hidden="1">{"Tab1",#N/A,FALSE,"P";"Tab2",#N/A,FALSE,"P"}</definedName>
    <definedName name="mmmm" localSheetId="70" hidden="1">{"Tab1",#N/A,FALSE,"P";"Tab2",#N/A,FALSE,"P"}</definedName>
    <definedName name="mmmm" localSheetId="71" hidden="1">{"Tab1",#N/A,FALSE,"P";"Tab2",#N/A,FALSE,"P"}</definedName>
    <definedName name="mmmm" localSheetId="73" hidden="1">{"Tab1",#N/A,FALSE,"P";"Tab2",#N/A,FALSE,"P"}</definedName>
    <definedName name="mmmm" localSheetId="74" hidden="1">{"Tab1",#N/A,FALSE,"P";"Tab2",#N/A,FALSE,"P"}</definedName>
    <definedName name="mmmm" localSheetId="75" hidden="1">{"Tab1",#N/A,FALSE,"P";"Tab2",#N/A,FALSE,"P"}</definedName>
    <definedName name="mmmm" localSheetId="76" hidden="1">{"Tab1",#N/A,FALSE,"P";"Tab2",#N/A,FALSE,"P"}</definedName>
    <definedName name="mmmm" localSheetId="79" hidden="1">{"Tab1",#N/A,FALSE,"P";"Tab2",#N/A,FALSE,"P"}</definedName>
    <definedName name="mmmm" localSheetId="91" hidden="1">{"Tab1",#N/A,FALSE,"P";"Tab2",#N/A,FALSE,"P"}</definedName>
    <definedName name="mmmm" localSheetId="92" hidden="1">{"Tab1",#N/A,FALSE,"P";"Tab2",#N/A,FALSE,"P"}</definedName>
    <definedName name="mmmm" localSheetId="22" hidden="1">{"Tab1",#N/A,FALSE,"P";"Tab2",#N/A,FALSE,"P"}</definedName>
    <definedName name="mmmm" localSheetId="23" hidden="1">{"Tab1",#N/A,FALSE,"P";"Tab2",#N/A,FALSE,"P"}</definedName>
    <definedName name="mmmm" localSheetId="14" hidden="1">{"Tab1",#N/A,FALSE,"P";"Tab2",#N/A,FALSE,"P"}</definedName>
    <definedName name="mmmm" localSheetId="15" hidden="1">{"Tab1",#N/A,FALSE,"P";"Tab2",#N/A,FALSE,"P"}</definedName>
    <definedName name="mmmm" localSheetId="16" hidden="1">{"Tab1",#N/A,FALSE,"P";"Tab2",#N/A,FALSE,"P"}</definedName>
    <definedName name="mmmm" localSheetId="18" hidden="1">{"Tab1",#N/A,FALSE,"P";"Tab2",#N/A,FALSE,"P"}</definedName>
    <definedName name="mmmm" localSheetId="36" hidden="1">{"Tab1",#N/A,FALSE,"P";"Tab2",#N/A,FALSE,"P"}</definedName>
    <definedName name="mmmm" localSheetId="60" hidden="1">{"Tab1",#N/A,FALSE,"P";"Tab2",#N/A,FALSE,"P"}</definedName>
    <definedName name="mmmm" localSheetId="63" hidden="1">{"Tab1",#N/A,FALSE,"P";"Tab2",#N/A,FALSE,"P"}</definedName>
    <definedName name="mmmm" localSheetId="65" hidden="1">{"Tab1",#N/A,FALSE,"P";"Tab2",#N/A,FALSE,"P"}</definedName>
    <definedName name="mmmm" localSheetId="7" hidden="1">{"Tab1",#N/A,FALSE,"P";"Tab2",#N/A,FALSE,"P"}</definedName>
    <definedName name="mmmm" localSheetId="8" hidden="1">{"Tab1",#N/A,FALSE,"P";"Tab2",#N/A,FALSE,"P"}</definedName>
    <definedName name="mmmm" localSheetId="12" hidden="1">{"Tab1",#N/A,FALSE,"P";"Tab2",#N/A,FALSE,"P"}</definedName>
    <definedName name="mmmm" localSheetId="48" hidden="1">{"Tab1",#N/A,FALSE,"P";"Tab2",#N/A,FALSE,"P"}</definedName>
    <definedName name="mmmm" localSheetId="72" hidden="1">{"Tab1",#N/A,FALSE,"P";"Tab2",#N/A,FALSE,"P"}</definedName>
    <definedName name="mmmm" hidden="1">{"Tab1",#N/A,FALSE,"P";"Tab2",#N/A,FALSE,"P"}</definedName>
    <definedName name="mmmmm" localSheetId="24" hidden="1">{"Riqfin97",#N/A,FALSE,"Tran";"Riqfinpro",#N/A,FALSE,"Tran"}</definedName>
    <definedName name="mmmmm" localSheetId="25" hidden="1">{"Riqfin97",#N/A,FALSE,"Tran";"Riqfinpro",#N/A,FALSE,"Tran"}</definedName>
    <definedName name="mmmmm" localSheetId="26" hidden="1">{"Riqfin97",#N/A,FALSE,"Tran";"Riqfinpro",#N/A,FALSE,"Tran"}</definedName>
    <definedName name="mmmmm" localSheetId="27" hidden="1">{"Riqfin97",#N/A,FALSE,"Tran";"Riqfinpro",#N/A,FALSE,"Tran"}</definedName>
    <definedName name="mmmmm" localSheetId="28" hidden="1">{"Riqfin97",#N/A,FALSE,"Tran";"Riqfinpro",#N/A,FALSE,"Tran"}</definedName>
    <definedName name="mmmmm" localSheetId="29" hidden="1">{"Riqfin97",#N/A,FALSE,"Tran";"Riqfinpro",#N/A,FALSE,"Tran"}</definedName>
    <definedName name="mmmmm" localSheetId="30" hidden="1">{"Riqfin97",#N/A,FALSE,"Tran";"Riqfinpro",#N/A,FALSE,"Tran"}</definedName>
    <definedName name="mmmmm" localSheetId="31" hidden="1">{"Riqfin97",#N/A,FALSE,"Tran";"Riqfinpro",#N/A,FALSE,"Tran"}</definedName>
    <definedName name="mmmmm" localSheetId="32" hidden="1">{"Riqfin97",#N/A,FALSE,"Tran";"Riqfinpro",#N/A,FALSE,"Tran"}</definedName>
    <definedName name="mmmmm" localSheetId="35" hidden="1">{"Riqfin97",#N/A,FALSE,"Tran";"Riqfinpro",#N/A,FALSE,"Tran"}</definedName>
    <definedName name="mmmmm" localSheetId="37" hidden="1">{"Riqfin97",#N/A,FALSE,"Tran";"Riqfinpro",#N/A,FALSE,"Tran"}</definedName>
    <definedName name="mmmmm" localSheetId="38" hidden="1">{"Riqfin97",#N/A,FALSE,"Tran";"Riqfinpro",#N/A,FALSE,"Tran"}</definedName>
    <definedName name="mmmmm" localSheetId="39" hidden="1">{"Riqfin97",#N/A,FALSE,"Tran";"Riqfinpro",#N/A,FALSE,"Tran"}</definedName>
    <definedName name="mmmmm" localSheetId="40" hidden="1">{"Riqfin97",#N/A,FALSE,"Tran";"Riqfinpro",#N/A,FALSE,"Tran"}</definedName>
    <definedName name="mmmmm" localSheetId="41" hidden="1">{"Riqfin97",#N/A,FALSE,"Tran";"Riqfinpro",#N/A,FALSE,"Tran"}</definedName>
    <definedName name="mmmmm" localSheetId="42" hidden="1">{"Riqfin97",#N/A,FALSE,"Tran";"Riqfinpro",#N/A,FALSE,"Tran"}</definedName>
    <definedName name="mmmmm" localSheetId="43" hidden="1">{"Riqfin97",#N/A,FALSE,"Tran";"Riqfinpro",#N/A,FALSE,"Tran"}</definedName>
    <definedName name="mmmmm" localSheetId="44" hidden="1">{"Riqfin97",#N/A,FALSE,"Tran";"Riqfinpro",#N/A,FALSE,"Tran"}</definedName>
    <definedName name="mmmmm" localSheetId="45" hidden="1">{"Riqfin97",#N/A,FALSE,"Tran";"Riqfinpro",#N/A,FALSE,"Tran"}</definedName>
    <definedName name="mmmmm" localSheetId="11" hidden="1">{"Riqfin97",#N/A,FALSE,"Tran";"Riqfinpro",#N/A,FALSE,"Tran"}</definedName>
    <definedName name="mmmmm" localSheetId="46" hidden="1">{"Riqfin97",#N/A,FALSE,"Tran";"Riqfinpro",#N/A,FALSE,"Tran"}</definedName>
    <definedName name="mmmmm" localSheetId="47" hidden="1">{"Riqfin97",#N/A,FALSE,"Tran";"Riqfinpro",#N/A,FALSE,"Tran"}</definedName>
    <definedName name="mmmmm" localSheetId="51" hidden="1">{"Riqfin97",#N/A,FALSE,"Tran";"Riqfinpro",#N/A,FALSE,"Tran"}</definedName>
    <definedName name="mmmmm" localSheetId="52" hidden="1">{"Riqfin97",#N/A,FALSE,"Tran";"Riqfinpro",#N/A,FALSE,"Tran"}</definedName>
    <definedName name="mmmmm" localSheetId="53" hidden="1">{"Riqfin97",#N/A,FALSE,"Tran";"Riqfinpro",#N/A,FALSE,"Tran"}</definedName>
    <definedName name="mmmmm" localSheetId="54" hidden="1">{"Riqfin97",#N/A,FALSE,"Tran";"Riqfinpro",#N/A,FALSE,"Tran"}</definedName>
    <definedName name="mmmmm" localSheetId="55" hidden="1">{"Riqfin97",#N/A,FALSE,"Tran";"Riqfinpro",#N/A,FALSE,"Tran"}</definedName>
    <definedName name="mmmmm" localSheetId="56" hidden="1">{"Riqfin97",#N/A,FALSE,"Tran";"Riqfinpro",#N/A,FALSE,"Tran"}</definedName>
    <definedName name="mmmmm" localSheetId="17" hidden="1">{"Riqfin97",#N/A,FALSE,"Tran";"Riqfinpro",#N/A,FALSE,"Tran"}</definedName>
    <definedName name="mmmmm" localSheetId="57" hidden="1">{"Riqfin97",#N/A,FALSE,"Tran";"Riqfinpro",#N/A,FALSE,"Tran"}</definedName>
    <definedName name="mmmmm" localSheetId="58" hidden="1">{"Riqfin97",#N/A,FALSE,"Tran";"Riqfinpro",#N/A,FALSE,"Tran"}</definedName>
    <definedName name="mmmmm" localSheetId="59" hidden="1">{"Riqfin97",#N/A,FALSE,"Tran";"Riqfinpro",#N/A,FALSE,"Tran"}</definedName>
    <definedName name="mmmmm" localSheetId="61" hidden="1">{"Riqfin97",#N/A,FALSE,"Tran";"Riqfinpro",#N/A,FALSE,"Tran"}</definedName>
    <definedName name="mmmmm" localSheetId="62" hidden="1">{"Riqfin97",#N/A,FALSE,"Tran";"Riqfinpro",#N/A,FALSE,"Tran"}</definedName>
    <definedName name="mmmmm" localSheetId="64" hidden="1">{"Riqfin97",#N/A,FALSE,"Tran";"Riqfinpro",#N/A,FALSE,"Tran"}</definedName>
    <definedName name="mmmmm" localSheetId="66" hidden="1">{"Riqfin97",#N/A,FALSE,"Tran";"Riqfinpro",#N/A,FALSE,"Tran"}</definedName>
    <definedName name="mmmmm" localSheetId="67" hidden="1">{"Riqfin97",#N/A,FALSE,"Tran";"Riqfinpro",#N/A,FALSE,"Tran"}</definedName>
    <definedName name="mmmmm" localSheetId="68" hidden="1">{"Riqfin97",#N/A,FALSE,"Tran";"Riqfinpro",#N/A,FALSE,"Tran"}</definedName>
    <definedName name="mmmmm" localSheetId="69" hidden="1">{"Riqfin97",#N/A,FALSE,"Tran";"Riqfinpro",#N/A,FALSE,"Tran"}</definedName>
    <definedName name="mmmmm" localSheetId="70" hidden="1">{"Riqfin97",#N/A,FALSE,"Tran";"Riqfinpro",#N/A,FALSE,"Tran"}</definedName>
    <definedName name="mmmmm" localSheetId="71" hidden="1">{"Riqfin97",#N/A,FALSE,"Tran";"Riqfinpro",#N/A,FALSE,"Tran"}</definedName>
    <definedName name="mmmmm" localSheetId="73" hidden="1">{"Riqfin97",#N/A,FALSE,"Tran";"Riqfinpro",#N/A,FALSE,"Tran"}</definedName>
    <definedName name="mmmmm" localSheetId="74" hidden="1">{"Riqfin97",#N/A,FALSE,"Tran";"Riqfinpro",#N/A,FALSE,"Tran"}</definedName>
    <definedName name="mmmmm" localSheetId="75" hidden="1">{"Riqfin97",#N/A,FALSE,"Tran";"Riqfinpro",#N/A,FALSE,"Tran"}</definedName>
    <definedName name="mmmmm" localSheetId="76" hidden="1">{"Riqfin97",#N/A,FALSE,"Tran";"Riqfinpro",#N/A,FALSE,"Tran"}</definedName>
    <definedName name="mmmmm" localSheetId="79" hidden="1">{"Riqfin97",#N/A,FALSE,"Tran";"Riqfinpro",#N/A,FALSE,"Tran"}</definedName>
    <definedName name="mmmmm" localSheetId="91" hidden="1">{"Riqfin97",#N/A,FALSE,"Tran";"Riqfinpro",#N/A,FALSE,"Tran"}</definedName>
    <definedName name="mmmmm" localSheetId="92" hidden="1">{"Riqfin97",#N/A,FALSE,"Tran";"Riqfinpro",#N/A,FALSE,"Tran"}</definedName>
    <definedName name="mmmmm" localSheetId="22" hidden="1">{"Riqfin97",#N/A,FALSE,"Tran";"Riqfinpro",#N/A,FALSE,"Tran"}</definedName>
    <definedName name="mmmmm" localSheetId="23" hidden="1">{"Riqfin97",#N/A,FALSE,"Tran";"Riqfinpro",#N/A,FALSE,"Tran"}</definedName>
    <definedName name="mmmmm" localSheetId="14" hidden="1">{"Riqfin97",#N/A,FALSE,"Tran";"Riqfinpro",#N/A,FALSE,"Tran"}</definedName>
    <definedName name="mmmmm" localSheetId="15" hidden="1">{"Riqfin97",#N/A,FALSE,"Tran";"Riqfinpro",#N/A,FALSE,"Tran"}</definedName>
    <definedName name="mmmmm" localSheetId="16" hidden="1">{"Riqfin97",#N/A,FALSE,"Tran";"Riqfinpro",#N/A,FALSE,"Tran"}</definedName>
    <definedName name="mmmmm" localSheetId="18" hidden="1">{"Riqfin97",#N/A,FALSE,"Tran";"Riqfinpro",#N/A,FALSE,"Tran"}</definedName>
    <definedName name="mmmmm" localSheetId="36" hidden="1">{"Riqfin97",#N/A,FALSE,"Tran";"Riqfinpro",#N/A,FALSE,"Tran"}</definedName>
    <definedName name="mmmmm" localSheetId="60" hidden="1">{"Riqfin97",#N/A,FALSE,"Tran";"Riqfinpro",#N/A,FALSE,"Tran"}</definedName>
    <definedName name="mmmmm" localSheetId="63" hidden="1">{"Riqfin97",#N/A,FALSE,"Tran";"Riqfinpro",#N/A,FALSE,"Tran"}</definedName>
    <definedName name="mmmmm" localSheetId="65" hidden="1">{"Riqfin97",#N/A,FALSE,"Tran";"Riqfinpro",#N/A,FALSE,"Tran"}</definedName>
    <definedName name="mmmmm" localSheetId="7" hidden="1">{"Riqfin97",#N/A,FALSE,"Tran";"Riqfinpro",#N/A,FALSE,"Tran"}</definedName>
    <definedName name="mmmmm" localSheetId="8" hidden="1">{"Riqfin97",#N/A,FALSE,"Tran";"Riqfinpro",#N/A,FALSE,"Tran"}</definedName>
    <definedName name="mmmmm" localSheetId="12" hidden="1">{"Riqfin97",#N/A,FALSE,"Tran";"Riqfinpro",#N/A,FALSE,"Tran"}</definedName>
    <definedName name="mmmmm" localSheetId="48" hidden="1">{"Riqfin97",#N/A,FALSE,"Tran";"Riqfinpro",#N/A,FALSE,"Tran"}</definedName>
    <definedName name="mmmmm" localSheetId="72" hidden="1">{"Riqfin97",#N/A,FALSE,"Tran";"Riqfinpro",#N/A,FALSE,"Tran"}</definedName>
    <definedName name="mmmmm" hidden="1">{"Riqfin97",#N/A,FALSE,"Tran";"Riqfinpro",#N/A,FALSE,"Tran"}</definedName>
    <definedName name="mmmmmmmmm" localSheetId="24" hidden="1">{"Riqfin97",#N/A,FALSE,"Tran";"Riqfinpro",#N/A,FALSE,"Tran"}</definedName>
    <definedName name="mmmmmmmmm" localSheetId="25" hidden="1">{"Riqfin97",#N/A,FALSE,"Tran";"Riqfinpro",#N/A,FALSE,"Tran"}</definedName>
    <definedName name="mmmmmmmmm" localSheetId="26" hidden="1">{"Riqfin97",#N/A,FALSE,"Tran";"Riqfinpro",#N/A,FALSE,"Tran"}</definedName>
    <definedName name="mmmmmmmmm" localSheetId="27" hidden="1">{"Riqfin97",#N/A,FALSE,"Tran";"Riqfinpro",#N/A,FALSE,"Tran"}</definedName>
    <definedName name="mmmmmmmmm" localSheetId="28" hidden="1">{"Riqfin97",#N/A,FALSE,"Tran";"Riqfinpro",#N/A,FALSE,"Tran"}</definedName>
    <definedName name="mmmmmmmmm" localSheetId="29" hidden="1">{"Riqfin97",#N/A,FALSE,"Tran";"Riqfinpro",#N/A,FALSE,"Tran"}</definedName>
    <definedName name="mmmmmmmmm" localSheetId="30" hidden="1">{"Riqfin97",#N/A,FALSE,"Tran";"Riqfinpro",#N/A,FALSE,"Tran"}</definedName>
    <definedName name="mmmmmmmmm" localSheetId="31" hidden="1">{"Riqfin97",#N/A,FALSE,"Tran";"Riqfinpro",#N/A,FALSE,"Tran"}</definedName>
    <definedName name="mmmmmmmmm" localSheetId="32" hidden="1">{"Riqfin97",#N/A,FALSE,"Tran";"Riqfinpro",#N/A,FALSE,"Tran"}</definedName>
    <definedName name="mmmmmmmmm" localSheetId="35" hidden="1">{"Riqfin97",#N/A,FALSE,"Tran";"Riqfinpro",#N/A,FALSE,"Tran"}</definedName>
    <definedName name="mmmmmmmmm" localSheetId="37" hidden="1">{"Riqfin97",#N/A,FALSE,"Tran";"Riqfinpro",#N/A,FALSE,"Tran"}</definedName>
    <definedName name="mmmmmmmmm" localSheetId="38" hidden="1">{"Riqfin97",#N/A,FALSE,"Tran";"Riqfinpro",#N/A,FALSE,"Tran"}</definedName>
    <definedName name="mmmmmmmmm" localSheetId="39" hidden="1">{"Riqfin97",#N/A,FALSE,"Tran";"Riqfinpro",#N/A,FALSE,"Tran"}</definedName>
    <definedName name="mmmmmmmmm" localSheetId="40" hidden="1">{"Riqfin97",#N/A,FALSE,"Tran";"Riqfinpro",#N/A,FALSE,"Tran"}</definedName>
    <definedName name="mmmmmmmmm" localSheetId="41" hidden="1">{"Riqfin97",#N/A,FALSE,"Tran";"Riqfinpro",#N/A,FALSE,"Tran"}</definedName>
    <definedName name="mmmmmmmmm" localSheetId="42" hidden="1">{"Riqfin97",#N/A,FALSE,"Tran";"Riqfinpro",#N/A,FALSE,"Tran"}</definedName>
    <definedName name="mmmmmmmmm" localSheetId="43" hidden="1">{"Riqfin97",#N/A,FALSE,"Tran";"Riqfinpro",#N/A,FALSE,"Tran"}</definedName>
    <definedName name="mmmmmmmmm" localSheetId="44" hidden="1">{"Riqfin97",#N/A,FALSE,"Tran";"Riqfinpro",#N/A,FALSE,"Tran"}</definedName>
    <definedName name="mmmmmmmmm" localSheetId="45" hidden="1">{"Riqfin97",#N/A,FALSE,"Tran";"Riqfinpro",#N/A,FALSE,"Tran"}</definedName>
    <definedName name="mmmmmmmmm" localSheetId="11" hidden="1">{"Riqfin97",#N/A,FALSE,"Tran";"Riqfinpro",#N/A,FALSE,"Tran"}</definedName>
    <definedName name="mmmmmmmmm" localSheetId="46" hidden="1">{"Riqfin97",#N/A,FALSE,"Tran";"Riqfinpro",#N/A,FALSE,"Tran"}</definedName>
    <definedName name="mmmmmmmmm" localSheetId="47" hidden="1">{"Riqfin97",#N/A,FALSE,"Tran";"Riqfinpro",#N/A,FALSE,"Tran"}</definedName>
    <definedName name="mmmmmmmmm" localSheetId="51" hidden="1">{"Riqfin97",#N/A,FALSE,"Tran";"Riqfinpro",#N/A,FALSE,"Tran"}</definedName>
    <definedName name="mmmmmmmmm" localSheetId="52" hidden="1">{"Riqfin97",#N/A,FALSE,"Tran";"Riqfinpro",#N/A,FALSE,"Tran"}</definedName>
    <definedName name="mmmmmmmmm" localSheetId="53" hidden="1">{"Riqfin97",#N/A,FALSE,"Tran";"Riqfinpro",#N/A,FALSE,"Tran"}</definedName>
    <definedName name="mmmmmmmmm" localSheetId="54" hidden="1">{"Riqfin97",#N/A,FALSE,"Tran";"Riqfinpro",#N/A,FALSE,"Tran"}</definedName>
    <definedName name="mmmmmmmmm" localSheetId="55" hidden="1">{"Riqfin97",#N/A,FALSE,"Tran";"Riqfinpro",#N/A,FALSE,"Tran"}</definedName>
    <definedName name="mmmmmmmmm" localSheetId="56" hidden="1">{"Riqfin97",#N/A,FALSE,"Tran";"Riqfinpro",#N/A,FALSE,"Tran"}</definedName>
    <definedName name="mmmmmmmmm" localSheetId="17" hidden="1">{"Riqfin97",#N/A,FALSE,"Tran";"Riqfinpro",#N/A,FALSE,"Tran"}</definedName>
    <definedName name="mmmmmmmmm" localSheetId="57" hidden="1">{"Riqfin97",#N/A,FALSE,"Tran";"Riqfinpro",#N/A,FALSE,"Tran"}</definedName>
    <definedName name="mmmmmmmmm" localSheetId="58" hidden="1">{"Riqfin97",#N/A,FALSE,"Tran";"Riqfinpro",#N/A,FALSE,"Tran"}</definedName>
    <definedName name="mmmmmmmmm" localSheetId="59" hidden="1">{"Riqfin97",#N/A,FALSE,"Tran";"Riqfinpro",#N/A,FALSE,"Tran"}</definedName>
    <definedName name="mmmmmmmmm" localSheetId="61" hidden="1">{"Riqfin97",#N/A,FALSE,"Tran";"Riqfinpro",#N/A,FALSE,"Tran"}</definedName>
    <definedName name="mmmmmmmmm" localSheetId="62" hidden="1">{"Riqfin97",#N/A,FALSE,"Tran";"Riqfinpro",#N/A,FALSE,"Tran"}</definedName>
    <definedName name="mmmmmmmmm" localSheetId="64" hidden="1">{"Riqfin97",#N/A,FALSE,"Tran";"Riqfinpro",#N/A,FALSE,"Tran"}</definedName>
    <definedName name="mmmmmmmmm" localSheetId="66" hidden="1">{"Riqfin97",#N/A,FALSE,"Tran";"Riqfinpro",#N/A,FALSE,"Tran"}</definedName>
    <definedName name="mmmmmmmmm" localSheetId="67" hidden="1">{"Riqfin97",#N/A,FALSE,"Tran";"Riqfinpro",#N/A,FALSE,"Tran"}</definedName>
    <definedName name="mmmmmmmmm" localSheetId="68" hidden="1">{"Riqfin97",#N/A,FALSE,"Tran";"Riqfinpro",#N/A,FALSE,"Tran"}</definedName>
    <definedName name="mmmmmmmmm" localSheetId="69" hidden="1">{"Riqfin97",#N/A,FALSE,"Tran";"Riqfinpro",#N/A,FALSE,"Tran"}</definedName>
    <definedName name="mmmmmmmmm" localSheetId="70" hidden="1">{"Riqfin97",#N/A,FALSE,"Tran";"Riqfinpro",#N/A,FALSE,"Tran"}</definedName>
    <definedName name="mmmmmmmmm" localSheetId="71" hidden="1">{"Riqfin97",#N/A,FALSE,"Tran";"Riqfinpro",#N/A,FALSE,"Tran"}</definedName>
    <definedName name="mmmmmmmmm" localSheetId="73" hidden="1">{"Riqfin97",#N/A,FALSE,"Tran";"Riqfinpro",#N/A,FALSE,"Tran"}</definedName>
    <definedName name="mmmmmmmmm" localSheetId="74" hidden="1">{"Riqfin97",#N/A,FALSE,"Tran";"Riqfinpro",#N/A,FALSE,"Tran"}</definedName>
    <definedName name="mmmmmmmmm" localSheetId="75" hidden="1">{"Riqfin97",#N/A,FALSE,"Tran";"Riqfinpro",#N/A,FALSE,"Tran"}</definedName>
    <definedName name="mmmmmmmmm" localSheetId="76" hidden="1">{"Riqfin97",#N/A,FALSE,"Tran";"Riqfinpro",#N/A,FALSE,"Tran"}</definedName>
    <definedName name="mmmmmmmmm" localSheetId="79" hidden="1">{"Riqfin97",#N/A,FALSE,"Tran";"Riqfinpro",#N/A,FALSE,"Tran"}</definedName>
    <definedName name="mmmmmmmmm" localSheetId="91" hidden="1">{"Riqfin97",#N/A,FALSE,"Tran";"Riqfinpro",#N/A,FALSE,"Tran"}</definedName>
    <definedName name="mmmmmmmmm" localSheetId="92" hidden="1">{"Riqfin97",#N/A,FALSE,"Tran";"Riqfinpro",#N/A,FALSE,"Tran"}</definedName>
    <definedName name="mmmmmmmmm" localSheetId="22" hidden="1">{"Riqfin97",#N/A,FALSE,"Tran";"Riqfinpro",#N/A,FALSE,"Tran"}</definedName>
    <definedName name="mmmmmmmmm" localSheetId="23" hidden="1">{"Riqfin97",#N/A,FALSE,"Tran";"Riqfinpro",#N/A,FALSE,"Tran"}</definedName>
    <definedName name="mmmmmmmmm" localSheetId="14" hidden="1">{"Riqfin97",#N/A,FALSE,"Tran";"Riqfinpro",#N/A,FALSE,"Tran"}</definedName>
    <definedName name="mmmmmmmmm" localSheetId="15" hidden="1">{"Riqfin97",#N/A,FALSE,"Tran";"Riqfinpro",#N/A,FALSE,"Tran"}</definedName>
    <definedName name="mmmmmmmmm" localSheetId="16" hidden="1">{"Riqfin97",#N/A,FALSE,"Tran";"Riqfinpro",#N/A,FALSE,"Tran"}</definedName>
    <definedName name="mmmmmmmmm" localSheetId="18" hidden="1">{"Riqfin97",#N/A,FALSE,"Tran";"Riqfinpro",#N/A,FALSE,"Tran"}</definedName>
    <definedName name="mmmmmmmmm" localSheetId="36" hidden="1">{"Riqfin97",#N/A,FALSE,"Tran";"Riqfinpro",#N/A,FALSE,"Tran"}</definedName>
    <definedName name="mmmmmmmmm" localSheetId="60" hidden="1">{"Riqfin97",#N/A,FALSE,"Tran";"Riqfinpro",#N/A,FALSE,"Tran"}</definedName>
    <definedName name="mmmmmmmmm" localSheetId="63" hidden="1">{"Riqfin97",#N/A,FALSE,"Tran";"Riqfinpro",#N/A,FALSE,"Tran"}</definedName>
    <definedName name="mmmmmmmmm" localSheetId="65" hidden="1">{"Riqfin97",#N/A,FALSE,"Tran";"Riqfinpro",#N/A,FALSE,"Tran"}</definedName>
    <definedName name="mmmmmmmmm" localSheetId="7" hidden="1">{"Riqfin97",#N/A,FALSE,"Tran";"Riqfinpro",#N/A,FALSE,"Tran"}</definedName>
    <definedName name="mmmmmmmmm" localSheetId="8" hidden="1">{"Riqfin97",#N/A,FALSE,"Tran";"Riqfinpro",#N/A,FALSE,"Tran"}</definedName>
    <definedName name="mmmmmmmmm" localSheetId="12" hidden="1">{"Riqfin97",#N/A,FALSE,"Tran";"Riqfinpro",#N/A,FALSE,"Tran"}</definedName>
    <definedName name="mmmmmmmmm" localSheetId="48" hidden="1">{"Riqfin97",#N/A,FALSE,"Tran";"Riqfinpro",#N/A,FALSE,"Tran"}</definedName>
    <definedName name="mmmmmmmmm" localSheetId="72" hidden="1">{"Riqfin97",#N/A,FALSE,"Tran";"Riqfinpro",#N/A,FALSE,"Tran"}</definedName>
    <definedName name="mmmmmmmmm" hidden="1">{"Riqfin97",#N/A,FALSE,"Tran";"Riqfinpro",#N/A,FALSE,"Tran"}</definedName>
    <definedName name="MN" localSheetId="51">#REF!</definedName>
    <definedName name="MN" localSheetId="17">#REF!</definedName>
    <definedName name="MN" localSheetId="48">[75]BCP!#REF!</definedName>
    <definedName name="MN">[75]BCP!#REF!</definedName>
    <definedName name="MNDATES" localSheetId="38">#REF!</definedName>
    <definedName name="MNDATES" localSheetId="39">#REF!</definedName>
    <definedName name="MNDATES" localSheetId="40">#REF!</definedName>
    <definedName name="MNDATES" localSheetId="41">#REF!</definedName>
    <definedName name="MNDATES" localSheetId="45">#REF!</definedName>
    <definedName name="MNDATES" localSheetId="11">#REF!</definedName>
    <definedName name="MNDATES" localSheetId="46">#REF!</definedName>
    <definedName name="MNDATES" localSheetId="47">#REF!</definedName>
    <definedName name="MNDATES" localSheetId="51">#REF!</definedName>
    <definedName name="MNDATES" localSheetId="52">#REF!</definedName>
    <definedName name="MNDATES" localSheetId="17">#REF!</definedName>
    <definedName name="MNDATES" localSheetId="58">#REF!</definedName>
    <definedName name="MNDATES" localSheetId="68">#REF!</definedName>
    <definedName name="MNDATES" localSheetId="69">#REF!</definedName>
    <definedName name="MNDATES" localSheetId="70">#REF!</definedName>
    <definedName name="MNDATES" localSheetId="74">#REF!</definedName>
    <definedName name="MNDATES" localSheetId="79">#REF!</definedName>
    <definedName name="MNDATES" localSheetId="15">#REF!</definedName>
    <definedName name="MNDATES" localSheetId="16">#REF!</definedName>
    <definedName name="MNDATES" localSheetId="18">#REF!</definedName>
    <definedName name="MNDATES" localSheetId="12">#REF!</definedName>
    <definedName name="MNDATES" localSheetId="48">#REF!</definedName>
    <definedName name="MNDATES" localSheetId="72">#REF!</definedName>
    <definedName name="MNDATES">#REF!</definedName>
    <definedName name="MNP" localSheetId="47">[75]BCP!#REF!</definedName>
    <definedName name="MNP" localSheetId="51">#REF!</definedName>
    <definedName name="MNP" localSheetId="17">[75]BCP!#REF!</definedName>
    <definedName name="MNP" localSheetId="58">[75]BCP!#REF!</definedName>
    <definedName name="MNP" localSheetId="68">[75]BCP!#REF!</definedName>
    <definedName name="MNP" localSheetId="69">[75]BCP!#REF!</definedName>
    <definedName name="MNP" localSheetId="70">[75]BCP!#REF!</definedName>
    <definedName name="MNP" localSheetId="79">[75]BCP!#REF!</definedName>
    <definedName name="MNP" localSheetId="15">[75]BCP!#REF!</definedName>
    <definedName name="MNP" localSheetId="16">[75]BCP!#REF!</definedName>
    <definedName name="MNP" localSheetId="18">[75]BCP!#REF!</definedName>
    <definedName name="MNP" localSheetId="72">[75]BCP!#REF!</definedName>
    <definedName name="MNP">[75]BCP!#REF!</definedName>
    <definedName name="Módulo2.completo">#N/A</definedName>
    <definedName name="MON_SM" localSheetId="38">#REF!</definedName>
    <definedName name="MON_SM" localSheetId="39">#REF!</definedName>
    <definedName name="MON_SM" localSheetId="40">#REF!</definedName>
    <definedName name="MON_SM" localSheetId="41">#REF!</definedName>
    <definedName name="MON_SM" localSheetId="45">#REF!</definedName>
    <definedName name="MON_SM" localSheetId="11">#REF!</definedName>
    <definedName name="MON_SM" localSheetId="46">#REF!</definedName>
    <definedName name="MON_SM" localSheetId="47">#REF!</definedName>
    <definedName name="MON_SM" localSheetId="52">#REF!</definedName>
    <definedName name="MON_SM" localSheetId="17">#REF!</definedName>
    <definedName name="MON_SM" localSheetId="58">#REF!</definedName>
    <definedName name="MON_SM" localSheetId="68">#REF!</definedName>
    <definedName name="MON_SM" localSheetId="69">#REF!</definedName>
    <definedName name="MON_SM" localSheetId="70">#REF!</definedName>
    <definedName name="MON_SM" localSheetId="74">#REF!</definedName>
    <definedName name="MON_SM" localSheetId="79">#REF!</definedName>
    <definedName name="MON_SM" localSheetId="15">#REF!</definedName>
    <definedName name="MON_SM" localSheetId="16">#REF!</definedName>
    <definedName name="MON_SM" localSheetId="18">#REF!</definedName>
    <definedName name="MON_SM" localSheetId="48">#REF!</definedName>
    <definedName name="MON_SM" localSheetId="72">#REF!</definedName>
    <definedName name="MON_SM">#REF!</definedName>
    <definedName name="MONF_SM" localSheetId="38">#REF!</definedName>
    <definedName name="MONF_SM" localSheetId="39">#REF!</definedName>
    <definedName name="MONF_SM" localSheetId="40">#REF!</definedName>
    <definedName name="MONF_SM" localSheetId="41">#REF!</definedName>
    <definedName name="MONF_SM" localSheetId="45">#REF!</definedName>
    <definedName name="MONF_SM" localSheetId="11">#REF!</definedName>
    <definedName name="MONF_SM" localSheetId="46">#REF!</definedName>
    <definedName name="MONF_SM" localSheetId="47">#REF!</definedName>
    <definedName name="MONF_SM" localSheetId="52">#REF!</definedName>
    <definedName name="MONF_SM" localSheetId="17">#REF!</definedName>
    <definedName name="MONF_SM" localSheetId="58">#REF!</definedName>
    <definedName name="MONF_SM" localSheetId="68">#REF!</definedName>
    <definedName name="MONF_SM" localSheetId="69">#REF!</definedName>
    <definedName name="MONF_SM" localSheetId="70">#REF!</definedName>
    <definedName name="MONF_SM" localSheetId="74">#REF!</definedName>
    <definedName name="MONF_SM" localSheetId="79">#REF!</definedName>
    <definedName name="MONF_SM" localSheetId="15">#REF!</definedName>
    <definedName name="MONF_SM" localSheetId="16">#REF!</definedName>
    <definedName name="MONF_SM" localSheetId="18">#REF!</definedName>
    <definedName name="MONF_SM" localSheetId="48">#REF!</definedName>
    <definedName name="MONF_SM" localSheetId="72">#REF!</definedName>
    <definedName name="MONF_SM">#REF!</definedName>
    <definedName name="Month" localSheetId="38">#REF!</definedName>
    <definedName name="Month" localSheetId="39">#REF!</definedName>
    <definedName name="Month" localSheetId="40">#REF!</definedName>
    <definedName name="Month" localSheetId="43">#REF!</definedName>
    <definedName name="Month" localSheetId="45">#REF!</definedName>
    <definedName name="Month" localSheetId="11">#REF!</definedName>
    <definedName name="Month" localSheetId="46">#REF!</definedName>
    <definedName name="Month" localSheetId="47">#REF!</definedName>
    <definedName name="Month" localSheetId="51">#REF!</definedName>
    <definedName name="Month" localSheetId="52">#REF!</definedName>
    <definedName name="Month" localSheetId="53">#REF!</definedName>
    <definedName name="Month" localSheetId="54">#REF!</definedName>
    <definedName name="Month" localSheetId="17">#REF!</definedName>
    <definedName name="Month" localSheetId="58">#REF!</definedName>
    <definedName name="Month" localSheetId="67">#REF!</definedName>
    <definedName name="Month" localSheetId="68">#REF!</definedName>
    <definedName name="Month" localSheetId="69">#REF!</definedName>
    <definedName name="Month" localSheetId="71">#REF!</definedName>
    <definedName name="Month" localSheetId="74">#REF!</definedName>
    <definedName name="Month" localSheetId="75">#REF!</definedName>
    <definedName name="Month" localSheetId="76">#REF!</definedName>
    <definedName name="Month" localSheetId="79">#REF!</definedName>
    <definedName name="Month" localSheetId="23">#REF!</definedName>
    <definedName name="Month" localSheetId="15">#REF!</definedName>
    <definedName name="Month" localSheetId="18">#REF!</definedName>
    <definedName name="Month" localSheetId="12">#REF!</definedName>
    <definedName name="Month" localSheetId="48">#REF!</definedName>
    <definedName name="Month" localSheetId="72">#REF!</definedName>
    <definedName name="Month">#REF!</definedName>
    <definedName name="MonthIndex" localSheetId="39">#REF!</definedName>
    <definedName name="MonthIndex" localSheetId="40">#REF!</definedName>
    <definedName name="MonthIndex" localSheetId="45">#REF!</definedName>
    <definedName name="MonthIndex" localSheetId="11">#REF!</definedName>
    <definedName name="MonthIndex" localSheetId="46">#REF!</definedName>
    <definedName name="MonthIndex" localSheetId="47">#REF!</definedName>
    <definedName name="MonthIndex" localSheetId="51">#REF!</definedName>
    <definedName name="MonthIndex" localSheetId="52">#REF!</definedName>
    <definedName name="MonthIndex" localSheetId="53">#REF!</definedName>
    <definedName name="MonthIndex" localSheetId="54">#REF!</definedName>
    <definedName name="MonthIndex" localSheetId="17">#REF!</definedName>
    <definedName name="MonthIndex" localSheetId="58">#REF!</definedName>
    <definedName name="MonthIndex" localSheetId="67">#REF!</definedName>
    <definedName name="MonthIndex" localSheetId="68">#REF!</definedName>
    <definedName name="MonthIndex" localSheetId="69">#REF!</definedName>
    <definedName name="MonthIndex" localSheetId="71">#REF!</definedName>
    <definedName name="MonthIndex" localSheetId="74">#REF!</definedName>
    <definedName name="MonthIndex" localSheetId="75">#REF!</definedName>
    <definedName name="MonthIndex" localSheetId="76">#REF!</definedName>
    <definedName name="MonthIndex" localSheetId="79">#REF!</definedName>
    <definedName name="MonthIndex" localSheetId="23">#REF!</definedName>
    <definedName name="MonthIndex" localSheetId="15">#REF!</definedName>
    <definedName name="MonthIndex" localSheetId="18">#REF!</definedName>
    <definedName name="MonthIndex" localSheetId="48">#REF!</definedName>
    <definedName name="MonthIndex" localSheetId="72">#REF!</definedName>
    <definedName name="MonthIndex">#REF!</definedName>
    <definedName name="MonthlyInf" localSheetId="51">[105]CPI!$A$403:$N$559</definedName>
    <definedName name="MonthlyInf" localSheetId="17">#REF!</definedName>
    <definedName name="MonthlyInf">[105]CPI!$A$403:$N$559</definedName>
    <definedName name="MONTHS" localSheetId="51">[99]MONTHLY!$BV$3:$CG$3</definedName>
    <definedName name="MONTHS" localSheetId="17">#REF!</definedName>
    <definedName name="MONTHS">[99]MONTHLY!$BV$3:$CG$3</definedName>
    <definedName name="MONY" localSheetId="38">#REF!</definedName>
    <definedName name="MONY" localSheetId="39">#REF!</definedName>
    <definedName name="MONY" localSheetId="40">#REF!</definedName>
    <definedName name="MONY" localSheetId="41">#REF!</definedName>
    <definedName name="MONY" localSheetId="45">#REF!</definedName>
    <definedName name="MONY" localSheetId="11">#REF!</definedName>
    <definedName name="MONY" localSheetId="46">#REF!</definedName>
    <definedName name="MONY" localSheetId="47">#REF!</definedName>
    <definedName name="MONY" localSheetId="51">#REF!</definedName>
    <definedName name="MONY" localSheetId="52">#REF!</definedName>
    <definedName name="MONY" localSheetId="17">#REF!</definedName>
    <definedName name="MONY" localSheetId="58">#REF!</definedName>
    <definedName name="MONY" localSheetId="68">#REF!</definedName>
    <definedName name="MONY" localSheetId="69">#REF!</definedName>
    <definedName name="MONY" localSheetId="70">#REF!</definedName>
    <definedName name="MONY" localSheetId="74">#REF!</definedName>
    <definedName name="MONY" localSheetId="79">#REF!</definedName>
    <definedName name="MONY" localSheetId="15">#REF!</definedName>
    <definedName name="MONY" localSheetId="16">#REF!</definedName>
    <definedName name="MONY" localSheetId="18">#REF!</definedName>
    <definedName name="MONY" localSheetId="12">#REF!</definedName>
    <definedName name="MONY" localSheetId="48">#REF!</definedName>
    <definedName name="MONY" localSheetId="72">#REF!</definedName>
    <definedName name="MONY">#REF!</definedName>
    <definedName name="moodys" localSheetId="38">'[161]Credit ratings on 1st issues'!#REF!</definedName>
    <definedName name="moodys" localSheetId="39">'[161]Credit ratings on 1st issues'!#REF!</definedName>
    <definedName name="moodys" localSheetId="40">'[161]Credit ratings on 1st issues'!#REF!</definedName>
    <definedName name="moodys" localSheetId="41">'[161]Credit ratings on 1st issues'!#REF!</definedName>
    <definedName name="moodys" localSheetId="42">'[161]Credit ratings on 1st issues'!#REF!</definedName>
    <definedName name="moodys" localSheetId="43">'[161]Credit ratings on 1st issues'!#REF!</definedName>
    <definedName name="moodys" localSheetId="44">'[161]Credit ratings on 1st issues'!#REF!</definedName>
    <definedName name="moodys" localSheetId="45">'[161]Credit ratings on 1st issues'!#REF!</definedName>
    <definedName name="moodys" localSheetId="11">'[161]Credit ratings on 1st issues'!#REF!</definedName>
    <definedName name="moodys" localSheetId="46">'[161]Credit ratings on 1st issues'!#REF!</definedName>
    <definedName name="moodys" localSheetId="47">'[161]Credit ratings on 1st issues'!#REF!</definedName>
    <definedName name="moodys" localSheetId="51">'[161]Credit ratings on 1st issues'!#REF!</definedName>
    <definedName name="moodys" localSheetId="52">'[161]Credit ratings on 1st issues'!#REF!</definedName>
    <definedName name="moodys" localSheetId="17">'[161]Credit ratings on 1st issues'!#REF!</definedName>
    <definedName name="moodys" localSheetId="58">'[161]Credit ratings on 1st issues'!#REF!</definedName>
    <definedName name="moodys" localSheetId="67">'[161]Credit ratings on 1st issues'!#REF!</definedName>
    <definedName name="moodys" localSheetId="68">'[161]Credit ratings on 1st issues'!#REF!</definedName>
    <definedName name="moodys" localSheetId="69">'[161]Credit ratings on 1st issues'!#REF!</definedName>
    <definedName name="moodys" localSheetId="71">'[161]Credit ratings on 1st issues'!#REF!</definedName>
    <definedName name="moodys" localSheetId="74">'[161]Credit ratings on 1st issues'!#REF!</definedName>
    <definedName name="moodys" localSheetId="75">'[161]Credit ratings on 1st issues'!#REF!</definedName>
    <definedName name="moodys" localSheetId="76">'[161]Credit ratings on 1st issues'!#REF!</definedName>
    <definedName name="moodys" localSheetId="79">'[161]Credit ratings on 1st issues'!#REF!</definedName>
    <definedName name="moodys" localSheetId="15">'[161]Credit ratings on 1st issues'!#REF!</definedName>
    <definedName name="moodys" localSheetId="16">'[161]Credit ratings on 1st issues'!#REF!</definedName>
    <definedName name="moodys" localSheetId="18">'[161]Credit ratings on 1st issues'!#REF!</definedName>
    <definedName name="moodys" localSheetId="12">'[161]Credit ratings on 1st issues'!#REF!</definedName>
    <definedName name="moodys" localSheetId="72">'[161]Credit ratings on 1st issues'!#REF!</definedName>
    <definedName name="moodys">'[161]Credit ratings on 1st issues'!#REF!</definedName>
    <definedName name="MPETROLEO" localSheetId="38">#REF!</definedName>
    <definedName name="MPETROLEO" localSheetId="39">#REF!</definedName>
    <definedName name="MPETROLEO" localSheetId="40">#REF!</definedName>
    <definedName name="MPETROLEO" localSheetId="41">#REF!</definedName>
    <definedName name="MPETROLEO" localSheetId="43">#REF!</definedName>
    <definedName name="MPETROLEO" localSheetId="45">#REF!</definedName>
    <definedName name="MPETROLEO" localSheetId="11">#REF!</definedName>
    <definedName name="MPETROLEO" localSheetId="46">#REF!</definedName>
    <definedName name="MPETROLEO" localSheetId="47">#REF!</definedName>
    <definedName name="MPETROLEO" localSheetId="51">#REF!</definedName>
    <definedName name="MPETROLEO" localSheetId="52">#REF!</definedName>
    <definedName name="MPETROLEO" localSheetId="17">#REF!</definedName>
    <definedName name="MPETROLEO" localSheetId="58">#REF!</definedName>
    <definedName name="MPETROLEO" localSheetId="69">#REF!</definedName>
    <definedName name="MPETROLEO" localSheetId="71">#REF!</definedName>
    <definedName name="MPETROLEO" localSheetId="73">#REF!</definedName>
    <definedName name="MPETROLEO" localSheetId="74">#REF!</definedName>
    <definedName name="MPETROLEO" localSheetId="75">#REF!</definedName>
    <definedName name="MPETROLEO" localSheetId="79">#REF!</definedName>
    <definedName name="MPETROLEO" localSheetId="23">#REF!</definedName>
    <definedName name="MPETROLEO" localSheetId="15">#REF!</definedName>
    <definedName name="MPETROLEO" localSheetId="18">#REF!</definedName>
    <definedName name="MPETROLEO" localSheetId="12">#REF!</definedName>
    <definedName name="MPETROLEO" localSheetId="48">#REF!</definedName>
    <definedName name="MPETROLEO" localSheetId="72">#REF!</definedName>
    <definedName name="MPETROLEO">#REF!</definedName>
    <definedName name="msci" localSheetId="51">[134]Sheet1!$H$2:$K$24</definedName>
    <definedName name="msci" localSheetId="17">#REF!</definedName>
    <definedName name="msci">[134]Sheet1!$H$2:$K$24</definedName>
    <definedName name="mscid" localSheetId="51">[134]Sheet1!$B$2:$E$24</definedName>
    <definedName name="mscid" localSheetId="17">#REF!</definedName>
    <definedName name="mscid">[134]Sheet1!$B$2:$E$24</definedName>
    <definedName name="mscil" localSheetId="51">[134]Sheet1!$H$2:$K$24</definedName>
    <definedName name="mscil" localSheetId="17">#REF!</definedName>
    <definedName name="mscil">[134]Sheet1!$H$2:$K$24</definedName>
    <definedName name="mstocksa" localSheetId="39">[27]!mstocksa</definedName>
    <definedName name="mstocksa" localSheetId="40">[27]!mstocksa</definedName>
    <definedName name="mstocksa" localSheetId="41">[27]!mstocksa</definedName>
    <definedName name="mstocksa" localSheetId="42">[27]!mstocksa</definedName>
    <definedName name="mstocksa" localSheetId="44">[27]!mstocksa</definedName>
    <definedName name="mstocksa" localSheetId="47">[27]!mstocksa</definedName>
    <definedName name="mstocksa" localSheetId="51">[27]!mstocksa</definedName>
    <definedName name="mstocksa" localSheetId="53">#REF!</definedName>
    <definedName name="mstocksa" localSheetId="17">#REF!</definedName>
    <definedName name="mstocksa" localSheetId="67">[27]!mstocksa</definedName>
    <definedName name="mstocksa" localSheetId="68">[27]!mstocksa</definedName>
    <definedName name="mstocksa" localSheetId="69">[27]!mstocksa</definedName>
    <definedName name="mstocksa" localSheetId="74">[27]!mstocksa</definedName>
    <definedName name="mstocksa" localSheetId="75">[27]!mstocksa</definedName>
    <definedName name="mstocksa" localSheetId="79">[27]!mstocksa</definedName>
    <definedName name="mstocksa" localSheetId="90">#REF!</definedName>
    <definedName name="mstocksa" localSheetId="14">[33]!mstocksa</definedName>
    <definedName name="mstocksa" localSheetId="15">[27]!mstocksa</definedName>
    <definedName name="mstocksa" localSheetId="18">[27]!mstocksa</definedName>
    <definedName name="mstocksa" localSheetId="60">[27]!mstocksa</definedName>
    <definedName name="mstocksa" localSheetId="63">[27]!mstocksa</definedName>
    <definedName name="mstocksa" localSheetId="65">[27]!mstocksa</definedName>
    <definedName name="mstocksa" localSheetId="8">#REF!</definedName>
    <definedName name="mstocksa" localSheetId="12">[27]!mstocksa</definedName>
    <definedName name="mstocksa">[27]!mstocksa</definedName>
    <definedName name="mstocksq" localSheetId="39">[27]!mstocksq</definedName>
    <definedName name="mstocksq" localSheetId="40">[27]!mstocksq</definedName>
    <definedName name="mstocksq" localSheetId="41">[27]!mstocksq</definedName>
    <definedName name="mstocksq" localSheetId="42">[27]!mstocksq</definedName>
    <definedName name="mstocksq" localSheetId="44">[27]!mstocksq</definedName>
    <definedName name="mstocksq" localSheetId="47">[27]!mstocksq</definedName>
    <definedName name="mstocksq" localSheetId="51">[27]!mstocksq</definedName>
    <definedName name="mstocksq" localSheetId="53">#REF!</definedName>
    <definedName name="mstocksq" localSheetId="17">#REF!</definedName>
    <definedName name="mstocksq" localSheetId="67">[27]!mstocksq</definedName>
    <definedName name="mstocksq" localSheetId="68">[27]!mstocksq</definedName>
    <definedName name="mstocksq" localSheetId="69">[27]!mstocksq</definedName>
    <definedName name="mstocksq" localSheetId="74">[27]!mstocksq</definedName>
    <definedName name="mstocksq" localSheetId="75">[27]!mstocksq</definedName>
    <definedName name="mstocksq" localSheetId="79">[27]!mstocksq</definedName>
    <definedName name="mstocksq" localSheetId="90">#REF!</definedName>
    <definedName name="mstocksq" localSheetId="14">[33]!mstocksq</definedName>
    <definedName name="mstocksq" localSheetId="15">[27]!mstocksq</definedName>
    <definedName name="mstocksq" localSheetId="18">[27]!mstocksq</definedName>
    <definedName name="mstocksq" localSheetId="60">[27]!mstocksq</definedName>
    <definedName name="mstocksq" localSheetId="63">[27]!mstocksq</definedName>
    <definedName name="mstocksq" localSheetId="65">[27]!mstocksq</definedName>
    <definedName name="mstocksq" localSheetId="8">#REF!</definedName>
    <definedName name="mstocksq" localSheetId="12">[27]!mstocksq</definedName>
    <definedName name="mstocksq">[27]!mstocksq</definedName>
    <definedName name="mte" localSheetId="24" hidden="1">{"Riqfin97",#N/A,FALSE,"Tran";"Riqfinpro",#N/A,FALSE,"Tran"}</definedName>
    <definedName name="mte" localSheetId="25" hidden="1">{"Riqfin97",#N/A,FALSE,"Tran";"Riqfinpro",#N/A,FALSE,"Tran"}</definedName>
    <definedName name="mte" localSheetId="26" hidden="1">{"Riqfin97",#N/A,FALSE,"Tran";"Riqfinpro",#N/A,FALSE,"Tran"}</definedName>
    <definedName name="mte" localSheetId="27" hidden="1">{"Riqfin97",#N/A,FALSE,"Tran";"Riqfinpro",#N/A,FALSE,"Tran"}</definedName>
    <definedName name="mte" localSheetId="28" hidden="1">{"Riqfin97",#N/A,FALSE,"Tran";"Riqfinpro",#N/A,FALSE,"Tran"}</definedName>
    <definedName name="mte" localSheetId="29" hidden="1">{"Riqfin97",#N/A,FALSE,"Tran";"Riqfinpro",#N/A,FALSE,"Tran"}</definedName>
    <definedName name="mte" localSheetId="30" hidden="1">{"Riqfin97",#N/A,FALSE,"Tran";"Riqfinpro",#N/A,FALSE,"Tran"}</definedName>
    <definedName name="mte" localSheetId="31" hidden="1">{"Riqfin97",#N/A,FALSE,"Tran";"Riqfinpro",#N/A,FALSE,"Tran"}</definedName>
    <definedName name="mte" localSheetId="32" hidden="1">{"Riqfin97",#N/A,FALSE,"Tran";"Riqfinpro",#N/A,FALSE,"Tran"}</definedName>
    <definedName name="mte" localSheetId="35" hidden="1">{"Riqfin97",#N/A,FALSE,"Tran";"Riqfinpro",#N/A,FALSE,"Tran"}</definedName>
    <definedName name="mte" localSheetId="37" hidden="1">{"Riqfin97",#N/A,FALSE,"Tran";"Riqfinpro",#N/A,FALSE,"Tran"}</definedName>
    <definedName name="mte" localSheetId="38" hidden="1">{"Riqfin97",#N/A,FALSE,"Tran";"Riqfinpro",#N/A,FALSE,"Tran"}</definedName>
    <definedName name="mte" localSheetId="39" hidden="1">{"Riqfin97",#N/A,FALSE,"Tran";"Riqfinpro",#N/A,FALSE,"Tran"}</definedName>
    <definedName name="mte" localSheetId="40" hidden="1">{"Riqfin97",#N/A,FALSE,"Tran";"Riqfinpro",#N/A,FALSE,"Tran"}</definedName>
    <definedName name="mte" localSheetId="41" hidden="1">{"Riqfin97",#N/A,FALSE,"Tran";"Riqfinpro",#N/A,FALSE,"Tran"}</definedName>
    <definedName name="mte" localSheetId="42" hidden="1">{"Riqfin97",#N/A,FALSE,"Tran";"Riqfinpro",#N/A,FALSE,"Tran"}</definedName>
    <definedName name="mte" localSheetId="43" hidden="1">{"Riqfin97",#N/A,FALSE,"Tran";"Riqfinpro",#N/A,FALSE,"Tran"}</definedName>
    <definedName name="mte" localSheetId="44" hidden="1">{"Riqfin97",#N/A,FALSE,"Tran";"Riqfinpro",#N/A,FALSE,"Tran"}</definedName>
    <definedName name="mte" localSheetId="45" hidden="1">{"Riqfin97",#N/A,FALSE,"Tran";"Riqfinpro",#N/A,FALSE,"Tran"}</definedName>
    <definedName name="mte" localSheetId="11" hidden="1">{"Riqfin97",#N/A,FALSE,"Tran";"Riqfinpro",#N/A,FALSE,"Tran"}</definedName>
    <definedName name="mte" localSheetId="46" hidden="1">{"Riqfin97",#N/A,FALSE,"Tran";"Riqfinpro",#N/A,FALSE,"Tran"}</definedName>
    <definedName name="mte" localSheetId="47" hidden="1">{"Riqfin97",#N/A,FALSE,"Tran";"Riqfinpro",#N/A,FALSE,"Tran"}</definedName>
    <definedName name="mte" localSheetId="51" hidden="1">{"Riqfin97",#N/A,FALSE,"Tran";"Riqfinpro",#N/A,FALSE,"Tran"}</definedName>
    <definedName name="mte" localSheetId="52" hidden="1">{"Riqfin97",#N/A,FALSE,"Tran";"Riqfinpro",#N/A,FALSE,"Tran"}</definedName>
    <definedName name="mte" localSheetId="53" hidden="1">{"Riqfin97",#N/A,FALSE,"Tran";"Riqfinpro",#N/A,FALSE,"Tran"}</definedName>
    <definedName name="mte" localSheetId="54" hidden="1">{"Riqfin97",#N/A,FALSE,"Tran";"Riqfinpro",#N/A,FALSE,"Tran"}</definedName>
    <definedName name="mte" localSheetId="55" hidden="1">{"Riqfin97",#N/A,FALSE,"Tran";"Riqfinpro",#N/A,FALSE,"Tran"}</definedName>
    <definedName name="mte" localSheetId="56" hidden="1">{"Riqfin97",#N/A,FALSE,"Tran";"Riqfinpro",#N/A,FALSE,"Tran"}</definedName>
    <definedName name="mte" localSheetId="17" hidden="1">{"Riqfin97",#N/A,FALSE,"Tran";"Riqfinpro",#N/A,FALSE,"Tran"}</definedName>
    <definedName name="mte" localSheetId="57" hidden="1">{"Riqfin97",#N/A,FALSE,"Tran";"Riqfinpro",#N/A,FALSE,"Tran"}</definedName>
    <definedName name="mte" localSheetId="58" hidden="1">{"Riqfin97",#N/A,FALSE,"Tran";"Riqfinpro",#N/A,FALSE,"Tran"}</definedName>
    <definedName name="mte" localSheetId="59" hidden="1">{"Riqfin97",#N/A,FALSE,"Tran";"Riqfinpro",#N/A,FALSE,"Tran"}</definedName>
    <definedName name="mte" localSheetId="61" hidden="1">{"Riqfin97",#N/A,FALSE,"Tran";"Riqfinpro",#N/A,FALSE,"Tran"}</definedName>
    <definedName name="mte" localSheetId="62" hidden="1">{"Riqfin97",#N/A,FALSE,"Tran";"Riqfinpro",#N/A,FALSE,"Tran"}</definedName>
    <definedName name="mte" localSheetId="64" hidden="1">{"Riqfin97",#N/A,FALSE,"Tran";"Riqfinpro",#N/A,FALSE,"Tran"}</definedName>
    <definedName name="mte" localSheetId="66" hidden="1">{"Riqfin97",#N/A,FALSE,"Tran";"Riqfinpro",#N/A,FALSE,"Tran"}</definedName>
    <definedName name="mte" localSheetId="67" hidden="1">{"Riqfin97",#N/A,FALSE,"Tran";"Riqfinpro",#N/A,FALSE,"Tran"}</definedName>
    <definedName name="mte" localSheetId="68" hidden="1">{"Riqfin97",#N/A,FALSE,"Tran";"Riqfinpro",#N/A,FALSE,"Tran"}</definedName>
    <definedName name="mte" localSheetId="69" hidden="1">{"Riqfin97",#N/A,FALSE,"Tran";"Riqfinpro",#N/A,FALSE,"Tran"}</definedName>
    <definedName name="mte" localSheetId="70" hidden="1">{"Riqfin97",#N/A,FALSE,"Tran";"Riqfinpro",#N/A,FALSE,"Tran"}</definedName>
    <definedName name="mte" localSheetId="71" hidden="1">{"Riqfin97",#N/A,FALSE,"Tran";"Riqfinpro",#N/A,FALSE,"Tran"}</definedName>
    <definedName name="mte" localSheetId="73" hidden="1">{"Riqfin97",#N/A,FALSE,"Tran";"Riqfinpro",#N/A,FALSE,"Tran"}</definedName>
    <definedName name="mte" localSheetId="74" hidden="1">{"Riqfin97",#N/A,FALSE,"Tran";"Riqfinpro",#N/A,FALSE,"Tran"}</definedName>
    <definedName name="mte" localSheetId="75" hidden="1">{"Riqfin97",#N/A,FALSE,"Tran";"Riqfinpro",#N/A,FALSE,"Tran"}</definedName>
    <definedName name="mte" localSheetId="76" hidden="1">{"Riqfin97",#N/A,FALSE,"Tran";"Riqfinpro",#N/A,FALSE,"Tran"}</definedName>
    <definedName name="mte" localSheetId="79" hidden="1">{"Riqfin97",#N/A,FALSE,"Tran";"Riqfinpro",#N/A,FALSE,"Tran"}</definedName>
    <definedName name="mte" localSheetId="91" hidden="1">{"Riqfin97",#N/A,FALSE,"Tran";"Riqfinpro",#N/A,FALSE,"Tran"}</definedName>
    <definedName name="mte" localSheetId="92" hidden="1">{"Riqfin97",#N/A,FALSE,"Tran";"Riqfinpro",#N/A,FALSE,"Tran"}</definedName>
    <definedName name="mte" localSheetId="22" hidden="1">{"Riqfin97",#N/A,FALSE,"Tran";"Riqfinpro",#N/A,FALSE,"Tran"}</definedName>
    <definedName name="mte" localSheetId="23" hidden="1">{"Riqfin97",#N/A,FALSE,"Tran";"Riqfinpro",#N/A,FALSE,"Tran"}</definedName>
    <definedName name="mte" localSheetId="14" hidden="1">{"Riqfin97",#N/A,FALSE,"Tran";"Riqfinpro",#N/A,FALSE,"Tran"}</definedName>
    <definedName name="mte" localSheetId="15" hidden="1">{"Riqfin97",#N/A,FALSE,"Tran";"Riqfinpro",#N/A,FALSE,"Tran"}</definedName>
    <definedName name="mte" localSheetId="16" hidden="1">{"Riqfin97",#N/A,FALSE,"Tran";"Riqfinpro",#N/A,FALSE,"Tran"}</definedName>
    <definedName name="mte" localSheetId="18" hidden="1">{"Riqfin97",#N/A,FALSE,"Tran";"Riqfinpro",#N/A,FALSE,"Tran"}</definedName>
    <definedName name="mte" localSheetId="36" hidden="1">{"Riqfin97",#N/A,FALSE,"Tran";"Riqfinpro",#N/A,FALSE,"Tran"}</definedName>
    <definedName name="mte" localSheetId="60" hidden="1">{"Riqfin97",#N/A,FALSE,"Tran";"Riqfinpro",#N/A,FALSE,"Tran"}</definedName>
    <definedName name="mte" localSheetId="63" hidden="1">{"Riqfin97",#N/A,FALSE,"Tran";"Riqfinpro",#N/A,FALSE,"Tran"}</definedName>
    <definedName name="mte" localSheetId="65" hidden="1">{"Riqfin97",#N/A,FALSE,"Tran";"Riqfinpro",#N/A,FALSE,"Tran"}</definedName>
    <definedName name="mte" localSheetId="7" hidden="1">{"Riqfin97",#N/A,FALSE,"Tran";"Riqfinpro",#N/A,FALSE,"Tran"}</definedName>
    <definedName name="mte" localSheetId="8" hidden="1">{"Riqfin97",#N/A,FALSE,"Tran";"Riqfinpro",#N/A,FALSE,"Tran"}</definedName>
    <definedName name="mte" localSheetId="12" hidden="1">{"Riqfin97",#N/A,FALSE,"Tran";"Riqfinpro",#N/A,FALSE,"Tran"}</definedName>
    <definedName name="mte" localSheetId="48" hidden="1">{"Riqfin97",#N/A,FALSE,"Tran";"Riqfinpro",#N/A,FALSE,"Tran"}</definedName>
    <definedName name="mte" localSheetId="72" hidden="1">{"Riqfin97",#N/A,FALSE,"Tran";"Riqfinpro",#N/A,FALSE,"Tran"}</definedName>
    <definedName name="mte" hidden="1">{"Riqfin97",#N/A,FALSE,"Tran";"Riqfinpro",#N/A,FALSE,"Tran"}</definedName>
    <definedName name="MUNI96" localSheetId="38">#REF!</definedName>
    <definedName name="MUNI96" localSheetId="39">#REF!</definedName>
    <definedName name="MUNI96" localSheetId="45">#REF!</definedName>
    <definedName name="MUNI96" localSheetId="11">#REF!</definedName>
    <definedName name="MUNI96" localSheetId="46">#REF!</definedName>
    <definedName name="MUNI96" localSheetId="47">#REF!</definedName>
    <definedName name="MUNI96" localSheetId="52">#REF!</definedName>
    <definedName name="MUNI96" localSheetId="17">#REF!</definedName>
    <definedName name="MUNI96" localSheetId="58">#REF!</definedName>
    <definedName name="MUNI96" localSheetId="73">#REF!</definedName>
    <definedName name="MUNI96" localSheetId="74">#REF!</definedName>
    <definedName name="MUNI96" localSheetId="79">#REF!</definedName>
    <definedName name="MUNI96" localSheetId="15">#REF!</definedName>
    <definedName name="MUNI96" localSheetId="16">#REF!</definedName>
    <definedName name="MUNI96" localSheetId="18">#REF!</definedName>
    <definedName name="MUNI96" localSheetId="48">#REF!</definedName>
    <definedName name="MUNI96" localSheetId="72">#REF!</definedName>
    <definedName name="MUNI96">#REF!</definedName>
    <definedName name="Municipios" localSheetId="38">#REF!</definedName>
    <definedName name="Municipios" localSheetId="39">#REF!</definedName>
    <definedName name="Municipios" localSheetId="45">#REF!</definedName>
    <definedName name="Municipios" localSheetId="11">#REF!</definedName>
    <definedName name="Municipios" localSheetId="46">#REF!</definedName>
    <definedName name="Municipios" localSheetId="47">#REF!</definedName>
    <definedName name="Municipios" localSheetId="52">#REF!</definedName>
    <definedName name="Municipios" localSheetId="17">#REF!</definedName>
    <definedName name="Municipios" localSheetId="58">#REF!</definedName>
    <definedName name="Municipios" localSheetId="73">#REF!</definedName>
    <definedName name="Municipios" localSheetId="74">#REF!</definedName>
    <definedName name="Municipios" localSheetId="79">#REF!</definedName>
    <definedName name="Municipios" localSheetId="15">#REF!</definedName>
    <definedName name="Municipios" localSheetId="16">#REF!</definedName>
    <definedName name="Municipios" localSheetId="18">#REF!</definedName>
    <definedName name="Municipios" localSheetId="48">#REF!</definedName>
    <definedName name="Municipios" localSheetId="72">#REF!</definedName>
    <definedName name="Municipios">#REF!</definedName>
    <definedName name="n" localSheetId="24" hidden="1">{"Minpmon",#N/A,FALSE,"Monthinput"}</definedName>
    <definedName name="n" localSheetId="25" hidden="1">{"Minpmon",#N/A,FALSE,"Monthinput"}</definedName>
    <definedName name="n" localSheetId="26" hidden="1">{"Minpmon",#N/A,FALSE,"Monthinput"}</definedName>
    <definedName name="n" localSheetId="27" hidden="1">{"Minpmon",#N/A,FALSE,"Monthinput"}</definedName>
    <definedName name="n" localSheetId="28" hidden="1">{"Minpmon",#N/A,FALSE,"Monthinput"}</definedName>
    <definedName name="n" localSheetId="29" hidden="1">{"Minpmon",#N/A,FALSE,"Monthinput"}</definedName>
    <definedName name="n" localSheetId="30" hidden="1">{"Minpmon",#N/A,FALSE,"Monthinput"}</definedName>
    <definedName name="n" localSheetId="31" hidden="1">{"Minpmon",#N/A,FALSE,"Monthinput"}</definedName>
    <definedName name="n" localSheetId="32" hidden="1">{"Minpmon",#N/A,FALSE,"Monthinput"}</definedName>
    <definedName name="n" localSheetId="35" hidden="1">{"Minpmon",#N/A,FALSE,"Monthinput"}</definedName>
    <definedName name="n" localSheetId="37" hidden="1">{"Minpmon",#N/A,FALSE,"Monthinput"}</definedName>
    <definedName name="n" localSheetId="38" hidden="1">{"Minpmon",#N/A,FALSE,"Monthinput"}</definedName>
    <definedName name="n" localSheetId="39" hidden="1">{"Minpmon",#N/A,FALSE,"Monthinput"}</definedName>
    <definedName name="n" localSheetId="40" hidden="1">{"Minpmon",#N/A,FALSE,"Monthinput"}</definedName>
    <definedName name="n" localSheetId="41" hidden="1">{"Minpmon",#N/A,FALSE,"Monthinput"}</definedName>
    <definedName name="n" localSheetId="42" hidden="1">{"Minpmon",#N/A,FALSE,"Monthinput"}</definedName>
    <definedName name="n" localSheetId="43" hidden="1">{"Minpmon",#N/A,FALSE,"Monthinput"}</definedName>
    <definedName name="n" localSheetId="44" hidden="1">{"Minpmon",#N/A,FALSE,"Monthinput"}</definedName>
    <definedName name="n" localSheetId="45" hidden="1">{"Minpmon",#N/A,FALSE,"Monthinput"}</definedName>
    <definedName name="n" localSheetId="11" hidden="1">{"Minpmon",#N/A,FALSE,"Monthinput"}</definedName>
    <definedName name="n" localSheetId="46" hidden="1">{"Minpmon",#N/A,FALSE,"Monthinput"}</definedName>
    <definedName name="n" localSheetId="47" hidden="1">{"Minpmon",#N/A,FALSE,"Monthinput"}</definedName>
    <definedName name="n" localSheetId="51" hidden="1">{"Minpmon",#N/A,FALSE,"Monthinput"}</definedName>
    <definedName name="n" localSheetId="52" hidden="1">{"Minpmon",#N/A,FALSE,"Monthinput"}</definedName>
    <definedName name="n" localSheetId="53" hidden="1">{"Minpmon",#N/A,FALSE,"Monthinput"}</definedName>
    <definedName name="n" localSheetId="54" hidden="1">{"Minpmon",#N/A,FALSE,"Monthinput"}</definedName>
    <definedName name="n" localSheetId="55" hidden="1">{"Minpmon",#N/A,FALSE,"Monthinput"}</definedName>
    <definedName name="n" localSheetId="56" hidden="1">{"Minpmon",#N/A,FALSE,"Monthinput"}</definedName>
    <definedName name="n" localSheetId="17" hidden="1">{"Minpmon",#N/A,FALSE,"Monthinput"}</definedName>
    <definedName name="n" localSheetId="57" hidden="1">{"Minpmon",#N/A,FALSE,"Monthinput"}</definedName>
    <definedName name="n" localSheetId="58" hidden="1">{"Minpmon",#N/A,FALSE,"Monthinput"}</definedName>
    <definedName name="n" localSheetId="59" hidden="1">{"Minpmon",#N/A,FALSE,"Monthinput"}</definedName>
    <definedName name="n" localSheetId="61" hidden="1">{"Minpmon",#N/A,FALSE,"Monthinput"}</definedName>
    <definedName name="n" localSheetId="62" hidden="1">{"Minpmon",#N/A,FALSE,"Monthinput"}</definedName>
    <definedName name="n" localSheetId="64" hidden="1">{"Minpmon",#N/A,FALSE,"Monthinput"}</definedName>
    <definedName name="n" localSheetId="66" hidden="1">{"Minpmon",#N/A,FALSE,"Monthinput"}</definedName>
    <definedName name="n" localSheetId="67" hidden="1">{"Minpmon",#N/A,FALSE,"Monthinput"}</definedName>
    <definedName name="n" localSheetId="68" hidden="1">{"Minpmon",#N/A,FALSE,"Monthinput"}</definedName>
    <definedName name="n" localSheetId="69" hidden="1">{"Minpmon",#N/A,FALSE,"Monthinput"}</definedName>
    <definedName name="n" localSheetId="70" hidden="1">{"Minpmon",#N/A,FALSE,"Monthinput"}</definedName>
    <definedName name="n" localSheetId="71" hidden="1">{"Minpmon",#N/A,FALSE,"Monthinput"}</definedName>
    <definedName name="n" localSheetId="73" hidden="1">{"Minpmon",#N/A,FALSE,"Monthinput"}</definedName>
    <definedName name="n" localSheetId="74" hidden="1">{"Minpmon",#N/A,FALSE,"Monthinput"}</definedName>
    <definedName name="n" localSheetId="75" hidden="1">{"Minpmon",#N/A,FALSE,"Monthinput"}</definedName>
    <definedName name="n" localSheetId="76" hidden="1">{"Minpmon",#N/A,FALSE,"Monthinput"}</definedName>
    <definedName name="n" localSheetId="79" hidden="1">{"Minpmon",#N/A,FALSE,"Monthinput"}</definedName>
    <definedName name="n" localSheetId="91" hidden="1">{"Minpmon",#N/A,FALSE,"Monthinput"}</definedName>
    <definedName name="n" localSheetId="92" hidden="1">{"Minpmon",#N/A,FALSE,"Monthinput"}</definedName>
    <definedName name="n" localSheetId="22" hidden="1">{"Minpmon",#N/A,FALSE,"Monthinput"}</definedName>
    <definedName name="n" localSheetId="23" hidden="1">{"Minpmon",#N/A,FALSE,"Monthinput"}</definedName>
    <definedName name="n" localSheetId="14" hidden="1">{"Minpmon",#N/A,FALSE,"Monthinput"}</definedName>
    <definedName name="n" localSheetId="15" hidden="1">{"Minpmon",#N/A,FALSE,"Monthinput"}</definedName>
    <definedName name="n" localSheetId="16" hidden="1">{"Minpmon",#N/A,FALSE,"Monthinput"}</definedName>
    <definedName name="n" localSheetId="18" hidden="1">{"Minpmon",#N/A,FALSE,"Monthinput"}</definedName>
    <definedName name="n" localSheetId="36" hidden="1">{"Minpmon",#N/A,FALSE,"Monthinput"}</definedName>
    <definedName name="n" localSheetId="60" hidden="1">{"Minpmon",#N/A,FALSE,"Monthinput"}</definedName>
    <definedName name="n" localSheetId="63" hidden="1">{"Minpmon",#N/A,FALSE,"Monthinput"}</definedName>
    <definedName name="n" localSheetId="65" hidden="1">{"Minpmon",#N/A,FALSE,"Monthinput"}</definedName>
    <definedName name="n" localSheetId="7" hidden="1">{"Minpmon",#N/A,FALSE,"Monthinput"}</definedName>
    <definedName name="n" localSheetId="8" hidden="1">{"Minpmon",#N/A,FALSE,"Monthinput"}</definedName>
    <definedName name="n" localSheetId="12" hidden="1">{"Minpmon",#N/A,FALSE,"Monthinput"}</definedName>
    <definedName name="n" localSheetId="48" hidden="1">{"Minpmon",#N/A,FALSE,"Monthinput"}</definedName>
    <definedName name="n" localSheetId="72" hidden="1">{"Minpmon",#N/A,FALSE,"Monthinput"}</definedName>
    <definedName name="n" hidden="1">{"Minpmon",#N/A,FALSE,"Monthinput"}</definedName>
    <definedName name="names" localSheetId="51">'[58]shared data'!$B$7:$O$7</definedName>
    <definedName name="names" localSheetId="17">#REF!</definedName>
    <definedName name="names" localSheetId="14">'[119]shared data'!$B$7:$O$7</definedName>
    <definedName name="names">'[58]shared data'!$B$7:$O$7</definedName>
    <definedName name="NAMES_A" localSheetId="51">'[58]shared data'!$B$5:$B$223</definedName>
    <definedName name="NAMES_A" localSheetId="17">#REF!</definedName>
    <definedName name="NAMES_A" localSheetId="14">'[119]shared data'!$B$5:$B$223</definedName>
    <definedName name="NAMES_A">'[58]shared data'!$B$5:$B$223</definedName>
    <definedName name="names_w" localSheetId="38">#REF!</definedName>
    <definedName name="names_w" localSheetId="39">#REF!</definedName>
    <definedName name="names_w" localSheetId="40">#REF!</definedName>
    <definedName name="names_w" localSheetId="41">#REF!</definedName>
    <definedName name="names_w" localSheetId="45">#REF!</definedName>
    <definedName name="names_w" localSheetId="11">#REF!</definedName>
    <definedName name="names_w" localSheetId="46">#REF!</definedName>
    <definedName name="names_w" localSheetId="47">#REF!</definedName>
    <definedName name="names_w" localSheetId="51">#REF!</definedName>
    <definedName name="names_w" localSheetId="52">#REF!</definedName>
    <definedName name="names_w" localSheetId="17">#REF!</definedName>
    <definedName name="names_w" localSheetId="58">#REF!</definedName>
    <definedName name="names_w" localSheetId="68">#REF!</definedName>
    <definedName name="names_w" localSheetId="69">#REF!</definedName>
    <definedName name="names_w" localSheetId="70">#REF!</definedName>
    <definedName name="names_w" localSheetId="74">#REF!</definedName>
    <definedName name="names_w" localSheetId="79">#REF!</definedName>
    <definedName name="names_w" localSheetId="15">#REF!</definedName>
    <definedName name="names_w" localSheetId="16">#REF!</definedName>
    <definedName name="names_w" localSheetId="18">#REF!</definedName>
    <definedName name="names_w" localSheetId="12">#REF!</definedName>
    <definedName name="names_w" localSheetId="48">#REF!</definedName>
    <definedName name="names_w" localSheetId="72">#REF!</definedName>
    <definedName name="names_w">#REF!</definedName>
    <definedName name="NC_R" localSheetId="38">[72]Q1!#REF!</definedName>
    <definedName name="NC_R" localSheetId="39">[72]Q1!#REF!</definedName>
    <definedName name="NC_R" localSheetId="40">[72]Q1!#REF!</definedName>
    <definedName name="NC_R" localSheetId="41">[72]Q1!#REF!</definedName>
    <definedName name="NC_R" localSheetId="45">[72]Q1!#REF!</definedName>
    <definedName name="NC_R" localSheetId="46">[72]Q1!#REF!</definedName>
    <definedName name="NC_R" localSheetId="47">[72]Q1!#REF!</definedName>
    <definedName name="NC_R" localSheetId="51">[72]Q1!#REF!</definedName>
    <definedName name="NC_R" localSheetId="52">[72]Q1!#REF!</definedName>
    <definedName name="NC_R" localSheetId="17">[72]Q1!#REF!</definedName>
    <definedName name="NC_R" localSheetId="58">[72]Q1!#REF!</definedName>
    <definedName name="NC_R" localSheetId="68">[72]Q1!#REF!</definedName>
    <definedName name="NC_R" localSheetId="69">[72]Q1!#REF!</definedName>
    <definedName name="NC_R" localSheetId="70">[72]Q1!#REF!</definedName>
    <definedName name="NC_R" localSheetId="79">[72]Q1!#REF!</definedName>
    <definedName name="NC_R" localSheetId="15">[72]Q1!#REF!</definedName>
    <definedName name="NC_R" localSheetId="16">[72]Q1!#REF!</definedName>
    <definedName name="NC_R" localSheetId="18">[72]Q1!#REF!</definedName>
    <definedName name="NC_R" localSheetId="12">[72]Q1!#REF!</definedName>
    <definedName name="NC_R" localSheetId="72">[72]Q1!#REF!</definedName>
    <definedName name="NC_R">[72]Q1!#REF!</definedName>
    <definedName name="NCG" localSheetId="14">#REF!</definedName>
    <definedName name="NCG">#N/A</definedName>
    <definedName name="NCG_R" localSheetId="14">#REF!</definedName>
    <definedName name="NCG_R">#N/A</definedName>
    <definedName name="NCP" localSheetId="14">#REF!</definedName>
    <definedName name="NCP">#N/A</definedName>
    <definedName name="NCP_R" localSheetId="14">#REF!</definedName>
    <definedName name="NCP_R">#N/A</definedName>
    <definedName name="Ndf" localSheetId="51">#REF!</definedName>
    <definedName name="Ndf" localSheetId="17">#REF!</definedName>
    <definedName name="Ndf">[67]CIRRs!$C$69</definedName>
    <definedName name="NE" localSheetId="38">#REF!</definedName>
    <definedName name="NE" localSheetId="39">#REF!</definedName>
    <definedName name="NE" localSheetId="40">#REF!</definedName>
    <definedName name="NE" localSheetId="41">#REF!</definedName>
    <definedName name="NE" localSheetId="45">#REF!</definedName>
    <definedName name="NE" localSheetId="11">#REF!</definedName>
    <definedName name="NE" localSheetId="46">#REF!</definedName>
    <definedName name="NE" localSheetId="47">#REF!</definedName>
    <definedName name="NE" localSheetId="51">#REF!</definedName>
    <definedName name="NE" localSheetId="52">#REF!</definedName>
    <definedName name="NE" localSheetId="17">#REF!</definedName>
    <definedName name="NE" localSheetId="58">#REF!</definedName>
    <definedName name="NE" localSheetId="68">#REF!</definedName>
    <definedName name="NE" localSheetId="69">#REF!</definedName>
    <definedName name="NE" localSheetId="70">#REF!</definedName>
    <definedName name="NE" localSheetId="74">#REF!</definedName>
    <definedName name="NE" localSheetId="79">#REF!</definedName>
    <definedName name="NE" localSheetId="15">#REF!</definedName>
    <definedName name="NE" localSheetId="16">#REF!</definedName>
    <definedName name="NE" localSheetId="18">#REF!</definedName>
    <definedName name="NE" localSheetId="12">#REF!</definedName>
    <definedName name="NE" localSheetId="48">#REF!</definedName>
    <definedName name="NE" localSheetId="72">#REF!</definedName>
    <definedName name="NE">#REF!</definedName>
    <definedName name="NECESSIDADE_DE_FINANCIAMENTO" localSheetId="38">#REF!</definedName>
    <definedName name="NECESSIDADE_DE_FINANCIAMENTO" localSheetId="39">#REF!</definedName>
    <definedName name="NECESSIDADE_DE_FINANCIAMENTO" localSheetId="40">#REF!</definedName>
    <definedName name="NECESSIDADE_DE_FINANCIAMENTO" localSheetId="41">#REF!</definedName>
    <definedName name="NECESSIDADE_DE_FINANCIAMENTO" localSheetId="45">#REF!</definedName>
    <definedName name="NECESSIDADE_DE_FINANCIAMENTO" localSheetId="11">#REF!</definedName>
    <definedName name="NECESSIDADE_DE_FINANCIAMENTO" localSheetId="46">#REF!</definedName>
    <definedName name="NECESSIDADE_DE_FINANCIAMENTO" localSheetId="47">#REF!</definedName>
    <definedName name="NECESSIDADE_DE_FINANCIAMENTO" localSheetId="51">#REF!</definedName>
    <definedName name="NECESSIDADE_DE_FINANCIAMENTO" localSheetId="52">#REF!</definedName>
    <definedName name="NECESSIDADE_DE_FINANCIAMENTO" localSheetId="17">#REF!</definedName>
    <definedName name="NECESSIDADE_DE_FINANCIAMENTO" localSheetId="58">#REF!</definedName>
    <definedName name="NECESSIDADE_DE_FINANCIAMENTO" localSheetId="74">#REF!</definedName>
    <definedName name="NECESSIDADE_DE_FINANCIAMENTO" localSheetId="79">#REF!</definedName>
    <definedName name="NECESSIDADE_DE_FINANCIAMENTO" localSheetId="15">#REF!</definedName>
    <definedName name="NECESSIDADE_DE_FINANCIAMENTO" localSheetId="16">#REF!</definedName>
    <definedName name="NECESSIDADE_DE_FINANCIAMENTO" localSheetId="18">#REF!</definedName>
    <definedName name="NECESSIDADE_DE_FINANCIAMENTO" localSheetId="12">#REF!</definedName>
    <definedName name="NECESSIDADE_DE_FINANCIAMENTO" localSheetId="48">#REF!</definedName>
    <definedName name="NECESSIDADE_DE_FINANCIAMENTO" localSheetId="72">#REF!</definedName>
    <definedName name="NECESSIDADE_DE_FINANCIAMENTO">#REF!</definedName>
    <definedName name="NEperc" localSheetId="38">#REF!</definedName>
    <definedName name="NEperc" localSheetId="39">#REF!</definedName>
    <definedName name="NEperc" localSheetId="40">#REF!</definedName>
    <definedName name="NEperc" localSheetId="41">#REF!</definedName>
    <definedName name="NEperc" localSheetId="45">#REF!</definedName>
    <definedName name="NEperc" localSheetId="11">#REF!</definedName>
    <definedName name="NEperc" localSheetId="46">#REF!</definedName>
    <definedName name="NEperc" localSheetId="47">#REF!</definedName>
    <definedName name="NEperc" localSheetId="51">#REF!</definedName>
    <definedName name="NEperc" localSheetId="52">#REF!</definedName>
    <definedName name="NEperc" localSheetId="17">#REF!</definedName>
    <definedName name="NEperc" localSheetId="58">#REF!</definedName>
    <definedName name="NEperc" localSheetId="74">#REF!</definedName>
    <definedName name="NEperc" localSheetId="79">#REF!</definedName>
    <definedName name="NEperc" localSheetId="15">#REF!</definedName>
    <definedName name="NEperc" localSheetId="16">#REF!</definedName>
    <definedName name="NEperc" localSheetId="18">#REF!</definedName>
    <definedName name="NEperc" localSheetId="12">#REF!</definedName>
    <definedName name="NEperc" localSheetId="48">#REF!</definedName>
    <definedName name="NEperc" localSheetId="72">#REF!</definedName>
    <definedName name="NEperc">#REF!</definedName>
    <definedName name="Netherlands_wt" localSheetId="51">'[83]OECD wgt'!$B$26</definedName>
    <definedName name="Netherlands_wt" localSheetId="17">#REF!</definedName>
    <definedName name="Netherlands_wt">'[83]OECD wgt'!$B$26</definedName>
    <definedName name="new" localSheetId="38">#REF!</definedName>
    <definedName name="new" localSheetId="39">#REF!</definedName>
    <definedName name="new" localSheetId="40">#REF!</definedName>
    <definedName name="new" localSheetId="41">#REF!</definedName>
    <definedName name="new" localSheetId="43">#REF!</definedName>
    <definedName name="new" localSheetId="45">#REF!</definedName>
    <definedName name="new" localSheetId="11">#REF!</definedName>
    <definedName name="new" localSheetId="46">#REF!</definedName>
    <definedName name="new" localSheetId="47">#REF!</definedName>
    <definedName name="new" localSheetId="51">#REF!</definedName>
    <definedName name="new" localSheetId="52">#REF!</definedName>
    <definedName name="new" localSheetId="53">#REF!</definedName>
    <definedName name="new" localSheetId="54">#REF!</definedName>
    <definedName name="new" localSheetId="17">#REF!</definedName>
    <definedName name="new" localSheetId="58">#REF!</definedName>
    <definedName name="new" localSheetId="67">#REF!</definedName>
    <definedName name="new" localSheetId="68">#REF!</definedName>
    <definedName name="new" localSheetId="69">#REF!</definedName>
    <definedName name="new" localSheetId="71">#REF!</definedName>
    <definedName name="new" localSheetId="74">#REF!</definedName>
    <definedName name="new" localSheetId="75">#REF!</definedName>
    <definedName name="new" localSheetId="76">#REF!</definedName>
    <definedName name="new" localSheetId="79">#REF!</definedName>
    <definedName name="new" localSheetId="23">#REF!</definedName>
    <definedName name="new" localSheetId="15">#REF!</definedName>
    <definedName name="new" localSheetId="18">#REF!</definedName>
    <definedName name="new" localSheetId="12">#REF!</definedName>
    <definedName name="new" localSheetId="48">#REF!</definedName>
    <definedName name="new" localSheetId="72">#REF!</definedName>
    <definedName name="new">#REF!</definedName>
    <definedName name="NEWSHEET" localSheetId="38">#REF!</definedName>
    <definedName name="NEWSHEET" localSheetId="39">#REF!</definedName>
    <definedName name="NEWSHEET" localSheetId="40">#REF!</definedName>
    <definedName name="NEWSHEET" localSheetId="45">#REF!</definedName>
    <definedName name="NEWSHEET" localSheetId="11">#REF!</definedName>
    <definedName name="NEWSHEET" localSheetId="46">#REF!</definedName>
    <definedName name="NEWSHEET" localSheetId="47">#REF!</definedName>
    <definedName name="NEWSHEET" localSheetId="52">#REF!</definedName>
    <definedName name="NEWSHEET" localSheetId="17">#REF!</definedName>
    <definedName name="NEWSHEET" localSheetId="58">#REF!</definedName>
    <definedName name="NEWSHEET" localSheetId="71">#REF!</definedName>
    <definedName name="NEWSHEET" localSheetId="74">#REF!</definedName>
    <definedName name="NEWSHEET" localSheetId="79">#REF!</definedName>
    <definedName name="NEWSHEET" localSheetId="23">#REF!</definedName>
    <definedName name="NEWSHEET" localSheetId="15">#REF!</definedName>
    <definedName name="NEWSHEET" localSheetId="18">#REF!</definedName>
    <definedName name="NEWSHEET" localSheetId="12">#REF!</definedName>
    <definedName name="NEWSHEET" localSheetId="48">#REF!</definedName>
    <definedName name="NEWSHEET" localSheetId="72">#REF!</definedName>
    <definedName name="NEWSHEET">#REF!</definedName>
    <definedName name="nfa_by_bank" localSheetId="38">#REF!</definedName>
    <definedName name="nfa_by_bank" localSheetId="45">#REF!</definedName>
    <definedName name="nfa_by_bank" localSheetId="11">#REF!</definedName>
    <definedName name="nfa_by_bank" localSheetId="46">#REF!</definedName>
    <definedName name="nfa_by_bank" localSheetId="47">#REF!</definedName>
    <definedName name="nfa_by_bank" localSheetId="52">#REF!</definedName>
    <definedName name="nfa_by_bank" localSheetId="17">#REF!</definedName>
    <definedName name="nfa_by_bank" localSheetId="58">#REF!</definedName>
    <definedName name="nfa_by_bank" localSheetId="74">#REF!</definedName>
    <definedName name="nfa_by_bank" localSheetId="79">#REF!</definedName>
    <definedName name="nfa_by_bank" localSheetId="15">#REF!</definedName>
    <definedName name="nfa_by_bank" localSheetId="18">#REF!</definedName>
    <definedName name="nfa_by_bank" localSheetId="12">#REF!</definedName>
    <definedName name="nfa_by_bank" localSheetId="48">#REF!</definedName>
    <definedName name="nfa_by_bank" localSheetId="72">#REF!</definedName>
    <definedName name="nfa_by_bank">#REF!</definedName>
    <definedName name="NFB_R" localSheetId="38">[72]Q1!#REF!</definedName>
    <definedName name="NFB_R" localSheetId="40">[72]Q1!#REF!</definedName>
    <definedName name="NFB_R" localSheetId="41">[72]Q1!#REF!</definedName>
    <definedName name="NFB_R" localSheetId="46">[72]Q1!#REF!</definedName>
    <definedName name="NFB_R" localSheetId="47">[72]Q1!#REF!</definedName>
    <definedName name="NFB_R" localSheetId="51">[72]Q1!#REF!</definedName>
    <definedName name="NFB_R" localSheetId="17">#REF!</definedName>
    <definedName name="NFB_R" localSheetId="79">[72]Q1!#REF!</definedName>
    <definedName name="NFB_R" localSheetId="15">[72]Q1!#REF!</definedName>
    <definedName name="NFB_R" localSheetId="18">[72]Q1!#REF!</definedName>
    <definedName name="NFB_R" localSheetId="12">[72]Q1!#REF!</definedName>
    <definedName name="NFB_R" localSheetId="72">[72]Q1!#REF!</definedName>
    <definedName name="NFB_R">[72]Q1!#REF!</definedName>
    <definedName name="NFB_R_GDP" localSheetId="38">[72]Q1!#REF!</definedName>
    <definedName name="NFB_R_GDP" localSheetId="40">[72]Q1!#REF!</definedName>
    <definedName name="NFB_R_GDP" localSheetId="41">[72]Q1!#REF!</definedName>
    <definedName name="NFB_R_GDP" localSheetId="46">[72]Q1!#REF!</definedName>
    <definedName name="NFB_R_GDP" localSheetId="47">[72]Q1!#REF!</definedName>
    <definedName name="NFB_R_GDP" localSheetId="51">[72]Q1!#REF!</definedName>
    <definedName name="NFB_R_GDP" localSheetId="17">#REF!</definedName>
    <definedName name="NFB_R_GDP" localSheetId="79">[72]Q1!#REF!</definedName>
    <definedName name="NFB_R_GDP" localSheetId="15">[72]Q1!#REF!</definedName>
    <definedName name="NFB_R_GDP" localSheetId="18">[72]Q1!#REF!</definedName>
    <definedName name="NFB_R_GDP" localSheetId="12">[72]Q1!#REF!</definedName>
    <definedName name="NFB_R_GDP" localSheetId="48">[72]Q1!#REF!</definedName>
    <definedName name="NFB_R_GDP" localSheetId="72">[72]Q1!#REF!</definedName>
    <definedName name="NFB_R_GDP">[72]Q1!#REF!</definedName>
    <definedName name="NFI" localSheetId="14">#REF!</definedName>
    <definedName name="NFI">#N/A</definedName>
    <definedName name="NFI_R" localSheetId="14">#REF!</definedName>
    <definedName name="NFI_R">#N/A</definedName>
    <definedName name="NFIP" localSheetId="38">#REF!</definedName>
    <definedName name="NFIP" localSheetId="39">#REF!</definedName>
    <definedName name="NFIP" localSheetId="45">#REF!</definedName>
    <definedName name="NFIP" localSheetId="11">#REF!</definedName>
    <definedName name="NFIP" localSheetId="46">#REF!</definedName>
    <definedName name="NFIP" localSheetId="47">#REF!</definedName>
    <definedName name="NFIP" localSheetId="52">#REF!</definedName>
    <definedName name="NFIP" localSheetId="17">#REF!</definedName>
    <definedName name="NFIP" localSheetId="58">#REF!</definedName>
    <definedName name="NFIP" localSheetId="73">#REF!</definedName>
    <definedName name="NFIP" localSheetId="74">#REF!</definedName>
    <definedName name="NFIP" localSheetId="79">#REF!</definedName>
    <definedName name="NFIP" localSheetId="15">#REF!</definedName>
    <definedName name="NFIP" localSheetId="16">#REF!</definedName>
    <definedName name="NFIP" localSheetId="18">#REF!</definedName>
    <definedName name="NFIP" localSheetId="12">#REF!</definedName>
    <definedName name="NFIP" localSheetId="48">#REF!</definedName>
    <definedName name="NFIP" localSheetId="72">#REF!</definedName>
    <definedName name="NFIP">#REF!</definedName>
    <definedName name="NFPS_" localSheetId="38">[52]OPS!#REF!</definedName>
    <definedName name="NFPS_" localSheetId="40">[52]OPS!#REF!</definedName>
    <definedName name="NFPS_" localSheetId="41">[52]OPS!#REF!</definedName>
    <definedName name="NFPS_" localSheetId="45">[52]OPS!#REF!</definedName>
    <definedName name="NFPS_" localSheetId="46">[52]OPS!#REF!</definedName>
    <definedName name="NFPS_" localSheetId="47">[52]OPS!#REF!</definedName>
    <definedName name="NFPS_" localSheetId="51">[52]OPS!#REF!</definedName>
    <definedName name="NFPS_" localSheetId="52">[52]OPS!#REF!</definedName>
    <definedName name="NFPS_" localSheetId="17">[52]OPS!#REF!</definedName>
    <definedName name="NFPS_" localSheetId="58">[52]OPS!#REF!</definedName>
    <definedName name="NFPS_" localSheetId="73">[52]OPS!#REF!</definedName>
    <definedName name="NFPS_" localSheetId="74">[52]OPS!#REF!</definedName>
    <definedName name="NFPS_" localSheetId="79">[52]OPS!#REF!</definedName>
    <definedName name="NFPS_" localSheetId="15">[52]OPS!#REF!</definedName>
    <definedName name="NFPS_" localSheetId="16">[52]OPS!#REF!</definedName>
    <definedName name="NFPS_" localSheetId="18">[52]OPS!#REF!</definedName>
    <definedName name="NFPS_" localSheetId="12">[52]OPS!#REF!</definedName>
    <definedName name="NFPS_" localSheetId="72">[52]OPS!#REF!</definedName>
    <definedName name="NFPS_">[52]OPS!#REF!</definedName>
    <definedName name="NGDP" localSheetId="14">#REF!</definedName>
    <definedName name="NGDP">#N/A</definedName>
    <definedName name="NGDP_D" localSheetId="38">[72]Q3!#REF!</definedName>
    <definedName name="NGDP_D" localSheetId="40">[72]Q3!#REF!</definedName>
    <definedName name="NGDP_D" localSheetId="41">[72]Q3!#REF!</definedName>
    <definedName name="NGDP_D" localSheetId="45">[72]Q3!#REF!</definedName>
    <definedName name="NGDP_D" localSheetId="46">[72]Q3!#REF!</definedName>
    <definedName name="NGDP_D" localSheetId="47">[72]Q3!#REF!</definedName>
    <definedName name="NGDP_D" localSheetId="51">[72]Q3!#REF!</definedName>
    <definedName name="NGDP_D" localSheetId="52">[72]Q3!#REF!</definedName>
    <definedName name="NGDP_D" localSheetId="17">[72]Q3!#REF!</definedName>
    <definedName name="NGDP_D" localSheetId="58">[72]Q3!#REF!</definedName>
    <definedName name="NGDP_D" localSheetId="73">[72]Q3!#REF!</definedName>
    <definedName name="NGDP_D" localSheetId="74">[72]Q3!#REF!</definedName>
    <definedName name="NGDP_D" localSheetId="79">[72]Q3!#REF!</definedName>
    <definedName name="NGDP_D" localSheetId="15">[72]Q3!#REF!</definedName>
    <definedName name="NGDP_D" localSheetId="16">[72]Q3!#REF!</definedName>
    <definedName name="NGDP_D" localSheetId="18">[72]Q3!#REF!</definedName>
    <definedName name="NGDP_D" localSheetId="12">[72]Q3!#REF!</definedName>
    <definedName name="NGDP_D" localSheetId="48">[72]Q3!#REF!</definedName>
    <definedName name="NGDP_D" localSheetId="72">[72]Q3!#REF!</definedName>
    <definedName name="NGDP_D">[72]Q3!#REF!</definedName>
    <definedName name="NGDP_DG" localSheetId="14">[72]Q3!#REF!</definedName>
    <definedName name="NGDP_DG">#N/A</definedName>
    <definedName name="NGDP_R" localSheetId="14">#REF!</definedName>
    <definedName name="NGDP_R">#N/A</definedName>
    <definedName name="NGDP_RG" localSheetId="14">[72]Q1!#REF!</definedName>
    <definedName name="NGDP_RG">#N/A</definedName>
    <definedName name="ngdp2" localSheetId="51">[51]Q2!$E$47:$AH$47</definedName>
    <definedName name="ngdp2" localSheetId="17">#REF!</definedName>
    <definedName name="ngdp2">[51]Q2!$E$47:$AH$47</definedName>
    <definedName name="NGDPA" localSheetId="38">#REF!</definedName>
    <definedName name="NGDPA" localSheetId="39">#REF!</definedName>
    <definedName name="NGDPA" localSheetId="40">#REF!</definedName>
    <definedName name="NGDPA" localSheetId="41">#REF!</definedName>
    <definedName name="NGDPA" localSheetId="45">#REF!</definedName>
    <definedName name="NGDPA" localSheetId="11">#REF!</definedName>
    <definedName name="NGDPA" localSheetId="46">#REF!</definedName>
    <definedName name="NGDPA" localSheetId="47">#REF!</definedName>
    <definedName name="NGDPA" localSheetId="51">#REF!</definedName>
    <definedName name="NGDPA" localSheetId="52">#REF!</definedName>
    <definedName name="NGDPA" localSheetId="17">#REF!</definedName>
    <definedName name="NGDPA" localSheetId="58">#REF!</definedName>
    <definedName name="NGDPA" localSheetId="68">#REF!</definedName>
    <definedName name="NGDPA" localSheetId="69">#REF!</definedName>
    <definedName name="NGDPA" localSheetId="70">#REF!</definedName>
    <definedName name="NGDPA" localSheetId="74">#REF!</definedName>
    <definedName name="NGDPA" localSheetId="79">#REF!</definedName>
    <definedName name="NGDPA" localSheetId="15">#REF!</definedName>
    <definedName name="NGDPA" localSheetId="16">#REF!</definedName>
    <definedName name="NGDPA" localSheetId="18">#REF!</definedName>
    <definedName name="NGDPA" localSheetId="12">#REF!</definedName>
    <definedName name="NGDPA" localSheetId="48">#REF!</definedName>
    <definedName name="NGDPA" localSheetId="72">#REF!</definedName>
    <definedName name="NGDPA">#REF!</definedName>
    <definedName name="NGK" localSheetId="38">#REF!</definedName>
    <definedName name="NGK" localSheetId="39">#REF!</definedName>
    <definedName name="NGK" localSheetId="40">#REF!</definedName>
    <definedName name="NGK" localSheetId="41">#REF!</definedName>
    <definedName name="NGK" localSheetId="45">#REF!</definedName>
    <definedName name="NGK" localSheetId="11">#REF!</definedName>
    <definedName name="NGK" localSheetId="46">#REF!</definedName>
    <definedName name="NGK" localSheetId="47">#REF!</definedName>
    <definedName name="NGK" localSheetId="51">#REF!</definedName>
    <definedName name="NGK" localSheetId="52">#REF!</definedName>
    <definedName name="NGK" localSheetId="17">#REF!</definedName>
    <definedName name="NGK" localSheetId="58">#REF!</definedName>
    <definedName name="NGK" localSheetId="74">#REF!</definedName>
    <definedName name="NGK" localSheetId="79">#REF!</definedName>
    <definedName name="NGK" localSheetId="15">#REF!</definedName>
    <definedName name="NGK" localSheetId="16">#REF!</definedName>
    <definedName name="NGK" localSheetId="18">#REF!</definedName>
    <definedName name="NGK" localSheetId="12">#REF!</definedName>
    <definedName name="NGK" localSheetId="48">#REF!</definedName>
    <definedName name="NGK" localSheetId="72">#REF!</definedName>
    <definedName name="NGK">#REF!</definedName>
    <definedName name="NGNI" localSheetId="38">#REF!</definedName>
    <definedName name="NGNI" localSheetId="39">#REF!</definedName>
    <definedName name="NGNI" localSheetId="40">#REF!</definedName>
    <definedName name="NGNI" localSheetId="41">#REF!</definedName>
    <definedName name="NGNI" localSheetId="45">#REF!</definedName>
    <definedName name="NGNI" localSheetId="11">#REF!</definedName>
    <definedName name="NGNI" localSheetId="46">#REF!</definedName>
    <definedName name="NGNI" localSheetId="47">#REF!</definedName>
    <definedName name="NGNI" localSheetId="51">#REF!</definedName>
    <definedName name="NGNI" localSheetId="52">#REF!</definedName>
    <definedName name="NGNI" localSheetId="17">#REF!</definedName>
    <definedName name="NGNI" localSheetId="58">#REF!</definedName>
    <definedName name="NGNI" localSheetId="74">#REF!</definedName>
    <definedName name="NGNI" localSheetId="79">#REF!</definedName>
    <definedName name="NGNI" localSheetId="15">#REF!</definedName>
    <definedName name="NGNI" localSheetId="16">#REF!</definedName>
    <definedName name="NGNI" localSheetId="18">#REF!</definedName>
    <definedName name="NGNI" localSheetId="12">#REF!</definedName>
    <definedName name="NGNI" localSheetId="48">#REF!</definedName>
    <definedName name="NGNI" localSheetId="72">#REF!</definedName>
    <definedName name="NGNI">#REF!</definedName>
    <definedName name="NGPXO" localSheetId="45">#REF!</definedName>
    <definedName name="NGPXO" localSheetId="11">#REF!</definedName>
    <definedName name="NGPXO" localSheetId="46">#REF!</definedName>
    <definedName name="NGPXO" localSheetId="47">#REF!</definedName>
    <definedName name="NGPXO" localSheetId="52">#REF!</definedName>
    <definedName name="NGPXO" localSheetId="17">#REF!</definedName>
    <definedName name="NGPXO" localSheetId="58">#REF!</definedName>
    <definedName name="NGPXO" localSheetId="74">#REF!</definedName>
    <definedName name="NGPXO" localSheetId="79">#REF!</definedName>
    <definedName name="NGPXO" localSheetId="15">#REF!</definedName>
    <definedName name="NGPXO" localSheetId="18">#REF!</definedName>
    <definedName name="NGPXO" localSheetId="48">#REF!</definedName>
    <definedName name="NGPXO" localSheetId="72">#REF!</definedName>
    <definedName name="NGPXO">#REF!</definedName>
    <definedName name="NGPXO_R" localSheetId="45">#REF!</definedName>
    <definedName name="NGPXO_R" localSheetId="11">#REF!</definedName>
    <definedName name="NGPXO_R" localSheetId="46">#REF!</definedName>
    <definedName name="NGPXO_R" localSheetId="47">#REF!</definedName>
    <definedName name="NGPXO_R" localSheetId="52">#REF!</definedName>
    <definedName name="NGPXO_R" localSheetId="17">#REF!</definedName>
    <definedName name="NGPXO_R" localSheetId="58">#REF!</definedName>
    <definedName name="NGPXO_R" localSheetId="74">#REF!</definedName>
    <definedName name="NGPXO_R" localSheetId="79">#REF!</definedName>
    <definedName name="NGPXO_R" localSheetId="15">#REF!</definedName>
    <definedName name="NGPXO_R" localSheetId="18">#REF!</definedName>
    <definedName name="NGPXO_R" localSheetId="48">#REF!</definedName>
    <definedName name="NGPXO_R" localSheetId="72">#REF!</definedName>
    <definedName name="NGPXO_R">#REF!</definedName>
    <definedName name="NGS_NGDP" localSheetId="14">[72]Q2!#REF!</definedName>
    <definedName name="NGS_NGDP">#N/A</definedName>
    <definedName name="NGSP" localSheetId="40">[72]Q2!#REF!</definedName>
    <definedName name="NGSP" localSheetId="41">[72]Q2!#REF!</definedName>
    <definedName name="NGSP" localSheetId="46">[72]Q2!#REF!</definedName>
    <definedName name="NGSP" localSheetId="47">[72]Q2!#REF!</definedName>
    <definedName name="NGSP" localSheetId="51">[72]Q2!#REF!</definedName>
    <definedName name="NGSP" localSheetId="17">#REF!</definedName>
    <definedName name="NGSP" localSheetId="79">[72]Q2!#REF!</definedName>
    <definedName name="NGSP" localSheetId="15">[72]Q2!#REF!</definedName>
    <definedName name="NGSP" localSheetId="18">[72]Q2!#REF!</definedName>
    <definedName name="NGSP" localSheetId="12">[72]Q2!#REF!</definedName>
    <definedName name="NGSP" localSheetId="48">[72]Q2!#REF!</definedName>
    <definedName name="NGSP" localSheetId="72">[72]Q2!#REF!</definedName>
    <definedName name="NGSP">[72]Q2!#REF!</definedName>
    <definedName name="NI" localSheetId="40">[72]Q2!#REF!</definedName>
    <definedName name="NI" localSheetId="41">[72]Q2!#REF!</definedName>
    <definedName name="NI" localSheetId="46">[72]Q2!#REF!</definedName>
    <definedName name="NI" localSheetId="47">[72]Q2!#REF!</definedName>
    <definedName name="NI" localSheetId="51">[72]Q2!#REF!</definedName>
    <definedName name="NI" localSheetId="17">#REF!</definedName>
    <definedName name="NI" localSheetId="79">[72]Q2!#REF!</definedName>
    <definedName name="NI" localSheetId="15">[72]Q2!#REF!</definedName>
    <definedName name="NI" localSheetId="18">[72]Q2!#REF!</definedName>
    <definedName name="NI" localSheetId="12">[72]Q2!#REF!</definedName>
    <definedName name="NI" localSheetId="48">[72]Q2!#REF!</definedName>
    <definedName name="NI" localSheetId="72">[72]Q2!#REF!</definedName>
    <definedName name="NI">[72]Q2!#REF!</definedName>
    <definedName name="NI_GDP" localSheetId="40">[72]Q2!#REF!</definedName>
    <definedName name="NI_GDP" localSheetId="41">[72]Q2!#REF!</definedName>
    <definedName name="NI_GDP" localSheetId="46">[72]Q2!#REF!</definedName>
    <definedName name="NI_GDP" localSheetId="47">[72]Q2!#REF!</definedName>
    <definedName name="NI_GDP" localSheetId="51">[72]Q2!#REF!</definedName>
    <definedName name="NI_GDP" localSheetId="17">#REF!</definedName>
    <definedName name="NI_GDP" localSheetId="79">[72]Q2!#REF!</definedName>
    <definedName name="NI_GDP" localSheetId="15">[72]Q2!#REF!</definedName>
    <definedName name="NI_GDP" localSheetId="18">[72]Q2!#REF!</definedName>
    <definedName name="NI_GDP" localSheetId="12">[72]Q2!#REF!</definedName>
    <definedName name="NI_GDP" localSheetId="48">[72]Q2!#REF!</definedName>
    <definedName name="NI_GDP" localSheetId="72">[72]Q2!#REF!</definedName>
    <definedName name="NI_GDP">[72]Q2!#REF!</definedName>
    <definedName name="NI_NGDP" localSheetId="40">[72]Q2!#REF!</definedName>
    <definedName name="NI_NGDP" localSheetId="41">[72]Q2!#REF!</definedName>
    <definedName name="NI_NGDP" localSheetId="46">[72]Q2!#REF!</definedName>
    <definedName name="NI_NGDP" localSheetId="47">[72]Q2!#REF!</definedName>
    <definedName name="NI_NGDP" localSheetId="51">[72]Q2!#REF!</definedName>
    <definedName name="NI_NGDP" localSheetId="17">#REF!</definedName>
    <definedName name="NI_NGDP" localSheetId="79">[72]Q2!#REF!</definedName>
    <definedName name="NI_NGDP" localSheetId="15">[72]Q2!#REF!</definedName>
    <definedName name="NI_NGDP" localSheetId="18">[72]Q2!#REF!</definedName>
    <definedName name="NI_NGDP" localSheetId="12">[72]Q2!#REF!</definedName>
    <definedName name="NI_NGDP" localSheetId="48">[72]Q2!#REF!</definedName>
    <definedName name="NI_NGDP" localSheetId="72">[72]Q2!#REF!</definedName>
    <definedName name="NI_NGDP">[72]Q2!#REF!</definedName>
    <definedName name="NI_R" localSheetId="40">[72]Q1!#REF!</definedName>
    <definedName name="NI_R" localSheetId="41">[72]Q1!#REF!</definedName>
    <definedName name="NI_R" localSheetId="46">[72]Q1!#REF!</definedName>
    <definedName name="NI_R" localSheetId="47">[72]Q1!#REF!</definedName>
    <definedName name="NI_R" localSheetId="51">[72]Q1!#REF!</definedName>
    <definedName name="NI_R" localSheetId="17">#REF!</definedName>
    <definedName name="NI_R" localSheetId="79">[72]Q1!#REF!</definedName>
    <definedName name="NI_R" localSheetId="15">[72]Q1!#REF!</definedName>
    <definedName name="NI_R" localSheetId="18">[72]Q1!#REF!</definedName>
    <definedName name="NI_R" localSheetId="12">[72]Q1!#REF!</definedName>
    <definedName name="NI_R" localSheetId="48">[72]Q1!#REF!</definedName>
    <definedName name="NI_R" localSheetId="72">[72]Q1!#REF!</definedName>
    <definedName name="NI_R">[72]Q1!#REF!</definedName>
    <definedName name="NINV" localSheetId="14">#REF!</definedName>
    <definedName name="NINV">#N/A</definedName>
    <definedName name="NINV_R" localSheetId="14">#REF!</definedName>
    <definedName name="NINV_R">#N/A</definedName>
    <definedName name="NINV_R_GDP" localSheetId="40">[72]Q1!#REF!</definedName>
    <definedName name="NINV_R_GDP" localSheetId="41">[72]Q1!#REF!</definedName>
    <definedName name="NINV_R_GDP" localSheetId="46">[72]Q1!#REF!</definedName>
    <definedName name="NINV_R_GDP" localSheetId="47">[72]Q1!#REF!</definedName>
    <definedName name="NINV_R_GDP" localSheetId="51">[72]Q1!#REF!</definedName>
    <definedName name="NINV_R_GDP" localSheetId="17">#REF!</definedName>
    <definedName name="NINV_R_GDP" localSheetId="58">[72]Q1!#REF!</definedName>
    <definedName name="NINV_R_GDP" localSheetId="68">[72]Q1!#REF!</definedName>
    <definedName name="NINV_R_GDP" localSheetId="69">[72]Q1!#REF!</definedName>
    <definedName name="NINV_R_GDP" localSheetId="70">[72]Q1!#REF!</definedName>
    <definedName name="NINV_R_GDP" localSheetId="79">[72]Q1!#REF!</definedName>
    <definedName name="NINV_R_GDP" localSheetId="15">[72]Q1!#REF!</definedName>
    <definedName name="NINV_R_GDP" localSheetId="18">[72]Q1!#REF!</definedName>
    <definedName name="NINV_R_GDP" localSheetId="12">[72]Q1!#REF!</definedName>
    <definedName name="NINV_R_GDP" localSheetId="48">[72]Q1!#REF!</definedName>
    <definedName name="NINV_R_GDP" localSheetId="72">[72]Q1!#REF!</definedName>
    <definedName name="NINV_R_GDP">[72]Q1!#REF!</definedName>
    <definedName name="njkg" localSheetId="40">[7]!njkg</definedName>
    <definedName name="njkg" localSheetId="41">[7]!njkg</definedName>
    <definedName name="njkg" localSheetId="46">[7]!njkg</definedName>
    <definedName name="njkg" localSheetId="47">[7]!njkg</definedName>
    <definedName name="njkg" localSheetId="51">#REF!</definedName>
    <definedName name="njkg" localSheetId="17">#REF!</definedName>
    <definedName name="njkg" localSheetId="79">[7]!njkg</definedName>
    <definedName name="njkg" localSheetId="15">[7]!njkg</definedName>
    <definedName name="njkg" localSheetId="18">[7]!njkg</definedName>
    <definedName name="njkg" localSheetId="12">[7]!njkg</definedName>
    <definedName name="njkg" localSheetId="72">[7]!njkg</definedName>
    <definedName name="njkg">[7]!njkg</definedName>
    <definedName name="NLG" localSheetId="51">#REF!</definedName>
    <definedName name="NLG" localSheetId="17">#REF!</definedName>
    <definedName name="NLG">[67]CIRRs!$C$99</definedName>
    <definedName name="NM" localSheetId="14">#REF!</definedName>
    <definedName name="NM">#N/A</definedName>
    <definedName name="NM_R" localSheetId="14">#REF!</definedName>
    <definedName name="NM_R">#N/A</definedName>
    <definedName name="nmBlankCell" localSheetId="51">'[162]Table 2.1 from DDP program'!$A$2:$A$2</definedName>
    <definedName name="nmBlankCell" localSheetId="17">#REF!</definedName>
    <definedName name="nmBlankCell">'[162]Table 2.1 from DDP program'!$A$2:$A$2</definedName>
    <definedName name="nmBlankRow" localSheetId="38">[163]EDT!#REF!</definedName>
    <definedName name="nmBlankRow" localSheetId="39">[163]EDT!#REF!</definedName>
    <definedName name="nmBlankRow" localSheetId="40">[163]EDT!#REF!</definedName>
    <definedName name="nmBlankRow" localSheetId="41">[163]EDT!#REF!</definedName>
    <definedName name="nmBlankRow" localSheetId="42">[163]EDT!#REF!</definedName>
    <definedName name="nmBlankRow" localSheetId="43">[163]EDT!#REF!</definedName>
    <definedName name="nmBlankRow" localSheetId="44">[163]EDT!#REF!</definedName>
    <definedName name="nmBlankRow" localSheetId="45">[163]EDT!#REF!</definedName>
    <definedName name="nmBlankRow" localSheetId="11">[163]EDT!#REF!</definedName>
    <definedName name="nmBlankRow" localSheetId="46">[163]EDT!#REF!</definedName>
    <definedName name="nmBlankRow" localSheetId="47">[163]EDT!#REF!</definedName>
    <definedName name="nmBlankRow" localSheetId="51">[163]EDT!#REF!</definedName>
    <definedName name="nmBlankRow" localSheetId="52">[163]EDT!#REF!</definedName>
    <definedName name="nmBlankRow" localSheetId="17">[163]EDT!#REF!</definedName>
    <definedName name="nmBlankRow" localSheetId="58">[163]EDT!#REF!</definedName>
    <definedName name="nmBlankRow" localSheetId="67">[163]EDT!#REF!</definedName>
    <definedName name="nmBlankRow" localSheetId="68">[163]EDT!#REF!</definedName>
    <definedName name="nmBlankRow" localSheetId="69">[163]EDT!#REF!</definedName>
    <definedName name="nmBlankRow" localSheetId="71">[163]EDT!#REF!</definedName>
    <definedName name="nmBlankRow" localSheetId="74">[163]EDT!#REF!</definedName>
    <definedName name="nmBlankRow" localSheetId="75">[163]EDT!#REF!</definedName>
    <definedName name="nmBlankRow" localSheetId="76">[163]EDT!#REF!</definedName>
    <definedName name="nmBlankRow" localSheetId="79">[163]EDT!#REF!</definedName>
    <definedName name="nmBlankRow" localSheetId="15">[163]EDT!#REF!</definedName>
    <definedName name="nmBlankRow" localSheetId="16">[163]EDT!#REF!</definedName>
    <definedName name="nmBlankRow" localSheetId="18">[163]EDT!#REF!</definedName>
    <definedName name="nmBlankRow" localSheetId="12">[163]EDT!#REF!</definedName>
    <definedName name="nmBlankRow" localSheetId="72">[163]EDT!#REF!</definedName>
    <definedName name="nmBlankRow">[163]EDT!#REF!</definedName>
    <definedName name="nmColumnHeader" localSheetId="51">[163]EDT!$3:$3</definedName>
    <definedName name="nmColumnHeader" localSheetId="17">#REF!</definedName>
    <definedName name="nmColumnHeader">[163]EDT!$3:$3</definedName>
    <definedName name="nmData" localSheetId="51">[163]EDT!$B$4:$AA$36</definedName>
    <definedName name="nmData" localSheetId="17">#REF!</definedName>
    <definedName name="nmData">[163]EDT!$B$4:$AA$36</definedName>
    <definedName name="NMG" localSheetId="38">#REF!</definedName>
    <definedName name="NMG" localSheetId="39">#REF!</definedName>
    <definedName name="NMG" localSheetId="40">#REF!</definedName>
    <definedName name="NMG" localSheetId="41">#REF!</definedName>
    <definedName name="NMG" localSheetId="45">#REF!</definedName>
    <definedName name="NMG" localSheetId="11">#REF!</definedName>
    <definedName name="NMG" localSheetId="46">#REF!</definedName>
    <definedName name="NMG" localSheetId="47">#REF!</definedName>
    <definedName name="NMG" localSheetId="51">#REF!</definedName>
    <definedName name="NMG" localSheetId="52">#REF!</definedName>
    <definedName name="NMG" localSheetId="17">#REF!</definedName>
    <definedName name="NMG" localSheetId="58">#REF!</definedName>
    <definedName name="NMG" localSheetId="68">#REF!</definedName>
    <definedName name="NMG" localSheetId="69">#REF!</definedName>
    <definedName name="NMG" localSheetId="70">#REF!</definedName>
    <definedName name="NMG" localSheetId="74">#REF!</definedName>
    <definedName name="NMG" localSheetId="79">#REF!</definedName>
    <definedName name="NMG" localSheetId="15">#REF!</definedName>
    <definedName name="NMG" localSheetId="16">#REF!</definedName>
    <definedName name="NMG" localSheetId="18">#REF!</definedName>
    <definedName name="NMG" localSheetId="12">#REF!</definedName>
    <definedName name="NMG" localSheetId="48">#REF!</definedName>
    <definedName name="NMG" localSheetId="72">#REF!</definedName>
    <definedName name="NMG">#REF!</definedName>
    <definedName name="NMG_R" localSheetId="38">#REF!</definedName>
    <definedName name="NMG_R" localSheetId="39">#REF!</definedName>
    <definedName name="NMG_R" localSheetId="40">#REF!</definedName>
    <definedName name="NMG_R" localSheetId="41">#REF!</definedName>
    <definedName name="NMG_R" localSheetId="45">#REF!</definedName>
    <definedName name="NMG_R" localSheetId="11">#REF!</definedName>
    <definedName name="NMG_R" localSheetId="46">#REF!</definedName>
    <definedName name="NMG_R" localSheetId="47">#REF!</definedName>
    <definedName name="NMG_R" localSheetId="51">#REF!</definedName>
    <definedName name="NMG_R" localSheetId="52">#REF!</definedName>
    <definedName name="NMG_R" localSheetId="17">#REF!</definedName>
    <definedName name="NMG_R" localSheetId="58">#REF!</definedName>
    <definedName name="NMG_R" localSheetId="74">#REF!</definedName>
    <definedName name="NMG_R" localSheetId="79">#REF!</definedName>
    <definedName name="NMG_R" localSheetId="15">#REF!</definedName>
    <definedName name="NMG_R" localSheetId="16">#REF!</definedName>
    <definedName name="NMG_R" localSheetId="18">#REF!</definedName>
    <definedName name="NMG_R" localSheetId="12">#REF!</definedName>
    <definedName name="NMG_R" localSheetId="48">#REF!</definedName>
    <definedName name="NMG_R" localSheetId="72">#REF!</definedName>
    <definedName name="NMG_R">#REF!</definedName>
    <definedName name="NMG_RG" localSheetId="14">[72]Q1!#REF!</definedName>
    <definedName name="NMG_RG">#N/A</definedName>
    <definedName name="nmIndexTable" localSheetId="38">[163]EDT!#REF!</definedName>
    <definedName name="nmIndexTable" localSheetId="39">[163]EDT!#REF!</definedName>
    <definedName name="nmIndexTable" localSheetId="40">[163]EDT!#REF!</definedName>
    <definedName name="nmIndexTable" localSheetId="41">[163]EDT!#REF!</definedName>
    <definedName name="nmIndexTable" localSheetId="42">[163]EDT!#REF!</definedName>
    <definedName name="nmIndexTable" localSheetId="43">[163]EDT!#REF!</definedName>
    <definedName name="nmIndexTable" localSheetId="44">[163]EDT!#REF!</definedName>
    <definedName name="nmIndexTable" localSheetId="45">[163]EDT!#REF!</definedName>
    <definedName name="nmIndexTable" localSheetId="11">[163]EDT!#REF!</definedName>
    <definedName name="nmIndexTable" localSheetId="46">[163]EDT!#REF!</definedName>
    <definedName name="nmIndexTable" localSheetId="47">[163]EDT!#REF!</definedName>
    <definedName name="nmIndexTable" localSheetId="51">[163]EDT!#REF!</definedName>
    <definedName name="nmIndexTable" localSheetId="52">[163]EDT!#REF!</definedName>
    <definedName name="nmIndexTable" localSheetId="17">[163]EDT!#REF!</definedName>
    <definedName name="nmIndexTable" localSheetId="67">[163]EDT!#REF!</definedName>
    <definedName name="nmIndexTable" localSheetId="68">[163]EDT!#REF!</definedName>
    <definedName name="nmIndexTable" localSheetId="69">[163]EDT!#REF!</definedName>
    <definedName name="nmIndexTable" localSheetId="71">[163]EDT!#REF!</definedName>
    <definedName name="nmIndexTable" localSheetId="74">[163]EDT!#REF!</definedName>
    <definedName name="nmIndexTable" localSheetId="75">[163]EDT!#REF!</definedName>
    <definedName name="nmIndexTable" localSheetId="76">[163]EDT!#REF!</definedName>
    <definedName name="nmIndexTable" localSheetId="79">[163]EDT!#REF!</definedName>
    <definedName name="nmIndexTable" localSheetId="15">[163]EDT!#REF!</definedName>
    <definedName name="nmIndexTable" localSheetId="18">[163]EDT!#REF!</definedName>
    <definedName name="nmIndexTable" localSheetId="12">[163]EDT!#REF!</definedName>
    <definedName name="nmIndexTable" localSheetId="72">[163]EDT!#REF!</definedName>
    <definedName name="nmIndexTable">[163]EDT!#REF!</definedName>
    <definedName name="nmReportFooter" localSheetId="51">'[164]Table 1'!$29:$29</definedName>
    <definedName name="nmReportFooter" localSheetId="17">#REF!</definedName>
    <definedName name="nmReportFooter">'[164]Table 1'!$29:$29</definedName>
    <definedName name="nmReportHeader">#N/A</definedName>
    <definedName name="nmReportNotes" localSheetId="51">'[164]Table 1'!$30:$30</definedName>
    <definedName name="nmReportNotes" localSheetId="17">#REF!</definedName>
    <definedName name="nmReportNotes">'[164]Table 1'!$30:$30</definedName>
    <definedName name="nmRowHeader" localSheetId="51">[163]EDT!$A$4:$A$36</definedName>
    <definedName name="nmRowHeader" localSheetId="17">#REF!</definedName>
    <definedName name="nmRowHeader">[163]EDT!$A$4:$A$36</definedName>
    <definedName name="NMS" localSheetId="38">[72]Q2!#REF!</definedName>
    <definedName name="NMS" localSheetId="39">[72]Q2!#REF!</definedName>
    <definedName name="NMS" localSheetId="40">[72]Q2!#REF!</definedName>
    <definedName name="NMS" localSheetId="41">[72]Q2!#REF!</definedName>
    <definedName name="NMS" localSheetId="45">[72]Q2!#REF!</definedName>
    <definedName name="NMS" localSheetId="46">[72]Q2!#REF!</definedName>
    <definedName name="NMS" localSheetId="47">[72]Q2!#REF!</definedName>
    <definedName name="NMS" localSheetId="51">[72]Q2!#REF!</definedName>
    <definedName name="NMS" localSheetId="52">[72]Q2!#REF!</definedName>
    <definedName name="NMS" localSheetId="17">#REF!</definedName>
    <definedName name="NMS" localSheetId="58">[72]Q2!#REF!</definedName>
    <definedName name="NMS" localSheetId="73">[72]Q2!#REF!</definedName>
    <definedName name="NMS" localSheetId="74">[72]Q2!#REF!</definedName>
    <definedName name="NMS" localSheetId="79">[72]Q2!#REF!</definedName>
    <definedName name="NMS" localSheetId="15">[72]Q2!#REF!</definedName>
    <definedName name="NMS" localSheetId="18">[72]Q2!#REF!</definedName>
    <definedName name="NMS" localSheetId="12">[72]Q2!#REF!</definedName>
    <definedName name="NMS" localSheetId="48">[72]Q2!#REF!</definedName>
    <definedName name="NMS" localSheetId="72">[72]Q2!#REF!</definedName>
    <definedName name="NMS">[72]Q2!#REF!</definedName>
    <definedName name="NMS_R" localSheetId="38">[72]Q1!#REF!</definedName>
    <definedName name="NMS_R" localSheetId="39">[72]Q1!#REF!</definedName>
    <definedName name="NMS_R" localSheetId="40">[72]Q1!#REF!</definedName>
    <definedName name="NMS_R" localSheetId="41">[72]Q1!#REF!</definedName>
    <definedName name="NMS_R" localSheetId="45">[72]Q1!#REF!</definedName>
    <definedName name="NMS_R" localSheetId="46">[72]Q1!#REF!</definedName>
    <definedName name="NMS_R" localSheetId="47">[72]Q1!#REF!</definedName>
    <definedName name="NMS_R" localSheetId="51">[72]Q1!#REF!</definedName>
    <definedName name="NMS_R" localSheetId="52">[72]Q1!#REF!</definedName>
    <definedName name="NMS_R" localSheetId="17">#REF!</definedName>
    <definedName name="NMS_R" localSheetId="58">[72]Q1!#REF!</definedName>
    <definedName name="NMS_R" localSheetId="73">[72]Q1!#REF!</definedName>
    <definedName name="NMS_R" localSheetId="74">[72]Q1!#REF!</definedName>
    <definedName name="NMS_R" localSheetId="79">[72]Q1!#REF!</definedName>
    <definedName name="NMS_R" localSheetId="15">[72]Q1!#REF!</definedName>
    <definedName name="NMS_R" localSheetId="18">[72]Q1!#REF!</definedName>
    <definedName name="NMS_R" localSheetId="12">[72]Q1!#REF!</definedName>
    <definedName name="NMS_R" localSheetId="48">[72]Q1!#REF!</definedName>
    <definedName name="NMS_R" localSheetId="72">[72]Q1!#REF!</definedName>
    <definedName name="NMS_R">[72]Q1!#REF!</definedName>
    <definedName name="nmScale" localSheetId="38">[163]EDT!#REF!</definedName>
    <definedName name="nmScale" localSheetId="39">[163]EDT!#REF!</definedName>
    <definedName name="nmScale" localSheetId="40">[163]EDT!#REF!</definedName>
    <definedName name="nmScale" localSheetId="41">[163]EDT!#REF!</definedName>
    <definedName name="nmScale" localSheetId="42">[163]EDT!#REF!</definedName>
    <definedName name="nmScale" localSheetId="43">[163]EDT!#REF!</definedName>
    <definedName name="nmScale" localSheetId="44">[163]EDT!#REF!</definedName>
    <definedName name="nmScale" localSheetId="45">[163]EDT!#REF!</definedName>
    <definedName name="nmScale" localSheetId="11">[163]EDT!#REF!</definedName>
    <definedName name="nmScale" localSheetId="46">[163]EDT!#REF!</definedName>
    <definedName name="nmScale" localSheetId="47">[163]EDT!#REF!</definedName>
    <definedName name="nmScale" localSheetId="51">[163]EDT!#REF!</definedName>
    <definedName name="nmScale" localSheetId="52">[163]EDT!#REF!</definedName>
    <definedName name="nmScale" localSheetId="17">[163]EDT!#REF!</definedName>
    <definedName name="nmScale" localSheetId="58">[163]EDT!#REF!</definedName>
    <definedName name="nmScale" localSheetId="67">[163]EDT!#REF!</definedName>
    <definedName name="nmScale" localSheetId="68">[163]EDT!#REF!</definedName>
    <definedName name="nmScale" localSheetId="69">[163]EDT!#REF!</definedName>
    <definedName name="nmScale" localSheetId="71">[163]EDT!#REF!</definedName>
    <definedName name="nmScale" localSheetId="74">[163]EDT!#REF!</definedName>
    <definedName name="nmScale" localSheetId="75">[163]EDT!#REF!</definedName>
    <definedName name="nmScale" localSheetId="76">[163]EDT!#REF!</definedName>
    <definedName name="nmScale" localSheetId="79">[163]EDT!#REF!</definedName>
    <definedName name="nmScale" localSheetId="15">[163]EDT!#REF!</definedName>
    <definedName name="nmScale" localSheetId="18">[163]EDT!#REF!</definedName>
    <definedName name="nmScale" localSheetId="12">[163]EDT!#REF!</definedName>
    <definedName name="nmScale" localSheetId="72">[163]EDT!#REF!</definedName>
    <definedName name="nmScale">[163]EDT!#REF!</definedName>
    <definedName name="nn" localSheetId="24" hidden="1">{"Riqfin97",#N/A,FALSE,"Tran";"Riqfinpro",#N/A,FALSE,"Tran"}</definedName>
    <definedName name="nn" localSheetId="25" hidden="1">{"Riqfin97",#N/A,FALSE,"Tran";"Riqfinpro",#N/A,FALSE,"Tran"}</definedName>
    <definedName name="nn" localSheetId="26" hidden="1">{"Riqfin97",#N/A,FALSE,"Tran";"Riqfinpro",#N/A,FALSE,"Tran"}</definedName>
    <definedName name="nn" localSheetId="27" hidden="1">{"Riqfin97",#N/A,FALSE,"Tran";"Riqfinpro",#N/A,FALSE,"Tran"}</definedName>
    <definedName name="nn" localSheetId="28" hidden="1">{"Riqfin97",#N/A,FALSE,"Tran";"Riqfinpro",#N/A,FALSE,"Tran"}</definedName>
    <definedName name="nn" localSheetId="29" hidden="1">{"Riqfin97",#N/A,FALSE,"Tran";"Riqfinpro",#N/A,FALSE,"Tran"}</definedName>
    <definedName name="nn" localSheetId="30" hidden="1">{"Riqfin97",#N/A,FALSE,"Tran";"Riqfinpro",#N/A,FALSE,"Tran"}</definedName>
    <definedName name="nn" localSheetId="31" hidden="1">{"Riqfin97",#N/A,FALSE,"Tran";"Riqfinpro",#N/A,FALSE,"Tran"}</definedName>
    <definedName name="nn" localSheetId="32" hidden="1">{"Riqfin97",#N/A,FALSE,"Tran";"Riqfinpro",#N/A,FALSE,"Tran"}</definedName>
    <definedName name="nn" localSheetId="35" hidden="1">{"Riqfin97",#N/A,FALSE,"Tran";"Riqfinpro",#N/A,FALSE,"Tran"}</definedName>
    <definedName name="nn" localSheetId="37" hidden="1">{"Riqfin97",#N/A,FALSE,"Tran";"Riqfinpro",#N/A,FALSE,"Tran"}</definedName>
    <definedName name="nn" localSheetId="38" hidden="1">{"Riqfin97",#N/A,FALSE,"Tran";"Riqfinpro",#N/A,FALSE,"Tran"}</definedName>
    <definedName name="nn" localSheetId="39" hidden="1">{"Riqfin97",#N/A,FALSE,"Tran";"Riqfinpro",#N/A,FALSE,"Tran"}</definedName>
    <definedName name="nn" localSheetId="40" hidden="1">{"Riqfin97",#N/A,FALSE,"Tran";"Riqfinpro",#N/A,FALSE,"Tran"}</definedName>
    <definedName name="nn" localSheetId="41" hidden="1">{"Riqfin97",#N/A,FALSE,"Tran";"Riqfinpro",#N/A,FALSE,"Tran"}</definedName>
    <definedName name="nn" localSheetId="42" hidden="1">{"Riqfin97",#N/A,FALSE,"Tran";"Riqfinpro",#N/A,FALSE,"Tran"}</definedName>
    <definedName name="nn" localSheetId="43" hidden="1">{"Riqfin97",#N/A,FALSE,"Tran";"Riqfinpro",#N/A,FALSE,"Tran"}</definedName>
    <definedName name="nn" localSheetId="44" hidden="1">{"Riqfin97",#N/A,FALSE,"Tran";"Riqfinpro",#N/A,FALSE,"Tran"}</definedName>
    <definedName name="nn" localSheetId="45" hidden="1">{"Riqfin97",#N/A,FALSE,"Tran";"Riqfinpro",#N/A,FALSE,"Tran"}</definedName>
    <definedName name="nn" localSheetId="11" hidden="1">{"Riqfin97",#N/A,FALSE,"Tran";"Riqfinpro",#N/A,FALSE,"Tran"}</definedName>
    <definedName name="nn" localSheetId="46" hidden="1">{"Riqfin97",#N/A,FALSE,"Tran";"Riqfinpro",#N/A,FALSE,"Tran"}</definedName>
    <definedName name="nn" localSheetId="47" hidden="1">{"Riqfin97",#N/A,FALSE,"Tran";"Riqfinpro",#N/A,FALSE,"Tran"}</definedName>
    <definedName name="nn" localSheetId="51" hidden="1">{"Riqfin97",#N/A,FALSE,"Tran";"Riqfinpro",#N/A,FALSE,"Tran"}</definedName>
    <definedName name="nn" localSheetId="52" hidden="1">{"Riqfin97",#N/A,FALSE,"Tran";"Riqfinpro",#N/A,FALSE,"Tran"}</definedName>
    <definedName name="nn" localSheetId="53" hidden="1">{"Riqfin97",#N/A,FALSE,"Tran";"Riqfinpro",#N/A,FALSE,"Tran"}</definedName>
    <definedName name="nn" localSheetId="54" hidden="1">{"Riqfin97",#N/A,FALSE,"Tran";"Riqfinpro",#N/A,FALSE,"Tran"}</definedName>
    <definedName name="nn" localSheetId="55" hidden="1">{"Riqfin97",#N/A,FALSE,"Tran";"Riqfinpro",#N/A,FALSE,"Tran"}</definedName>
    <definedName name="nn" localSheetId="56" hidden="1">{"Riqfin97",#N/A,FALSE,"Tran";"Riqfinpro",#N/A,FALSE,"Tran"}</definedName>
    <definedName name="nn" localSheetId="17" hidden="1">{"Riqfin97",#N/A,FALSE,"Tran";"Riqfinpro",#N/A,FALSE,"Tran"}</definedName>
    <definedName name="nn" localSheetId="57" hidden="1">{"Riqfin97",#N/A,FALSE,"Tran";"Riqfinpro",#N/A,FALSE,"Tran"}</definedName>
    <definedName name="nn" localSheetId="58" hidden="1">{"Riqfin97",#N/A,FALSE,"Tran";"Riqfinpro",#N/A,FALSE,"Tran"}</definedName>
    <definedName name="nn" localSheetId="59" hidden="1">{"Riqfin97",#N/A,FALSE,"Tran";"Riqfinpro",#N/A,FALSE,"Tran"}</definedName>
    <definedName name="nn" localSheetId="61" hidden="1">{"Riqfin97",#N/A,FALSE,"Tran";"Riqfinpro",#N/A,FALSE,"Tran"}</definedName>
    <definedName name="nn" localSheetId="62" hidden="1">{"Riqfin97",#N/A,FALSE,"Tran";"Riqfinpro",#N/A,FALSE,"Tran"}</definedName>
    <definedName name="nn" localSheetId="64" hidden="1">{"Riqfin97",#N/A,FALSE,"Tran";"Riqfinpro",#N/A,FALSE,"Tran"}</definedName>
    <definedName name="nn" localSheetId="66" hidden="1">{"Riqfin97",#N/A,FALSE,"Tran";"Riqfinpro",#N/A,FALSE,"Tran"}</definedName>
    <definedName name="nn" localSheetId="67" hidden="1">{"Riqfin97",#N/A,FALSE,"Tran";"Riqfinpro",#N/A,FALSE,"Tran"}</definedName>
    <definedName name="nn" localSheetId="68" hidden="1">{"Riqfin97",#N/A,FALSE,"Tran";"Riqfinpro",#N/A,FALSE,"Tran"}</definedName>
    <definedName name="nn" localSheetId="69" hidden="1">{"Riqfin97",#N/A,FALSE,"Tran";"Riqfinpro",#N/A,FALSE,"Tran"}</definedName>
    <definedName name="nn" localSheetId="70" hidden="1">{"Riqfin97",#N/A,FALSE,"Tran";"Riqfinpro",#N/A,FALSE,"Tran"}</definedName>
    <definedName name="nn" localSheetId="71" hidden="1">{"Riqfin97",#N/A,FALSE,"Tran";"Riqfinpro",#N/A,FALSE,"Tran"}</definedName>
    <definedName name="nn" localSheetId="73" hidden="1">{"Riqfin97",#N/A,FALSE,"Tran";"Riqfinpro",#N/A,FALSE,"Tran"}</definedName>
    <definedName name="nn" localSheetId="74" hidden="1">{"Riqfin97",#N/A,FALSE,"Tran";"Riqfinpro",#N/A,FALSE,"Tran"}</definedName>
    <definedName name="nn" localSheetId="75" hidden="1">{"Riqfin97",#N/A,FALSE,"Tran";"Riqfinpro",#N/A,FALSE,"Tran"}</definedName>
    <definedName name="nn" localSheetId="76" hidden="1">{"Riqfin97",#N/A,FALSE,"Tran";"Riqfinpro",#N/A,FALSE,"Tran"}</definedName>
    <definedName name="nn" localSheetId="79" hidden="1">{"Riqfin97",#N/A,FALSE,"Tran";"Riqfinpro",#N/A,FALSE,"Tran"}</definedName>
    <definedName name="nn" localSheetId="91" hidden="1">{"Riqfin97",#N/A,FALSE,"Tran";"Riqfinpro",#N/A,FALSE,"Tran"}</definedName>
    <definedName name="nn" localSheetId="92" hidden="1">{"Riqfin97",#N/A,FALSE,"Tran";"Riqfinpro",#N/A,FALSE,"Tran"}</definedName>
    <definedName name="nn" localSheetId="22" hidden="1">{"Riqfin97",#N/A,FALSE,"Tran";"Riqfinpro",#N/A,FALSE,"Tran"}</definedName>
    <definedName name="nn" localSheetId="23" hidden="1">{"Riqfin97",#N/A,FALSE,"Tran";"Riqfinpro",#N/A,FALSE,"Tran"}</definedName>
    <definedName name="nn" localSheetId="14" hidden="1">{"Riqfin97",#N/A,FALSE,"Tran";"Riqfinpro",#N/A,FALSE,"Tran"}</definedName>
    <definedName name="nn" localSheetId="15" hidden="1">{"Riqfin97",#N/A,FALSE,"Tran";"Riqfinpro",#N/A,FALSE,"Tran"}</definedName>
    <definedName name="nn" localSheetId="16" hidden="1">{"Riqfin97",#N/A,FALSE,"Tran";"Riqfinpro",#N/A,FALSE,"Tran"}</definedName>
    <definedName name="nn" localSheetId="18" hidden="1">{"Riqfin97",#N/A,FALSE,"Tran";"Riqfinpro",#N/A,FALSE,"Tran"}</definedName>
    <definedName name="nn" localSheetId="36" hidden="1">{"Riqfin97",#N/A,FALSE,"Tran";"Riqfinpro",#N/A,FALSE,"Tran"}</definedName>
    <definedName name="nn" localSheetId="60" hidden="1">{"Riqfin97",#N/A,FALSE,"Tran";"Riqfinpro",#N/A,FALSE,"Tran"}</definedName>
    <definedName name="nn" localSheetId="63" hidden="1">{"Riqfin97",#N/A,FALSE,"Tran";"Riqfinpro",#N/A,FALSE,"Tran"}</definedName>
    <definedName name="nn" localSheetId="65" hidden="1">{"Riqfin97",#N/A,FALSE,"Tran";"Riqfinpro",#N/A,FALSE,"Tran"}</definedName>
    <definedName name="nn" localSheetId="7" hidden="1">{"Riqfin97",#N/A,FALSE,"Tran";"Riqfinpro",#N/A,FALSE,"Tran"}</definedName>
    <definedName name="nn" localSheetId="8" hidden="1">{"Riqfin97",#N/A,FALSE,"Tran";"Riqfinpro",#N/A,FALSE,"Tran"}</definedName>
    <definedName name="nn" localSheetId="12" hidden="1">{"Riqfin97",#N/A,FALSE,"Tran";"Riqfinpro",#N/A,FALSE,"Tran"}</definedName>
    <definedName name="nn" localSheetId="48" hidden="1">{"Riqfin97",#N/A,FALSE,"Tran";"Riqfinpro",#N/A,FALSE,"Tran"}</definedName>
    <definedName name="nn" localSheetId="72" hidden="1">{"Riqfin97",#N/A,FALSE,"Tran";"Riqfinpro",#N/A,FALSE,"Tran"}</definedName>
    <definedName name="nn" hidden="1">{"Riqfin97",#N/A,FALSE,"Tran";"Riqfinpro",#N/A,FALSE,"Tran"}</definedName>
    <definedName name="NNAMES" localSheetId="38">#REF!</definedName>
    <definedName name="NNAMES" localSheetId="39">#REF!</definedName>
    <definedName name="NNAMES" localSheetId="45">#REF!</definedName>
    <definedName name="NNAMES" localSheetId="11">#REF!</definedName>
    <definedName name="NNAMES" localSheetId="46">#REF!</definedName>
    <definedName name="NNAMES" localSheetId="47">#REF!</definedName>
    <definedName name="NNAMES" localSheetId="52">#REF!</definedName>
    <definedName name="NNAMES" localSheetId="17">#REF!</definedName>
    <definedName name="NNAMES" localSheetId="58">#REF!</definedName>
    <definedName name="NNAMES" localSheetId="73">#REF!</definedName>
    <definedName name="NNAMES" localSheetId="74">#REF!</definedName>
    <definedName name="NNAMES" localSheetId="79">#REF!</definedName>
    <definedName name="NNAMES" localSheetId="15">#REF!</definedName>
    <definedName name="NNAMES" localSheetId="16">#REF!</definedName>
    <definedName name="NNAMES" localSheetId="18">#REF!</definedName>
    <definedName name="NNAMES" localSheetId="48">#REF!</definedName>
    <definedName name="NNAMES" localSheetId="72">#REF!</definedName>
    <definedName name="NNAMES">#REF!</definedName>
    <definedName name="nnn" localSheetId="24" hidden="1">{"Tab1",#N/A,FALSE,"P";"Tab2",#N/A,FALSE,"P"}</definedName>
    <definedName name="nnn" localSheetId="25" hidden="1">{"Tab1",#N/A,FALSE,"P";"Tab2",#N/A,FALSE,"P"}</definedName>
    <definedName name="nnn" localSheetId="26" hidden="1">{"Tab1",#N/A,FALSE,"P";"Tab2",#N/A,FALSE,"P"}</definedName>
    <definedName name="nnn" localSheetId="27" hidden="1">{"Tab1",#N/A,FALSE,"P";"Tab2",#N/A,FALSE,"P"}</definedName>
    <definedName name="nnn" localSheetId="28" hidden="1">{"Tab1",#N/A,FALSE,"P";"Tab2",#N/A,FALSE,"P"}</definedName>
    <definedName name="nnn" localSheetId="29" hidden="1">{"Tab1",#N/A,FALSE,"P";"Tab2",#N/A,FALSE,"P"}</definedName>
    <definedName name="nnn" localSheetId="30" hidden="1">{"Tab1",#N/A,FALSE,"P";"Tab2",#N/A,FALSE,"P"}</definedName>
    <definedName name="nnn" localSheetId="31" hidden="1">{"Tab1",#N/A,FALSE,"P";"Tab2",#N/A,FALSE,"P"}</definedName>
    <definedName name="nnn" localSheetId="32" hidden="1">{"Tab1",#N/A,FALSE,"P";"Tab2",#N/A,FALSE,"P"}</definedName>
    <definedName name="nnn" localSheetId="35" hidden="1">{"Tab1",#N/A,FALSE,"P";"Tab2",#N/A,FALSE,"P"}</definedName>
    <definedName name="nnn" localSheetId="37" hidden="1">{"Tab1",#N/A,FALSE,"P";"Tab2",#N/A,FALSE,"P"}</definedName>
    <definedName name="nnn" localSheetId="38" hidden="1">{"Tab1",#N/A,FALSE,"P";"Tab2",#N/A,FALSE,"P"}</definedName>
    <definedName name="nnn" localSheetId="39" hidden="1">{"Tab1",#N/A,FALSE,"P";"Tab2",#N/A,FALSE,"P"}</definedName>
    <definedName name="nnn" localSheetId="40" hidden="1">{"Tab1",#N/A,FALSE,"P";"Tab2",#N/A,FALSE,"P"}</definedName>
    <definedName name="nnn" localSheetId="41" hidden="1">{"Tab1",#N/A,FALSE,"P";"Tab2",#N/A,FALSE,"P"}</definedName>
    <definedName name="nnn" localSheetId="42" hidden="1">{"Tab1",#N/A,FALSE,"P";"Tab2",#N/A,FALSE,"P"}</definedName>
    <definedName name="nnn" localSheetId="43" hidden="1">{"Tab1",#N/A,FALSE,"P";"Tab2",#N/A,FALSE,"P"}</definedName>
    <definedName name="nnn" localSheetId="44" hidden="1">{"Tab1",#N/A,FALSE,"P";"Tab2",#N/A,FALSE,"P"}</definedName>
    <definedName name="nnn" localSheetId="45" hidden="1">{"Tab1",#N/A,FALSE,"P";"Tab2",#N/A,FALSE,"P"}</definedName>
    <definedName name="nnn" localSheetId="11" hidden="1">{"Tab1",#N/A,FALSE,"P";"Tab2",#N/A,FALSE,"P"}</definedName>
    <definedName name="nnn" localSheetId="46" hidden="1">{"Tab1",#N/A,FALSE,"P";"Tab2",#N/A,FALSE,"P"}</definedName>
    <definedName name="nnn" localSheetId="47" hidden="1">{"Tab1",#N/A,FALSE,"P";"Tab2",#N/A,FALSE,"P"}</definedName>
    <definedName name="nnn" localSheetId="51" hidden="1">{"Tab1",#N/A,FALSE,"P";"Tab2",#N/A,FALSE,"P"}</definedName>
    <definedName name="nnn" localSheetId="52" hidden="1">{"Tab1",#N/A,FALSE,"P";"Tab2",#N/A,FALSE,"P"}</definedName>
    <definedName name="nnn" localSheetId="53" hidden="1">{"Tab1",#N/A,FALSE,"P";"Tab2",#N/A,FALSE,"P"}</definedName>
    <definedName name="nnn" localSheetId="54" hidden="1">{"Tab1",#N/A,FALSE,"P";"Tab2",#N/A,FALSE,"P"}</definedName>
    <definedName name="nnn" localSheetId="55" hidden="1">{"Tab1",#N/A,FALSE,"P";"Tab2",#N/A,FALSE,"P"}</definedName>
    <definedName name="nnn" localSheetId="56" hidden="1">{"Tab1",#N/A,FALSE,"P";"Tab2",#N/A,FALSE,"P"}</definedName>
    <definedName name="nnn" localSheetId="17" hidden="1">{"Tab1",#N/A,FALSE,"P";"Tab2",#N/A,FALSE,"P"}</definedName>
    <definedName name="nnn" localSheetId="57" hidden="1">{"Tab1",#N/A,FALSE,"P";"Tab2",#N/A,FALSE,"P"}</definedName>
    <definedName name="nnn" localSheetId="58" hidden="1">{"Tab1",#N/A,FALSE,"P";"Tab2",#N/A,FALSE,"P"}</definedName>
    <definedName name="nnn" localSheetId="59" hidden="1">{"Tab1",#N/A,FALSE,"P";"Tab2",#N/A,FALSE,"P"}</definedName>
    <definedName name="nnn" localSheetId="61" hidden="1">{"Tab1",#N/A,FALSE,"P";"Tab2",#N/A,FALSE,"P"}</definedName>
    <definedName name="nnn" localSheetId="62" hidden="1">{"Tab1",#N/A,FALSE,"P";"Tab2",#N/A,FALSE,"P"}</definedName>
    <definedName name="nnn" localSheetId="64" hidden="1">{"Tab1",#N/A,FALSE,"P";"Tab2",#N/A,FALSE,"P"}</definedName>
    <definedName name="nnn" localSheetId="66" hidden="1">{"Tab1",#N/A,FALSE,"P";"Tab2",#N/A,FALSE,"P"}</definedName>
    <definedName name="nnn" localSheetId="67" hidden="1">{"Tab1",#N/A,FALSE,"P";"Tab2",#N/A,FALSE,"P"}</definedName>
    <definedName name="nnn" localSheetId="68" hidden="1">{"Tab1",#N/A,FALSE,"P";"Tab2",#N/A,FALSE,"P"}</definedName>
    <definedName name="nnn" localSheetId="69" hidden="1">{"Tab1",#N/A,FALSE,"P";"Tab2",#N/A,FALSE,"P"}</definedName>
    <definedName name="nnn" localSheetId="70" hidden="1">{"Tab1",#N/A,FALSE,"P";"Tab2",#N/A,FALSE,"P"}</definedName>
    <definedName name="nnn" localSheetId="71" hidden="1">{"Tab1",#N/A,FALSE,"P";"Tab2",#N/A,FALSE,"P"}</definedName>
    <definedName name="nnn" localSheetId="73" hidden="1">{"Tab1",#N/A,FALSE,"P";"Tab2",#N/A,FALSE,"P"}</definedName>
    <definedName name="nnn" localSheetId="74" hidden="1">{"Tab1",#N/A,FALSE,"P";"Tab2",#N/A,FALSE,"P"}</definedName>
    <definedName name="nnn" localSheetId="75" hidden="1">{"Tab1",#N/A,FALSE,"P";"Tab2",#N/A,FALSE,"P"}</definedName>
    <definedName name="nnn" localSheetId="76" hidden="1">{"Tab1",#N/A,FALSE,"P";"Tab2",#N/A,FALSE,"P"}</definedName>
    <definedName name="nnn" localSheetId="79" hidden="1">{"Tab1",#N/A,FALSE,"P";"Tab2",#N/A,FALSE,"P"}</definedName>
    <definedName name="nnn" localSheetId="91" hidden="1">{"Tab1",#N/A,FALSE,"P";"Tab2",#N/A,FALSE,"P"}</definedName>
    <definedName name="nnn" localSheetId="92" hidden="1">{"Tab1",#N/A,FALSE,"P";"Tab2",#N/A,FALSE,"P"}</definedName>
    <definedName name="nnn" localSheetId="22" hidden="1">{"Tab1",#N/A,FALSE,"P";"Tab2",#N/A,FALSE,"P"}</definedName>
    <definedName name="nnn" localSheetId="23" hidden="1">{"Tab1",#N/A,FALSE,"P";"Tab2",#N/A,FALSE,"P"}</definedName>
    <definedName name="nnn" localSheetId="14">#N/A</definedName>
    <definedName name="nnn" localSheetId="15" hidden="1">{"Tab1",#N/A,FALSE,"P";"Tab2",#N/A,FALSE,"P"}</definedName>
    <definedName name="nnn" localSheetId="16" hidden="1">{"Tab1",#N/A,FALSE,"P";"Tab2",#N/A,FALSE,"P"}</definedName>
    <definedName name="nnn" localSheetId="18" hidden="1">{"Tab1",#N/A,FALSE,"P";"Tab2",#N/A,FALSE,"P"}</definedName>
    <definedName name="nnn" localSheetId="36" hidden="1">{"Tab1",#N/A,FALSE,"P";"Tab2",#N/A,FALSE,"P"}</definedName>
    <definedName name="nnn" localSheetId="60" hidden="1">{"Tab1",#N/A,FALSE,"P";"Tab2",#N/A,FALSE,"P"}</definedName>
    <definedName name="nnn" localSheetId="63" hidden="1">{"Tab1",#N/A,FALSE,"P";"Tab2",#N/A,FALSE,"P"}</definedName>
    <definedName name="nnn" localSheetId="65" hidden="1">{"Tab1",#N/A,FALSE,"P";"Tab2",#N/A,FALSE,"P"}</definedName>
    <definedName name="nnn" localSheetId="7" hidden="1">{"Tab1",#N/A,FALSE,"P";"Tab2",#N/A,FALSE,"P"}</definedName>
    <definedName name="nnn" localSheetId="8" hidden="1">{"Tab1",#N/A,FALSE,"P";"Tab2",#N/A,FALSE,"P"}</definedName>
    <definedName name="nnn" localSheetId="12" hidden="1">{"Tab1",#N/A,FALSE,"P";"Tab2",#N/A,FALSE,"P"}</definedName>
    <definedName name="nnn" localSheetId="48" hidden="1">{"Tab1",#N/A,FALSE,"P";"Tab2",#N/A,FALSE,"P"}</definedName>
    <definedName name="nnn" localSheetId="72" hidden="1">{"Tab1",#N/A,FALSE,"P";"Tab2",#N/A,FALSE,"P"}</definedName>
    <definedName name="nnn" hidden="1">{"Tab1",#N/A,FALSE,"P";"Tab2",#N/A,FALSE,"P"}</definedName>
    <definedName name="nnnnn">#N/A</definedName>
    <definedName name="nnnnnnnnnn" localSheetId="24" hidden="1">{"Minpmon",#N/A,FALSE,"Monthinput"}</definedName>
    <definedName name="nnnnnnnnnn" localSheetId="25" hidden="1">{"Minpmon",#N/A,FALSE,"Monthinput"}</definedName>
    <definedName name="nnnnnnnnnn" localSheetId="26" hidden="1">{"Minpmon",#N/A,FALSE,"Monthinput"}</definedName>
    <definedName name="nnnnnnnnnn" localSheetId="27" hidden="1">{"Minpmon",#N/A,FALSE,"Monthinput"}</definedName>
    <definedName name="nnnnnnnnnn" localSheetId="28" hidden="1">{"Minpmon",#N/A,FALSE,"Monthinput"}</definedName>
    <definedName name="nnnnnnnnnn" localSheetId="29" hidden="1">{"Minpmon",#N/A,FALSE,"Monthinput"}</definedName>
    <definedName name="nnnnnnnnnn" localSheetId="30" hidden="1">{"Minpmon",#N/A,FALSE,"Monthinput"}</definedName>
    <definedName name="nnnnnnnnnn" localSheetId="31" hidden="1">{"Minpmon",#N/A,FALSE,"Monthinput"}</definedName>
    <definedName name="nnnnnnnnnn" localSheetId="32" hidden="1">{"Minpmon",#N/A,FALSE,"Monthinput"}</definedName>
    <definedName name="nnnnnnnnnn" localSheetId="35" hidden="1">{"Minpmon",#N/A,FALSE,"Monthinput"}</definedName>
    <definedName name="nnnnnnnnnn" localSheetId="37" hidden="1">{"Minpmon",#N/A,FALSE,"Monthinput"}</definedName>
    <definedName name="nnnnnnnnnn" localSheetId="38" hidden="1">{"Minpmon",#N/A,FALSE,"Monthinput"}</definedName>
    <definedName name="nnnnnnnnnn" localSheetId="39" hidden="1">{"Minpmon",#N/A,FALSE,"Monthinput"}</definedName>
    <definedName name="nnnnnnnnnn" localSheetId="40" hidden="1">{"Minpmon",#N/A,FALSE,"Monthinput"}</definedName>
    <definedName name="nnnnnnnnnn" localSheetId="41" hidden="1">{"Minpmon",#N/A,FALSE,"Monthinput"}</definedName>
    <definedName name="nnnnnnnnnn" localSheetId="42" hidden="1">{"Minpmon",#N/A,FALSE,"Monthinput"}</definedName>
    <definedName name="nnnnnnnnnn" localSheetId="43" hidden="1">{"Minpmon",#N/A,FALSE,"Monthinput"}</definedName>
    <definedName name="nnnnnnnnnn" localSheetId="44" hidden="1">{"Minpmon",#N/A,FALSE,"Monthinput"}</definedName>
    <definedName name="nnnnnnnnnn" localSheetId="45" hidden="1">{"Minpmon",#N/A,FALSE,"Monthinput"}</definedName>
    <definedName name="nnnnnnnnnn" localSheetId="11" hidden="1">{"Minpmon",#N/A,FALSE,"Monthinput"}</definedName>
    <definedName name="nnnnnnnnnn" localSheetId="46" hidden="1">{"Minpmon",#N/A,FALSE,"Monthinput"}</definedName>
    <definedName name="nnnnnnnnnn" localSheetId="47" hidden="1">{"Minpmon",#N/A,FALSE,"Monthinput"}</definedName>
    <definedName name="nnnnnnnnnn" localSheetId="51" hidden="1">{"Minpmon",#N/A,FALSE,"Monthinput"}</definedName>
    <definedName name="nnnnnnnnnn" localSheetId="52" hidden="1">{"Minpmon",#N/A,FALSE,"Monthinput"}</definedName>
    <definedName name="nnnnnnnnnn" localSheetId="53" hidden="1">{"Minpmon",#N/A,FALSE,"Monthinput"}</definedName>
    <definedName name="nnnnnnnnnn" localSheetId="54" hidden="1">{"Minpmon",#N/A,FALSE,"Monthinput"}</definedName>
    <definedName name="nnnnnnnnnn" localSheetId="55" hidden="1">{"Minpmon",#N/A,FALSE,"Monthinput"}</definedName>
    <definedName name="nnnnnnnnnn" localSheetId="56" hidden="1">{"Minpmon",#N/A,FALSE,"Monthinput"}</definedName>
    <definedName name="nnnnnnnnnn" localSheetId="17" hidden="1">{"Minpmon",#N/A,FALSE,"Monthinput"}</definedName>
    <definedName name="nnnnnnnnnn" localSheetId="57" hidden="1">{"Minpmon",#N/A,FALSE,"Monthinput"}</definedName>
    <definedName name="nnnnnnnnnn" localSheetId="58" hidden="1">{"Minpmon",#N/A,FALSE,"Monthinput"}</definedName>
    <definedName name="nnnnnnnnnn" localSheetId="59" hidden="1">{"Minpmon",#N/A,FALSE,"Monthinput"}</definedName>
    <definedName name="nnnnnnnnnn" localSheetId="61" hidden="1">{"Minpmon",#N/A,FALSE,"Monthinput"}</definedName>
    <definedName name="nnnnnnnnnn" localSheetId="62" hidden="1">{"Minpmon",#N/A,FALSE,"Monthinput"}</definedName>
    <definedName name="nnnnnnnnnn" localSheetId="64" hidden="1">{"Minpmon",#N/A,FALSE,"Monthinput"}</definedName>
    <definedName name="nnnnnnnnnn" localSheetId="66" hidden="1">{"Minpmon",#N/A,FALSE,"Monthinput"}</definedName>
    <definedName name="nnnnnnnnnn" localSheetId="67" hidden="1">{"Minpmon",#N/A,FALSE,"Monthinput"}</definedName>
    <definedName name="nnnnnnnnnn" localSheetId="68" hidden="1">{"Minpmon",#N/A,FALSE,"Monthinput"}</definedName>
    <definedName name="nnnnnnnnnn" localSheetId="69" hidden="1">{"Minpmon",#N/A,FALSE,"Monthinput"}</definedName>
    <definedName name="nnnnnnnnnn" localSheetId="70" hidden="1">{"Minpmon",#N/A,FALSE,"Monthinput"}</definedName>
    <definedName name="nnnnnnnnnn" localSheetId="71" hidden="1">{"Minpmon",#N/A,FALSE,"Monthinput"}</definedName>
    <definedName name="nnnnnnnnnn" localSheetId="73" hidden="1">{"Minpmon",#N/A,FALSE,"Monthinput"}</definedName>
    <definedName name="nnnnnnnnnn" localSheetId="74" hidden="1">{"Minpmon",#N/A,FALSE,"Monthinput"}</definedName>
    <definedName name="nnnnnnnnnn" localSheetId="75" hidden="1">{"Minpmon",#N/A,FALSE,"Monthinput"}</definedName>
    <definedName name="nnnnnnnnnn" localSheetId="76" hidden="1">{"Minpmon",#N/A,FALSE,"Monthinput"}</definedName>
    <definedName name="nnnnnnnnnn" localSheetId="79" hidden="1">{"Minpmon",#N/A,FALSE,"Monthinput"}</definedName>
    <definedName name="nnnnnnnnnn" localSheetId="91" hidden="1">{"Minpmon",#N/A,FALSE,"Monthinput"}</definedName>
    <definedName name="nnnnnnnnnn" localSheetId="92" hidden="1">{"Minpmon",#N/A,FALSE,"Monthinput"}</definedName>
    <definedName name="nnnnnnnnnn" localSheetId="22" hidden="1">{"Minpmon",#N/A,FALSE,"Monthinput"}</definedName>
    <definedName name="nnnnnnnnnn" localSheetId="23" hidden="1">{"Minpmon",#N/A,FALSE,"Monthinput"}</definedName>
    <definedName name="nnnnnnnnnn" localSheetId="14" hidden="1">{"Minpmon",#N/A,FALSE,"Monthinput"}</definedName>
    <definedName name="nnnnnnnnnn" localSheetId="15" hidden="1">{"Minpmon",#N/A,FALSE,"Monthinput"}</definedName>
    <definedName name="nnnnnnnnnn" localSheetId="16" hidden="1">{"Minpmon",#N/A,FALSE,"Monthinput"}</definedName>
    <definedName name="nnnnnnnnnn" localSheetId="18" hidden="1">{"Minpmon",#N/A,FALSE,"Monthinput"}</definedName>
    <definedName name="nnnnnnnnnn" localSheetId="36" hidden="1">{"Minpmon",#N/A,FALSE,"Monthinput"}</definedName>
    <definedName name="nnnnnnnnnn" localSheetId="60" hidden="1">{"Minpmon",#N/A,FALSE,"Monthinput"}</definedName>
    <definedName name="nnnnnnnnnn" localSheetId="63" hidden="1">{"Minpmon",#N/A,FALSE,"Monthinput"}</definedName>
    <definedName name="nnnnnnnnnn" localSheetId="65" hidden="1">{"Minpmon",#N/A,FALSE,"Monthinput"}</definedName>
    <definedName name="nnnnnnnnnn" localSheetId="7" hidden="1">{"Minpmon",#N/A,FALSE,"Monthinput"}</definedName>
    <definedName name="nnnnnnnnnn" localSheetId="8" hidden="1">{"Minpmon",#N/A,FALSE,"Monthinput"}</definedName>
    <definedName name="nnnnnnnnnn" localSheetId="12" hidden="1">{"Minpmon",#N/A,FALSE,"Monthinput"}</definedName>
    <definedName name="nnnnnnnnnn" localSheetId="48" hidden="1">{"Minpmon",#N/A,FALSE,"Monthinput"}</definedName>
    <definedName name="nnnnnnnnnn" localSheetId="72" hidden="1">{"Minpmon",#N/A,FALSE,"Monthinput"}</definedName>
    <definedName name="nnnnnnnnnn" hidden="1">{"Minpmon",#N/A,FALSE,"Monthinput"}</definedName>
    <definedName name="nnnnnnnnnnnn" localSheetId="24" hidden="1">{"Riqfin97",#N/A,FALSE,"Tran";"Riqfinpro",#N/A,FALSE,"Tran"}</definedName>
    <definedName name="nnnnnnnnnnnn" localSheetId="25" hidden="1">{"Riqfin97",#N/A,FALSE,"Tran";"Riqfinpro",#N/A,FALSE,"Tran"}</definedName>
    <definedName name="nnnnnnnnnnnn" localSheetId="26" hidden="1">{"Riqfin97",#N/A,FALSE,"Tran";"Riqfinpro",#N/A,FALSE,"Tran"}</definedName>
    <definedName name="nnnnnnnnnnnn" localSheetId="27" hidden="1">{"Riqfin97",#N/A,FALSE,"Tran";"Riqfinpro",#N/A,FALSE,"Tran"}</definedName>
    <definedName name="nnnnnnnnnnnn" localSheetId="28" hidden="1">{"Riqfin97",#N/A,FALSE,"Tran";"Riqfinpro",#N/A,FALSE,"Tran"}</definedName>
    <definedName name="nnnnnnnnnnnn" localSheetId="29" hidden="1">{"Riqfin97",#N/A,FALSE,"Tran";"Riqfinpro",#N/A,FALSE,"Tran"}</definedName>
    <definedName name="nnnnnnnnnnnn" localSheetId="30" hidden="1">{"Riqfin97",#N/A,FALSE,"Tran";"Riqfinpro",#N/A,FALSE,"Tran"}</definedName>
    <definedName name="nnnnnnnnnnnn" localSheetId="31" hidden="1">{"Riqfin97",#N/A,FALSE,"Tran";"Riqfinpro",#N/A,FALSE,"Tran"}</definedName>
    <definedName name="nnnnnnnnnnnn" localSheetId="32" hidden="1">{"Riqfin97",#N/A,FALSE,"Tran";"Riqfinpro",#N/A,FALSE,"Tran"}</definedName>
    <definedName name="nnnnnnnnnnnn" localSheetId="35" hidden="1">{"Riqfin97",#N/A,FALSE,"Tran";"Riqfinpro",#N/A,FALSE,"Tran"}</definedName>
    <definedName name="nnnnnnnnnnnn" localSheetId="37" hidden="1">{"Riqfin97",#N/A,FALSE,"Tran";"Riqfinpro",#N/A,FALSE,"Tran"}</definedName>
    <definedName name="nnnnnnnnnnnn" localSheetId="38" hidden="1">{"Riqfin97",#N/A,FALSE,"Tran";"Riqfinpro",#N/A,FALSE,"Tran"}</definedName>
    <definedName name="nnnnnnnnnnnn" localSheetId="39" hidden="1">{"Riqfin97",#N/A,FALSE,"Tran";"Riqfinpro",#N/A,FALSE,"Tran"}</definedName>
    <definedName name="nnnnnnnnnnnn" localSheetId="40" hidden="1">{"Riqfin97",#N/A,FALSE,"Tran";"Riqfinpro",#N/A,FALSE,"Tran"}</definedName>
    <definedName name="nnnnnnnnnnnn" localSheetId="41" hidden="1">{"Riqfin97",#N/A,FALSE,"Tran";"Riqfinpro",#N/A,FALSE,"Tran"}</definedName>
    <definedName name="nnnnnnnnnnnn" localSheetId="42" hidden="1">{"Riqfin97",#N/A,FALSE,"Tran";"Riqfinpro",#N/A,FALSE,"Tran"}</definedName>
    <definedName name="nnnnnnnnnnnn" localSheetId="43" hidden="1">{"Riqfin97",#N/A,FALSE,"Tran";"Riqfinpro",#N/A,FALSE,"Tran"}</definedName>
    <definedName name="nnnnnnnnnnnn" localSheetId="44" hidden="1">{"Riqfin97",#N/A,FALSE,"Tran";"Riqfinpro",#N/A,FALSE,"Tran"}</definedName>
    <definedName name="nnnnnnnnnnnn" localSheetId="45" hidden="1">{"Riqfin97",#N/A,FALSE,"Tran";"Riqfinpro",#N/A,FALSE,"Tran"}</definedName>
    <definedName name="nnnnnnnnnnnn" localSheetId="11" hidden="1">{"Riqfin97",#N/A,FALSE,"Tran";"Riqfinpro",#N/A,FALSE,"Tran"}</definedName>
    <definedName name="nnnnnnnnnnnn" localSheetId="46" hidden="1">{"Riqfin97",#N/A,FALSE,"Tran";"Riqfinpro",#N/A,FALSE,"Tran"}</definedName>
    <definedName name="nnnnnnnnnnnn" localSheetId="47" hidden="1">{"Riqfin97",#N/A,FALSE,"Tran";"Riqfinpro",#N/A,FALSE,"Tran"}</definedName>
    <definedName name="nnnnnnnnnnnn" localSheetId="51" hidden="1">{"Riqfin97",#N/A,FALSE,"Tran";"Riqfinpro",#N/A,FALSE,"Tran"}</definedName>
    <definedName name="nnnnnnnnnnnn" localSheetId="52" hidden="1">{"Riqfin97",#N/A,FALSE,"Tran";"Riqfinpro",#N/A,FALSE,"Tran"}</definedName>
    <definedName name="nnnnnnnnnnnn" localSheetId="53" hidden="1">{"Riqfin97",#N/A,FALSE,"Tran";"Riqfinpro",#N/A,FALSE,"Tran"}</definedName>
    <definedName name="nnnnnnnnnnnn" localSheetId="54" hidden="1">{"Riqfin97",#N/A,FALSE,"Tran";"Riqfinpro",#N/A,FALSE,"Tran"}</definedName>
    <definedName name="nnnnnnnnnnnn" localSheetId="55" hidden="1">{"Riqfin97",#N/A,FALSE,"Tran";"Riqfinpro",#N/A,FALSE,"Tran"}</definedName>
    <definedName name="nnnnnnnnnnnn" localSheetId="56" hidden="1">{"Riqfin97",#N/A,FALSE,"Tran";"Riqfinpro",#N/A,FALSE,"Tran"}</definedName>
    <definedName name="nnnnnnnnnnnn" localSheetId="17" hidden="1">{"Riqfin97",#N/A,FALSE,"Tran";"Riqfinpro",#N/A,FALSE,"Tran"}</definedName>
    <definedName name="nnnnnnnnnnnn" localSheetId="57" hidden="1">{"Riqfin97",#N/A,FALSE,"Tran";"Riqfinpro",#N/A,FALSE,"Tran"}</definedName>
    <definedName name="nnnnnnnnnnnn" localSheetId="58" hidden="1">{"Riqfin97",#N/A,FALSE,"Tran";"Riqfinpro",#N/A,FALSE,"Tran"}</definedName>
    <definedName name="nnnnnnnnnnnn" localSheetId="59" hidden="1">{"Riqfin97",#N/A,FALSE,"Tran";"Riqfinpro",#N/A,FALSE,"Tran"}</definedName>
    <definedName name="nnnnnnnnnnnn" localSheetId="61" hidden="1">{"Riqfin97",#N/A,FALSE,"Tran";"Riqfinpro",#N/A,FALSE,"Tran"}</definedName>
    <definedName name="nnnnnnnnnnnn" localSheetId="62" hidden="1">{"Riqfin97",#N/A,FALSE,"Tran";"Riqfinpro",#N/A,FALSE,"Tran"}</definedName>
    <definedName name="nnnnnnnnnnnn" localSheetId="64" hidden="1">{"Riqfin97",#N/A,FALSE,"Tran";"Riqfinpro",#N/A,FALSE,"Tran"}</definedName>
    <definedName name="nnnnnnnnnnnn" localSheetId="66" hidden="1">{"Riqfin97",#N/A,FALSE,"Tran";"Riqfinpro",#N/A,FALSE,"Tran"}</definedName>
    <definedName name="nnnnnnnnnnnn" localSheetId="67" hidden="1">{"Riqfin97",#N/A,FALSE,"Tran";"Riqfinpro",#N/A,FALSE,"Tran"}</definedName>
    <definedName name="nnnnnnnnnnnn" localSheetId="68" hidden="1">{"Riqfin97",#N/A,FALSE,"Tran";"Riqfinpro",#N/A,FALSE,"Tran"}</definedName>
    <definedName name="nnnnnnnnnnnn" localSheetId="69" hidden="1">{"Riqfin97",#N/A,FALSE,"Tran";"Riqfinpro",#N/A,FALSE,"Tran"}</definedName>
    <definedName name="nnnnnnnnnnnn" localSheetId="70" hidden="1">{"Riqfin97",#N/A,FALSE,"Tran";"Riqfinpro",#N/A,FALSE,"Tran"}</definedName>
    <definedName name="nnnnnnnnnnnn" localSheetId="71" hidden="1">{"Riqfin97",#N/A,FALSE,"Tran";"Riqfinpro",#N/A,FALSE,"Tran"}</definedName>
    <definedName name="nnnnnnnnnnnn" localSheetId="73" hidden="1">{"Riqfin97",#N/A,FALSE,"Tran";"Riqfinpro",#N/A,FALSE,"Tran"}</definedName>
    <definedName name="nnnnnnnnnnnn" localSheetId="74" hidden="1">{"Riqfin97",#N/A,FALSE,"Tran";"Riqfinpro",#N/A,FALSE,"Tran"}</definedName>
    <definedName name="nnnnnnnnnnnn" localSheetId="75" hidden="1">{"Riqfin97",#N/A,FALSE,"Tran";"Riqfinpro",#N/A,FALSE,"Tran"}</definedName>
    <definedName name="nnnnnnnnnnnn" localSheetId="76" hidden="1">{"Riqfin97",#N/A,FALSE,"Tran";"Riqfinpro",#N/A,FALSE,"Tran"}</definedName>
    <definedName name="nnnnnnnnnnnn" localSheetId="79" hidden="1">{"Riqfin97",#N/A,FALSE,"Tran";"Riqfinpro",#N/A,FALSE,"Tran"}</definedName>
    <definedName name="nnnnnnnnnnnn" localSheetId="91" hidden="1">{"Riqfin97",#N/A,FALSE,"Tran";"Riqfinpro",#N/A,FALSE,"Tran"}</definedName>
    <definedName name="nnnnnnnnnnnn" localSheetId="92" hidden="1">{"Riqfin97",#N/A,FALSE,"Tran";"Riqfinpro",#N/A,FALSE,"Tran"}</definedName>
    <definedName name="nnnnnnnnnnnn" localSheetId="22" hidden="1">{"Riqfin97",#N/A,FALSE,"Tran";"Riqfinpro",#N/A,FALSE,"Tran"}</definedName>
    <definedName name="nnnnnnnnnnnn" localSheetId="23" hidden="1">{"Riqfin97",#N/A,FALSE,"Tran";"Riqfinpro",#N/A,FALSE,"Tran"}</definedName>
    <definedName name="nnnnnnnnnnnn" localSheetId="14" hidden="1">{"Riqfin97",#N/A,FALSE,"Tran";"Riqfinpro",#N/A,FALSE,"Tran"}</definedName>
    <definedName name="nnnnnnnnnnnn" localSheetId="15" hidden="1">{"Riqfin97",#N/A,FALSE,"Tran";"Riqfinpro",#N/A,FALSE,"Tran"}</definedName>
    <definedName name="nnnnnnnnnnnn" localSheetId="16" hidden="1">{"Riqfin97",#N/A,FALSE,"Tran";"Riqfinpro",#N/A,FALSE,"Tran"}</definedName>
    <definedName name="nnnnnnnnnnnn" localSheetId="18" hidden="1">{"Riqfin97",#N/A,FALSE,"Tran";"Riqfinpro",#N/A,FALSE,"Tran"}</definedName>
    <definedName name="nnnnnnnnnnnn" localSheetId="36" hidden="1">{"Riqfin97",#N/A,FALSE,"Tran";"Riqfinpro",#N/A,FALSE,"Tran"}</definedName>
    <definedName name="nnnnnnnnnnnn" localSheetId="60" hidden="1">{"Riqfin97",#N/A,FALSE,"Tran";"Riqfinpro",#N/A,FALSE,"Tran"}</definedName>
    <definedName name="nnnnnnnnnnnn" localSheetId="63" hidden="1">{"Riqfin97",#N/A,FALSE,"Tran";"Riqfinpro",#N/A,FALSE,"Tran"}</definedName>
    <definedName name="nnnnnnnnnnnn" localSheetId="65" hidden="1">{"Riqfin97",#N/A,FALSE,"Tran";"Riqfinpro",#N/A,FALSE,"Tran"}</definedName>
    <definedName name="nnnnnnnnnnnn" localSheetId="7" hidden="1">{"Riqfin97",#N/A,FALSE,"Tran";"Riqfinpro",#N/A,FALSE,"Tran"}</definedName>
    <definedName name="nnnnnnnnnnnn" localSheetId="8" hidden="1">{"Riqfin97",#N/A,FALSE,"Tran";"Riqfinpro",#N/A,FALSE,"Tran"}</definedName>
    <definedName name="nnnnnnnnnnnn" localSheetId="12" hidden="1">{"Riqfin97",#N/A,FALSE,"Tran";"Riqfinpro",#N/A,FALSE,"Tran"}</definedName>
    <definedName name="nnnnnnnnnnnn" localSheetId="48" hidden="1">{"Riqfin97",#N/A,FALSE,"Tran";"Riqfinpro",#N/A,FALSE,"Tran"}</definedName>
    <definedName name="nnnnnnnnnnnn" localSheetId="72" hidden="1">{"Riqfin97",#N/A,FALSE,"Tran";"Riqfinpro",#N/A,FALSE,"Tran"}</definedName>
    <definedName name="nnnnnnnnnnnn" hidden="1">{"Riqfin97",#N/A,FALSE,"Tran";"Riqfinpro",#N/A,FALSE,"Tran"}</definedName>
    <definedName name="no" localSheetId="51" hidden="1">'[87]Crédito SPNF (fiscal)'!#REF!</definedName>
    <definedName name="no" localSheetId="17" hidden="1">#REF!</definedName>
    <definedName name="no" localSheetId="15" hidden="1">'[87]Crédito SPNF (fiscal)'!#REF!</definedName>
    <definedName name="no" localSheetId="18" hidden="1">'[87]Crédito SPNF (fiscal)'!#REF!</definedName>
    <definedName name="no" localSheetId="48" hidden="1">'[87]Crédito SPNF (fiscal)'!#REF!</definedName>
    <definedName name="no" hidden="1">'[87]Crédito SPNF (fiscal)'!#REF!</definedName>
    <definedName name="Noah" localSheetId="38">#REF!</definedName>
    <definedName name="Noah" localSheetId="39">#REF!</definedName>
    <definedName name="Noah" localSheetId="40">#REF!</definedName>
    <definedName name="Noah" localSheetId="41">#REF!</definedName>
    <definedName name="Noah" localSheetId="43">#REF!</definedName>
    <definedName name="Noah" localSheetId="45">#REF!</definedName>
    <definedName name="Noah" localSheetId="11">#REF!</definedName>
    <definedName name="Noah" localSheetId="46">#REF!</definedName>
    <definedName name="Noah" localSheetId="47">#REF!</definedName>
    <definedName name="Noah" localSheetId="51">#REF!</definedName>
    <definedName name="Noah" localSheetId="52">#REF!</definedName>
    <definedName name="Noah" localSheetId="53">#REF!</definedName>
    <definedName name="Noah" localSheetId="54">#REF!</definedName>
    <definedName name="Noah" localSheetId="17">#REF!</definedName>
    <definedName name="Noah" localSheetId="58">#REF!</definedName>
    <definedName name="Noah" localSheetId="67">#REF!</definedName>
    <definedName name="Noah" localSheetId="68">#REF!</definedName>
    <definedName name="Noah" localSheetId="69">#REF!</definedName>
    <definedName name="Noah" localSheetId="71">#REF!</definedName>
    <definedName name="Noah" localSheetId="74">#REF!</definedName>
    <definedName name="Noah" localSheetId="75">#REF!</definedName>
    <definedName name="Noah" localSheetId="76">#REF!</definedName>
    <definedName name="Noah" localSheetId="79">#REF!</definedName>
    <definedName name="Noah" localSheetId="23">#REF!</definedName>
    <definedName name="Noah" localSheetId="15">#REF!</definedName>
    <definedName name="Noah" localSheetId="18">#REF!</definedName>
    <definedName name="Noah" localSheetId="12">#REF!</definedName>
    <definedName name="Noah" localSheetId="48">#REF!</definedName>
    <definedName name="Noah" localSheetId="72">#REF!</definedName>
    <definedName name="Noah">#REF!</definedName>
    <definedName name="noclas1" localSheetId="38">#REF!</definedName>
    <definedName name="noclas1" localSheetId="39">#REF!</definedName>
    <definedName name="noclas1" localSheetId="45">#REF!</definedName>
    <definedName name="noclas1" localSheetId="11">#REF!</definedName>
    <definedName name="noclas1" localSheetId="46">#REF!</definedName>
    <definedName name="noclas1" localSheetId="47">#REF!</definedName>
    <definedName name="noclas1" localSheetId="52">#REF!</definedName>
    <definedName name="noclas1" localSheetId="17">#REF!</definedName>
    <definedName name="noclas1" localSheetId="58">#REF!</definedName>
    <definedName name="noclas1" localSheetId="74">#REF!</definedName>
    <definedName name="noclas1" localSheetId="79">#REF!</definedName>
    <definedName name="noclas1" localSheetId="15">#REF!</definedName>
    <definedName name="noclas1" localSheetId="18">#REF!</definedName>
    <definedName name="noclas1" localSheetId="12">#REF!</definedName>
    <definedName name="noclas1" localSheetId="48">#REF!</definedName>
    <definedName name="noclas1" localSheetId="72">#REF!</definedName>
    <definedName name="noclas1">#REF!</definedName>
    <definedName name="noclas2" localSheetId="38">#REF!</definedName>
    <definedName name="noclas2" localSheetId="45">#REF!</definedName>
    <definedName name="noclas2" localSheetId="11">#REF!</definedName>
    <definedName name="noclas2" localSheetId="46">#REF!</definedName>
    <definedName name="noclas2" localSheetId="47">#REF!</definedName>
    <definedName name="noclas2" localSheetId="52">#REF!</definedName>
    <definedName name="noclas2" localSheetId="17">#REF!</definedName>
    <definedName name="noclas2" localSheetId="58">#REF!</definedName>
    <definedName name="noclas2" localSheetId="74">#REF!</definedName>
    <definedName name="noclas2" localSheetId="79">#REF!</definedName>
    <definedName name="noclas2" localSheetId="15">#REF!</definedName>
    <definedName name="noclas2" localSheetId="18">#REF!</definedName>
    <definedName name="noclas2" localSheetId="12">#REF!</definedName>
    <definedName name="noclas2" localSheetId="48">#REF!</definedName>
    <definedName name="noclas2" localSheetId="72">#REF!</definedName>
    <definedName name="noclas2">#REF!</definedName>
    <definedName name="NOCLUB" localSheetId="39">#REF!</definedName>
    <definedName name="NOCLUB" localSheetId="40">#REF!</definedName>
    <definedName name="NOCLUB" localSheetId="45">#REF!</definedName>
    <definedName name="NOCLUB" localSheetId="11">#REF!</definedName>
    <definedName name="NOCLUB" localSheetId="46">#REF!</definedName>
    <definedName name="NOCLUB" localSheetId="47">#REF!</definedName>
    <definedName name="NOCLUB" localSheetId="51">#REF!</definedName>
    <definedName name="NOCLUB" localSheetId="52">#REF!</definedName>
    <definedName name="NOCLUB" localSheetId="53">#REF!</definedName>
    <definedName name="NOCLUB" localSheetId="54">#REF!</definedName>
    <definedName name="NOCLUB" localSheetId="17">#REF!</definedName>
    <definedName name="NOCLUB" localSheetId="58">#REF!</definedName>
    <definedName name="NOCLUB" localSheetId="67">#REF!</definedName>
    <definedName name="NOCLUB" localSheetId="68">#REF!</definedName>
    <definedName name="NOCLUB" localSheetId="69">#REF!</definedName>
    <definedName name="NOCLUB" localSheetId="71">#REF!</definedName>
    <definedName name="NOCLUB" localSheetId="74">#REF!</definedName>
    <definedName name="NOCLUB" localSheetId="75">#REF!</definedName>
    <definedName name="NOCLUB" localSheetId="76">#REF!</definedName>
    <definedName name="NOCLUB" localSheetId="79">#REF!</definedName>
    <definedName name="NOCLUB" localSheetId="23">#REF!</definedName>
    <definedName name="NOCLUB" localSheetId="14">#REF!</definedName>
    <definedName name="NOCLUB" localSheetId="15">#REF!</definedName>
    <definedName name="NOCLUB" localSheetId="18">#REF!</definedName>
    <definedName name="NOCLUB" localSheetId="48">#REF!</definedName>
    <definedName name="NOCLUB" localSheetId="72">#REF!</definedName>
    <definedName name="NOCLUB">#REF!</definedName>
    <definedName name="NOK" localSheetId="39">#REF!</definedName>
    <definedName name="NOK" localSheetId="40">#REF!</definedName>
    <definedName name="NOK" localSheetId="45">#REF!</definedName>
    <definedName name="NOK" localSheetId="11">#REF!</definedName>
    <definedName name="NOK" localSheetId="46">#REF!</definedName>
    <definedName name="NOK" localSheetId="47">#REF!</definedName>
    <definedName name="NOK" localSheetId="51">#REF!</definedName>
    <definedName name="NOK" localSheetId="52">#REF!</definedName>
    <definedName name="NOK" localSheetId="53">#REF!</definedName>
    <definedName name="NOK" localSheetId="54">#REF!</definedName>
    <definedName name="NOK" localSheetId="17">#REF!</definedName>
    <definedName name="NOK" localSheetId="58">#REF!</definedName>
    <definedName name="NOK" localSheetId="67">#REF!</definedName>
    <definedName name="NOK" localSheetId="68">#REF!</definedName>
    <definedName name="NOK" localSheetId="69">#REF!</definedName>
    <definedName name="NOK" localSheetId="71">#REF!</definedName>
    <definedName name="NOK" localSheetId="74">#REF!</definedName>
    <definedName name="NOK" localSheetId="75">#REF!</definedName>
    <definedName name="NOK" localSheetId="76">#REF!</definedName>
    <definedName name="NOK" localSheetId="79">#REF!</definedName>
    <definedName name="NOK" localSheetId="23">#REF!</definedName>
    <definedName name="NOK" localSheetId="14">#REF!</definedName>
    <definedName name="NOK" localSheetId="15">#REF!</definedName>
    <definedName name="NOK" localSheetId="18">#REF!</definedName>
    <definedName name="NOK" localSheetId="48">#REF!</definedName>
    <definedName name="NOK" localSheetId="72">#REF!</definedName>
    <definedName name="NOK">#REF!</definedName>
    <definedName name="nombrenuevo">#N/A</definedName>
    <definedName name="NONLEAP" localSheetId="38">#REF!</definedName>
    <definedName name="NONLEAP" localSheetId="39">#REF!</definedName>
    <definedName name="NONLEAP" localSheetId="40">#REF!</definedName>
    <definedName name="NONLEAP" localSheetId="41">#REF!</definedName>
    <definedName name="NONLEAP" localSheetId="43">#REF!</definedName>
    <definedName name="NONLEAP" localSheetId="45">#REF!</definedName>
    <definedName name="NONLEAP" localSheetId="11">#REF!</definedName>
    <definedName name="NONLEAP" localSheetId="46">#REF!</definedName>
    <definedName name="NONLEAP" localSheetId="47">#REF!</definedName>
    <definedName name="NONLEAP" localSheetId="51">#REF!</definedName>
    <definedName name="NONLEAP" localSheetId="52">#REF!</definedName>
    <definedName name="NONLEAP" localSheetId="53">#REF!</definedName>
    <definedName name="NONLEAP" localSheetId="54">#REF!</definedName>
    <definedName name="NONLEAP" localSheetId="17">#REF!</definedName>
    <definedName name="NONLEAP" localSheetId="58">#REF!</definedName>
    <definedName name="NONLEAP" localSheetId="67">#REF!</definedName>
    <definedName name="NONLEAP" localSheetId="68">#REF!</definedName>
    <definedName name="NONLEAP" localSheetId="69">#REF!</definedName>
    <definedName name="NONLEAP" localSheetId="71">#REF!</definedName>
    <definedName name="NONLEAP" localSheetId="74">#REF!</definedName>
    <definedName name="NONLEAP" localSheetId="75">#REF!</definedName>
    <definedName name="NONLEAP" localSheetId="76">#REF!</definedName>
    <definedName name="NONLEAP" localSheetId="79">#REF!</definedName>
    <definedName name="NONLEAP" localSheetId="23">#REF!</definedName>
    <definedName name="NONLEAP" localSheetId="15">#REF!</definedName>
    <definedName name="NONLEAP" localSheetId="18">#REF!</definedName>
    <definedName name="NONLEAP" localSheetId="12">#REF!</definedName>
    <definedName name="NONLEAP" localSheetId="48">#REF!</definedName>
    <definedName name="NONLEAP" localSheetId="72">#REF!</definedName>
    <definedName name="NONLEAP">#REF!</definedName>
    <definedName name="NONOECD1" localSheetId="51">#REF!</definedName>
    <definedName name="NONOECD1" localSheetId="17">#REF!</definedName>
    <definedName name="NONOECD1">[82]nonopec!$D$29:$AD$70</definedName>
    <definedName name="NONOECD2" localSheetId="51">#REF!</definedName>
    <definedName name="NONOECD2" localSheetId="17">#REF!</definedName>
    <definedName name="NONOECD2">[82]nonopec!$D$71:$AD$135</definedName>
    <definedName name="NONOPEC" localSheetId="51">#REF!</definedName>
    <definedName name="NONOPEC" localSheetId="17">#REF!</definedName>
    <definedName name="NONOPEC">[82]nonopec!$D$136:$AD$155</definedName>
    <definedName name="NOPEC1" localSheetId="51">[99]MONTHLY!$BP$19:$CA$19</definedName>
    <definedName name="NOPEC1" localSheetId="17">#REF!</definedName>
    <definedName name="NOPEC1">[99]MONTHLY!$BP$19:$CA$19</definedName>
    <definedName name="NOPEC2" localSheetId="51">[99]MONTHLY!$CB$19:$CM$19</definedName>
    <definedName name="NOPEC2" localSheetId="17">#REF!</definedName>
    <definedName name="NOPEC2">[99]MONTHLY!$CB$19:$CM$19</definedName>
    <definedName name="NORM1" localSheetId="51">[99]MONTHLY!$A$5:$O$117</definedName>
    <definedName name="NORM1" localSheetId="17">#REF!</definedName>
    <definedName name="NORM1">[99]MONTHLY!$A$5:$O$117</definedName>
    <definedName name="NORM2" localSheetId="51">[99]MONTHLY!$A$422:$Z$491</definedName>
    <definedName name="NORM2" localSheetId="17">#REF!</definedName>
    <definedName name="NORM2">[99]MONTHLY!$A$422:$Z$491</definedName>
    <definedName name="NORM3" localSheetId="51">[99]MONTHLY!$A$334:$Z$380</definedName>
    <definedName name="NORM3" localSheetId="17">#REF!</definedName>
    <definedName name="NORM3">[99]MONTHLY!$A$334:$Z$380</definedName>
    <definedName name="Norway_wt" localSheetId="51">'[83]OECD wgt'!$B$28</definedName>
    <definedName name="Norway_wt" localSheetId="17">#REF!</definedName>
    <definedName name="Norway_wt">'[83]OECD wgt'!$B$28</definedName>
    <definedName name="NOTA_EXPLICATIV" localSheetId="38">#REF!</definedName>
    <definedName name="NOTA_EXPLICATIV" localSheetId="39">#REF!</definedName>
    <definedName name="NOTA_EXPLICATIV" localSheetId="40">#REF!</definedName>
    <definedName name="NOTA_EXPLICATIV" localSheetId="41">#REF!</definedName>
    <definedName name="NOTA_EXPLICATIV" localSheetId="43">#REF!</definedName>
    <definedName name="NOTA_EXPLICATIV" localSheetId="45">#REF!</definedName>
    <definedName name="NOTA_EXPLICATIV" localSheetId="11">#REF!</definedName>
    <definedName name="NOTA_EXPLICATIV" localSheetId="46">#REF!</definedName>
    <definedName name="NOTA_EXPLICATIV" localSheetId="47">#REF!</definedName>
    <definedName name="NOTA_EXPLICATIV" localSheetId="51">#REF!</definedName>
    <definedName name="NOTA_EXPLICATIV" localSheetId="52">#REF!</definedName>
    <definedName name="NOTA_EXPLICATIV" localSheetId="17">#REF!</definedName>
    <definedName name="NOTA_EXPLICATIV" localSheetId="58">#REF!</definedName>
    <definedName name="NOTA_EXPLICATIV" localSheetId="69">#REF!</definedName>
    <definedName name="NOTA_EXPLICATIV" localSheetId="71">#REF!</definedName>
    <definedName name="NOTA_EXPLICATIV" localSheetId="73">#REF!</definedName>
    <definedName name="NOTA_EXPLICATIV" localSheetId="74">#REF!</definedName>
    <definedName name="NOTA_EXPLICATIV" localSheetId="75">#REF!</definedName>
    <definedName name="NOTA_EXPLICATIV" localSheetId="79">#REF!</definedName>
    <definedName name="NOTA_EXPLICATIV" localSheetId="23">#REF!</definedName>
    <definedName name="NOTA_EXPLICATIV" localSheetId="15">#REF!</definedName>
    <definedName name="NOTA_EXPLICATIV" localSheetId="18">#REF!</definedName>
    <definedName name="NOTA_EXPLICATIV" localSheetId="12">#REF!</definedName>
    <definedName name="NOTA_EXPLICATIV" localSheetId="48">#REF!</definedName>
    <definedName name="NOTA_EXPLICATIV" localSheetId="72">#REF!</definedName>
    <definedName name="NOTA_EXPLICATIV">#REF!</definedName>
    <definedName name="Notes" localSheetId="38">[165]UPLOAD!#REF!</definedName>
    <definedName name="Notes" localSheetId="39">[165]UPLOAD!#REF!</definedName>
    <definedName name="Notes" localSheetId="40">[165]UPLOAD!#REF!</definedName>
    <definedName name="Notes" localSheetId="41">[165]UPLOAD!#REF!</definedName>
    <definedName name="Notes" localSheetId="43">[165]UPLOAD!#REF!</definedName>
    <definedName name="Notes" localSheetId="45">[165]UPLOAD!#REF!</definedName>
    <definedName name="Notes" localSheetId="11">[165]UPLOAD!#REF!</definedName>
    <definedName name="Notes" localSheetId="46">[165]UPLOAD!#REF!</definedName>
    <definedName name="Notes" localSheetId="47">[165]UPLOAD!#REF!</definedName>
    <definedName name="Notes" localSheetId="51">[165]UPLOAD!#REF!</definedName>
    <definedName name="Notes" localSheetId="52">[165]UPLOAD!#REF!</definedName>
    <definedName name="Notes" localSheetId="17">[165]UPLOAD!#REF!</definedName>
    <definedName name="Notes" localSheetId="69">[165]UPLOAD!#REF!</definedName>
    <definedName name="Notes" localSheetId="71">[165]UPLOAD!#REF!</definedName>
    <definedName name="Notes" localSheetId="73">[165]UPLOAD!#REF!</definedName>
    <definedName name="Notes" localSheetId="75">[165]UPLOAD!#REF!</definedName>
    <definedName name="Notes" localSheetId="79">[165]UPLOAD!#REF!</definedName>
    <definedName name="NOTES" localSheetId="14">#REF!</definedName>
    <definedName name="Notes" localSheetId="15">[165]UPLOAD!#REF!</definedName>
    <definedName name="Notes" localSheetId="18">[165]UPLOAD!#REF!</definedName>
    <definedName name="Notes" localSheetId="12">[165]UPLOAD!#REF!</definedName>
    <definedName name="Notes" localSheetId="72">[165]UPLOAD!#REF!</definedName>
    <definedName name="Notes">[165]UPLOAD!#REF!</definedName>
    <definedName name="NOTITLES" localSheetId="38">#REF!</definedName>
    <definedName name="NOTITLES" localSheetId="39">#REF!</definedName>
    <definedName name="NOTITLES" localSheetId="40">#REF!</definedName>
    <definedName name="NOTITLES" localSheetId="41">#REF!</definedName>
    <definedName name="NOTITLES" localSheetId="43">#REF!</definedName>
    <definedName name="NOTITLES" localSheetId="45">#REF!</definedName>
    <definedName name="NOTITLES" localSheetId="11">#REF!</definedName>
    <definedName name="NOTITLES" localSheetId="46">#REF!</definedName>
    <definedName name="NOTITLES" localSheetId="47">#REF!</definedName>
    <definedName name="NOTITLES" localSheetId="51">#REF!</definedName>
    <definedName name="NOTITLES" localSheetId="52">#REF!</definedName>
    <definedName name="NOTITLES" localSheetId="17">#REF!</definedName>
    <definedName name="NOTITLES" localSheetId="58">#REF!</definedName>
    <definedName name="NOTITLES" localSheetId="69">#REF!</definedName>
    <definedName name="NOTITLES" localSheetId="71">#REF!</definedName>
    <definedName name="NOTITLES" localSheetId="73">#REF!</definedName>
    <definedName name="NOTITLES" localSheetId="74">#REF!</definedName>
    <definedName name="NOTITLES" localSheetId="75">#REF!</definedName>
    <definedName name="NOTITLES" localSheetId="79">#REF!</definedName>
    <definedName name="NOTITLES" localSheetId="23">#REF!</definedName>
    <definedName name="NOTITLES" localSheetId="15">#REF!</definedName>
    <definedName name="NOTITLES" localSheetId="18">#REF!</definedName>
    <definedName name="NOTITLES" localSheetId="12">#REF!</definedName>
    <definedName name="NOTITLES" localSheetId="48">#REF!</definedName>
    <definedName name="NOTITLES" localSheetId="72">#REF!</definedName>
    <definedName name="NOTITLES">#REF!</definedName>
    <definedName name="NOV._89" localSheetId="38">#REF!</definedName>
    <definedName name="NOV._89" localSheetId="39">#REF!</definedName>
    <definedName name="NOV._89" localSheetId="45">#REF!</definedName>
    <definedName name="NOV._89" localSheetId="11">#REF!</definedName>
    <definedName name="NOV._89" localSheetId="46">#REF!</definedName>
    <definedName name="NOV._89" localSheetId="47">#REF!</definedName>
    <definedName name="NOV._89" localSheetId="52">#REF!</definedName>
    <definedName name="NOV._89" localSheetId="17">#REF!</definedName>
    <definedName name="NOV._89" localSheetId="58">#REF!</definedName>
    <definedName name="NOV._89" localSheetId="74">#REF!</definedName>
    <definedName name="NOV._89" localSheetId="79">#REF!</definedName>
    <definedName name="NOV._89" localSheetId="15">#REF!</definedName>
    <definedName name="NOV._89" localSheetId="18">#REF!</definedName>
    <definedName name="NOV._89" localSheetId="12">#REF!</definedName>
    <definedName name="NOV._89" localSheetId="48">#REF!</definedName>
    <definedName name="NOV._89" localSheetId="72">#REF!</definedName>
    <definedName name="NOV._89">#REF!</definedName>
    <definedName name="NSUMMARY" localSheetId="51">#REF!</definedName>
    <definedName name="NSUMMARY" localSheetId="17">#REF!</definedName>
    <definedName name="NSUMMARY">[82]nonopec!$D$157:$AD$204</definedName>
    <definedName name="NTDD_R" localSheetId="38">[72]Q1!#REF!</definedName>
    <definedName name="NTDD_R" localSheetId="39">[72]Q1!#REF!</definedName>
    <definedName name="NTDD_R" localSheetId="40">[72]Q1!#REF!</definedName>
    <definedName name="NTDD_R" localSheetId="41">[72]Q1!#REF!</definedName>
    <definedName name="NTDD_R" localSheetId="45">[72]Q1!#REF!</definedName>
    <definedName name="NTDD_R" localSheetId="46">[72]Q1!#REF!</definedName>
    <definedName name="NTDD_R" localSheetId="47">[72]Q1!#REF!</definedName>
    <definedName name="NTDD_R" localSheetId="51">[72]Q1!#REF!</definedName>
    <definedName name="NTDD_R" localSheetId="52">[72]Q1!#REF!</definedName>
    <definedName name="NTDD_R" localSheetId="17">#REF!</definedName>
    <definedName name="NTDD_R" localSheetId="58">[72]Q1!#REF!</definedName>
    <definedName name="NTDD_R" localSheetId="73">[72]Q1!#REF!</definedName>
    <definedName name="NTDD_R" localSheetId="74">[72]Q1!#REF!</definedName>
    <definedName name="NTDD_R" localSheetId="79">[72]Q1!#REF!</definedName>
    <definedName name="NTDD_R" localSheetId="15">[72]Q1!#REF!</definedName>
    <definedName name="NTDD_R" localSheetId="18">[72]Q1!#REF!</definedName>
    <definedName name="NTDD_R" localSheetId="12">[72]Q1!#REF!</definedName>
    <definedName name="NTDD_R" localSheetId="48">[72]Q1!#REF!</definedName>
    <definedName name="NTDD_R" localSheetId="72">[72]Q1!#REF!</definedName>
    <definedName name="NTDD_R">[72]Q1!#REF!</definedName>
    <definedName name="NTDD_RG" localSheetId="39">[90]!NTDD_RG</definedName>
    <definedName name="NTDD_RG" localSheetId="40">[90]!NTDD_RG</definedName>
    <definedName name="NTDD_RG" localSheetId="41">[90]!NTDD_RG</definedName>
    <definedName name="NTDD_RG" localSheetId="42">[90]!NTDD_RG</definedName>
    <definedName name="NTDD_RG" localSheetId="44">[90]!NTDD_RG</definedName>
    <definedName name="NTDD_RG" localSheetId="47">[90]!NTDD_RG</definedName>
    <definedName name="NTDD_RG" localSheetId="51">[90]!NTDD_RG</definedName>
    <definedName name="NTDD_RG" localSheetId="53">#REF!</definedName>
    <definedName name="NTDD_RG" localSheetId="17">#REF!</definedName>
    <definedName name="NTDD_RG" localSheetId="67">[90]!NTDD_RG</definedName>
    <definedName name="NTDD_RG" localSheetId="68">[90]!NTDD_RG</definedName>
    <definedName name="NTDD_RG" localSheetId="69">[90]!NTDD_RG</definedName>
    <definedName name="NTDD_RG" localSheetId="74">[90]!NTDD_RG</definedName>
    <definedName name="NTDD_RG" localSheetId="75">[90]!NTDD_RG</definedName>
    <definedName name="NTDD_RG" localSheetId="79">[90]!NTDD_RG</definedName>
    <definedName name="NTDD_RG" localSheetId="90">#REF!</definedName>
    <definedName name="NTDD_RG" localSheetId="14">[72]Q1!#REF!</definedName>
    <definedName name="NTDD_RG" localSheetId="15">[90]!NTDD_RG</definedName>
    <definedName name="NTDD_RG" localSheetId="18">[90]!NTDD_RG</definedName>
    <definedName name="NTDD_RG" localSheetId="60">[90]!NTDD_RG</definedName>
    <definedName name="NTDD_RG" localSheetId="63">[90]!NTDD_RG</definedName>
    <definedName name="NTDD_RG" localSheetId="65">[90]!NTDD_RG</definedName>
    <definedName name="NTDD_RG" localSheetId="8">#REF!</definedName>
    <definedName name="NTDD_RG" localSheetId="12">[90]!NTDD_RG</definedName>
    <definedName name="NTDD_RG">[90]!NTDD_RG</definedName>
    <definedName name="NX" localSheetId="14">#REF!</definedName>
    <definedName name="NX">#N/A</definedName>
    <definedName name="NX_R" localSheetId="14">#REF!</definedName>
    <definedName name="NX_R">#N/A</definedName>
    <definedName name="NXG" localSheetId="38">#REF!</definedName>
    <definedName name="NXG" localSheetId="39">#REF!</definedName>
    <definedName name="NXG" localSheetId="45">#REF!</definedName>
    <definedName name="NXG" localSheetId="11">#REF!</definedName>
    <definedName name="NXG" localSheetId="46">#REF!</definedName>
    <definedName name="NXG" localSheetId="47">#REF!</definedName>
    <definedName name="NXG" localSheetId="51">#REF!</definedName>
    <definedName name="NXG" localSheetId="52">#REF!</definedName>
    <definedName name="NXG" localSheetId="17">#REF!</definedName>
    <definedName name="NXG" localSheetId="58">#REF!</definedName>
    <definedName name="NXG" localSheetId="73">#REF!</definedName>
    <definedName name="NXG" localSheetId="74">#REF!</definedName>
    <definedName name="NXG" localSheetId="79">#REF!</definedName>
    <definedName name="NXG" localSheetId="15">#REF!</definedName>
    <definedName name="NXG" localSheetId="16">#REF!</definedName>
    <definedName name="NXG" localSheetId="18">#REF!</definedName>
    <definedName name="NXG" localSheetId="12">#REF!</definedName>
    <definedName name="NXG" localSheetId="48">#REF!</definedName>
    <definedName name="NXG" localSheetId="72">#REF!</definedName>
    <definedName name="NXG">#REF!</definedName>
    <definedName name="NXG_R" localSheetId="38">#REF!</definedName>
    <definedName name="NXG_R" localSheetId="39">#REF!</definedName>
    <definedName name="NXG_R" localSheetId="45">#REF!</definedName>
    <definedName name="NXG_R" localSheetId="11">#REF!</definedName>
    <definedName name="NXG_R" localSheetId="46">#REF!</definedName>
    <definedName name="NXG_R" localSheetId="47">#REF!</definedName>
    <definedName name="NXG_R" localSheetId="51">#REF!</definedName>
    <definedName name="NXG_R" localSheetId="52">#REF!</definedName>
    <definedName name="NXG_R" localSheetId="17">#REF!</definedName>
    <definedName name="NXG_R" localSheetId="58">#REF!</definedName>
    <definedName name="NXG_R" localSheetId="73">#REF!</definedName>
    <definedName name="NXG_R" localSheetId="74">#REF!</definedName>
    <definedName name="NXG_R" localSheetId="79">#REF!</definedName>
    <definedName name="NXG_R" localSheetId="15">#REF!</definedName>
    <definedName name="NXG_R" localSheetId="16">#REF!</definedName>
    <definedName name="NXG_R" localSheetId="18">#REF!</definedName>
    <definedName name="NXG_R" localSheetId="48">#REF!</definedName>
    <definedName name="NXG_R" localSheetId="72">#REF!</definedName>
    <definedName name="NXG_R">#REF!</definedName>
    <definedName name="NXG_RG" localSheetId="14">[72]Q1!#REF!</definedName>
    <definedName name="NXG_RG">#N/A</definedName>
    <definedName name="NXS" localSheetId="38">[72]Q2!#REF!</definedName>
    <definedName name="NXS" localSheetId="39">[72]Q2!#REF!</definedName>
    <definedName name="NXS" localSheetId="40">[72]Q2!#REF!</definedName>
    <definedName name="NXS" localSheetId="41">[72]Q2!#REF!</definedName>
    <definedName name="NXS" localSheetId="45">[72]Q2!#REF!</definedName>
    <definedName name="NXS" localSheetId="46">[72]Q2!#REF!</definedName>
    <definedName name="NXS" localSheetId="47">[72]Q2!#REF!</definedName>
    <definedName name="NXS" localSheetId="51">[72]Q2!#REF!</definedName>
    <definedName name="NXS" localSheetId="52">[72]Q2!#REF!</definedName>
    <definedName name="NXS" localSheetId="17">[72]Q2!#REF!</definedName>
    <definedName name="NXS" localSheetId="58">[72]Q2!#REF!</definedName>
    <definedName name="NXS" localSheetId="73">[72]Q2!#REF!</definedName>
    <definedName name="NXS" localSheetId="79">[72]Q2!#REF!</definedName>
    <definedName name="NXS" localSheetId="15">[72]Q2!#REF!</definedName>
    <definedName name="NXS" localSheetId="16">[72]Q2!#REF!</definedName>
    <definedName name="NXS" localSheetId="18">[72]Q2!#REF!</definedName>
    <definedName name="NXS" localSheetId="12">[72]Q2!#REF!</definedName>
    <definedName name="NXS" localSheetId="48">[72]Q2!#REF!</definedName>
    <definedName name="NXS" localSheetId="72">[72]Q2!#REF!</definedName>
    <definedName name="NXS">[72]Q2!#REF!</definedName>
    <definedName name="NXS_R" localSheetId="38">[72]Q1!#REF!</definedName>
    <definedName name="NXS_R" localSheetId="39">[72]Q1!#REF!</definedName>
    <definedName name="NXS_R" localSheetId="40">[72]Q1!#REF!</definedName>
    <definedName name="NXS_R" localSheetId="41">[72]Q1!#REF!</definedName>
    <definedName name="NXS_R" localSheetId="45">[72]Q1!#REF!</definedName>
    <definedName name="NXS_R" localSheetId="46">[72]Q1!#REF!</definedName>
    <definedName name="NXS_R" localSheetId="47">[72]Q1!#REF!</definedName>
    <definedName name="NXS_R" localSheetId="51">[72]Q1!#REF!</definedName>
    <definedName name="NXS_R" localSheetId="52">[72]Q1!#REF!</definedName>
    <definedName name="NXS_R" localSheetId="17">[72]Q1!#REF!</definedName>
    <definedName name="NXS_R" localSheetId="73">[72]Q1!#REF!</definedName>
    <definedName name="NXS_R" localSheetId="79">[72]Q1!#REF!</definedName>
    <definedName name="NXS_R" localSheetId="15">[72]Q1!#REF!</definedName>
    <definedName name="NXS_R" localSheetId="16">[72]Q1!#REF!</definedName>
    <definedName name="NXS_R" localSheetId="18">[72]Q1!#REF!</definedName>
    <definedName name="NXS_R" localSheetId="12">[72]Q1!#REF!</definedName>
    <definedName name="NXS_R" localSheetId="48">[72]Q1!#REF!</definedName>
    <definedName name="NXS_R" localSheetId="72">[72]Q1!#REF!</definedName>
    <definedName name="NXS_R">[72]Q1!#REF!</definedName>
    <definedName name="NYEAR2021" localSheetId="40">[111]Nickel!$B$583:$J$583</definedName>
    <definedName name="NYEAR2021" localSheetId="41">[111]Nickel!$B$583:$J$583</definedName>
    <definedName name="NYEAR2021" localSheetId="46">[111]Nickel!$B$583:$J$583</definedName>
    <definedName name="NYEAR2021" localSheetId="47">[111]Nickel!$B$583:$J$583</definedName>
    <definedName name="NYEAR2021" localSheetId="51">[111]Nickel!$B$583:$J$583</definedName>
    <definedName name="NYEAR2021" localSheetId="17">#REF!</definedName>
    <definedName name="NYEAR2021" localSheetId="79">[111]Nickel!$B$583:$J$583</definedName>
    <definedName name="NYEAR2021" localSheetId="72">[111]Nickel!$B$583:$J$583</definedName>
    <definedName name="NYEAR2021">[111]Nickel!$B$583:$J$583</definedName>
    <definedName name="NYEAR2022" localSheetId="40">[111]Nickel!$K$583:$V$583</definedName>
    <definedName name="NYEAR2022" localSheetId="41">[111]Nickel!$K$583:$V$583</definedName>
    <definedName name="NYEAR2022" localSheetId="46">[111]Nickel!$K$583:$V$583</definedName>
    <definedName name="NYEAR2022" localSheetId="47">[111]Nickel!$K$583:$V$583</definedName>
    <definedName name="NYEAR2022" localSheetId="51">[111]Nickel!$K$583:$V$583</definedName>
    <definedName name="NYEAR2022" localSheetId="17">#REF!</definedName>
    <definedName name="NYEAR2022" localSheetId="79">[111]Nickel!$K$583:$V$583</definedName>
    <definedName name="NYEAR2022" localSheetId="72">[111]Nickel!$K$583:$V$583</definedName>
    <definedName name="NYEAR2022">[111]Nickel!$K$583:$V$583</definedName>
    <definedName name="NYEAR2023" localSheetId="40">[111]Nickel!$W$583:$AH$583</definedName>
    <definedName name="NYEAR2023" localSheetId="41">[111]Nickel!$W$583:$AH$583</definedName>
    <definedName name="NYEAR2023" localSheetId="46">[111]Nickel!$W$583:$AH$583</definedName>
    <definedName name="NYEAR2023" localSheetId="47">[111]Nickel!$W$583:$AH$583</definedName>
    <definedName name="NYEAR2023" localSheetId="51">[111]Nickel!$W$583:$AH$583</definedName>
    <definedName name="NYEAR2023" localSheetId="17">#REF!</definedName>
    <definedName name="NYEAR2023" localSheetId="79">[111]Nickel!$W$583:$AH$583</definedName>
    <definedName name="NYEAR2023" localSheetId="72">[111]Nickel!$W$583:$AH$583</definedName>
    <definedName name="NYEAR2023">[111]Nickel!$W$583:$AH$583</definedName>
    <definedName name="NYEAR2024" localSheetId="40">[111]Nickel!$AI$583:$AT$583</definedName>
    <definedName name="NYEAR2024" localSheetId="41">[111]Nickel!$AI$583:$AT$583</definedName>
    <definedName name="NYEAR2024" localSheetId="46">[111]Nickel!$AI$583:$AT$583</definedName>
    <definedName name="NYEAR2024" localSheetId="47">[111]Nickel!$AI$583:$AT$583</definedName>
    <definedName name="NYEAR2024" localSheetId="51">[111]Nickel!$AI$583:$AT$583</definedName>
    <definedName name="NYEAR2024" localSheetId="17">#REF!</definedName>
    <definedName name="NYEAR2024" localSheetId="79">[111]Nickel!$AI$583:$AT$583</definedName>
    <definedName name="NYEAR2024" localSheetId="72">[111]Nickel!$AI$583:$AT$583</definedName>
    <definedName name="NYEAR2024">[111]Nickel!$AI$583:$AT$583</definedName>
    <definedName name="NYEAR2025" localSheetId="40">[111]Nickel!$AU$583:$BF$583</definedName>
    <definedName name="NYEAR2025" localSheetId="41">[111]Nickel!$AU$583:$BF$583</definedName>
    <definedName name="NYEAR2025" localSheetId="46">[111]Nickel!$AU$583:$BF$583</definedName>
    <definedName name="NYEAR2025" localSheetId="47">[111]Nickel!$AU$583:$BF$583</definedName>
    <definedName name="NYEAR2025" localSheetId="51">[111]Nickel!$AU$583:$BF$583</definedName>
    <definedName name="NYEAR2025" localSheetId="17">#REF!</definedName>
    <definedName name="NYEAR2025" localSheetId="79">[111]Nickel!$AU$583:$BF$583</definedName>
    <definedName name="NYEAR2025" localSheetId="72">[111]Nickel!$AU$583:$BF$583</definedName>
    <definedName name="NYEAR2025">[111]Nickel!$AU$583:$BF$583</definedName>
    <definedName name="NZ_wt" localSheetId="51">'[83]OECD wgt'!$B$27</definedName>
    <definedName name="NZ_wt" localSheetId="17">#REF!</definedName>
    <definedName name="NZ_wt">'[83]OECD wgt'!$B$27</definedName>
    <definedName name="O">#N/A</definedName>
    <definedName name="OBRAS_DE_INFRAESTRUCTURA__LEY_N__23966_ART._19" localSheetId="51">#REF!</definedName>
    <definedName name="OBRAS_DE_INFRAESTRUCTURA__LEY_N__23966_ART._19" localSheetId="17">#REF!</definedName>
    <definedName name="OBRAS_DE_INFRAESTRUCTURA__LEY_N__23966_ART._19">[6]C!$B$23:$N$23</definedName>
    <definedName name="OBRAS_DE_INFRAESTRUCTURA_BASICA_SOCIAL_Y_NECESIDADES_BASICAS_INSATISFECHAS__LEY_N__23621" localSheetId="51">#REF!</definedName>
    <definedName name="OBRAS_DE_INFRAESTRUCTURA_BASICA_SOCIAL_Y_NECESIDADES_BASICAS_INSATISFECHAS__LEY_N__23621" localSheetId="17">#REF!</definedName>
    <definedName name="OBRAS_DE_INFRAESTRUCTURA_BASICA_SOCIAL_Y_NECESIDADES_BASICAS_INSATISFECHAS__LEY_N__23621">[6]C!$B$17:$N$17</definedName>
    <definedName name="OCT._89" localSheetId="38">#REF!</definedName>
    <definedName name="OCT._89" localSheetId="39">#REF!</definedName>
    <definedName name="OCT._89" localSheetId="45">#REF!</definedName>
    <definedName name="OCT._89" localSheetId="11">#REF!</definedName>
    <definedName name="OCT._89" localSheetId="46">#REF!</definedName>
    <definedName name="OCT._89" localSheetId="47">#REF!</definedName>
    <definedName name="OCT._89" localSheetId="51">#REF!</definedName>
    <definedName name="OCT._89" localSheetId="52">#REF!</definedName>
    <definedName name="OCT._89" localSheetId="17">#REF!</definedName>
    <definedName name="OCT._89" localSheetId="58">#REF!</definedName>
    <definedName name="OCT._89" localSheetId="73">#REF!</definedName>
    <definedName name="OCT._89" localSheetId="74">#REF!</definedName>
    <definedName name="OCT._89" localSheetId="79">#REF!</definedName>
    <definedName name="OCT._89" localSheetId="15">#REF!</definedName>
    <definedName name="OCT._89" localSheetId="16">#REF!</definedName>
    <definedName name="OCT._89" localSheetId="18">#REF!</definedName>
    <definedName name="OCT._89" localSheetId="48">#REF!</definedName>
    <definedName name="OCT._89" localSheetId="72">#REF!</definedName>
    <definedName name="OCT._89">#REF!</definedName>
    <definedName name="OCTUBRE">#N/A</definedName>
    <definedName name="OECD" localSheetId="51">#REF!</definedName>
    <definedName name="OECD" localSheetId="17">#REF!</definedName>
    <definedName name="OECD">[82]nonopec!$D$1:$AD$28</definedName>
    <definedName name="OECD_Table" localSheetId="38">#REF!</definedName>
    <definedName name="OECD_Table" localSheetId="39">#REF!</definedName>
    <definedName name="OECD_Table" localSheetId="40">#REF!</definedName>
    <definedName name="OECD_Table" localSheetId="41">#REF!</definedName>
    <definedName name="OECD_Table" localSheetId="43">#REF!</definedName>
    <definedName name="OECD_Table" localSheetId="45">#REF!</definedName>
    <definedName name="OECD_Table" localSheetId="11">#REF!</definedName>
    <definedName name="OECD_Table" localSheetId="46">#REF!</definedName>
    <definedName name="OECD_Table" localSheetId="47">#REF!</definedName>
    <definedName name="OECD_Table" localSheetId="51">#REF!</definedName>
    <definedName name="OECD_Table" localSheetId="52">#REF!</definedName>
    <definedName name="OECD_Table" localSheetId="17">#REF!</definedName>
    <definedName name="OECD_Table" localSheetId="58">#REF!</definedName>
    <definedName name="OECD_Table" localSheetId="69">#REF!</definedName>
    <definedName name="OECD_Table" localSheetId="71">#REF!</definedName>
    <definedName name="OECD_Table" localSheetId="73">#REF!</definedName>
    <definedName name="OECD_Table" localSheetId="74">#REF!</definedName>
    <definedName name="OECD_Table" localSheetId="75">#REF!</definedName>
    <definedName name="OECD_Table" localSheetId="79">#REF!</definedName>
    <definedName name="OECD_Table" localSheetId="23">#REF!</definedName>
    <definedName name="OECD_Table" localSheetId="15">#REF!</definedName>
    <definedName name="OECD_Table" localSheetId="18">#REF!</definedName>
    <definedName name="OECD_Table" localSheetId="12">#REF!</definedName>
    <definedName name="OECD_Table" localSheetId="48">#REF!</definedName>
    <definedName name="OECD_Table" localSheetId="72">#REF!</definedName>
    <definedName name="OECD_Table">#REF!</definedName>
    <definedName name="oipio" localSheetId="38" hidden="1">#REF!</definedName>
    <definedName name="oipio" localSheetId="39" hidden="1">#REF!</definedName>
    <definedName name="oipio" localSheetId="40" hidden="1">#REF!</definedName>
    <definedName name="oipio" localSheetId="45" hidden="1">#REF!</definedName>
    <definedName name="oipio" localSheetId="11" hidden="1">#REF!</definedName>
    <definedName name="oipio" localSheetId="46" hidden="1">#REF!</definedName>
    <definedName name="oipio" localSheetId="47" hidden="1">#REF!</definedName>
    <definedName name="oipio" localSheetId="51" hidden="1">#REF!</definedName>
    <definedName name="oipio" localSheetId="52" hidden="1">#REF!</definedName>
    <definedName name="oipio" localSheetId="53" hidden="1">#REF!</definedName>
    <definedName name="oipio" localSheetId="54" hidden="1">#REF!</definedName>
    <definedName name="oipio" localSheetId="17" hidden="1">#REF!</definedName>
    <definedName name="oipio" localSheetId="58" hidden="1">#REF!</definedName>
    <definedName name="oipio" localSheetId="67" hidden="1">#REF!</definedName>
    <definedName name="oipio" localSheetId="68" hidden="1">#REF!</definedName>
    <definedName name="oipio" localSheetId="69" hidden="1">#REF!</definedName>
    <definedName name="oipio" localSheetId="71" hidden="1">#REF!</definedName>
    <definedName name="oipio" localSheetId="74" hidden="1">#REF!</definedName>
    <definedName name="oipio" localSheetId="75" hidden="1">#REF!</definedName>
    <definedName name="oipio" localSheetId="76" hidden="1">#REF!</definedName>
    <definedName name="oipio" localSheetId="79" hidden="1">#REF!</definedName>
    <definedName name="oipio" localSheetId="23" hidden="1">#REF!</definedName>
    <definedName name="oipio" localSheetId="15" hidden="1">#REF!</definedName>
    <definedName name="oipio" localSheetId="18" hidden="1">#REF!</definedName>
    <definedName name="oipio" localSheetId="12" hidden="1">#REF!</definedName>
    <definedName name="oipio" localSheetId="48" hidden="1">#REF!</definedName>
    <definedName name="oipio" localSheetId="72" hidden="1">#REF!</definedName>
    <definedName name="oipio" hidden="1">#REF!</definedName>
    <definedName name="oiulfdgdgh" localSheetId="38" hidden="1">'[112]Fax a enviar'!#REF!</definedName>
    <definedName name="oiulfdgdgh" localSheetId="39" hidden="1">'[112]Fax a enviar'!#REF!</definedName>
    <definedName name="oiulfdgdgh" localSheetId="40" hidden="1">'[112]Fax a enviar'!#REF!</definedName>
    <definedName name="oiulfdgdgh" localSheetId="46" hidden="1">'[112]Fax a enviar'!#REF!</definedName>
    <definedName name="oiulfdgdgh" localSheetId="47" hidden="1">'[112]Fax a enviar'!#REF!</definedName>
    <definedName name="oiulfdgdgh" localSheetId="51" hidden="1">'[112]Fax a enviar'!#REF!</definedName>
    <definedName name="oiulfdgdgh" localSheetId="17" hidden="1">#REF!</definedName>
    <definedName name="oiulfdgdgh" localSheetId="71" hidden="1">'[112]Fax a enviar'!#REF!</definedName>
    <definedName name="oiulfdgdgh" localSheetId="23" hidden="1">'[112]Fax a enviar'!#REF!</definedName>
    <definedName name="oiulfdgdgh" localSheetId="15" hidden="1">'[112]Fax a enviar'!#REF!</definedName>
    <definedName name="oiulfdgdgh" localSheetId="18" hidden="1">'[112]Fax a enviar'!#REF!</definedName>
    <definedName name="oiulfdgdgh" localSheetId="12" hidden="1">'[112]Fax a enviar'!#REF!</definedName>
    <definedName name="oiulfdgdgh" localSheetId="72" hidden="1">'[112]Fax a enviar'!#REF!</definedName>
    <definedName name="oiulfdgdgh" hidden="1">'[112]Fax a enviar'!#REF!</definedName>
    <definedName name="OK" localSheetId="38">#REF!</definedName>
    <definedName name="OK" localSheetId="39">#REF!</definedName>
    <definedName name="OK" localSheetId="40">#REF!</definedName>
    <definedName name="OK" localSheetId="41">#REF!</definedName>
    <definedName name="OK" localSheetId="45">#REF!</definedName>
    <definedName name="OK" localSheetId="11">#REF!</definedName>
    <definedName name="OK" localSheetId="46">#REF!</definedName>
    <definedName name="OK" localSheetId="47">#REF!</definedName>
    <definedName name="OK" localSheetId="51">#REF!</definedName>
    <definedName name="OK" localSheetId="52">#REF!</definedName>
    <definedName name="OK" localSheetId="17">#REF!</definedName>
    <definedName name="OK" localSheetId="58">#REF!</definedName>
    <definedName name="OK" localSheetId="68">#REF!</definedName>
    <definedName name="OK" localSheetId="69">#REF!</definedName>
    <definedName name="OK" localSheetId="70">#REF!</definedName>
    <definedName name="OK" localSheetId="74">#REF!</definedName>
    <definedName name="OK" localSheetId="79">#REF!</definedName>
    <definedName name="OK" localSheetId="15">#REF!</definedName>
    <definedName name="OK" localSheetId="16">#REF!</definedName>
    <definedName name="OK" localSheetId="18">#REF!</definedName>
    <definedName name="OK" localSheetId="12">#REF!</definedName>
    <definedName name="OK" localSheetId="48">#REF!</definedName>
    <definedName name="OK" localSheetId="72">#REF!</definedName>
    <definedName name="OK">#REF!</definedName>
    <definedName name="OnShow" localSheetId="39">'[166]SPNF Acuerdo Incl. Int.'!OnShow</definedName>
    <definedName name="OnShow" localSheetId="40">'[166]SPNF Acuerdo Incl. Int.'!OnShow</definedName>
    <definedName name="OnShow" localSheetId="41">'[166]SPNF Acuerdo Incl. Int.'!OnShow</definedName>
    <definedName name="OnShow" localSheetId="42">'[166]SPNF Acuerdo Incl. Int.'!OnShow</definedName>
    <definedName name="OnShow" localSheetId="44">'[166]SPNF Acuerdo Incl. Int.'!OnShow</definedName>
    <definedName name="OnShow" localSheetId="47">'[166]SPNF Acuerdo Incl. Int.'!OnShow</definedName>
    <definedName name="OnShow" localSheetId="51">'[166]SPNF Acuerdo Incl. Int.'!OnShow</definedName>
    <definedName name="OnShow" localSheetId="53">#REF!</definedName>
    <definedName name="OnShow" localSheetId="17">#REF!</definedName>
    <definedName name="OnShow" localSheetId="67">'[166]SPNF Acuerdo Incl. Int.'!OnShow</definedName>
    <definedName name="OnShow" localSheetId="68">'[166]SPNF Acuerdo Incl. Int.'!OnShow</definedName>
    <definedName name="OnShow" localSheetId="69">'[166]SPNF Acuerdo Incl. Int.'!OnShow</definedName>
    <definedName name="OnShow" localSheetId="74">'[166]SPNF Acuerdo Incl. Int.'!OnShow</definedName>
    <definedName name="OnShow" localSheetId="75">'[166]SPNF Acuerdo Incl. Int.'!OnShow</definedName>
    <definedName name="OnShow" localSheetId="79">'[166]SPNF Acuerdo Incl. Int.'!OnShow</definedName>
    <definedName name="OnShow" localSheetId="90">#REF!</definedName>
    <definedName name="OnShow" localSheetId="14">#N/A</definedName>
    <definedName name="OnShow" localSheetId="15">'[166]SPNF Acuerdo Incl. Int.'!OnShow</definedName>
    <definedName name="OnShow" localSheetId="18">'[166]SPNF Acuerdo Incl. Int.'!OnShow</definedName>
    <definedName name="OnShow" localSheetId="60">'[166]SPNF Acuerdo Incl. Int.'!OnShow</definedName>
    <definedName name="OnShow" localSheetId="63">'[166]SPNF Acuerdo Incl. Int.'!OnShow</definedName>
    <definedName name="OnShow" localSheetId="65">'[166]SPNF Acuerdo Incl. Int.'!OnShow</definedName>
    <definedName name="OnShow" localSheetId="8">#REF!</definedName>
    <definedName name="OnShow" localSheetId="12">'[166]SPNF Acuerdo Incl. Int.'!OnShow</definedName>
    <definedName name="OnShow">'[166]SPNF Acuerdo Incl. Int.'!OnShow</definedName>
    <definedName name="onshow1">#N/A</definedName>
    <definedName name="onshow2">#N/A</definedName>
    <definedName name="oo" localSheetId="24" hidden="1">{"Riqfin97",#N/A,FALSE,"Tran";"Riqfinpro",#N/A,FALSE,"Tran"}</definedName>
    <definedName name="oo" localSheetId="25" hidden="1">{"Riqfin97",#N/A,FALSE,"Tran";"Riqfinpro",#N/A,FALSE,"Tran"}</definedName>
    <definedName name="oo" localSheetId="26" hidden="1">{"Riqfin97",#N/A,FALSE,"Tran";"Riqfinpro",#N/A,FALSE,"Tran"}</definedName>
    <definedName name="oo" localSheetId="27" hidden="1">{"Riqfin97",#N/A,FALSE,"Tran";"Riqfinpro",#N/A,FALSE,"Tran"}</definedName>
    <definedName name="oo" localSheetId="28" hidden="1">{"Riqfin97",#N/A,FALSE,"Tran";"Riqfinpro",#N/A,FALSE,"Tran"}</definedName>
    <definedName name="oo" localSheetId="29" hidden="1">{"Riqfin97",#N/A,FALSE,"Tran";"Riqfinpro",#N/A,FALSE,"Tran"}</definedName>
    <definedName name="oo" localSheetId="30" hidden="1">{"Riqfin97",#N/A,FALSE,"Tran";"Riqfinpro",#N/A,FALSE,"Tran"}</definedName>
    <definedName name="oo" localSheetId="31" hidden="1">{"Riqfin97",#N/A,FALSE,"Tran";"Riqfinpro",#N/A,FALSE,"Tran"}</definedName>
    <definedName name="oo" localSheetId="32" hidden="1">{"Riqfin97",#N/A,FALSE,"Tran";"Riqfinpro",#N/A,FALSE,"Tran"}</definedName>
    <definedName name="oo" localSheetId="35" hidden="1">{"Riqfin97",#N/A,FALSE,"Tran";"Riqfinpro",#N/A,FALSE,"Tran"}</definedName>
    <definedName name="oo" localSheetId="37" hidden="1">{"Riqfin97",#N/A,FALSE,"Tran";"Riqfinpro",#N/A,FALSE,"Tran"}</definedName>
    <definedName name="oo" localSheetId="38" hidden="1">{"Riqfin97",#N/A,FALSE,"Tran";"Riqfinpro",#N/A,FALSE,"Tran"}</definedName>
    <definedName name="oo" localSheetId="39" hidden="1">{"Riqfin97",#N/A,FALSE,"Tran";"Riqfinpro",#N/A,FALSE,"Tran"}</definedName>
    <definedName name="oo" localSheetId="40" hidden="1">{"Riqfin97",#N/A,FALSE,"Tran";"Riqfinpro",#N/A,FALSE,"Tran"}</definedName>
    <definedName name="oo" localSheetId="41" hidden="1">{"Riqfin97",#N/A,FALSE,"Tran";"Riqfinpro",#N/A,FALSE,"Tran"}</definedName>
    <definedName name="oo" localSheetId="42" hidden="1">{"Riqfin97",#N/A,FALSE,"Tran";"Riqfinpro",#N/A,FALSE,"Tran"}</definedName>
    <definedName name="oo" localSheetId="43" hidden="1">{"Riqfin97",#N/A,FALSE,"Tran";"Riqfinpro",#N/A,FALSE,"Tran"}</definedName>
    <definedName name="oo" localSheetId="44" hidden="1">{"Riqfin97",#N/A,FALSE,"Tran";"Riqfinpro",#N/A,FALSE,"Tran"}</definedName>
    <definedName name="oo" localSheetId="45" hidden="1">{"Riqfin97",#N/A,FALSE,"Tran";"Riqfinpro",#N/A,FALSE,"Tran"}</definedName>
    <definedName name="oo" localSheetId="11" hidden="1">{"Riqfin97",#N/A,FALSE,"Tran";"Riqfinpro",#N/A,FALSE,"Tran"}</definedName>
    <definedName name="oo" localSheetId="46" hidden="1">{"Riqfin97",#N/A,FALSE,"Tran";"Riqfinpro",#N/A,FALSE,"Tran"}</definedName>
    <definedName name="oo" localSheetId="47" hidden="1">{"Riqfin97",#N/A,FALSE,"Tran";"Riqfinpro",#N/A,FALSE,"Tran"}</definedName>
    <definedName name="oo" localSheetId="51" hidden="1">{"Riqfin97",#N/A,FALSE,"Tran";"Riqfinpro",#N/A,FALSE,"Tran"}</definedName>
    <definedName name="oo" localSheetId="52" hidden="1">{"Riqfin97",#N/A,FALSE,"Tran";"Riqfinpro",#N/A,FALSE,"Tran"}</definedName>
    <definedName name="oo" localSheetId="53" hidden="1">{"Riqfin97",#N/A,FALSE,"Tran";"Riqfinpro",#N/A,FALSE,"Tran"}</definedName>
    <definedName name="oo" localSheetId="54" hidden="1">{"Riqfin97",#N/A,FALSE,"Tran";"Riqfinpro",#N/A,FALSE,"Tran"}</definedName>
    <definedName name="oo" localSheetId="55" hidden="1">{"Riqfin97",#N/A,FALSE,"Tran";"Riqfinpro",#N/A,FALSE,"Tran"}</definedName>
    <definedName name="oo" localSheetId="56" hidden="1">{"Riqfin97",#N/A,FALSE,"Tran";"Riqfinpro",#N/A,FALSE,"Tran"}</definedName>
    <definedName name="oo" localSheetId="17" hidden="1">{"Riqfin97",#N/A,FALSE,"Tran";"Riqfinpro",#N/A,FALSE,"Tran"}</definedName>
    <definedName name="oo" localSheetId="57" hidden="1">{"Riqfin97",#N/A,FALSE,"Tran";"Riqfinpro",#N/A,FALSE,"Tran"}</definedName>
    <definedName name="oo" localSheetId="58" hidden="1">{"Riqfin97",#N/A,FALSE,"Tran";"Riqfinpro",#N/A,FALSE,"Tran"}</definedName>
    <definedName name="oo" localSheetId="59" hidden="1">{"Riqfin97",#N/A,FALSE,"Tran";"Riqfinpro",#N/A,FALSE,"Tran"}</definedName>
    <definedName name="oo" localSheetId="61" hidden="1">{"Riqfin97",#N/A,FALSE,"Tran";"Riqfinpro",#N/A,FALSE,"Tran"}</definedName>
    <definedName name="oo" localSheetId="62" hidden="1">{"Riqfin97",#N/A,FALSE,"Tran";"Riqfinpro",#N/A,FALSE,"Tran"}</definedName>
    <definedName name="oo" localSheetId="64" hidden="1">{"Riqfin97",#N/A,FALSE,"Tran";"Riqfinpro",#N/A,FALSE,"Tran"}</definedName>
    <definedName name="oo" localSheetId="66" hidden="1">{"Riqfin97",#N/A,FALSE,"Tran";"Riqfinpro",#N/A,FALSE,"Tran"}</definedName>
    <definedName name="oo" localSheetId="67" hidden="1">{"Riqfin97",#N/A,FALSE,"Tran";"Riqfinpro",#N/A,FALSE,"Tran"}</definedName>
    <definedName name="oo" localSheetId="68" hidden="1">{"Riqfin97",#N/A,FALSE,"Tran";"Riqfinpro",#N/A,FALSE,"Tran"}</definedName>
    <definedName name="oo" localSheetId="69" hidden="1">{"Riqfin97",#N/A,FALSE,"Tran";"Riqfinpro",#N/A,FALSE,"Tran"}</definedName>
    <definedName name="oo" localSheetId="70" hidden="1">{"Riqfin97",#N/A,FALSE,"Tran";"Riqfinpro",#N/A,FALSE,"Tran"}</definedName>
    <definedName name="oo" localSheetId="71" hidden="1">{"Riqfin97",#N/A,FALSE,"Tran";"Riqfinpro",#N/A,FALSE,"Tran"}</definedName>
    <definedName name="oo" localSheetId="73" hidden="1">{"Riqfin97",#N/A,FALSE,"Tran";"Riqfinpro",#N/A,FALSE,"Tran"}</definedName>
    <definedName name="oo" localSheetId="74" hidden="1">{"Riqfin97",#N/A,FALSE,"Tran";"Riqfinpro",#N/A,FALSE,"Tran"}</definedName>
    <definedName name="oo" localSheetId="75" hidden="1">{"Riqfin97",#N/A,FALSE,"Tran";"Riqfinpro",#N/A,FALSE,"Tran"}</definedName>
    <definedName name="oo" localSheetId="76" hidden="1">{"Riqfin97",#N/A,FALSE,"Tran";"Riqfinpro",#N/A,FALSE,"Tran"}</definedName>
    <definedName name="oo" localSheetId="79" hidden="1">{"Riqfin97",#N/A,FALSE,"Tran";"Riqfinpro",#N/A,FALSE,"Tran"}</definedName>
    <definedName name="oo" localSheetId="91" hidden="1">{"Riqfin97",#N/A,FALSE,"Tran";"Riqfinpro",#N/A,FALSE,"Tran"}</definedName>
    <definedName name="oo" localSheetId="92" hidden="1">{"Riqfin97",#N/A,FALSE,"Tran";"Riqfinpro",#N/A,FALSE,"Tran"}</definedName>
    <definedName name="oo" localSheetId="22" hidden="1">{"Riqfin97",#N/A,FALSE,"Tran";"Riqfinpro",#N/A,FALSE,"Tran"}</definedName>
    <definedName name="oo" localSheetId="23" hidden="1">{"Riqfin97",#N/A,FALSE,"Tran";"Riqfinpro",#N/A,FALSE,"Tran"}</definedName>
    <definedName name="oo" localSheetId="14" hidden="1">{"Riqfin97",#N/A,FALSE,"Tran";"Riqfinpro",#N/A,FALSE,"Tran"}</definedName>
    <definedName name="oo" localSheetId="15" hidden="1">{"Riqfin97",#N/A,FALSE,"Tran";"Riqfinpro",#N/A,FALSE,"Tran"}</definedName>
    <definedName name="oo" localSheetId="16" hidden="1">{"Riqfin97",#N/A,FALSE,"Tran";"Riqfinpro",#N/A,FALSE,"Tran"}</definedName>
    <definedName name="oo" localSheetId="18" hidden="1">{"Riqfin97",#N/A,FALSE,"Tran";"Riqfinpro",#N/A,FALSE,"Tran"}</definedName>
    <definedName name="oo" localSheetId="36" hidden="1">{"Riqfin97",#N/A,FALSE,"Tran";"Riqfinpro",#N/A,FALSE,"Tran"}</definedName>
    <definedName name="oo" localSheetId="60" hidden="1">{"Riqfin97",#N/A,FALSE,"Tran";"Riqfinpro",#N/A,FALSE,"Tran"}</definedName>
    <definedName name="oo" localSheetId="63" hidden="1">{"Riqfin97",#N/A,FALSE,"Tran";"Riqfinpro",#N/A,FALSE,"Tran"}</definedName>
    <definedName name="oo" localSheetId="65" hidden="1">{"Riqfin97",#N/A,FALSE,"Tran";"Riqfinpro",#N/A,FALSE,"Tran"}</definedName>
    <definedName name="oo" localSheetId="7" hidden="1">{"Riqfin97",#N/A,FALSE,"Tran";"Riqfinpro",#N/A,FALSE,"Tran"}</definedName>
    <definedName name="oo" localSheetId="8" hidden="1">{"Riqfin97",#N/A,FALSE,"Tran";"Riqfinpro",#N/A,FALSE,"Tran"}</definedName>
    <definedName name="oo" localSheetId="12" hidden="1">{"Riqfin97",#N/A,FALSE,"Tran";"Riqfinpro",#N/A,FALSE,"Tran"}</definedName>
    <definedName name="oo" localSheetId="48" hidden="1">{"Riqfin97",#N/A,FALSE,"Tran";"Riqfinpro",#N/A,FALSE,"Tran"}</definedName>
    <definedName name="oo" localSheetId="72" hidden="1">{"Riqfin97",#N/A,FALSE,"Tran";"Riqfinpro",#N/A,FALSE,"Tran"}</definedName>
    <definedName name="oo" hidden="1">{"Riqfin97",#N/A,FALSE,"Tran";"Riqfinpro",#N/A,FALSE,"Tran"}</definedName>
    <definedName name="OOA" localSheetId="38">#REF!</definedName>
    <definedName name="OOA" localSheetId="39">#REF!</definedName>
    <definedName name="OOA" localSheetId="45">#REF!</definedName>
    <definedName name="OOA" localSheetId="11">#REF!</definedName>
    <definedName name="OOA" localSheetId="46">#REF!</definedName>
    <definedName name="OOA" localSheetId="47">#REF!</definedName>
    <definedName name="OOA" localSheetId="52">#REF!</definedName>
    <definedName name="OOA" localSheetId="17">#REF!</definedName>
    <definedName name="OOA" localSheetId="58">#REF!</definedName>
    <definedName name="OOA" localSheetId="73">#REF!</definedName>
    <definedName name="OOA" localSheetId="74">#REF!</definedName>
    <definedName name="OOA" localSheetId="79">#REF!</definedName>
    <definedName name="OOA" localSheetId="15">#REF!</definedName>
    <definedName name="OOA" localSheetId="16">#REF!</definedName>
    <definedName name="OOA" localSheetId="18">#REF!</definedName>
    <definedName name="OOA" localSheetId="48">#REF!</definedName>
    <definedName name="OOA" localSheetId="72">#REF!</definedName>
    <definedName name="OOA">#REF!</definedName>
    <definedName name="ooo" localSheetId="24" hidden="1">{"Tab1",#N/A,FALSE,"P";"Tab2",#N/A,FALSE,"P"}</definedName>
    <definedName name="ooo" localSheetId="25" hidden="1">{"Tab1",#N/A,FALSE,"P";"Tab2",#N/A,FALSE,"P"}</definedName>
    <definedName name="ooo" localSheetId="26" hidden="1">{"Tab1",#N/A,FALSE,"P";"Tab2",#N/A,FALSE,"P"}</definedName>
    <definedName name="ooo" localSheetId="27" hidden="1">{"Tab1",#N/A,FALSE,"P";"Tab2",#N/A,FALSE,"P"}</definedName>
    <definedName name="ooo" localSheetId="28" hidden="1">{"Tab1",#N/A,FALSE,"P";"Tab2",#N/A,FALSE,"P"}</definedName>
    <definedName name="ooo" localSheetId="29" hidden="1">{"Tab1",#N/A,FALSE,"P";"Tab2",#N/A,FALSE,"P"}</definedName>
    <definedName name="ooo" localSheetId="30" hidden="1">{"Tab1",#N/A,FALSE,"P";"Tab2",#N/A,FALSE,"P"}</definedName>
    <definedName name="ooo" localSheetId="31" hidden="1">{"Tab1",#N/A,FALSE,"P";"Tab2",#N/A,FALSE,"P"}</definedName>
    <definedName name="ooo" localSheetId="32" hidden="1">{"Tab1",#N/A,FALSE,"P";"Tab2",#N/A,FALSE,"P"}</definedName>
    <definedName name="ooo" localSheetId="35" hidden="1">{"Tab1",#N/A,FALSE,"P";"Tab2",#N/A,FALSE,"P"}</definedName>
    <definedName name="ooo" localSheetId="37" hidden="1">{"Tab1",#N/A,FALSE,"P";"Tab2",#N/A,FALSE,"P"}</definedName>
    <definedName name="ooo" localSheetId="38" hidden="1">{"Tab1",#N/A,FALSE,"P";"Tab2",#N/A,FALSE,"P"}</definedName>
    <definedName name="ooo" localSheetId="39" hidden="1">{"Tab1",#N/A,FALSE,"P";"Tab2",#N/A,FALSE,"P"}</definedName>
    <definedName name="ooo" localSheetId="40" hidden="1">{"Tab1",#N/A,FALSE,"P";"Tab2",#N/A,FALSE,"P"}</definedName>
    <definedName name="ooo" localSheetId="41" hidden="1">{"Tab1",#N/A,FALSE,"P";"Tab2",#N/A,FALSE,"P"}</definedName>
    <definedName name="ooo" localSheetId="42" hidden="1">{"Tab1",#N/A,FALSE,"P";"Tab2",#N/A,FALSE,"P"}</definedName>
    <definedName name="ooo" localSheetId="43" hidden="1">{"Tab1",#N/A,FALSE,"P";"Tab2",#N/A,FALSE,"P"}</definedName>
    <definedName name="ooo" localSheetId="44" hidden="1">{"Tab1",#N/A,FALSE,"P";"Tab2",#N/A,FALSE,"P"}</definedName>
    <definedName name="ooo" localSheetId="45" hidden="1">{"Tab1",#N/A,FALSE,"P";"Tab2",#N/A,FALSE,"P"}</definedName>
    <definedName name="ooo" localSheetId="11" hidden="1">{"Tab1",#N/A,FALSE,"P";"Tab2",#N/A,FALSE,"P"}</definedName>
    <definedName name="ooo" localSheetId="46" hidden="1">{"Tab1",#N/A,FALSE,"P";"Tab2",#N/A,FALSE,"P"}</definedName>
    <definedName name="ooo" localSheetId="47" hidden="1">{"Tab1",#N/A,FALSE,"P";"Tab2",#N/A,FALSE,"P"}</definedName>
    <definedName name="ooo" localSheetId="51" hidden="1">{"Tab1",#N/A,FALSE,"P";"Tab2",#N/A,FALSE,"P"}</definedName>
    <definedName name="ooo" localSheetId="52" hidden="1">{"Tab1",#N/A,FALSE,"P";"Tab2",#N/A,FALSE,"P"}</definedName>
    <definedName name="ooo" localSheetId="53" hidden="1">{"Tab1",#N/A,FALSE,"P";"Tab2",#N/A,FALSE,"P"}</definedName>
    <definedName name="ooo" localSheetId="54" hidden="1">{"Tab1",#N/A,FALSE,"P";"Tab2",#N/A,FALSE,"P"}</definedName>
    <definedName name="ooo" localSheetId="55" hidden="1">{"Tab1",#N/A,FALSE,"P";"Tab2",#N/A,FALSE,"P"}</definedName>
    <definedName name="ooo" localSheetId="56" hidden="1">{"Tab1",#N/A,FALSE,"P";"Tab2",#N/A,FALSE,"P"}</definedName>
    <definedName name="ooo" localSheetId="17" hidden="1">{"Tab1",#N/A,FALSE,"P";"Tab2",#N/A,FALSE,"P"}</definedName>
    <definedName name="ooo" localSheetId="57" hidden="1">{"Tab1",#N/A,FALSE,"P";"Tab2",#N/A,FALSE,"P"}</definedName>
    <definedName name="ooo" localSheetId="58" hidden="1">{"Tab1",#N/A,FALSE,"P";"Tab2",#N/A,FALSE,"P"}</definedName>
    <definedName name="ooo" localSheetId="59" hidden="1">{"Tab1",#N/A,FALSE,"P";"Tab2",#N/A,FALSE,"P"}</definedName>
    <definedName name="ooo" localSheetId="61" hidden="1">{"Tab1",#N/A,FALSE,"P";"Tab2",#N/A,FALSE,"P"}</definedName>
    <definedName name="ooo" localSheetId="62" hidden="1">{"Tab1",#N/A,FALSE,"P";"Tab2",#N/A,FALSE,"P"}</definedName>
    <definedName name="ooo" localSheetId="64" hidden="1">{"Tab1",#N/A,FALSE,"P";"Tab2",#N/A,FALSE,"P"}</definedName>
    <definedName name="ooo" localSheetId="66" hidden="1">{"Tab1",#N/A,FALSE,"P";"Tab2",#N/A,FALSE,"P"}</definedName>
    <definedName name="ooo" localSheetId="67" hidden="1">{"Tab1",#N/A,FALSE,"P";"Tab2",#N/A,FALSE,"P"}</definedName>
    <definedName name="ooo" localSheetId="68" hidden="1">{"Tab1",#N/A,FALSE,"P";"Tab2",#N/A,FALSE,"P"}</definedName>
    <definedName name="ooo" localSheetId="69" hidden="1">{"Tab1",#N/A,FALSE,"P";"Tab2",#N/A,FALSE,"P"}</definedName>
    <definedName name="ooo" localSheetId="70" hidden="1">{"Tab1",#N/A,FALSE,"P";"Tab2",#N/A,FALSE,"P"}</definedName>
    <definedName name="ooo" localSheetId="71" hidden="1">{"Tab1",#N/A,FALSE,"P";"Tab2",#N/A,FALSE,"P"}</definedName>
    <definedName name="ooo" localSheetId="73" hidden="1">{"Tab1",#N/A,FALSE,"P";"Tab2",#N/A,FALSE,"P"}</definedName>
    <definedName name="ooo" localSheetId="74" hidden="1">{"Tab1",#N/A,FALSE,"P";"Tab2",#N/A,FALSE,"P"}</definedName>
    <definedName name="ooo" localSheetId="75" hidden="1">{"Tab1",#N/A,FALSE,"P";"Tab2",#N/A,FALSE,"P"}</definedName>
    <definedName name="ooo" localSheetId="76" hidden="1">{"Tab1",#N/A,FALSE,"P";"Tab2",#N/A,FALSE,"P"}</definedName>
    <definedName name="ooo" localSheetId="79" hidden="1">{"Tab1",#N/A,FALSE,"P";"Tab2",#N/A,FALSE,"P"}</definedName>
    <definedName name="ooo" localSheetId="91" hidden="1">{"Tab1",#N/A,FALSE,"P";"Tab2",#N/A,FALSE,"P"}</definedName>
    <definedName name="ooo" localSheetId="92" hidden="1">{"Tab1",#N/A,FALSE,"P";"Tab2",#N/A,FALSE,"P"}</definedName>
    <definedName name="ooo" localSheetId="22" hidden="1">{"Tab1",#N/A,FALSE,"P";"Tab2",#N/A,FALSE,"P"}</definedName>
    <definedName name="ooo" localSheetId="23" hidden="1">{"Tab1",#N/A,FALSE,"P";"Tab2",#N/A,FALSE,"P"}</definedName>
    <definedName name="ooo" localSheetId="14" hidden="1">{"Tab1",#N/A,FALSE,"P";"Tab2",#N/A,FALSE,"P"}</definedName>
    <definedName name="ooo" localSheetId="15" hidden="1">{"Tab1",#N/A,FALSE,"P";"Tab2",#N/A,FALSE,"P"}</definedName>
    <definedName name="ooo" localSheetId="16" hidden="1">{"Tab1",#N/A,FALSE,"P";"Tab2",#N/A,FALSE,"P"}</definedName>
    <definedName name="ooo" localSheetId="18" hidden="1">{"Tab1",#N/A,FALSE,"P";"Tab2",#N/A,FALSE,"P"}</definedName>
    <definedName name="ooo" localSheetId="36" hidden="1">{"Tab1",#N/A,FALSE,"P";"Tab2",#N/A,FALSE,"P"}</definedName>
    <definedName name="ooo" localSheetId="60" hidden="1">{"Tab1",#N/A,FALSE,"P";"Tab2",#N/A,FALSE,"P"}</definedName>
    <definedName name="ooo" localSheetId="63" hidden="1">{"Tab1",#N/A,FALSE,"P";"Tab2",#N/A,FALSE,"P"}</definedName>
    <definedName name="ooo" localSheetId="65" hidden="1">{"Tab1",#N/A,FALSE,"P";"Tab2",#N/A,FALSE,"P"}</definedName>
    <definedName name="ooo" localSheetId="7" hidden="1">{"Tab1",#N/A,FALSE,"P";"Tab2",#N/A,FALSE,"P"}</definedName>
    <definedName name="ooo" localSheetId="8" hidden="1">{"Tab1",#N/A,FALSE,"P";"Tab2",#N/A,FALSE,"P"}</definedName>
    <definedName name="ooo" localSheetId="12" hidden="1">{"Tab1",#N/A,FALSE,"P";"Tab2",#N/A,FALSE,"P"}</definedName>
    <definedName name="ooo" localSheetId="48" hidden="1">{"Tab1",#N/A,FALSE,"P";"Tab2",#N/A,FALSE,"P"}</definedName>
    <definedName name="ooo" localSheetId="72" hidden="1">{"Tab1",#N/A,FALSE,"P";"Tab2",#N/A,FALSE,"P"}</definedName>
    <definedName name="ooo" hidden="1">{"Tab1",#N/A,FALSE,"P";"Tab2",#N/A,FALSE,"P"}</definedName>
    <definedName name="OOOKOKOKO" localSheetId="38">#REF!</definedName>
    <definedName name="OOOKOKOKO" localSheetId="39">#REF!</definedName>
    <definedName name="OOOKOKOKO" localSheetId="40">#REF!</definedName>
    <definedName name="OOOKOKOKO" localSheetId="41">#REF!</definedName>
    <definedName name="OOOKOKOKO" localSheetId="43">#REF!</definedName>
    <definedName name="OOOKOKOKO" localSheetId="45">#REF!</definedName>
    <definedName name="OOOKOKOKO" localSheetId="11">#REF!</definedName>
    <definedName name="OOOKOKOKO" localSheetId="46">#REF!</definedName>
    <definedName name="OOOKOKOKO" localSheetId="47">#REF!</definedName>
    <definedName name="OOOKOKOKO" localSheetId="51">#REF!</definedName>
    <definedName name="OOOKOKOKO" localSheetId="52">#REF!</definedName>
    <definedName name="OOOKOKOKO" localSheetId="53">#REF!</definedName>
    <definedName name="OOOKOKOKO" localSheetId="54">#REF!</definedName>
    <definedName name="OOOKOKOKO" localSheetId="17">#REF!</definedName>
    <definedName name="OOOKOKOKO" localSheetId="58">#REF!</definedName>
    <definedName name="OOOKOKOKO" localSheetId="67">#REF!</definedName>
    <definedName name="OOOKOKOKO" localSheetId="68">#REF!</definedName>
    <definedName name="OOOKOKOKO" localSheetId="69">#REF!</definedName>
    <definedName name="OOOKOKOKO" localSheetId="71">#REF!</definedName>
    <definedName name="OOOKOKOKO" localSheetId="74">#REF!</definedName>
    <definedName name="OOOKOKOKO" localSheetId="75">#REF!</definedName>
    <definedName name="OOOKOKOKO" localSheetId="76">#REF!</definedName>
    <definedName name="OOOKOKOKO" localSheetId="79">#REF!</definedName>
    <definedName name="OOOKOKOKO" localSheetId="23">#REF!</definedName>
    <definedName name="OOOKOKOKO" localSheetId="15">#REF!</definedName>
    <definedName name="OOOKOKOKO" localSheetId="18">#REF!</definedName>
    <definedName name="OOOKOKOKO" localSheetId="12">#REF!</definedName>
    <definedName name="OOOKOKOKO" localSheetId="48">#REF!</definedName>
    <definedName name="OOOKOKOKO" localSheetId="72">#REF!</definedName>
    <definedName name="OOOKOKOKO">#REF!</definedName>
    <definedName name="oooo" localSheetId="24" hidden="1">{"Tab1",#N/A,FALSE,"P";"Tab2",#N/A,FALSE,"P"}</definedName>
    <definedName name="oooo" localSheetId="25" hidden="1">{"Tab1",#N/A,FALSE,"P";"Tab2",#N/A,FALSE,"P"}</definedName>
    <definedName name="oooo" localSheetId="26" hidden="1">{"Tab1",#N/A,FALSE,"P";"Tab2",#N/A,FALSE,"P"}</definedName>
    <definedName name="oooo" localSheetId="27" hidden="1">{"Tab1",#N/A,FALSE,"P";"Tab2",#N/A,FALSE,"P"}</definedName>
    <definedName name="oooo" localSheetId="28" hidden="1">{"Tab1",#N/A,FALSE,"P";"Tab2",#N/A,FALSE,"P"}</definedName>
    <definedName name="oooo" localSheetId="29" hidden="1">{"Tab1",#N/A,FALSE,"P";"Tab2",#N/A,FALSE,"P"}</definedName>
    <definedName name="oooo" localSheetId="30" hidden="1">{"Tab1",#N/A,FALSE,"P";"Tab2",#N/A,FALSE,"P"}</definedName>
    <definedName name="oooo" localSheetId="31" hidden="1">{"Tab1",#N/A,FALSE,"P";"Tab2",#N/A,FALSE,"P"}</definedName>
    <definedName name="oooo" localSheetId="32" hidden="1">{"Tab1",#N/A,FALSE,"P";"Tab2",#N/A,FALSE,"P"}</definedName>
    <definedName name="oooo" localSheetId="35" hidden="1">{"Tab1",#N/A,FALSE,"P";"Tab2",#N/A,FALSE,"P"}</definedName>
    <definedName name="oooo" localSheetId="37" hidden="1">{"Tab1",#N/A,FALSE,"P";"Tab2",#N/A,FALSE,"P"}</definedName>
    <definedName name="oooo" localSheetId="38" hidden="1">{"Tab1",#N/A,FALSE,"P";"Tab2",#N/A,FALSE,"P"}</definedName>
    <definedName name="oooo" localSheetId="39" hidden="1">{"Tab1",#N/A,FALSE,"P";"Tab2",#N/A,FALSE,"P"}</definedName>
    <definedName name="oooo" localSheetId="40" hidden="1">{"Tab1",#N/A,FALSE,"P";"Tab2",#N/A,FALSE,"P"}</definedName>
    <definedName name="oooo" localSheetId="41" hidden="1">{"Tab1",#N/A,FALSE,"P";"Tab2",#N/A,FALSE,"P"}</definedName>
    <definedName name="oooo" localSheetId="42" hidden="1">{"Tab1",#N/A,FALSE,"P";"Tab2",#N/A,FALSE,"P"}</definedName>
    <definedName name="oooo" localSheetId="43" hidden="1">{"Tab1",#N/A,FALSE,"P";"Tab2",#N/A,FALSE,"P"}</definedName>
    <definedName name="oooo" localSheetId="44" hidden="1">{"Tab1",#N/A,FALSE,"P";"Tab2",#N/A,FALSE,"P"}</definedName>
    <definedName name="oooo" localSheetId="45" hidden="1">{"Tab1",#N/A,FALSE,"P";"Tab2",#N/A,FALSE,"P"}</definedName>
    <definedName name="oooo" localSheetId="11" hidden="1">{"Tab1",#N/A,FALSE,"P";"Tab2",#N/A,FALSE,"P"}</definedName>
    <definedName name="oooo" localSheetId="46" hidden="1">{"Tab1",#N/A,FALSE,"P";"Tab2",#N/A,FALSE,"P"}</definedName>
    <definedName name="oooo" localSheetId="47" hidden="1">{"Tab1",#N/A,FALSE,"P";"Tab2",#N/A,FALSE,"P"}</definedName>
    <definedName name="oooo" localSheetId="51" hidden="1">{"Tab1",#N/A,FALSE,"P";"Tab2",#N/A,FALSE,"P"}</definedName>
    <definedName name="oooo" localSheetId="52" hidden="1">{"Tab1",#N/A,FALSE,"P";"Tab2",#N/A,FALSE,"P"}</definedName>
    <definedName name="oooo" localSheetId="53" hidden="1">{"Tab1",#N/A,FALSE,"P";"Tab2",#N/A,FALSE,"P"}</definedName>
    <definedName name="oooo" localSheetId="54" hidden="1">{"Tab1",#N/A,FALSE,"P";"Tab2",#N/A,FALSE,"P"}</definedName>
    <definedName name="oooo" localSheetId="55" hidden="1">{"Tab1",#N/A,FALSE,"P";"Tab2",#N/A,FALSE,"P"}</definedName>
    <definedName name="oooo" localSheetId="56" hidden="1">{"Tab1",#N/A,FALSE,"P";"Tab2",#N/A,FALSE,"P"}</definedName>
    <definedName name="oooo" localSheetId="17" hidden="1">{"Tab1",#N/A,FALSE,"P";"Tab2",#N/A,FALSE,"P"}</definedName>
    <definedName name="oooo" localSheetId="57" hidden="1">{"Tab1",#N/A,FALSE,"P";"Tab2",#N/A,FALSE,"P"}</definedName>
    <definedName name="oooo" localSheetId="58" hidden="1">{"Tab1",#N/A,FALSE,"P";"Tab2",#N/A,FALSE,"P"}</definedName>
    <definedName name="oooo" localSheetId="59" hidden="1">{"Tab1",#N/A,FALSE,"P";"Tab2",#N/A,FALSE,"P"}</definedName>
    <definedName name="oooo" localSheetId="61" hidden="1">{"Tab1",#N/A,FALSE,"P";"Tab2",#N/A,FALSE,"P"}</definedName>
    <definedName name="oooo" localSheetId="62" hidden="1">{"Tab1",#N/A,FALSE,"P";"Tab2",#N/A,FALSE,"P"}</definedName>
    <definedName name="oooo" localSheetId="64" hidden="1">{"Tab1",#N/A,FALSE,"P";"Tab2",#N/A,FALSE,"P"}</definedName>
    <definedName name="oooo" localSheetId="66" hidden="1">{"Tab1",#N/A,FALSE,"P";"Tab2",#N/A,FALSE,"P"}</definedName>
    <definedName name="oooo" localSheetId="67" hidden="1">{"Tab1",#N/A,FALSE,"P";"Tab2",#N/A,FALSE,"P"}</definedName>
    <definedName name="oooo" localSheetId="68" hidden="1">{"Tab1",#N/A,FALSE,"P";"Tab2",#N/A,FALSE,"P"}</definedName>
    <definedName name="oooo" localSheetId="69" hidden="1">{"Tab1",#N/A,FALSE,"P";"Tab2",#N/A,FALSE,"P"}</definedName>
    <definedName name="oooo" localSheetId="70" hidden="1">{"Tab1",#N/A,FALSE,"P";"Tab2",#N/A,FALSE,"P"}</definedName>
    <definedName name="oooo" localSheetId="71" hidden="1">{"Tab1",#N/A,FALSE,"P";"Tab2",#N/A,FALSE,"P"}</definedName>
    <definedName name="oooo" localSheetId="73" hidden="1">{"Tab1",#N/A,FALSE,"P";"Tab2",#N/A,FALSE,"P"}</definedName>
    <definedName name="oooo" localSheetId="74" hidden="1">{"Tab1",#N/A,FALSE,"P";"Tab2",#N/A,FALSE,"P"}</definedName>
    <definedName name="oooo" localSheetId="75" hidden="1">{"Tab1",#N/A,FALSE,"P";"Tab2",#N/A,FALSE,"P"}</definedName>
    <definedName name="oooo" localSheetId="76" hidden="1">{"Tab1",#N/A,FALSE,"P";"Tab2",#N/A,FALSE,"P"}</definedName>
    <definedName name="oooo" localSheetId="79" hidden="1">{"Tab1",#N/A,FALSE,"P";"Tab2",#N/A,FALSE,"P"}</definedName>
    <definedName name="oooo" localSheetId="91" hidden="1">{"Tab1",#N/A,FALSE,"P";"Tab2",#N/A,FALSE,"P"}</definedName>
    <definedName name="oooo" localSheetId="92" hidden="1">{"Tab1",#N/A,FALSE,"P";"Tab2",#N/A,FALSE,"P"}</definedName>
    <definedName name="oooo" localSheetId="22" hidden="1">{"Tab1",#N/A,FALSE,"P";"Tab2",#N/A,FALSE,"P"}</definedName>
    <definedName name="oooo" localSheetId="23" hidden="1">{"Tab1",#N/A,FALSE,"P";"Tab2",#N/A,FALSE,"P"}</definedName>
    <definedName name="oooo" localSheetId="14" hidden="1">{"Tab1",#N/A,FALSE,"P";"Tab2",#N/A,FALSE,"P"}</definedName>
    <definedName name="oooo" localSheetId="15" hidden="1">{"Tab1",#N/A,FALSE,"P";"Tab2",#N/A,FALSE,"P"}</definedName>
    <definedName name="oooo" localSheetId="16" hidden="1">{"Tab1",#N/A,FALSE,"P";"Tab2",#N/A,FALSE,"P"}</definedName>
    <definedName name="oooo" localSheetId="18" hidden="1">{"Tab1",#N/A,FALSE,"P";"Tab2",#N/A,FALSE,"P"}</definedName>
    <definedName name="oooo" localSheetId="36" hidden="1">{"Tab1",#N/A,FALSE,"P";"Tab2",#N/A,FALSE,"P"}</definedName>
    <definedName name="oooo" localSheetId="60" hidden="1">{"Tab1",#N/A,FALSE,"P";"Tab2",#N/A,FALSE,"P"}</definedName>
    <definedName name="oooo" localSheetId="63" hidden="1">{"Tab1",#N/A,FALSE,"P";"Tab2",#N/A,FALSE,"P"}</definedName>
    <definedName name="oooo" localSheetId="65" hidden="1">{"Tab1",#N/A,FALSE,"P";"Tab2",#N/A,FALSE,"P"}</definedName>
    <definedName name="oooo" localSheetId="7" hidden="1">{"Tab1",#N/A,FALSE,"P";"Tab2",#N/A,FALSE,"P"}</definedName>
    <definedName name="oooo" localSheetId="8" hidden="1">{"Tab1",#N/A,FALSE,"P";"Tab2",#N/A,FALSE,"P"}</definedName>
    <definedName name="oooo" localSheetId="12" hidden="1">{"Tab1",#N/A,FALSE,"P";"Tab2",#N/A,FALSE,"P"}</definedName>
    <definedName name="oooo" localSheetId="48" hidden="1">{"Tab1",#N/A,FALSE,"P";"Tab2",#N/A,FALSE,"P"}</definedName>
    <definedName name="oooo" localSheetId="72" hidden="1">{"Tab1",#N/A,FALSE,"P";"Tab2",#N/A,FALSE,"P"}</definedName>
    <definedName name="oooo" hidden="1">{"Tab1",#N/A,FALSE,"P";"Tab2",#N/A,FALSE,"P"}</definedName>
    <definedName name="ooooooooo" localSheetId="38" hidden="1">#REF!</definedName>
    <definedName name="ooooooooo" localSheetId="39" hidden="1">#REF!</definedName>
    <definedName name="ooooooooo" localSheetId="40" hidden="1">#REF!</definedName>
    <definedName name="ooooooooo" localSheetId="41" hidden="1">#REF!</definedName>
    <definedName name="ooooooooo" localSheetId="43" hidden="1">#REF!</definedName>
    <definedName name="ooooooooo" localSheetId="45" hidden="1">#REF!</definedName>
    <definedName name="ooooooooo" localSheetId="11" hidden="1">#REF!</definedName>
    <definedName name="ooooooooo" localSheetId="46" hidden="1">#REF!</definedName>
    <definedName name="ooooooooo" localSheetId="47" hidden="1">#REF!</definedName>
    <definedName name="ooooooooo" localSheetId="51" hidden="1">#REF!</definedName>
    <definedName name="ooooooooo" localSheetId="52" hidden="1">#REF!</definedName>
    <definedName name="ooooooooo" localSheetId="53" hidden="1">#REF!</definedName>
    <definedName name="ooooooooo" localSheetId="54" hidden="1">#REF!</definedName>
    <definedName name="ooooooooo" localSheetId="17" hidden="1">#REF!</definedName>
    <definedName name="ooooooooo" localSheetId="58" hidden="1">#REF!</definedName>
    <definedName name="ooooooooo" localSheetId="67" hidden="1">#REF!</definedName>
    <definedName name="ooooooooo" localSheetId="68" hidden="1">#REF!</definedName>
    <definedName name="ooooooooo" localSheetId="69" hidden="1">#REF!</definedName>
    <definedName name="ooooooooo" localSheetId="71" hidden="1">#REF!</definedName>
    <definedName name="ooooooooo" localSheetId="74" hidden="1">#REF!</definedName>
    <definedName name="ooooooooo" localSheetId="75" hidden="1">#REF!</definedName>
    <definedName name="ooooooooo" localSheetId="76" hidden="1">#REF!</definedName>
    <definedName name="ooooooooo" localSheetId="79" hidden="1">#REF!</definedName>
    <definedName name="ooooooooo" localSheetId="23" hidden="1">#REF!</definedName>
    <definedName name="ooooooooo" localSheetId="15" hidden="1">#REF!</definedName>
    <definedName name="ooooooooo" localSheetId="18" hidden="1">#REF!</definedName>
    <definedName name="ooooooooo" localSheetId="12" hidden="1">#REF!</definedName>
    <definedName name="ooooooooo" localSheetId="48" hidden="1">#REF!</definedName>
    <definedName name="ooooooooo" localSheetId="72" hidden="1">#REF!</definedName>
    <definedName name="ooooooooo" hidden="1">#REF!</definedName>
    <definedName name="OPEC" localSheetId="51">#REF!</definedName>
    <definedName name="OPEC" localSheetId="17">#REF!</definedName>
    <definedName name="Opec" localSheetId="14">[67]CIRRs!$C$66</definedName>
    <definedName name="OPEC">[82]nonopec!$D$204:$AD$251</definedName>
    <definedName name="OPEC1" localSheetId="51">[99]MONTHLY!$BP$12:$CA$12</definedName>
    <definedName name="OPEC1" localSheetId="17">#REF!</definedName>
    <definedName name="OPEC1">[99]MONTHLY!$BP$12:$CA$12</definedName>
    <definedName name="OPEC2" localSheetId="51">[99]MONTHLY!$CB$12:$CM$12</definedName>
    <definedName name="OPEC2" localSheetId="17">#REF!</definedName>
    <definedName name="OPEC2">[99]MONTHLY!$CB$12:$CM$12</definedName>
    <definedName name="OPOPOPOPO" localSheetId="38">#REF!</definedName>
    <definedName name="OPOPOPOPO" localSheetId="39">#REF!</definedName>
    <definedName name="OPOPOPOPO" localSheetId="40">#REF!</definedName>
    <definedName name="OPOPOPOPO" localSheetId="41">#REF!</definedName>
    <definedName name="OPOPOPOPO" localSheetId="43">#REF!</definedName>
    <definedName name="OPOPOPOPO" localSheetId="45">#REF!</definedName>
    <definedName name="OPOPOPOPO" localSheetId="11">#REF!</definedName>
    <definedName name="OPOPOPOPO" localSheetId="46">#REF!</definedName>
    <definedName name="OPOPOPOPO" localSheetId="47">#REF!</definedName>
    <definedName name="OPOPOPOPO" localSheetId="51">#REF!</definedName>
    <definedName name="OPOPOPOPO" localSheetId="52">#REF!</definedName>
    <definedName name="OPOPOPOPO" localSheetId="53">#REF!</definedName>
    <definedName name="OPOPOPOPO" localSheetId="54">#REF!</definedName>
    <definedName name="OPOPOPOPO" localSheetId="17">#REF!</definedName>
    <definedName name="OPOPOPOPO" localSheetId="58">#REF!</definedName>
    <definedName name="OPOPOPOPO" localSheetId="67">#REF!</definedName>
    <definedName name="OPOPOPOPO" localSheetId="68">#REF!</definedName>
    <definedName name="OPOPOPOPO" localSheetId="69">#REF!</definedName>
    <definedName name="OPOPOPOPO" localSheetId="71">#REF!</definedName>
    <definedName name="OPOPOPOPO" localSheetId="74">#REF!</definedName>
    <definedName name="OPOPOPOPO" localSheetId="75">#REF!</definedName>
    <definedName name="OPOPOPOPO" localSheetId="76">#REF!</definedName>
    <definedName name="OPOPOPOPO" localSheetId="79">#REF!</definedName>
    <definedName name="OPOPOPOPO" localSheetId="23">#REF!</definedName>
    <definedName name="OPOPOPOPO" localSheetId="15">#REF!</definedName>
    <definedName name="OPOPOPOPO" localSheetId="18">#REF!</definedName>
    <definedName name="OPOPOPOPO" localSheetId="12">#REF!</definedName>
    <definedName name="OPOPOPOPO" localSheetId="48">#REF!</definedName>
    <definedName name="OPOPOPOPO" localSheetId="72">#REF!</definedName>
    <definedName name="OPOPOPOPO">#REF!</definedName>
    <definedName name="opu" localSheetId="24" hidden="1">{"Riqfin97",#N/A,FALSE,"Tran";"Riqfinpro",#N/A,FALSE,"Tran"}</definedName>
    <definedName name="opu" localSheetId="25" hidden="1">{"Riqfin97",#N/A,FALSE,"Tran";"Riqfinpro",#N/A,FALSE,"Tran"}</definedName>
    <definedName name="opu" localSheetId="26" hidden="1">{"Riqfin97",#N/A,FALSE,"Tran";"Riqfinpro",#N/A,FALSE,"Tran"}</definedName>
    <definedName name="opu" localSheetId="27" hidden="1">{"Riqfin97",#N/A,FALSE,"Tran";"Riqfinpro",#N/A,FALSE,"Tran"}</definedName>
    <definedName name="opu" localSheetId="28" hidden="1">{"Riqfin97",#N/A,FALSE,"Tran";"Riqfinpro",#N/A,FALSE,"Tran"}</definedName>
    <definedName name="opu" localSheetId="29" hidden="1">{"Riqfin97",#N/A,FALSE,"Tran";"Riqfinpro",#N/A,FALSE,"Tran"}</definedName>
    <definedName name="opu" localSheetId="30" hidden="1">{"Riqfin97",#N/A,FALSE,"Tran";"Riqfinpro",#N/A,FALSE,"Tran"}</definedName>
    <definedName name="opu" localSheetId="31" hidden="1">{"Riqfin97",#N/A,FALSE,"Tran";"Riqfinpro",#N/A,FALSE,"Tran"}</definedName>
    <definedName name="opu" localSheetId="32" hidden="1">{"Riqfin97",#N/A,FALSE,"Tran";"Riqfinpro",#N/A,FALSE,"Tran"}</definedName>
    <definedName name="opu" localSheetId="35" hidden="1">{"Riqfin97",#N/A,FALSE,"Tran";"Riqfinpro",#N/A,FALSE,"Tran"}</definedName>
    <definedName name="opu" localSheetId="37" hidden="1">{"Riqfin97",#N/A,FALSE,"Tran";"Riqfinpro",#N/A,FALSE,"Tran"}</definedName>
    <definedName name="opu" localSheetId="38" hidden="1">{"Riqfin97",#N/A,FALSE,"Tran";"Riqfinpro",#N/A,FALSE,"Tran"}</definedName>
    <definedName name="opu" localSheetId="39" hidden="1">{"Riqfin97",#N/A,FALSE,"Tran";"Riqfinpro",#N/A,FALSE,"Tran"}</definedName>
    <definedName name="opu" localSheetId="40" hidden="1">{"Riqfin97",#N/A,FALSE,"Tran";"Riqfinpro",#N/A,FALSE,"Tran"}</definedName>
    <definedName name="opu" localSheetId="41" hidden="1">{"Riqfin97",#N/A,FALSE,"Tran";"Riqfinpro",#N/A,FALSE,"Tran"}</definedName>
    <definedName name="opu" localSheetId="42" hidden="1">{"Riqfin97",#N/A,FALSE,"Tran";"Riqfinpro",#N/A,FALSE,"Tran"}</definedName>
    <definedName name="opu" localSheetId="43" hidden="1">{"Riqfin97",#N/A,FALSE,"Tran";"Riqfinpro",#N/A,FALSE,"Tran"}</definedName>
    <definedName name="opu" localSheetId="44" hidden="1">{"Riqfin97",#N/A,FALSE,"Tran";"Riqfinpro",#N/A,FALSE,"Tran"}</definedName>
    <definedName name="opu" localSheetId="45" hidden="1">{"Riqfin97",#N/A,FALSE,"Tran";"Riqfinpro",#N/A,FALSE,"Tran"}</definedName>
    <definedName name="opu" localSheetId="11" hidden="1">{"Riqfin97",#N/A,FALSE,"Tran";"Riqfinpro",#N/A,FALSE,"Tran"}</definedName>
    <definedName name="opu" localSheetId="46" hidden="1">{"Riqfin97",#N/A,FALSE,"Tran";"Riqfinpro",#N/A,FALSE,"Tran"}</definedName>
    <definedName name="opu" localSheetId="47" hidden="1">{"Riqfin97",#N/A,FALSE,"Tran";"Riqfinpro",#N/A,FALSE,"Tran"}</definedName>
    <definedName name="opu" localSheetId="51" hidden="1">{"Riqfin97",#N/A,FALSE,"Tran";"Riqfinpro",#N/A,FALSE,"Tran"}</definedName>
    <definedName name="opu" localSheetId="52" hidden="1">{"Riqfin97",#N/A,FALSE,"Tran";"Riqfinpro",#N/A,FALSE,"Tran"}</definedName>
    <definedName name="opu" localSheetId="53" hidden="1">{"Riqfin97",#N/A,FALSE,"Tran";"Riqfinpro",#N/A,FALSE,"Tran"}</definedName>
    <definedName name="opu" localSheetId="54" hidden="1">{"Riqfin97",#N/A,FALSE,"Tran";"Riqfinpro",#N/A,FALSE,"Tran"}</definedName>
    <definedName name="opu" localSheetId="55" hidden="1">{"Riqfin97",#N/A,FALSE,"Tran";"Riqfinpro",#N/A,FALSE,"Tran"}</definedName>
    <definedName name="opu" localSheetId="56" hidden="1">{"Riqfin97",#N/A,FALSE,"Tran";"Riqfinpro",#N/A,FALSE,"Tran"}</definedName>
    <definedName name="opu" localSheetId="17" hidden="1">{"Riqfin97",#N/A,FALSE,"Tran";"Riqfinpro",#N/A,FALSE,"Tran"}</definedName>
    <definedName name="opu" localSheetId="57" hidden="1">{"Riqfin97",#N/A,FALSE,"Tran";"Riqfinpro",#N/A,FALSE,"Tran"}</definedName>
    <definedName name="opu" localSheetId="58" hidden="1">{"Riqfin97",#N/A,FALSE,"Tran";"Riqfinpro",#N/A,FALSE,"Tran"}</definedName>
    <definedName name="opu" localSheetId="59" hidden="1">{"Riqfin97",#N/A,FALSE,"Tran";"Riqfinpro",#N/A,FALSE,"Tran"}</definedName>
    <definedName name="opu" localSheetId="61" hidden="1">{"Riqfin97",#N/A,FALSE,"Tran";"Riqfinpro",#N/A,FALSE,"Tran"}</definedName>
    <definedName name="opu" localSheetId="62" hidden="1">{"Riqfin97",#N/A,FALSE,"Tran";"Riqfinpro",#N/A,FALSE,"Tran"}</definedName>
    <definedName name="opu" localSheetId="64" hidden="1">{"Riqfin97",#N/A,FALSE,"Tran";"Riqfinpro",#N/A,FALSE,"Tran"}</definedName>
    <definedName name="opu" localSheetId="66" hidden="1">{"Riqfin97",#N/A,FALSE,"Tran";"Riqfinpro",#N/A,FALSE,"Tran"}</definedName>
    <definedName name="opu" localSheetId="67" hidden="1">{"Riqfin97",#N/A,FALSE,"Tran";"Riqfinpro",#N/A,FALSE,"Tran"}</definedName>
    <definedName name="opu" localSheetId="68" hidden="1">{"Riqfin97",#N/A,FALSE,"Tran";"Riqfinpro",#N/A,FALSE,"Tran"}</definedName>
    <definedName name="opu" localSheetId="69" hidden="1">{"Riqfin97",#N/A,FALSE,"Tran";"Riqfinpro",#N/A,FALSE,"Tran"}</definedName>
    <definedName name="opu" localSheetId="70" hidden="1">{"Riqfin97",#N/A,FALSE,"Tran";"Riqfinpro",#N/A,FALSE,"Tran"}</definedName>
    <definedName name="opu" localSheetId="71" hidden="1">{"Riqfin97",#N/A,FALSE,"Tran";"Riqfinpro",#N/A,FALSE,"Tran"}</definedName>
    <definedName name="opu" localSheetId="73" hidden="1">{"Riqfin97",#N/A,FALSE,"Tran";"Riqfinpro",#N/A,FALSE,"Tran"}</definedName>
    <definedName name="opu" localSheetId="74" hidden="1">{"Riqfin97",#N/A,FALSE,"Tran";"Riqfinpro",#N/A,FALSE,"Tran"}</definedName>
    <definedName name="opu" localSheetId="75" hidden="1">{"Riqfin97",#N/A,FALSE,"Tran";"Riqfinpro",#N/A,FALSE,"Tran"}</definedName>
    <definedName name="opu" localSheetId="76" hidden="1">{"Riqfin97",#N/A,FALSE,"Tran";"Riqfinpro",#N/A,FALSE,"Tran"}</definedName>
    <definedName name="opu" localSheetId="79" hidden="1">{"Riqfin97",#N/A,FALSE,"Tran";"Riqfinpro",#N/A,FALSE,"Tran"}</definedName>
    <definedName name="opu" localSheetId="91" hidden="1">{"Riqfin97",#N/A,FALSE,"Tran";"Riqfinpro",#N/A,FALSE,"Tran"}</definedName>
    <definedName name="opu" localSheetId="92" hidden="1">{"Riqfin97",#N/A,FALSE,"Tran";"Riqfinpro",#N/A,FALSE,"Tran"}</definedName>
    <definedName name="opu" localSheetId="22" hidden="1">{"Riqfin97",#N/A,FALSE,"Tran";"Riqfinpro",#N/A,FALSE,"Tran"}</definedName>
    <definedName name="opu" localSheetId="23" hidden="1">{"Riqfin97",#N/A,FALSE,"Tran";"Riqfinpro",#N/A,FALSE,"Tran"}</definedName>
    <definedName name="opu" localSheetId="14" hidden="1">{"Riqfin97",#N/A,FALSE,"Tran";"Riqfinpro",#N/A,FALSE,"Tran"}</definedName>
    <definedName name="opu" localSheetId="15" hidden="1">{"Riqfin97",#N/A,FALSE,"Tran";"Riqfinpro",#N/A,FALSE,"Tran"}</definedName>
    <definedName name="opu" localSheetId="16" hidden="1">{"Riqfin97",#N/A,FALSE,"Tran";"Riqfinpro",#N/A,FALSE,"Tran"}</definedName>
    <definedName name="opu" localSheetId="18" hidden="1">{"Riqfin97",#N/A,FALSE,"Tran";"Riqfinpro",#N/A,FALSE,"Tran"}</definedName>
    <definedName name="opu" localSheetId="36" hidden="1">{"Riqfin97",#N/A,FALSE,"Tran";"Riqfinpro",#N/A,FALSE,"Tran"}</definedName>
    <definedName name="opu" localSheetId="60" hidden="1">{"Riqfin97",#N/A,FALSE,"Tran";"Riqfinpro",#N/A,FALSE,"Tran"}</definedName>
    <definedName name="opu" localSheetId="63" hidden="1">{"Riqfin97",#N/A,FALSE,"Tran";"Riqfinpro",#N/A,FALSE,"Tran"}</definedName>
    <definedName name="opu" localSheetId="65" hidden="1">{"Riqfin97",#N/A,FALSE,"Tran";"Riqfinpro",#N/A,FALSE,"Tran"}</definedName>
    <definedName name="opu" localSheetId="7" hidden="1">{"Riqfin97",#N/A,FALSE,"Tran";"Riqfinpro",#N/A,FALSE,"Tran"}</definedName>
    <definedName name="opu" localSheetId="8" hidden="1">{"Riqfin97",#N/A,FALSE,"Tran";"Riqfinpro",#N/A,FALSE,"Tran"}</definedName>
    <definedName name="opu" localSheetId="12" hidden="1">{"Riqfin97",#N/A,FALSE,"Tran";"Riqfinpro",#N/A,FALSE,"Tran"}</definedName>
    <definedName name="opu" localSheetId="48" hidden="1">{"Riqfin97",#N/A,FALSE,"Tran";"Riqfinpro",#N/A,FALSE,"Tran"}</definedName>
    <definedName name="opu" localSheetId="72" hidden="1">{"Riqfin97",#N/A,FALSE,"Tran";"Riqfinpro",#N/A,FALSE,"Tran"}</definedName>
    <definedName name="opu" hidden="1">{"Riqfin97",#N/A,FALSE,"Tran";"Riqfinpro",#N/A,FALSE,"Tran"}</definedName>
    <definedName name="ORGANISMOS_DE_VIALIDAD__LEY_N__23966_ART._19" localSheetId="51">#REF!</definedName>
    <definedName name="ORGANISMOS_DE_VIALIDAD__LEY_N__23966_ART._19" localSheetId="17">#REF!</definedName>
    <definedName name="ORGANISMOS_DE_VIALIDAD__LEY_N__23966_ART._19">[6]C!$B$24:$N$24</definedName>
    <definedName name="Otr_Inst_Banc_40G" localSheetId="38">#REF!</definedName>
    <definedName name="Otr_Inst_Banc_40G" localSheetId="39">#REF!</definedName>
    <definedName name="Otr_Inst_Banc_40G" localSheetId="40">#REF!</definedName>
    <definedName name="Otr_Inst_Banc_40G" localSheetId="41">#REF!</definedName>
    <definedName name="Otr_Inst_Banc_40G" localSheetId="45">#REF!</definedName>
    <definedName name="Otr_Inst_Banc_40G" localSheetId="11">#REF!</definedName>
    <definedName name="Otr_Inst_Banc_40G" localSheetId="46">#REF!</definedName>
    <definedName name="Otr_Inst_Banc_40G" localSheetId="47">#REF!</definedName>
    <definedName name="Otr_Inst_Banc_40G" localSheetId="51">#REF!</definedName>
    <definedName name="Otr_Inst_Banc_40G" localSheetId="52">#REF!</definedName>
    <definedName name="Otr_Inst_Banc_40G" localSheetId="17">#REF!</definedName>
    <definedName name="Otr_Inst_Banc_40G" localSheetId="58">#REF!</definedName>
    <definedName name="Otr_Inst_Banc_40G" localSheetId="73">#REF!</definedName>
    <definedName name="Otr_Inst_Banc_40G" localSheetId="74">#REF!</definedName>
    <definedName name="Otr_Inst_Banc_40G" localSheetId="79">#REF!</definedName>
    <definedName name="Otr_Inst_Banc_40G" localSheetId="23">#REF!</definedName>
    <definedName name="Otr_Inst_Banc_40G" localSheetId="15">#REF!</definedName>
    <definedName name="Otr_Inst_Banc_40G" localSheetId="18">#REF!</definedName>
    <definedName name="Otr_Inst_Banc_40G" localSheetId="12">#REF!</definedName>
    <definedName name="Otr_Inst_Banc_40G" localSheetId="48">#REF!</definedName>
    <definedName name="Otr_Inst_Banc_40G" localSheetId="72">#REF!</definedName>
    <definedName name="Otr_Inst_Banc_40G">#REF!</definedName>
    <definedName name="otra" localSheetId="38" hidden="1">#REF!</definedName>
    <definedName name="otra" localSheetId="39" hidden="1">#REF!</definedName>
    <definedName name="otra" localSheetId="40" hidden="1">#REF!</definedName>
    <definedName name="otra" localSheetId="45" hidden="1">#REF!</definedName>
    <definedName name="otra" localSheetId="11" hidden="1">#REF!</definedName>
    <definedName name="otra" localSheetId="46" hidden="1">#REF!</definedName>
    <definedName name="otra" localSheetId="47" hidden="1">#REF!</definedName>
    <definedName name="otra" localSheetId="51" hidden="1">#REF!</definedName>
    <definedName name="otra" localSheetId="52" hidden="1">#REF!</definedName>
    <definedName name="otra" localSheetId="53" hidden="1">#REF!</definedName>
    <definedName name="otra" localSheetId="54" hidden="1">#REF!</definedName>
    <definedName name="otra" localSheetId="17" hidden="1">#REF!</definedName>
    <definedName name="otra" localSheetId="58" hidden="1">#REF!</definedName>
    <definedName name="otra" localSheetId="67" hidden="1">#REF!</definedName>
    <definedName name="otra" localSheetId="68" hidden="1">#REF!</definedName>
    <definedName name="otra" localSheetId="69" hidden="1">#REF!</definedName>
    <definedName name="otra" localSheetId="71" hidden="1">#REF!</definedName>
    <definedName name="otra" localSheetId="74" hidden="1">#REF!</definedName>
    <definedName name="otra" localSheetId="75" hidden="1">#REF!</definedName>
    <definedName name="otra" localSheetId="76" hidden="1">#REF!</definedName>
    <definedName name="otra" localSheetId="79" hidden="1">#REF!</definedName>
    <definedName name="otra" localSheetId="23" hidden="1">#REF!</definedName>
    <definedName name="otra" localSheetId="15" hidden="1">#REF!</definedName>
    <definedName name="otra" localSheetId="18" hidden="1">#REF!</definedName>
    <definedName name="otra" localSheetId="12" hidden="1">#REF!</definedName>
    <definedName name="otra" localSheetId="48" hidden="1">#REF!</definedName>
    <definedName name="otra" localSheetId="72" hidden="1">#REF!</definedName>
    <definedName name="otra" hidden="1">#REF!</definedName>
    <definedName name="Otras_Residuales" localSheetId="38">#REF!</definedName>
    <definedName name="Otras_Residuales" localSheetId="45">#REF!</definedName>
    <definedName name="Otras_Residuales" localSheetId="11">#REF!</definedName>
    <definedName name="Otras_Residuales" localSheetId="46">#REF!</definedName>
    <definedName name="Otras_Residuales" localSheetId="47">#REF!</definedName>
    <definedName name="Otras_Residuales" localSheetId="52">#REF!</definedName>
    <definedName name="Otras_Residuales" localSheetId="17">#REF!</definedName>
    <definedName name="Otras_Residuales" localSheetId="58">#REF!</definedName>
    <definedName name="Otras_Residuales" localSheetId="74">#REF!</definedName>
    <definedName name="Otras_Residuales" localSheetId="79">#REF!</definedName>
    <definedName name="Otras_Residuales" localSheetId="15">#REF!</definedName>
    <definedName name="Otras_Residuales" localSheetId="18">#REF!</definedName>
    <definedName name="Otras_Residuales" localSheetId="12">#REF!</definedName>
    <definedName name="Otras_Residuales" localSheetId="48">#REF!</definedName>
    <definedName name="Otras_Residuales" localSheetId="72">#REF!</definedName>
    <definedName name="Otras_Residuales">#REF!</definedName>
    <definedName name="otras1" localSheetId="45">#REF!</definedName>
    <definedName name="otras1" localSheetId="11">#REF!</definedName>
    <definedName name="otras1" localSheetId="46">#REF!</definedName>
    <definedName name="otras1" localSheetId="47">#REF!</definedName>
    <definedName name="otras1" localSheetId="52">#REF!</definedName>
    <definedName name="otras1" localSheetId="17">#REF!</definedName>
    <definedName name="otras1" localSheetId="58">#REF!</definedName>
    <definedName name="otras1" localSheetId="74">#REF!</definedName>
    <definedName name="otras1" localSheetId="79">#REF!</definedName>
    <definedName name="otras1" localSheetId="15">#REF!</definedName>
    <definedName name="otras1" localSheetId="18">#REF!</definedName>
    <definedName name="otras1" localSheetId="48">#REF!</definedName>
    <definedName name="otras1" localSheetId="72">#REF!</definedName>
    <definedName name="otras1">#REF!</definedName>
    <definedName name="OTRAS96" localSheetId="45">#REF!</definedName>
    <definedName name="OTRAS96" localSheetId="11">#REF!</definedName>
    <definedName name="OTRAS96" localSheetId="46">#REF!</definedName>
    <definedName name="OTRAS96" localSheetId="47">#REF!</definedName>
    <definedName name="OTRAS96" localSheetId="52">#REF!</definedName>
    <definedName name="OTRAS96" localSheetId="17">#REF!</definedName>
    <definedName name="OTRAS96" localSheetId="58">#REF!</definedName>
    <definedName name="OTRAS96" localSheetId="74">#REF!</definedName>
    <definedName name="OTRAS96" localSheetId="79">#REF!</definedName>
    <definedName name="OTRAS96" localSheetId="15">#REF!</definedName>
    <definedName name="OTRAS96" localSheetId="18">#REF!</definedName>
    <definedName name="OTRAS96" localSheetId="48">#REF!</definedName>
    <definedName name="OTRAS96" localSheetId="72">#REF!</definedName>
    <definedName name="OTRAS96">#REF!</definedName>
    <definedName name="otro" localSheetId="24" hidden="1">{FALSE,FALSE,-1.25,-15.5,484.5,276.75,FALSE,FALSE,TRUE,TRUE,0,12,#N/A,46,#N/A,2.93460490463215,15.35,1,FALSE,FALSE,3,TRUE,1,FALSE,100,"Swvu.PLA1.","ACwvu.PLA1.",#N/A,FALSE,FALSE,0,0,0,0,2,"","",TRUE,TRUE,FALSE,FALSE,1,60,#N/A,#N/A,FALSE,FALSE,FALSE,FALSE,FALSE,FALSE,FALSE,9,65532,65532,FALSE,FALSE,TRUE,TRUE,TRUE}</definedName>
    <definedName name="otro" localSheetId="25" hidden="1">{FALSE,FALSE,-1.25,-15.5,484.5,276.75,FALSE,FALSE,TRUE,TRUE,0,12,#N/A,46,#N/A,2.93460490463215,15.35,1,FALSE,FALSE,3,TRUE,1,FALSE,100,"Swvu.PLA1.","ACwvu.PLA1.",#N/A,FALSE,FALSE,0,0,0,0,2,"","",TRUE,TRUE,FALSE,FALSE,1,60,#N/A,#N/A,FALSE,FALSE,FALSE,FALSE,FALSE,FALSE,FALSE,9,65532,65532,FALSE,FALSE,TRUE,TRUE,TRUE}</definedName>
    <definedName name="otro" localSheetId="26" hidden="1">{FALSE,FALSE,-1.25,-15.5,484.5,276.75,FALSE,FALSE,TRUE,TRUE,0,12,#N/A,46,#N/A,2.93460490463215,15.35,1,FALSE,FALSE,3,TRUE,1,FALSE,100,"Swvu.PLA1.","ACwvu.PLA1.",#N/A,FALSE,FALSE,0,0,0,0,2,"","",TRUE,TRUE,FALSE,FALSE,1,60,#N/A,#N/A,FALSE,FALSE,FALSE,FALSE,FALSE,FALSE,FALSE,9,65532,65532,FALSE,FALSE,TRUE,TRUE,TRUE}</definedName>
    <definedName name="otro" localSheetId="27" hidden="1">{FALSE,FALSE,-1.25,-15.5,484.5,276.75,FALSE,FALSE,TRUE,TRUE,0,12,#N/A,46,#N/A,2.93460490463215,15.35,1,FALSE,FALSE,3,TRUE,1,FALSE,100,"Swvu.PLA1.","ACwvu.PLA1.",#N/A,FALSE,FALSE,0,0,0,0,2,"","",TRUE,TRUE,FALSE,FALSE,1,60,#N/A,#N/A,FALSE,FALSE,FALSE,FALSE,FALSE,FALSE,FALSE,9,65532,65532,FALSE,FALSE,TRUE,TRUE,TRUE}</definedName>
    <definedName name="otro" localSheetId="28" hidden="1">{FALSE,FALSE,-1.25,-15.5,484.5,276.75,FALSE,FALSE,TRUE,TRUE,0,12,#N/A,46,#N/A,2.93460490463215,15.35,1,FALSE,FALSE,3,TRUE,1,FALSE,100,"Swvu.PLA1.","ACwvu.PLA1.",#N/A,FALSE,FALSE,0,0,0,0,2,"","",TRUE,TRUE,FALSE,FALSE,1,60,#N/A,#N/A,FALSE,FALSE,FALSE,FALSE,FALSE,FALSE,FALSE,9,65532,65532,FALSE,FALSE,TRUE,TRUE,TRUE}</definedName>
    <definedName name="otro" localSheetId="29" hidden="1">{FALSE,FALSE,-1.25,-15.5,484.5,276.75,FALSE,FALSE,TRUE,TRUE,0,12,#N/A,46,#N/A,2.93460490463215,15.35,1,FALSE,FALSE,3,TRUE,1,FALSE,100,"Swvu.PLA1.","ACwvu.PLA1.",#N/A,FALSE,FALSE,0,0,0,0,2,"","",TRUE,TRUE,FALSE,FALSE,1,60,#N/A,#N/A,FALSE,FALSE,FALSE,FALSE,FALSE,FALSE,FALSE,9,65532,65532,FALSE,FALSE,TRUE,TRUE,TRUE}</definedName>
    <definedName name="otro" localSheetId="30" hidden="1">{FALSE,FALSE,-1.25,-15.5,484.5,276.75,FALSE,FALSE,TRUE,TRUE,0,12,#N/A,46,#N/A,2.93460490463215,15.35,1,FALSE,FALSE,3,TRUE,1,FALSE,100,"Swvu.PLA1.","ACwvu.PLA1.",#N/A,FALSE,FALSE,0,0,0,0,2,"","",TRUE,TRUE,FALSE,FALSE,1,60,#N/A,#N/A,FALSE,FALSE,FALSE,FALSE,FALSE,FALSE,FALSE,9,65532,65532,FALSE,FALSE,TRUE,TRUE,TRUE}</definedName>
    <definedName name="otro" localSheetId="31" hidden="1">{FALSE,FALSE,-1.25,-15.5,484.5,276.75,FALSE,FALSE,TRUE,TRUE,0,12,#N/A,46,#N/A,2.93460490463215,15.35,1,FALSE,FALSE,3,TRUE,1,FALSE,100,"Swvu.PLA1.","ACwvu.PLA1.",#N/A,FALSE,FALSE,0,0,0,0,2,"","",TRUE,TRUE,FALSE,FALSE,1,60,#N/A,#N/A,FALSE,FALSE,FALSE,FALSE,FALSE,FALSE,FALSE,9,65532,65532,FALSE,FALSE,TRUE,TRUE,TRUE}</definedName>
    <definedName name="otro" localSheetId="32" hidden="1">{FALSE,FALSE,-1.25,-15.5,484.5,276.75,FALSE,FALSE,TRUE,TRUE,0,12,#N/A,46,#N/A,2.93460490463215,15.35,1,FALSE,FALSE,3,TRUE,1,FALSE,100,"Swvu.PLA1.","ACwvu.PLA1.",#N/A,FALSE,FALSE,0,0,0,0,2,"","",TRUE,TRUE,FALSE,FALSE,1,60,#N/A,#N/A,FALSE,FALSE,FALSE,FALSE,FALSE,FALSE,FALSE,9,65532,65532,FALSE,FALSE,TRUE,TRUE,TRUE}</definedName>
    <definedName name="otro" localSheetId="35" hidden="1">{FALSE,FALSE,-1.25,-15.5,484.5,276.75,FALSE,FALSE,TRUE,TRUE,0,12,#N/A,46,#N/A,2.93460490463215,15.35,1,FALSE,FALSE,3,TRUE,1,FALSE,100,"Swvu.PLA1.","ACwvu.PLA1.",#N/A,FALSE,FALSE,0,0,0,0,2,"","",TRUE,TRUE,FALSE,FALSE,1,60,#N/A,#N/A,FALSE,FALSE,FALSE,FALSE,FALSE,FALSE,FALSE,9,65532,65532,FALSE,FALSE,TRUE,TRUE,TRUE}</definedName>
    <definedName name="otro" localSheetId="37" hidden="1">{FALSE,FALSE,-1.25,-15.5,484.5,276.75,FALSE,FALSE,TRUE,TRUE,0,12,#N/A,46,#N/A,2.93460490463215,15.35,1,FALSE,FALSE,3,TRUE,1,FALSE,100,"Swvu.PLA1.","ACwvu.PLA1.",#N/A,FALSE,FALSE,0,0,0,0,2,"","",TRUE,TRUE,FALSE,FALSE,1,60,#N/A,#N/A,FALSE,FALSE,FALSE,FALSE,FALSE,FALSE,FALSE,9,65532,65532,FALSE,FALSE,TRUE,TRUE,TRUE}</definedName>
    <definedName name="otro" localSheetId="38" hidden="1">{FALSE,FALSE,-1.25,-15.5,484.5,276.75,FALSE,FALSE,TRUE,TRUE,0,12,#N/A,46,#N/A,2.93460490463215,15.35,1,FALSE,FALSE,3,TRUE,1,FALSE,100,"Swvu.PLA1.","ACwvu.PLA1.",#N/A,FALSE,FALSE,0,0,0,0,2,"","",TRUE,TRUE,FALSE,FALSE,1,60,#N/A,#N/A,FALSE,FALSE,FALSE,FALSE,FALSE,FALSE,FALSE,9,65532,65532,FALSE,FALSE,TRUE,TRUE,TRUE}</definedName>
    <definedName name="otro" localSheetId="39" hidden="1">{FALSE,FALSE,-1.25,-15.5,484.5,276.75,FALSE,FALSE,TRUE,TRUE,0,12,#N/A,46,#N/A,2.93460490463215,15.35,1,FALSE,FALSE,3,TRUE,1,FALSE,100,"Swvu.PLA1.","ACwvu.PLA1.",#N/A,FALSE,FALSE,0,0,0,0,2,"","",TRUE,TRUE,FALSE,FALSE,1,60,#N/A,#N/A,FALSE,FALSE,FALSE,FALSE,FALSE,FALSE,FALSE,9,65532,65532,FALSE,FALSE,TRUE,TRUE,TRUE}</definedName>
    <definedName name="otro" localSheetId="40" hidden="1">{FALSE,FALSE,-1.25,-15.5,484.5,276.75,FALSE,FALSE,TRUE,TRUE,0,12,#N/A,46,#N/A,2.93460490463215,15.35,1,FALSE,FALSE,3,TRUE,1,FALSE,100,"Swvu.PLA1.","ACwvu.PLA1.",#N/A,FALSE,FALSE,0,0,0,0,2,"","",TRUE,TRUE,FALSE,FALSE,1,60,#N/A,#N/A,FALSE,FALSE,FALSE,FALSE,FALSE,FALSE,FALSE,9,65532,65532,FALSE,FALSE,TRUE,TRUE,TRUE}</definedName>
    <definedName name="otro" localSheetId="41" hidden="1">{FALSE,FALSE,-1.25,-15.5,484.5,276.75,FALSE,FALSE,TRUE,TRUE,0,12,#N/A,46,#N/A,2.93460490463215,15.35,1,FALSE,FALSE,3,TRUE,1,FALSE,100,"Swvu.PLA1.","ACwvu.PLA1.",#N/A,FALSE,FALSE,0,0,0,0,2,"","",TRUE,TRUE,FALSE,FALSE,1,60,#N/A,#N/A,FALSE,FALSE,FALSE,FALSE,FALSE,FALSE,FALSE,9,65532,65532,FALSE,FALSE,TRUE,TRUE,TRUE}</definedName>
    <definedName name="otro" localSheetId="42" hidden="1">{FALSE,FALSE,-1.25,-15.5,484.5,276.75,FALSE,FALSE,TRUE,TRUE,0,12,#N/A,46,#N/A,2.93460490463215,15.35,1,FALSE,FALSE,3,TRUE,1,FALSE,100,"Swvu.PLA1.","ACwvu.PLA1.",#N/A,FALSE,FALSE,0,0,0,0,2,"","",TRUE,TRUE,FALSE,FALSE,1,60,#N/A,#N/A,FALSE,FALSE,FALSE,FALSE,FALSE,FALSE,FALSE,9,65532,65532,FALSE,FALSE,TRUE,TRUE,TRUE}</definedName>
    <definedName name="otro" localSheetId="43" hidden="1">{FALSE,FALSE,-1.25,-15.5,484.5,276.75,FALSE,FALSE,TRUE,TRUE,0,12,#N/A,46,#N/A,2.93460490463215,15.35,1,FALSE,FALSE,3,TRUE,1,FALSE,100,"Swvu.PLA1.","ACwvu.PLA1.",#N/A,FALSE,FALSE,0,0,0,0,2,"","",TRUE,TRUE,FALSE,FALSE,1,60,#N/A,#N/A,FALSE,FALSE,FALSE,FALSE,FALSE,FALSE,FALSE,9,65532,65532,FALSE,FALSE,TRUE,TRUE,TRUE}</definedName>
    <definedName name="otro" localSheetId="44" hidden="1">{FALSE,FALSE,-1.25,-15.5,484.5,276.75,FALSE,FALSE,TRUE,TRUE,0,12,#N/A,46,#N/A,2.93460490463215,15.35,1,FALSE,FALSE,3,TRUE,1,FALSE,100,"Swvu.PLA1.","ACwvu.PLA1.",#N/A,FALSE,FALSE,0,0,0,0,2,"","",TRUE,TRUE,FALSE,FALSE,1,60,#N/A,#N/A,FALSE,FALSE,FALSE,FALSE,FALSE,FALSE,FALSE,9,65532,65532,FALSE,FALSE,TRUE,TRUE,TRUE}</definedName>
    <definedName name="otro" localSheetId="45" hidden="1">{FALSE,FALSE,-1.25,-15.5,484.5,276.75,FALSE,FALSE,TRUE,TRUE,0,12,#N/A,46,#N/A,2.93460490463215,15.35,1,FALSE,FALSE,3,TRUE,1,FALSE,100,"Swvu.PLA1.","ACwvu.PLA1.",#N/A,FALSE,FALSE,0,0,0,0,2,"","",TRUE,TRUE,FALSE,FALSE,1,60,#N/A,#N/A,FALSE,FALSE,FALSE,FALSE,FALSE,FALSE,FALSE,9,65532,65532,FALSE,FALSE,TRUE,TRUE,TRUE}</definedName>
    <definedName name="otro" localSheetId="11" hidden="1">{FALSE,FALSE,-1.25,-15.5,484.5,276.75,FALSE,FALSE,TRUE,TRUE,0,12,#N/A,46,#N/A,2.93460490463215,15.35,1,FALSE,FALSE,3,TRUE,1,FALSE,100,"Swvu.PLA1.","ACwvu.PLA1.",#N/A,FALSE,FALSE,0,0,0,0,2,"","",TRUE,TRUE,FALSE,FALSE,1,60,#N/A,#N/A,FALSE,FALSE,FALSE,FALSE,FALSE,FALSE,FALSE,9,65532,65532,FALSE,FALSE,TRUE,TRUE,TRUE}</definedName>
    <definedName name="otro" localSheetId="46" hidden="1">{FALSE,FALSE,-1.25,-15.5,484.5,276.75,FALSE,FALSE,TRUE,TRUE,0,12,#N/A,46,#N/A,2.93460490463215,15.35,1,FALSE,FALSE,3,TRUE,1,FALSE,100,"Swvu.PLA1.","ACwvu.PLA1.",#N/A,FALSE,FALSE,0,0,0,0,2,"","",TRUE,TRUE,FALSE,FALSE,1,60,#N/A,#N/A,FALSE,FALSE,FALSE,FALSE,FALSE,FALSE,FALSE,9,65532,65532,FALSE,FALSE,TRUE,TRUE,TRUE}</definedName>
    <definedName name="otro" localSheetId="47" hidden="1">{FALSE,FALSE,-1.25,-15.5,484.5,276.75,FALSE,FALSE,TRUE,TRUE,0,12,#N/A,46,#N/A,2.93460490463215,15.35,1,FALSE,FALSE,3,TRUE,1,FALSE,100,"Swvu.PLA1.","ACwvu.PLA1.",#N/A,FALSE,FALSE,0,0,0,0,2,"","",TRUE,TRUE,FALSE,FALSE,1,60,#N/A,#N/A,FALSE,FALSE,FALSE,FALSE,FALSE,FALSE,FALSE,9,65532,65532,FALSE,FALSE,TRUE,TRUE,TRUE}</definedName>
    <definedName name="otro" localSheetId="51" hidden="1">{FALSE,FALSE,-1.25,-15.5,484.5,276.75,FALSE,FALSE,TRUE,TRUE,0,12,#N/A,46,#N/A,2.93460490463215,15.35,1,FALSE,FALSE,3,TRUE,1,FALSE,100,"Swvu.PLA1.","ACwvu.PLA1.",#N/A,FALSE,FALSE,0,0,0,0,2,"","",TRUE,TRUE,FALSE,FALSE,1,60,#N/A,#N/A,FALSE,FALSE,FALSE,FALSE,FALSE,FALSE,FALSE,9,65532,65532,FALSE,FALSE,TRUE,TRUE,TRUE}</definedName>
    <definedName name="otro" localSheetId="52" hidden="1">{FALSE,FALSE,-1.25,-15.5,484.5,276.75,FALSE,FALSE,TRUE,TRUE,0,12,#N/A,46,#N/A,2.93460490463215,15.35,1,FALSE,FALSE,3,TRUE,1,FALSE,100,"Swvu.PLA1.","ACwvu.PLA1.",#N/A,FALSE,FALSE,0,0,0,0,2,"","",TRUE,TRUE,FALSE,FALSE,1,60,#N/A,#N/A,FALSE,FALSE,FALSE,FALSE,FALSE,FALSE,FALSE,9,65532,65532,FALSE,FALSE,TRUE,TRUE,TRUE}</definedName>
    <definedName name="otro" localSheetId="53" hidden="1">{FALSE,FALSE,-1.25,-15.5,484.5,276.75,FALSE,FALSE,TRUE,TRUE,0,12,#N/A,46,#N/A,2.93460490463215,15.35,1,FALSE,FALSE,3,TRUE,1,FALSE,100,"Swvu.PLA1.","ACwvu.PLA1.",#N/A,FALSE,FALSE,0,0,0,0,2,"","",TRUE,TRUE,FALSE,FALSE,1,60,#N/A,#N/A,FALSE,FALSE,FALSE,FALSE,FALSE,FALSE,FALSE,9,65532,65532,FALSE,FALSE,TRUE,TRUE,TRUE}</definedName>
    <definedName name="otro" localSheetId="54" hidden="1">{FALSE,FALSE,-1.25,-15.5,484.5,276.75,FALSE,FALSE,TRUE,TRUE,0,12,#N/A,46,#N/A,2.93460490463215,15.35,1,FALSE,FALSE,3,TRUE,1,FALSE,100,"Swvu.PLA1.","ACwvu.PLA1.",#N/A,FALSE,FALSE,0,0,0,0,2,"","",TRUE,TRUE,FALSE,FALSE,1,60,#N/A,#N/A,FALSE,FALSE,FALSE,FALSE,FALSE,FALSE,FALSE,9,65532,65532,FALSE,FALSE,TRUE,TRUE,TRUE}</definedName>
    <definedName name="otro" localSheetId="55" hidden="1">{FALSE,FALSE,-1.25,-15.5,484.5,276.75,FALSE,FALSE,TRUE,TRUE,0,12,#N/A,46,#N/A,2.93460490463215,15.35,1,FALSE,FALSE,3,TRUE,1,FALSE,100,"Swvu.PLA1.","ACwvu.PLA1.",#N/A,FALSE,FALSE,0,0,0,0,2,"","",TRUE,TRUE,FALSE,FALSE,1,60,#N/A,#N/A,FALSE,FALSE,FALSE,FALSE,FALSE,FALSE,FALSE,9,65532,65532,FALSE,FALSE,TRUE,TRUE,TRUE}</definedName>
    <definedName name="otro" localSheetId="56" hidden="1">{FALSE,FALSE,-1.25,-15.5,484.5,276.75,FALSE,FALSE,TRUE,TRUE,0,12,#N/A,46,#N/A,2.93460490463215,15.35,1,FALSE,FALSE,3,TRUE,1,FALSE,100,"Swvu.PLA1.","ACwvu.PLA1.",#N/A,FALSE,FALSE,0,0,0,0,2,"","",TRUE,TRUE,FALSE,FALSE,1,60,#N/A,#N/A,FALSE,FALSE,FALSE,FALSE,FALSE,FALSE,FALSE,9,65532,65532,FALSE,FALSE,TRUE,TRUE,TRUE}</definedName>
    <definedName name="otro" localSheetId="17" hidden="1">{FALSE,FALSE,-1.25,-15.5,484.5,276.75,FALSE,FALSE,TRUE,TRUE,0,12,#N/A,46,#N/A,2.93460490463215,15.35,1,FALSE,FALSE,3,TRUE,1,FALSE,100,"Swvu.PLA1.","ACwvu.PLA1.",#N/A,FALSE,FALSE,0,0,0,0,2,"","",TRUE,TRUE,FALSE,FALSE,1,60,#N/A,#N/A,FALSE,FALSE,FALSE,FALSE,FALSE,FALSE,FALSE,9,65532,65532,FALSE,FALSE,TRUE,TRUE,TRUE}</definedName>
    <definedName name="otro" localSheetId="57" hidden="1">{FALSE,FALSE,-1.25,-15.5,484.5,276.75,FALSE,FALSE,TRUE,TRUE,0,12,#N/A,46,#N/A,2.93460490463215,15.35,1,FALSE,FALSE,3,TRUE,1,FALSE,100,"Swvu.PLA1.","ACwvu.PLA1.",#N/A,FALSE,FALSE,0,0,0,0,2,"","",TRUE,TRUE,FALSE,FALSE,1,60,#N/A,#N/A,FALSE,FALSE,FALSE,FALSE,FALSE,FALSE,FALSE,9,65532,65532,FALSE,FALSE,TRUE,TRUE,TRUE}</definedName>
    <definedName name="otro" localSheetId="58" hidden="1">{FALSE,FALSE,-1.25,-15.5,484.5,276.75,FALSE,FALSE,TRUE,TRUE,0,12,#N/A,46,#N/A,2.93460490463215,15.35,1,FALSE,FALSE,3,TRUE,1,FALSE,100,"Swvu.PLA1.","ACwvu.PLA1.",#N/A,FALSE,FALSE,0,0,0,0,2,"","",TRUE,TRUE,FALSE,FALSE,1,60,#N/A,#N/A,FALSE,FALSE,FALSE,FALSE,FALSE,FALSE,FALSE,9,65532,65532,FALSE,FALSE,TRUE,TRUE,TRUE}</definedName>
    <definedName name="otro" localSheetId="59" hidden="1">{FALSE,FALSE,-1.25,-15.5,484.5,276.75,FALSE,FALSE,TRUE,TRUE,0,12,#N/A,46,#N/A,2.93460490463215,15.35,1,FALSE,FALSE,3,TRUE,1,FALSE,100,"Swvu.PLA1.","ACwvu.PLA1.",#N/A,FALSE,FALSE,0,0,0,0,2,"","",TRUE,TRUE,FALSE,FALSE,1,60,#N/A,#N/A,FALSE,FALSE,FALSE,FALSE,FALSE,FALSE,FALSE,9,65532,65532,FALSE,FALSE,TRUE,TRUE,TRUE}</definedName>
    <definedName name="otro" localSheetId="61" hidden="1">{FALSE,FALSE,-1.25,-15.5,484.5,276.75,FALSE,FALSE,TRUE,TRUE,0,12,#N/A,46,#N/A,2.93460490463215,15.35,1,FALSE,FALSE,3,TRUE,1,FALSE,100,"Swvu.PLA1.","ACwvu.PLA1.",#N/A,FALSE,FALSE,0,0,0,0,2,"","",TRUE,TRUE,FALSE,FALSE,1,60,#N/A,#N/A,FALSE,FALSE,FALSE,FALSE,FALSE,FALSE,FALSE,9,65532,65532,FALSE,FALSE,TRUE,TRUE,TRUE}</definedName>
    <definedName name="otro" localSheetId="62" hidden="1">{FALSE,FALSE,-1.25,-15.5,484.5,276.75,FALSE,FALSE,TRUE,TRUE,0,12,#N/A,46,#N/A,2.93460490463215,15.35,1,FALSE,FALSE,3,TRUE,1,FALSE,100,"Swvu.PLA1.","ACwvu.PLA1.",#N/A,FALSE,FALSE,0,0,0,0,2,"","",TRUE,TRUE,FALSE,FALSE,1,60,#N/A,#N/A,FALSE,FALSE,FALSE,FALSE,FALSE,FALSE,FALSE,9,65532,65532,FALSE,FALSE,TRUE,TRUE,TRUE}</definedName>
    <definedName name="otro" localSheetId="64" hidden="1">{FALSE,FALSE,-1.25,-15.5,484.5,276.75,FALSE,FALSE,TRUE,TRUE,0,12,#N/A,46,#N/A,2.93460490463215,15.35,1,FALSE,FALSE,3,TRUE,1,FALSE,100,"Swvu.PLA1.","ACwvu.PLA1.",#N/A,FALSE,FALSE,0,0,0,0,2,"","",TRUE,TRUE,FALSE,FALSE,1,60,#N/A,#N/A,FALSE,FALSE,FALSE,FALSE,FALSE,FALSE,FALSE,9,65532,65532,FALSE,FALSE,TRUE,TRUE,TRUE}</definedName>
    <definedName name="otro" localSheetId="66" hidden="1">{FALSE,FALSE,-1.25,-15.5,484.5,276.75,FALSE,FALSE,TRUE,TRUE,0,12,#N/A,46,#N/A,2.93460490463215,15.35,1,FALSE,FALSE,3,TRUE,1,FALSE,100,"Swvu.PLA1.","ACwvu.PLA1.",#N/A,FALSE,FALSE,0,0,0,0,2,"","",TRUE,TRUE,FALSE,FALSE,1,60,#N/A,#N/A,FALSE,FALSE,FALSE,FALSE,FALSE,FALSE,FALSE,9,65532,65532,FALSE,FALSE,TRUE,TRUE,TRUE}</definedName>
    <definedName name="otro" localSheetId="67" hidden="1">{FALSE,FALSE,-1.25,-15.5,484.5,276.75,FALSE,FALSE,TRUE,TRUE,0,12,#N/A,46,#N/A,2.93460490463215,15.35,1,FALSE,FALSE,3,TRUE,1,FALSE,100,"Swvu.PLA1.","ACwvu.PLA1.",#N/A,FALSE,FALSE,0,0,0,0,2,"","",TRUE,TRUE,FALSE,FALSE,1,60,#N/A,#N/A,FALSE,FALSE,FALSE,FALSE,FALSE,FALSE,FALSE,9,65532,65532,FALSE,FALSE,TRUE,TRUE,TRUE}</definedName>
    <definedName name="otro" localSheetId="68" hidden="1">{FALSE,FALSE,-1.25,-15.5,484.5,276.75,FALSE,FALSE,TRUE,TRUE,0,12,#N/A,46,#N/A,2.93460490463215,15.35,1,FALSE,FALSE,3,TRUE,1,FALSE,100,"Swvu.PLA1.","ACwvu.PLA1.",#N/A,FALSE,FALSE,0,0,0,0,2,"","",TRUE,TRUE,FALSE,FALSE,1,60,#N/A,#N/A,FALSE,FALSE,FALSE,FALSE,FALSE,FALSE,FALSE,9,65532,65532,FALSE,FALSE,TRUE,TRUE,TRUE}</definedName>
    <definedName name="otro" localSheetId="69" hidden="1">{FALSE,FALSE,-1.25,-15.5,484.5,276.75,FALSE,FALSE,TRUE,TRUE,0,12,#N/A,46,#N/A,2.93460490463215,15.35,1,FALSE,FALSE,3,TRUE,1,FALSE,100,"Swvu.PLA1.","ACwvu.PLA1.",#N/A,FALSE,FALSE,0,0,0,0,2,"","",TRUE,TRUE,FALSE,FALSE,1,60,#N/A,#N/A,FALSE,FALSE,FALSE,FALSE,FALSE,FALSE,FALSE,9,65532,65532,FALSE,FALSE,TRUE,TRUE,TRUE}</definedName>
    <definedName name="otro" localSheetId="70" hidden="1">{FALSE,FALSE,-1.25,-15.5,484.5,276.75,FALSE,FALSE,TRUE,TRUE,0,12,#N/A,46,#N/A,2.93460490463215,15.35,1,FALSE,FALSE,3,TRUE,1,FALSE,100,"Swvu.PLA1.","ACwvu.PLA1.",#N/A,FALSE,FALSE,0,0,0,0,2,"","",TRUE,TRUE,FALSE,FALSE,1,60,#N/A,#N/A,FALSE,FALSE,FALSE,FALSE,FALSE,FALSE,FALSE,9,65532,65532,FALSE,FALSE,TRUE,TRUE,TRUE}</definedName>
    <definedName name="otro" localSheetId="71" hidden="1">{FALSE,FALSE,-1.25,-15.5,484.5,276.75,FALSE,FALSE,TRUE,TRUE,0,12,#N/A,46,#N/A,2.93460490463215,15.35,1,FALSE,FALSE,3,TRUE,1,FALSE,100,"Swvu.PLA1.","ACwvu.PLA1.",#N/A,FALSE,FALSE,0,0,0,0,2,"","",TRUE,TRUE,FALSE,FALSE,1,60,#N/A,#N/A,FALSE,FALSE,FALSE,FALSE,FALSE,FALSE,FALSE,9,65532,65532,FALSE,FALSE,TRUE,TRUE,TRUE}</definedName>
    <definedName name="otro" localSheetId="73" hidden="1">{FALSE,FALSE,-1.25,-15.5,484.5,276.75,FALSE,FALSE,TRUE,TRUE,0,12,#N/A,46,#N/A,2.93460490463215,15.35,1,FALSE,FALSE,3,TRUE,1,FALSE,100,"Swvu.PLA1.","ACwvu.PLA1.",#N/A,FALSE,FALSE,0,0,0,0,2,"","",TRUE,TRUE,FALSE,FALSE,1,60,#N/A,#N/A,FALSE,FALSE,FALSE,FALSE,FALSE,FALSE,FALSE,9,65532,65532,FALSE,FALSE,TRUE,TRUE,TRUE}</definedName>
    <definedName name="otro" localSheetId="74" hidden="1">{FALSE,FALSE,-1.25,-15.5,484.5,276.75,FALSE,FALSE,TRUE,TRUE,0,12,#N/A,46,#N/A,2.93460490463215,15.35,1,FALSE,FALSE,3,TRUE,1,FALSE,100,"Swvu.PLA1.","ACwvu.PLA1.",#N/A,FALSE,FALSE,0,0,0,0,2,"","",TRUE,TRUE,FALSE,FALSE,1,60,#N/A,#N/A,FALSE,FALSE,FALSE,FALSE,FALSE,FALSE,FALSE,9,65532,65532,FALSE,FALSE,TRUE,TRUE,TRUE}</definedName>
    <definedName name="otro" localSheetId="75" hidden="1">{FALSE,FALSE,-1.25,-15.5,484.5,276.75,FALSE,FALSE,TRUE,TRUE,0,12,#N/A,46,#N/A,2.93460490463215,15.35,1,FALSE,FALSE,3,TRUE,1,FALSE,100,"Swvu.PLA1.","ACwvu.PLA1.",#N/A,FALSE,FALSE,0,0,0,0,2,"","",TRUE,TRUE,FALSE,FALSE,1,60,#N/A,#N/A,FALSE,FALSE,FALSE,FALSE,FALSE,FALSE,FALSE,9,65532,65532,FALSE,FALSE,TRUE,TRUE,TRUE}</definedName>
    <definedName name="otro" localSheetId="76" hidden="1">{FALSE,FALSE,-1.25,-15.5,484.5,276.75,FALSE,FALSE,TRUE,TRUE,0,12,#N/A,46,#N/A,2.93460490463215,15.35,1,FALSE,FALSE,3,TRUE,1,FALSE,100,"Swvu.PLA1.","ACwvu.PLA1.",#N/A,FALSE,FALSE,0,0,0,0,2,"","",TRUE,TRUE,FALSE,FALSE,1,60,#N/A,#N/A,FALSE,FALSE,FALSE,FALSE,FALSE,FALSE,FALSE,9,65532,65532,FALSE,FALSE,TRUE,TRUE,TRUE}</definedName>
    <definedName name="otro" localSheetId="79" hidden="1">{FALSE,FALSE,-1.25,-15.5,484.5,276.75,FALSE,FALSE,TRUE,TRUE,0,12,#N/A,46,#N/A,2.93460490463215,15.35,1,FALSE,FALSE,3,TRUE,1,FALSE,100,"Swvu.PLA1.","ACwvu.PLA1.",#N/A,FALSE,FALSE,0,0,0,0,2,"","",TRUE,TRUE,FALSE,FALSE,1,60,#N/A,#N/A,FALSE,FALSE,FALSE,FALSE,FALSE,FALSE,FALSE,9,65532,65532,FALSE,FALSE,TRUE,TRUE,TRUE}</definedName>
    <definedName name="otro" localSheetId="91" hidden="1">{FALSE,FALSE,-1.25,-15.5,484.5,276.75,FALSE,FALSE,TRUE,TRUE,0,12,#N/A,46,#N/A,2.93460490463215,15.35,1,FALSE,FALSE,3,TRUE,1,FALSE,100,"Swvu.PLA1.","ACwvu.PLA1.",#N/A,FALSE,FALSE,0,0,0,0,2,"","",TRUE,TRUE,FALSE,FALSE,1,60,#N/A,#N/A,FALSE,FALSE,FALSE,FALSE,FALSE,FALSE,FALSE,9,65532,65532,FALSE,FALSE,TRUE,TRUE,TRUE}</definedName>
    <definedName name="otro" localSheetId="92" hidden="1">{FALSE,FALSE,-1.25,-15.5,484.5,276.75,FALSE,FALSE,TRUE,TRUE,0,12,#N/A,46,#N/A,2.93460490463215,15.35,1,FALSE,FALSE,3,TRUE,1,FALSE,100,"Swvu.PLA1.","ACwvu.PLA1.",#N/A,FALSE,FALSE,0,0,0,0,2,"","",TRUE,TRUE,FALSE,FALSE,1,60,#N/A,#N/A,FALSE,FALSE,FALSE,FALSE,FALSE,FALSE,FALSE,9,65532,65532,FALSE,FALSE,TRUE,TRUE,TRUE}</definedName>
    <definedName name="otro" localSheetId="22" hidden="1">{FALSE,FALSE,-1.25,-15.5,484.5,276.75,FALSE,FALSE,TRUE,TRUE,0,12,#N/A,46,#N/A,2.93460490463215,15.35,1,FALSE,FALSE,3,TRUE,1,FALSE,100,"Swvu.PLA1.","ACwvu.PLA1.",#N/A,FALSE,FALSE,0,0,0,0,2,"","",TRUE,TRUE,FALSE,FALSE,1,60,#N/A,#N/A,FALSE,FALSE,FALSE,FALSE,FALSE,FALSE,FALSE,9,65532,65532,FALSE,FALSE,TRUE,TRUE,TRUE}</definedName>
    <definedName name="otro" localSheetId="23" hidden="1">{FALSE,FALSE,-1.25,-15.5,484.5,276.75,FALSE,FALSE,TRUE,TRUE,0,12,#N/A,46,#N/A,2.93460490463215,15.35,1,FALSE,FALSE,3,TRUE,1,FALSE,100,"Swvu.PLA1.","ACwvu.PLA1.",#N/A,FALSE,FALSE,0,0,0,0,2,"","",TRUE,TRUE,FALSE,FALSE,1,60,#N/A,#N/A,FALSE,FALSE,FALSE,FALSE,FALSE,FALSE,FALSE,9,65532,65532,FALSE,FALSE,TRUE,TRUE,TRUE}</definedName>
    <definedName name="otro" localSheetId="14" hidden="1">{FALSE,FALSE,-1.25,-15.5,484.5,276.75,FALSE,FALSE,TRUE,TRUE,0,12,#N/A,46,#N/A,2.93460490463215,15.35,1,FALSE,FALSE,3,TRUE,1,FALSE,100,"Swvu.PLA1.","ACwvu.PLA1.",#N/A,FALSE,FALSE,0,0,0,0,2,"","",TRUE,TRUE,FALSE,FALSE,1,60,#N/A,#N/A,FALSE,FALSE,FALSE,FALSE,FALSE,FALSE,FALSE,9,65532,65532,FALSE,FALSE,TRUE,TRUE,TRUE}</definedName>
    <definedName name="otro" localSheetId="15" hidden="1">{FALSE,FALSE,-1.25,-15.5,484.5,276.75,FALSE,FALSE,TRUE,TRUE,0,12,#N/A,46,#N/A,2.93460490463215,15.35,1,FALSE,FALSE,3,TRUE,1,FALSE,100,"Swvu.PLA1.","ACwvu.PLA1.",#N/A,FALSE,FALSE,0,0,0,0,2,"","",TRUE,TRUE,FALSE,FALSE,1,60,#N/A,#N/A,FALSE,FALSE,FALSE,FALSE,FALSE,FALSE,FALSE,9,65532,65532,FALSE,FALSE,TRUE,TRUE,TRUE}</definedName>
    <definedName name="otro" localSheetId="16" hidden="1">{FALSE,FALSE,-1.25,-15.5,484.5,276.75,FALSE,FALSE,TRUE,TRUE,0,12,#N/A,46,#N/A,2.93460490463215,15.35,1,FALSE,FALSE,3,TRUE,1,FALSE,100,"Swvu.PLA1.","ACwvu.PLA1.",#N/A,FALSE,FALSE,0,0,0,0,2,"","",TRUE,TRUE,FALSE,FALSE,1,60,#N/A,#N/A,FALSE,FALSE,FALSE,FALSE,FALSE,FALSE,FALSE,9,65532,65532,FALSE,FALSE,TRUE,TRUE,TRUE}</definedName>
    <definedName name="otro" localSheetId="18" hidden="1">{FALSE,FALSE,-1.25,-15.5,484.5,276.75,FALSE,FALSE,TRUE,TRUE,0,12,#N/A,46,#N/A,2.93460490463215,15.35,1,FALSE,FALSE,3,TRUE,1,FALSE,100,"Swvu.PLA1.","ACwvu.PLA1.",#N/A,FALSE,FALSE,0,0,0,0,2,"","",TRUE,TRUE,FALSE,FALSE,1,60,#N/A,#N/A,FALSE,FALSE,FALSE,FALSE,FALSE,FALSE,FALSE,9,65532,65532,FALSE,FALSE,TRUE,TRUE,TRUE}</definedName>
    <definedName name="otro" localSheetId="36" hidden="1">{FALSE,FALSE,-1.25,-15.5,484.5,276.75,FALSE,FALSE,TRUE,TRUE,0,12,#N/A,46,#N/A,2.93460490463215,15.35,1,FALSE,FALSE,3,TRUE,1,FALSE,100,"Swvu.PLA1.","ACwvu.PLA1.",#N/A,FALSE,FALSE,0,0,0,0,2,"","",TRUE,TRUE,FALSE,FALSE,1,60,#N/A,#N/A,FALSE,FALSE,FALSE,FALSE,FALSE,FALSE,FALSE,9,65532,65532,FALSE,FALSE,TRUE,TRUE,TRUE}</definedName>
    <definedName name="otro" localSheetId="60" hidden="1">{FALSE,FALSE,-1.25,-15.5,484.5,276.75,FALSE,FALSE,TRUE,TRUE,0,12,#N/A,46,#N/A,2.93460490463215,15.35,1,FALSE,FALSE,3,TRUE,1,FALSE,100,"Swvu.PLA1.","ACwvu.PLA1.",#N/A,FALSE,FALSE,0,0,0,0,2,"","",TRUE,TRUE,FALSE,FALSE,1,60,#N/A,#N/A,FALSE,FALSE,FALSE,FALSE,FALSE,FALSE,FALSE,9,65532,65532,FALSE,FALSE,TRUE,TRUE,TRUE}</definedName>
    <definedName name="otro" localSheetId="63" hidden="1">{FALSE,FALSE,-1.25,-15.5,484.5,276.75,FALSE,FALSE,TRUE,TRUE,0,12,#N/A,46,#N/A,2.93460490463215,15.35,1,FALSE,FALSE,3,TRUE,1,FALSE,100,"Swvu.PLA1.","ACwvu.PLA1.",#N/A,FALSE,FALSE,0,0,0,0,2,"","",TRUE,TRUE,FALSE,FALSE,1,60,#N/A,#N/A,FALSE,FALSE,FALSE,FALSE,FALSE,FALSE,FALSE,9,65532,65532,FALSE,FALSE,TRUE,TRUE,TRUE}</definedName>
    <definedName name="otro" localSheetId="65" hidden="1">{FALSE,FALSE,-1.25,-15.5,484.5,276.75,FALSE,FALSE,TRUE,TRUE,0,12,#N/A,46,#N/A,2.93460490463215,15.35,1,FALSE,FALSE,3,TRUE,1,FALSE,100,"Swvu.PLA1.","ACwvu.PLA1.",#N/A,FALSE,FALSE,0,0,0,0,2,"","",TRUE,TRUE,FALSE,FALSE,1,60,#N/A,#N/A,FALSE,FALSE,FALSE,FALSE,FALSE,FALSE,FALSE,9,65532,65532,FALSE,FALSE,TRUE,TRUE,TRUE}</definedName>
    <definedName name="otro" localSheetId="7" hidden="1">{FALSE,FALSE,-1.25,-15.5,484.5,276.75,FALSE,FALSE,TRUE,TRUE,0,12,#N/A,46,#N/A,2.93460490463215,15.35,1,FALSE,FALSE,3,TRUE,1,FALSE,100,"Swvu.PLA1.","ACwvu.PLA1.",#N/A,FALSE,FALSE,0,0,0,0,2,"","",TRUE,TRUE,FALSE,FALSE,1,60,#N/A,#N/A,FALSE,FALSE,FALSE,FALSE,FALSE,FALSE,FALSE,9,65532,65532,FALSE,FALSE,TRUE,TRUE,TRUE}</definedName>
    <definedName name="otro" localSheetId="8" hidden="1">{FALSE,FALSE,-1.25,-15.5,484.5,276.75,FALSE,FALSE,TRUE,TRUE,0,12,#N/A,46,#N/A,2.93460490463215,15.35,1,FALSE,FALSE,3,TRUE,1,FALSE,100,"Swvu.PLA1.","ACwvu.PLA1.",#N/A,FALSE,FALSE,0,0,0,0,2,"","",TRUE,TRUE,FALSE,FALSE,1,60,#N/A,#N/A,FALSE,FALSE,FALSE,FALSE,FALSE,FALSE,FALSE,9,65532,65532,FALSE,FALSE,TRUE,TRUE,TRUE}</definedName>
    <definedName name="otro" localSheetId="12" hidden="1">{FALSE,FALSE,-1.25,-15.5,484.5,276.75,FALSE,FALSE,TRUE,TRUE,0,12,#N/A,46,#N/A,2.93460490463215,15.35,1,FALSE,FALSE,3,TRUE,1,FALSE,100,"Swvu.PLA1.","ACwvu.PLA1.",#N/A,FALSE,FALSE,0,0,0,0,2,"","",TRUE,TRUE,FALSE,FALSE,1,60,#N/A,#N/A,FALSE,FALSE,FALSE,FALSE,FALSE,FALSE,FALSE,9,65532,65532,FALSE,FALSE,TRUE,TRUE,TRUE}</definedName>
    <definedName name="otro" localSheetId="48" hidden="1">{FALSE,FALSE,-1.25,-15.5,484.5,276.75,FALSE,FALSE,TRUE,TRUE,0,12,#N/A,46,#N/A,2.93460490463215,15.35,1,FALSE,FALSE,3,TRUE,1,FALSE,100,"Swvu.PLA1.","ACwvu.PLA1.",#N/A,FALSE,FALSE,0,0,0,0,2,"","",TRUE,TRUE,FALSE,FALSE,1,60,#N/A,#N/A,FALSE,FALSE,FALSE,FALSE,FALSE,FALSE,FALSE,9,65532,65532,FALSE,FALSE,TRUE,TRUE,TRUE}</definedName>
    <definedName name="otro" localSheetId="72"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tros" localSheetId="38">#REF!</definedName>
    <definedName name="otros" localSheetId="39">#REF!</definedName>
    <definedName name="otros" localSheetId="45">#REF!</definedName>
    <definedName name="otros" localSheetId="11">#REF!</definedName>
    <definedName name="otros" localSheetId="46">#REF!</definedName>
    <definedName name="otros" localSheetId="47">#REF!</definedName>
    <definedName name="otros" localSheetId="52">#REF!</definedName>
    <definedName name="otros" localSheetId="17">#REF!</definedName>
    <definedName name="otros" localSheetId="58">#REF!</definedName>
    <definedName name="otros" localSheetId="73">#REF!</definedName>
    <definedName name="otros" localSheetId="74">#REF!</definedName>
    <definedName name="otros" localSheetId="79">#REF!</definedName>
    <definedName name="otros" localSheetId="15">#REF!</definedName>
    <definedName name="otros" localSheetId="16">#REF!</definedName>
    <definedName name="otros" localSheetId="18">#REF!</definedName>
    <definedName name="otros" localSheetId="48">#REF!</definedName>
    <definedName name="otros" localSheetId="72">#REF!</definedName>
    <definedName name="otros">#REF!</definedName>
    <definedName name="OTROS_ORGANISMOS" localSheetId="38">#REF!</definedName>
    <definedName name="OTROS_ORGANISMOS" localSheetId="39">#REF!</definedName>
    <definedName name="OTROS_ORGANISMOS" localSheetId="45">#REF!</definedName>
    <definedName name="OTROS_ORGANISMOS" localSheetId="11">#REF!</definedName>
    <definedName name="OTROS_ORGANISMOS" localSheetId="46">#REF!</definedName>
    <definedName name="OTROS_ORGANISMOS" localSheetId="47">#REF!</definedName>
    <definedName name="OTROS_ORGANISMOS" localSheetId="52">#REF!</definedName>
    <definedName name="OTROS_ORGANISMOS" localSheetId="17">#REF!</definedName>
    <definedName name="OTROS_ORGANISMOS" localSheetId="58">#REF!</definedName>
    <definedName name="OTROS_ORGANISMOS" localSheetId="73">#REF!</definedName>
    <definedName name="OTROS_ORGANISMOS" localSheetId="74">#REF!</definedName>
    <definedName name="OTROS_ORGANISMOS" localSheetId="79">#REF!</definedName>
    <definedName name="OTROS_ORGANISMOS" localSheetId="15">#REF!</definedName>
    <definedName name="OTROS_ORGANISMOS" localSheetId="16">#REF!</definedName>
    <definedName name="OTROS_ORGANISMOS" localSheetId="18">#REF!</definedName>
    <definedName name="OTROS_ORGANISMOS" localSheetId="48">#REF!</definedName>
    <definedName name="OTROS_ORGANISMOS" localSheetId="72">#REF!</definedName>
    <definedName name="OTROS_ORGANISMOS">#REF!</definedName>
    <definedName name="OTROS_ORGANISMOS_AUTONOMOS" localSheetId="38">#REF!</definedName>
    <definedName name="OTROS_ORGANISMOS_AUTONOMOS" localSheetId="39">#REF!</definedName>
    <definedName name="OTROS_ORGANISMOS_AUTONOMOS" localSheetId="45">#REF!</definedName>
    <definedName name="OTROS_ORGANISMOS_AUTONOMOS" localSheetId="11">#REF!</definedName>
    <definedName name="OTROS_ORGANISMOS_AUTONOMOS" localSheetId="46">#REF!</definedName>
    <definedName name="OTROS_ORGANISMOS_AUTONOMOS" localSheetId="47">#REF!</definedName>
    <definedName name="OTROS_ORGANISMOS_AUTONOMOS" localSheetId="52">#REF!</definedName>
    <definedName name="OTROS_ORGANISMOS_AUTONOMOS" localSheetId="17">#REF!</definedName>
    <definedName name="OTROS_ORGANISMOS_AUTONOMOS" localSheetId="58">#REF!</definedName>
    <definedName name="OTROS_ORGANISMOS_AUTONOMOS" localSheetId="73">#REF!</definedName>
    <definedName name="OTROS_ORGANISMOS_AUTONOMOS" localSheetId="74">#REF!</definedName>
    <definedName name="OTROS_ORGANISMOS_AUTONOMOS" localSheetId="79">#REF!</definedName>
    <definedName name="OTROS_ORGANISMOS_AUTONOMOS" localSheetId="15">#REF!</definedName>
    <definedName name="OTROS_ORGANISMOS_AUTONOMOS" localSheetId="16">#REF!</definedName>
    <definedName name="OTROS_ORGANISMOS_AUTONOMOS" localSheetId="18">#REF!</definedName>
    <definedName name="OTROS_ORGANISMOS_AUTONOMOS" localSheetId="48">#REF!</definedName>
    <definedName name="OTROS_ORGANISMOS_AUTONOMOS" localSheetId="72">#REF!</definedName>
    <definedName name="OTROS_ORGANISMOS_AUTONOMOS">#REF!</definedName>
    <definedName name="otros2000" localSheetId="45">#REF!</definedName>
    <definedName name="otros2000" localSheetId="11">#REF!</definedName>
    <definedName name="otros2000" localSheetId="46">#REF!</definedName>
    <definedName name="otros2000" localSheetId="47">#REF!</definedName>
    <definedName name="otros2000" localSheetId="52">#REF!</definedName>
    <definedName name="otros2000" localSheetId="17">#REF!</definedName>
    <definedName name="otros2000" localSheetId="58">#REF!</definedName>
    <definedName name="otros2000" localSheetId="74">#REF!</definedName>
    <definedName name="otros2000" localSheetId="79">#REF!</definedName>
    <definedName name="otros2000" localSheetId="15">#REF!</definedName>
    <definedName name="otros2000" localSheetId="18">#REF!</definedName>
    <definedName name="otros2000" localSheetId="48">#REF!</definedName>
    <definedName name="otros2000" localSheetId="72">#REF!</definedName>
    <definedName name="otros2000">#REF!</definedName>
    <definedName name="otros2001" localSheetId="45">#REF!</definedName>
    <definedName name="otros2001" localSheetId="11">#REF!</definedName>
    <definedName name="otros2001" localSheetId="46">#REF!</definedName>
    <definedName name="otros2001" localSheetId="47">#REF!</definedName>
    <definedName name="otros2001" localSheetId="52">#REF!</definedName>
    <definedName name="otros2001" localSheetId="17">#REF!</definedName>
    <definedName name="otros2001" localSheetId="58">#REF!</definedName>
    <definedName name="otros2001" localSheetId="74">#REF!</definedName>
    <definedName name="otros2001" localSheetId="79">#REF!</definedName>
    <definedName name="otros2001" localSheetId="15">#REF!</definedName>
    <definedName name="otros2001" localSheetId="18">#REF!</definedName>
    <definedName name="otros2001" localSheetId="48">#REF!</definedName>
    <definedName name="otros2001" localSheetId="72">#REF!</definedName>
    <definedName name="otros2001">#REF!</definedName>
    <definedName name="otros2002" localSheetId="45">#REF!</definedName>
    <definedName name="otros2002" localSheetId="11">#REF!</definedName>
    <definedName name="otros2002" localSheetId="46">#REF!</definedName>
    <definedName name="otros2002" localSheetId="47">#REF!</definedName>
    <definedName name="otros2002" localSheetId="52">#REF!</definedName>
    <definedName name="otros2002" localSheetId="17">#REF!</definedName>
    <definedName name="otros2002" localSheetId="58">#REF!</definedName>
    <definedName name="otros2002" localSheetId="74">#REF!</definedName>
    <definedName name="otros2002" localSheetId="79">#REF!</definedName>
    <definedName name="otros2002" localSheetId="15">#REF!</definedName>
    <definedName name="otros2002" localSheetId="18">#REF!</definedName>
    <definedName name="otros2002" localSheetId="48">#REF!</definedName>
    <definedName name="otros2002" localSheetId="72">#REF!</definedName>
    <definedName name="otros2002">#REF!</definedName>
    <definedName name="otros2003" localSheetId="45">#REF!</definedName>
    <definedName name="otros2003" localSheetId="11">#REF!</definedName>
    <definedName name="otros2003" localSheetId="46">#REF!</definedName>
    <definedName name="otros2003" localSheetId="47">#REF!</definedName>
    <definedName name="otros2003" localSheetId="52">#REF!</definedName>
    <definedName name="otros2003" localSheetId="17">#REF!</definedName>
    <definedName name="otros2003" localSheetId="58">#REF!</definedName>
    <definedName name="otros2003" localSheetId="74">#REF!</definedName>
    <definedName name="otros2003" localSheetId="79">#REF!</definedName>
    <definedName name="otros2003" localSheetId="15">#REF!</definedName>
    <definedName name="otros2003" localSheetId="18">#REF!</definedName>
    <definedName name="otros2003" localSheetId="48">#REF!</definedName>
    <definedName name="otros2003" localSheetId="72">#REF!</definedName>
    <definedName name="otros2003">#REF!</definedName>
    <definedName name="otros98" localSheetId="40">[32]Programa!#REF!</definedName>
    <definedName name="otros98" localSheetId="41">[32]Programa!#REF!</definedName>
    <definedName name="otros98" localSheetId="46">[32]Programa!#REF!</definedName>
    <definedName name="otros98" localSheetId="47">[32]Programa!#REF!</definedName>
    <definedName name="otros98" localSheetId="51">[32]Programa!#REF!</definedName>
    <definedName name="otros98" localSheetId="17">#REF!</definedName>
    <definedName name="otros98" localSheetId="79">[32]Programa!#REF!</definedName>
    <definedName name="otros98" localSheetId="15">[32]Programa!#REF!</definedName>
    <definedName name="otros98" localSheetId="18">[32]Programa!#REF!</definedName>
    <definedName name="otros98" localSheetId="12">[32]Programa!#REF!</definedName>
    <definedName name="otros98" localSheetId="72">[32]Programa!#REF!</definedName>
    <definedName name="otros98">[32]Programa!#REF!</definedName>
    <definedName name="otros98j" localSheetId="40">[32]Programa!#REF!</definedName>
    <definedName name="otros98j" localSheetId="41">[32]Programa!#REF!</definedName>
    <definedName name="otros98j" localSheetId="46">[32]Programa!#REF!</definedName>
    <definedName name="otros98j" localSheetId="47">[32]Programa!#REF!</definedName>
    <definedName name="otros98j" localSheetId="51">[32]Programa!#REF!</definedName>
    <definedName name="otros98j" localSheetId="17">#REF!</definedName>
    <definedName name="otros98j" localSheetId="79">[32]Programa!#REF!</definedName>
    <definedName name="otros98j" localSheetId="15">[32]Programa!#REF!</definedName>
    <definedName name="otros98j" localSheetId="18">[32]Programa!#REF!</definedName>
    <definedName name="otros98j" localSheetId="12">[32]Programa!#REF!</definedName>
    <definedName name="otros98j" localSheetId="48">[32]Programa!#REF!</definedName>
    <definedName name="otros98j" localSheetId="72">[32]Programa!#REF!</definedName>
    <definedName name="otros98j">[32]Programa!#REF!</definedName>
    <definedName name="otros98s" localSheetId="38">#REF!</definedName>
    <definedName name="otros98s" localSheetId="39">#REF!</definedName>
    <definedName name="otros98s" localSheetId="40">#REF!</definedName>
    <definedName name="otros98s" localSheetId="41">#REF!</definedName>
    <definedName name="otros98s" localSheetId="45">#REF!</definedName>
    <definedName name="otros98s" localSheetId="11">#REF!</definedName>
    <definedName name="otros98s" localSheetId="46">#REF!</definedName>
    <definedName name="otros98s" localSheetId="47">#REF!</definedName>
    <definedName name="otros98s" localSheetId="51">#REF!</definedName>
    <definedName name="otros98s" localSheetId="52">#REF!</definedName>
    <definedName name="otros98s" localSheetId="17">#REF!</definedName>
    <definedName name="otros98s" localSheetId="58">#REF!</definedName>
    <definedName name="otros98s" localSheetId="73">#REF!</definedName>
    <definedName name="otros98s" localSheetId="74">#REF!</definedName>
    <definedName name="otros98s" localSheetId="79">#REF!</definedName>
    <definedName name="otros98s" localSheetId="15">#REF!</definedName>
    <definedName name="otros98s" localSheetId="16">#REF!</definedName>
    <definedName name="otros98s" localSheetId="18">#REF!</definedName>
    <definedName name="otros98s" localSheetId="12">#REF!</definedName>
    <definedName name="otros98s" localSheetId="48">#REF!</definedName>
    <definedName name="otros98s" localSheetId="72">#REF!</definedName>
    <definedName name="otros98s">#REF!</definedName>
    <definedName name="otros99" localSheetId="38">#REF!</definedName>
    <definedName name="otros99" localSheetId="39">#REF!</definedName>
    <definedName name="otros99" localSheetId="40">#REF!</definedName>
    <definedName name="otros99" localSheetId="41">#REF!</definedName>
    <definedName name="otros99" localSheetId="45">#REF!</definedName>
    <definedName name="otros99" localSheetId="11">#REF!</definedName>
    <definedName name="otros99" localSheetId="46">#REF!</definedName>
    <definedName name="otros99" localSheetId="47">#REF!</definedName>
    <definedName name="otros99" localSheetId="51">#REF!</definedName>
    <definedName name="otros99" localSheetId="52">#REF!</definedName>
    <definedName name="otros99" localSheetId="17">#REF!</definedName>
    <definedName name="otros99" localSheetId="58">#REF!</definedName>
    <definedName name="otros99" localSheetId="74">#REF!</definedName>
    <definedName name="otros99" localSheetId="79">#REF!</definedName>
    <definedName name="otros99" localSheetId="15">#REF!</definedName>
    <definedName name="otros99" localSheetId="16">#REF!</definedName>
    <definedName name="otros99" localSheetId="18">#REF!</definedName>
    <definedName name="otros99" localSheetId="12">#REF!</definedName>
    <definedName name="otros99" localSheetId="48">#REF!</definedName>
    <definedName name="otros99" localSheetId="72">#REF!</definedName>
    <definedName name="otros99">#REF!</definedName>
    <definedName name="out_red4" localSheetId="38">#REF!</definedName>
    <definedName name="out_red4" localSheetId="39">#REF!</definedName>
    <definedName name="out_red4" localSheetId="40">#REF!</definedName>
    <definedName name="out_red4" localSheetId="41">#REF!</definedName>
    <definedName name="out_red4" localSheetId="45">#REF!</definedName>
    <definedName name="out_red4" localSheetId="11">#REF!</definedName>
    <definedName name="out_red4" localSheetId="46">#REF!</definedName>
    <definedName name="out_red4" localSheetId="47">#REF!</definedName>
    <definedName name="out_red4" localSheetId="51">#REF!</definedName>
    <definedName name="out_red4" localSheetId="52">#REF!</definedName>
    <definedName name="out_red4" localSheetId="17">#REF!</definedName>
    <definedName name="out_red4" localSheetId="58">#REF!</definedName>
    <definedName name="out_red4" localSheetId="74">#REF!</definedName>
    <definedName name="out_red4" localSheetId="79">#REF!</definedName>
    <definedName name="out_red4" localSheetId="15">#REF!</definedName>
    <definedName name="out_red4" localSheetId="16">#REF!</definedName>
    <definedName name="out_red4" localSheetId="18">#REF!</definedName>
    <definedName name="out_red4" localSheetId="12">#REF!</definedName>
    <definedName name="out_red4" localSheetId="48">#REF!</definedName>
    <definedName name="out_red4" localSheetId="72">#REF!</definedName>
    <definedName name="out_red4">#REF!</definedName>
    <definedName name="out_sr3" localSheetId="45">#REF!</definedName>
    <definedName name="out_sr3" localSheetId="11">#REF!</definedName>
    <definedName name="out_sr3" localSheetId="46">#REF!</definedName>
    <definedName name="out_sr3" localSheetId="47">#REF!</definedName>
    <definedName name="out_sr3" localSheetId="52">#REF!</definedName>
    <definedName name="out_sr3" localSheetId="17">#REF!</definedName>
    <definedName name="out_sr3" localSheetId="58">#REF!</definedName>
    <definedName name="out_sr3" localSheetId="74">#REF!</definedName>
    <definedName name="out_sr3" localSheetId="79">#REF!</definedName>
    <definedName name="out_sr3" localSheetId="15">#REF!</definedName>
    <definedName name="out_sr3" localSheetId="18">#REF!</definedName>
    <definedName name="out_sr3" localSheetId="48">#REF!</definedName>
    <definedName name="out_sr3" localSheetId="72">#REF!</definedName>
    <definedName name="out_sr3">#REF!</definedName>
    <definedName name="OUTDS1" localSheetId="45">#REF!</definedName>
    <definedName name="OUTDS1" localSheetId="11">#REF!</definedName>
    <definedName name="OUTDS1" localSheetId="46">#REF!</definedName>
    <definedName name="OUTDS1" localSheetId="47">#REF!</definedName>
    <definedName name="OUTDS1" localSheetId="52">#REF!</definedName>
    <definedName name="OUTDS1" localSheetId="17">#REF!</definedName>
    <definedName name="OUTDS1" localSheetId="58">#REF!</definedName>
    <definedName name="OUTDS1" localSheetId="74">#REF!</definedName>
    <definedName name="OUTDS1" localSheetId="79">#REF!</definedName>
    <definedName name="OUTDS1" localSheetId="15">#REF!</definedName>
    <definedName name="OUTDS1" localSheetId="18">#REF!</definedName>
    <definedName name="OUTDS1" localSheetId="48">#REF!</definedName>
    <definedName name="OUTDS1" localSheetId="72">#REF!</definedName>
    <definedName name="OUTDS1">#REF!</definedName>
    <definedName name="OUTFISC" localSheetId="45">#REF!</definedName>
    <definedName name="OUTFISC" localSheetId="11">#REF!</definedName>
    <definedName name="OUTFISC" localSheetId="46">#REF!</definedName>
    <definedName name="OUTFISC" localSheetId="47">#REF!</definedName>
    <definedName name="OUTFISC" localSheetId="52">#REF!</definedName>
    <definedName name="OUTFISC" localSheetId="17">#REF!</definedName>
    <definedName name="OUTFISC" localSheetId="58">#REF!</definedName>
    <definedName name="OUTFISC" localSheetId="74">#REF!</definedName>
    <definedName name="OUTFISC" localSheetId="79">#REF!</definedName>
    <definedName name="OUTFISC" localSheetId="15">#REF!</definedName>
    <definedName name="OUTFISC" localSheetId="18">#REF!</definedName>
    <definedName name="OUTFISC" localSheetId="48">#REF!</definedName>
    <definedName name="OUTFISC" localSheetId="72">#REF!</definedName>
    <definedName name="OUTFISC">#REF!</definedName>
    <definedName name="OUTIMF" localSheetId="45">#REF!</definedName>
    <definedName name="OUTIMF" localSheetId="11">#REF!</definedName>
    <definedName name="OUTIMF" localSheetId="46">#REF!</definedName>
    <definedName name="OUTIMF" localSheetId="47">#REF!</definedName>
    <definedName name="OUTIMF" localSheetId="52">#REF!</definedName>
    <definedName name="OUTIMF" localSheetId="17">#REF!</definedName>
    <definedName name="OUTIMF" localSheetId="58">#REF!</definedName>
    <definedName name="OUTIMF" localSheetId="74">#REF!</definedName>
    <definedName name="OUTIMF" localSheetId="79">#REF!</definedName>
    <definedName name="OUTIMF" localSheetId="15">#REF!</definedName>
    <definedName name="OUTIMF" localSheetId="18">#REF!</definedName>
    <definedName name="OUTIMF" localSheetId="48">#REF!</definedName>
    <definedName name="OUTIMF" localSheetId="72">#REF!</definedName>
    <definedName name="OUTIMF">#REF!</definedName>
    <definedName name="OUTMN" localSheetId="45">#REF!</definedName>
    <definedName name="OUTMN" localSheetId="11">#REF!</definedName>
    <definedName name="OUTMN" localSheetId="46">#REF!</definedName>
    <definedName name="OUTMN" localSheetId="47">#REF!</definedName>
    <definedName name="OUTMN" localSheetId="52">#REF!</definedName>
    <definedName name="OUTMN" localSheetId="17">#REF!</definedName>
    <definedName name="OUTMN" localSheetId="58">#REF!</definedName>
    <definedName name="OUTMN" localSheetId="74">#REF!</definedName>
    <definedName name="OUTMN" localSheetId="79">#REF!</definedName>
    <definedName name="OUTMN" localSheetId="15">#REF!</definedName>
    <definedName name="OUTMN" localSheetId="18">#REF!</definedName>
    <definedName name="OUTMN" localSheetId="48">#REF!</definedName>
    <definedName name="OUTMN" localSheetId="72">#REF!</definedName>
    <definedName name="OUTMN">#REF!</definedName>
    <definedName name="p" localSheetId="24" hidden="1">{"Riqfin97",#N/A,FALSE,"Tran";"Riqfinpro",#N/A,FALSE,"Tran"}</definedName>
    <definedName name="p" localSheetId="25" hidden="1">{"Riqfin97",#N/A,FALSE,"Tran";"Riqfinpro",#N/A,FALSE,"Tran"}</definedName>
    <definedName name="p" localSheetId="26" hidden="1">{"Riqfin97",#N/A,FALSE,"Tran";"Riqfinpro",#N/A,FALSE,"Tran"}</definedName>
    <definedName name="p" localSheetId="27" hidden="1">{"Riqfin97",#N/A,FALSE,"Tran";"Riqfinpro",#N/A,FALSE,"Tran"}</definedName>
    <definedName name="p" localSheetId="28" hidden="1">{"Riqfin97",#N/A,FALSE,"Tran";"Riqfinpro",#N/A,FALSE,"Tran"}</definedName>
    <definedName name="p" localSheetId="29" hidden="1">{"Riqfin97",#N/A,FALSE,"Tran";"Riqfinpro",#N/A,FALSE,"Tran"}</definedName>
    <definedName name="p" localSheetId="30" hidden="1">{"Riqfin97",#N/A,FALSE,"Tran";"Riqfinpro",#N/A,FALSE,"Tran"}</definedName>
    <definedName name="p" localSheetId="31" hidden="1">{"Riqfin97",#N/A,FALSE,"Tran";"Riqfinpro",#N/A,FALSE,"Tran"}</definedName>
    <definedName name="p" localSheetId="32" hidden="1">{"Riqfin97",#N/A,FALSE,"Tran";"Riqfinpro",#N/A,FALSE,"Tran"}</definedName>
    <definedName name="p" localSheetId="35" hidden="1">{"Riqfin97",#N/A,FALSE,"Tran";"Riqfinpro",#N/A,FALSE,"Tran"}</definedName>
    <definedName name="p" localSheetId="37" hidden="1">{"Riqfin97",#N/A,FALSE,"Tran";"Riqfinpro",#N/A,FALSE,"Tran"}</definedName>
    <definedName name="p" localSheetId="38" hidden="1">{"Riqfin97",#N/A,FALSE,"Tran";"Riqfinpro",#N/A,FALSE,"Tran"}</definedName>
    <definedName name="p" localSheetId="39" hidden="1">{"Riqfin97",#N/A,FALSE,"Tran";"Riqfinpro",#N/A,FALSE,"Tran"}</definedName>
    <definedName name="p" localSheetId="40" hidden="1">{"Riqfin97",#N/A,FALSE,"Tran";"Riqfinpro",#N/A,FALSE,"Tran"}</definedName>
    <definedName name="p" localSheetId="41" hidden="1">{"Riqfin97",#N/A,FALSE,"Tran";"Riqfinpro",#N/A,FALSE,"Tran"}</definedName>
    <definedName name="p" localSheetId="42" hidden="1">{"Riqfin97",#N/A,FALSE,"Tran";"Riqfinpro",#N/A,FALSE,"Tran"}</definedName>
    <definedName name="p" localSheetId="43" hidden="1">{"Riqfin97",#N/A,FALSE,"Tran";"Riqfinpro",#N/A,FALSE,"Tran"}</definedName>
    <definedName name="p" localSheetId="44" hidden="1">{"Riqfin97",#N/A,FALSE,"Tran";"Riqfinpro",#N/A,FALSE,"Tran"}</definedName>
    <definedName name="p" localSheetId="45" hidden="1">{"Riqfin97",#N/A,FALSE,"Tran";"Riqfinpro",#N/A,FALSE,"Tran"}</definedName>
    <definedName name="P" localSheetId="11">#REF!</definedName>
    <definedName name="p" localSheetId="46" hidden="1">{"Riqfin97",#N/A,FALSE,"Tran";"Riqfinpro",#N/A,FALSE,"Tran"}</definedName>
    <definedName name="p" localSheetId="47" hidden="1">{"Riqfin97",#N/A,FALSE,"Tran";"Riqfinpro",#N/A,FALSE,"Tran"}</definedName>
    <definedName name="p" localSheetId="51" hidden="1">{"Riqfin97",#N/A,FALSE,"Tran";"Riqfinpro",#N/A,FALSE,"Tran"}</definedName>
    <definedName name="p" localSheetId="52" hidden="1">{"Riqfin97",#N/A,FALSE,"Tran";"Riqfinpro",#N/A,FALSE,"Tran"}</definedName>
    <definedName name="p" localSheetId="53" hidden="1">{"Riqfin97",#N/A,FALSE,"Tran";"Riqfinpro",#N/A,FALSE,"Tran"}</definedName>
    <definedName name="p" localSheetId="54" hidden="1">{"Riqfin97",#N/A,FALSE,"Tran";"Riqfinpro",#N/A,FALSE,"Tran"}</definedName>
    <definedName name="p" localSheetId="55" hidden="1">{"Riqfin97",#N/A,FALSE,"Tran";"Riqfinpro",#N/A,FALSE,"Tran"}</definedName>
    <definedName name="p" localSheetId="56" hidden="1">{"Riqfin97",#N/A,FALSE,"Tran";"Riqfinpro",#N/A,FALSE,"Tran"}</definedName>
    <definedName name="P" localSheetId="17">#REF!</definedName>
    <definedName name="p" localSheetId="57" hidden="1">{"Riqfin97",#N/A,FALSE,"Tran";"Riqfinpro",#N/A,FALSE,"Tran"}</definedName>
    <definedName name="p" localSheetId="58" hidden="1">{"Riqfin97",#N/A,FALSE,"Tran";"Riqfinpro",#N/A,FALSE,"Tran"}</definedName>
    <definedName name="p" localSheetId="59" hidden="1">{"Riqfin97",#N/A,FALSE,"Tran";"Riqfinpro",#N/A,FALSE,"Tran"}</definedName>
    <definedName name="p" localSheetId="61" hidden="1">{"Riqfin97",#N/A,FALSE,"Tran";"Riqfinpro",#N/A,FALSE,"Tran"}</definedName>
    <definedName name="p" localSheetId="62" hidden="1">{"Riqfin97",#N/A,FALSE,"Tran";"Riqfinpro",#N/A,FALSE,"Tran"}</definedName>
    <definedName name="p" localSheetId="64" hidden="1">{"Riqfin97",#N/A,FALSE,"Tran";"Riqfinpro",#N/A,FALSE,"Tran"}</definedName>
    <definedName name="p" localSheetId="66" hidden="1">{"Riqfin97",#N/A,FALSE,"Tran";"Riqfinpro",#N/A,FALSE,"Tran"}</definedName>
    <definedName name="P" localSheetId="67">#REF!</definedName>
    <definedName name="P" localSheetId="68">#REF!</definedName>
    <definedName name="P" localSheetId="69">#REF!</definedName>
    <definedName name="p" localSheetId="70" hidden="1">{"Riqfin97",#N/A,FALSE,"Tran";"Riqfinpro",#N/A,FALSE,"Tran"}</definedName>
    <definedName name="P" localSheetId="71">#REF!</definedName>
    <definedName name="p" localSheetId="73" hidden="1">{"Riqfin97",#N/A,FALSE,"Tran";"Riqfinpro",#N/A,FALSE,"Tran"}</definedName>
    <definedName name="P" localSheetId="74">#REF!</definedName>
    <definedName name="P" localSheetId="75">#REF!</definedName>
    <definedName name="P" localSheetId="76">#REF!</definedName>
    <definedName name="p" localSheetId="79" hidden="1">{"Riqfin97",#N/A,FALSE,"Tran";"Riqfinpro",#N/A,FALSE,"Tran"}</definedName>
    <definedName name="p" localSheetId="91" hidden="1">{"Riqfin97",#N/A,FALSE,"Tran";"Riqfinpro",#N/A,FALSE,"Tran"}</definedName>
    <definedName name="p" localSheetId="92" hidden="1">{"Riqfin97",#N/A,FALSE,"Tran";"Riqfinpro",#N/A,FALSE,"Tran"}</definedName>
    <definedName name="p" localSheetId="22" hidden="1">{"Riqfin97",#N/A,FALSE,"Tran";"Riqfinpro",#N/A,FALSE,"Tran"}</definedName>
    <definedName name="p" localSheetId="23" hidden="1">{"Riqfin97",#N/A,FALSE,"Tran";"Riqfinpro",#N/A,FALSE,"Tran"}</definedName>
    <definedName name="p" localSheetId="14" hidden="1">{"Riqfin97",#N/A,FALSE,"Tran";"Riqfinpro",#N/A,FALSE,"Tran"}</definedName>
    <definedName name="p" localSheetId="15" hidden="1">{"Riqfin97",#N/A,FALSE,"Tran";"Riqfinpro",#N/A,FALSE,"Tran"}</definedName>
    <definedName name="p" localSheetId="16" hidden="1">{"Riqfin97",#N/A,FALSE,"Tran";"Riqfinpro",#N/A,FALSE,"Tran"}</definedName>
    <definedName name="p" localSheetId="18" hidden="1">{"Riqfin97",#N/A,FALSE,"Tran";"Riqfinpro",#N/A,FALSE,"Tran"}</definedName>
    <definedName name="p" localSheetId="36" hidden="1">{"Riqfin97",#N/A,FALSE,"Tran";"Riqfinpro",#N/A,FALSE,"Tran"}</definedName>
    <definedName name="p" localSheetId="60" hidden="1">{"Riqfin97",#N/A,FALSE,"Tran";"Riqfinpro",#N/A,FALSE,"Tran"}</definedName>
    <definedName name="p" localSheetId="63" hidden="1">{"Riqfin97",#N/A,FALSE,"Tran";"Riqfinpro",#N/A,FALSE,"Tran"}</definedName>
    <definedName name="p" localSheetId="65" hidden="1">{"Riqfin97",#N/A,FALSE,"Tran";"Riqfinpro",#N/A,FALSE,"Tran"}</definedName>
    <definedName name="p" localSheetId="7" hidden="1">{"Riqfin97",#N/A,FALSE,"Tran";"Riqfinpro",#N/A,FALSE,"Tran"}</definedName>
    <definedName name="p" localSheetId="8" hidden="1">{"Riqfin97",#N/A,FALSE,"Tran";"Riqfinpro",#N/A,FALSE,"Tran"}</definedName>
    <definedName name="p" localSheetId="12" hidden="1">{"Riqfin97",#N/A,FALSE,"Tran";"Riqfinpro",#N/A,FALSE,"Tran"}</definedName>
    <definedName name="p" localSheetId="48" hidden="1">{"Riqfin97",#N/A,FALSE,"Tran";"Riqfinpro",#N/A,FALSE,"Tran"}</definedName>
    <definedName name="p" localSheetId="72" hidden="1">{"Riqfin97",#N/A,FALSE,"Tran";"Riqfinpro",#N/A,FALSE,"Tran"}</definedName>
    <definedName name="p" hidden="1">{"Riqfin97",#N/A,FALSE,"Tran";"Riqfinpro",#N/A,FALSE,"Tran"}</definedName>
    <definedName name="P1_1" localSheetId="38">OFFSET(#REF!,0,0,COUNT(#REF!),1)</definedName>
    <definedName name="P1_1" localSheetId="39">OFFSET(#REF!,0,0,COUNT(#REF!),1)</definedName>
    <definedName name="P1_1" localSheetId="40">OFFSET(#REF!,0,0,COUNT(#REF!),1)</definedName>
    <definedName name="P1_1" localSheetId="45">OFFSET(#REF!,0,0,COUNT(#REF!),1)</definedName>
    <definedName name="P1_1" localSheetId="11">OFFSET(#REF!,0,0,COUNT(#REF!),1)</definedName>
    <definedName name="P1_1" localSheetId="46">OFFSET(#REF!,0,0,COUNT(#REF!),1)</definedName>
    <definedName name="P1_1" localSheetId="47">OFFSET(#REF!,0,0,COUNT(#REF!),1)</definedName>
    <definedName name="P1_1" localSheetId="51">OFFSET(#REF!,0,0,COUNT(#REF!),1)</definedName>
    <definedName name="P1_1" localSheetId="52">OFFSET(#REF!,0,0,COUNT(#REF!),1)</definedName>
    <definedName name="P1_1" localSheetId="53">OFFSET(#REF!,0,0,COUNT(#REF!),1)</definedName>
    <definedName name="P1_1" localSheetId="54">OFFSET(#REF!,0,0,COUNT(#REF!),1)</definedName>
    <definedName name="P1_1" localSheetId="17">OFFSET(#REF!,0,0,COUNT(#REF!),1)</definedName>
    <definedName name="P1_1" localSheetId="58">OFFSET(#REF!,0,0,COUNT(#REF!),1)</definedName>
    <definedName name="P1_1" localSheetId="71">OFFSET(#REF!,0,0,COUNT(#REF!),1)</definedName>
    <definedName name="P1_1" localSheetId="74">OFFSET(#REF!,0,0,COUNT(#REF!),1)</definedName>
    <definedName name="P1_1" localSheetId="79">OFFSET(#REF!,0,0,COUNT(#REF!),1)</definedName>
    <definedName name="P1_1" localSheetId="23">OFFSET(#REF!,0,0,COUNT(#REF!),1)</definedName>
    <definedName name="P1_1" localSheetId="15">OFFSET(#REF!,0,0,COUNT(#REF!),1)</definedName>
    <definedName name="P1_1" localSheetId="18">OFFSET(#REF!,0,0,COUNT(#REF!),1)</definedName>
    <definedName name="P1_1" localSheetId="12">OFFSET(#REF!,0,0,COUNT(#REF!),1)</definedName>
    <definedName name="P1_1" localSheetId="48">OFFSET(#REF!,0,0,COUNT(#REF!),1)</definedName>
    <definedName name="P1_1" localSheetId="72">OFFSET(#REF!,0,0,COUNT(#REF!),1)</definedName>
    <definedName name="P1_1">OFFSET(#REF!,0,0,COUNT(#REF!),1)</definedName>
    <definedName name="P1_2" localSheetId="39">OFFSET(#REF!,0,0,COUNT(#REF!),1)</definedName>
    <definedName name="P1_2" localSheetId="40">OFFSET(#REF!,0,0,COUNT(#REF!),1)</definedName>
    <definedName name="P1_2" localSheetId="45">OFFSET(#REF!,0,0,COUNT(#REF!),1)</definedName>
    <definedName name="P1_2" localSheetId="11">OFFSET(#REF!,0,0,COUNT(#REF!),1)</definedName>
    <definedName name="P1_2" localSheetId="46">OFFSET(#REF!,0,0,COUNT(#REF!),1)</definedName>
    <definedName name="P1_2" localSheetId="47">OFFSET(#REF!,0,0,COUNT(#REF!),1)</definedName>
    <definedName name="P1_2" localSheetId="51">OFFSET(#REF!,0,0,COUNT(#REF!),1)</definedName>
    <definedName name="P1_2" localSheetId="52">OFFSET(#REF!,0,0,COUNT(#REF!),1)</definedName>
    <definedName name="P1_2" localSheetId="53">OFFSET(#REF!,0,0,COUNT(#REF!),1)</definedName>
    <definedName name="P1_2" localSheetId="54">OFFSET(#REF!,0,0,COUNT(#REF!),1)</definedName>
    <definedName name="P1_2" localSheetId="17">OFFSET(#REF!,0,0,COUNT(#REF!),1)</definedName>
    <definedName name="P1_2" localSheetId="58">OFFSET(#REF!,0,0,COUNT(#REF!),1)</definedName>
    <definedName name="P1_2" localSheetId="71">OFFSET(#REF!,0,0,COUNT(#REF!),1)</definedName>
    <definedName name="P1_2" localSheetId="74">OFFSET(#REF!,0,0,COUNT(#REF!),1)</definedName>
    <definedName name="P1_2" localSheetId="79">OFFSET(#REF!,0,0,COUNT(#REF!),1)</definedName>
    <definedName name="P1_2" localSheetId="23">OFFSET(#REF!,0,0,COUNT(#REF!),1)</definedName>
    <definedName name="P1_2" localSheetId="15">OFFSET(#REF!,0,0,COUNT(#REF!),1)</definedName>
    <definedName name="P1_2" localSheetId="18">OFFSET(#REF!,0,0,COUNT(#REF!),1)</definedName>
    <definedName name="P1_2" localSheetId="48">OFFSET(#REF!,0,0,COUNT(#REF!),1)</definedName>
    <definedName name="P1_2" localSheetId="72">OFFSET(#REF!,0,0,COUNT(#REF!),1)</definedName>
    <definedName name="P1_2">OFFSET(#REF!,0,0,COUNT(#REF!),1)</definedName>
    <definedName name="P1avg" localSheetId="39">OFFSET(#REF!,0,0,COUNT(#REF!),1)</definedName>
    <definedName name="P1avg" localSheetId="40">OFFSET(#REF!,0,0,COUNT(#REF!),1)</definedName>
    <definedName name="P1avg" localSheetId="45">OFFSET(#REF!,0,0,COUNT(#REF!),1)</definedName>
    <definedName name="P1avg" localSheetId="11">OFFSET(#REF!,0,0,COUNT(#REF!),1)</definedName>
    <definedName name="P1avg" localSheetId="46">OFFSET(#REF!,0,0,COUNT(#REF!),1)</definedName>
    <definedName name="P1avg" localSheetId="47">OFFSET(#REF!,0,0,COUNT(#REF!),1)</definedName>
    <definedName name="P1avg" localSheetId="51">OFFSET(#REF!,0,0,COUNT(#REF!),1)</definedName>
    <definedName name="P1avg" localSheetId="52">OFFSET(#REF!,0,0,COUNT(#REF!),1)</definedName>
    <definedName name="P1avg" localSheetId="53">OFFSET(#REF!,0,0,COUNT(#REF!),1)</definedName>
    <definedName name="P1avg" localSheetId="54">OFFSET(#REF!,0,0,COUNT(#REF!),1)</definedName>
    <definedName name="P1avg" localSheetId="17">OFFSET(#REF!,0,0,COUNT(#REF!),1)</definedName>
    <definedName name="P1avg" localSheetId="58">OFFSET(#REF!,0,0,COUNT(#REF!),1)</definedName>
    <definedName name="P1avg" localSheetId="71">OFFSET(#REF!,0,0,COUNT(#REF!),1)</definedName>
    <definedName name="P1avg" localSheetId="74">OFFSET(#REF!,0,0,COUNT(#REF!),1)</definedName>
    <definedName name="P1avg" localSheetId="79">OFFSET(#REF!,0,0,COUNT(#REF!),1)</definedName>
    <definedName name="P1avg" localSheetId="23">OFFSET(#REF!,0,0,COUNT(#REF!),1)</definedName>
    <definedName name="P1avg" localSheetId="15">OFFSET(#REF!,0,0,COUNT(#REF!),1)</definedName>
    <definedName name="P1avg" localSheetId="18">OFFSET(#REF!,0,0,COUNT(#REF!),1)</definedName>
    <definedName name="P1avg" localSheetId="48">OFFSET(#REF!,0,0,COUNT(#REF!),1)</definedName>
    <definedName name="P1avg" localSheetId="72">OFFSET(#REF!,0,0,COUNT(#REF!),1)</definedName>
    <definedName name="P1avg">OFFSET(#REF!,0,0,COUNT(#REF!),1)</definedName>
    <definedName name="P1min" localSheetId="39">OFFSET(#REF!,0,0,COUNT(#REF!),1)</definedName>
    <definedName name="P1min" localSheetId="40">OFFSET(#REF!,0,0,COUNT(#REF!),1)</definedName>
    <definedName name="P1min" localSheetId="45">OFFSET(#REF!,0,0,COUNT(#REF!),1)</definedName>
    <definedName name="P1min" localSheetId="11">OFFSET(#REF!,0,0,COUNT(#REF!),1)</definedName>
    <definedName name="P1min" localSheetId="46">OFFSET(#REF!,0,0,COUNT(#REF!),1)</definedName>
    <definedName name="P1min" localSheetId="47">OFFSET(#REF!,0,0,COUNT(#REF!),1)</definedName>
    <definedName name="P1min" localSheetId="51">OFFSET(#REF!,0,0,COUNT(#REF!),1)</definedName>
    <definedName name="P1min" localSheetId="52">OFFSET(#REF!,0,0,COUNT(#REF!),1)</definedName>
    <definedName name="P1min" localSheetId="53">OFFSET(#REF!,0,0,COUNT(#REF!),1)</definedName>
    <definedName name="P1min" localSheetId="54">OFFSET(#REF!,0,0,COUNT(#REF!),1)</definedName>
    <definedName name="P1min" localSheetId="17">OFFSET(#REF!,0,0,COUNT(#REF!),1)</definedName>
    <definedName name="P1min" localSheetId="58">OFFSET(#REF!,0,0,COUNT(#REF!),1)</definedName>
    <definedName name="P1min" localSheetId="71">OFFSET(#REF!,0,0,COUNT(#REF!),1)</definedName>
    <definedName name="P1min" localSheetId="74">OFFSET(#REF!,0,0,COUNT(#REF!),1)</definedName>
    <definedName name="P1min" localSheetId="79">OFFSET(#REF!,0,0,COUNT(#REF!),1)</definedName>
    <definedName name="P1min" localSheetId="23">OFFSET(#REF!,0,0,COUNT(#REF!),1)</definedName>
    <definedName name="P1min" localSheetId="15">OFFSET(#REF!,0,0,COUNT(#REF!),1)</definedName>
    <definedName name="P1min" localSheetId="18">OFFSET(#REF!,0,0,COUNT(#REF!),1)</definedName>
    <definedName name="P1min" localSheetId="48">OFFSET(#REF!,0,0,COUNT(#REF!),1)</definedName>
    <definedName name="P1min" localSheetId="72">OFFSET(#REF!,0,0,COUNT(#REF!),1)</definedName>
    <definedName name="P1min">OFFSET(#REF!,0,0,COUNT(#REF!),1)</definedName>
    <definedName name="P1rng" localSheetId="39">OFFSET(#REF!,0,0,COUNT(#REF!),1)</definedName>
    <definedName name="P1rng" localSheetId="40">OFFSET(#REF!,0,0,COUNT(#REF!),1)</definedName>
    <definedName name="P1rng" localSheetId="45">OFFSET(#REF!,0,0,COUNT(#REF!),1)</definedName>
    <definedName name="P1rng" localSheetId="11">OFFSET(#REF!,0,0,COUNT(#REF!),1)</definedName>
    <definedName name="P1rng" localSheetId="46">OFFSET(#REF!,0,0,COUNT(#REF!),1)</definedName>
    <definedName name="P1rng" localSheetId="47">OFFSET(#REF!,0,0,COUNT(#REF!),1)</definedName>
    <definedName name="P1rng" localSheetId="51">OFFSET(#REF!,0,0,COUNT(#REF!),1)</definedName>
    <definedName name="P1rng" localSheetId="52">OFFSET(#REF!,0,0,COUNT(#REF!),1)</definedName>
    <definedName name="P1rng" localSheetId="53">OFFSET(#REF!,0,0,COUNT(#REF!),1)</definedName>
    <definedName name="P1rng" localSheetId="54">OFFSET(#REF!,0,0,COUNT(#REF!),1)</definedName>
    <definedName name="P1rng" localSheetId="17">OFFSET(#REF!,0,0,COUNT(#REF!),1)</definedName>
    <definedName name="P1rng" localSheetId="58">OFFSET(#REF!,0,0,COUNT(#REF!),1)</definedName>
    <definedName name="P1rng" localSheetId="71">OFFSET(#REF!,0,0,COUNT(#REF!),1)</definedName>
    <definedName name="P1rng" localSheetId="74">OFFSET(#REF!,0,0,COUNT(#REF!),1)</definedName>
    <definedName name="P1rng" localSheetId="79">OFFSET(#REF!,0,0,COUNT(#REF!),1)</definedName>
    <definedName name="P1rng" localSheetId="23">OFFSET(#REF!,0,0,COUNT(#REF!),1)</definedName>
    <definedName name="P1rng" localSheetId="15">OFFSET(#REF!,0,0,COUNT(#REF!),1)</definedName>
    <definedName name="P1rng" localSheetId="18">OFFSET(#REF!,0,0,COUNT(#REF!),1)</definedName>
    <definedName name="P1rng" localSheetId="48">OFFSET(#REF!,0,0,COUNT(#REF!),1)</definedName>
    <definedName name="P1rng" localSheetId="72">OFFSET(#REF!,0,0,COUNT(#REF!),1)</definedName>
    <definedName name="P1rng">OFFSET(#REF!,0,0,COUNT(#REF!),1)</definedName>
    <definedName name="P2_1" localSheetId="39">OFFSET(#REF!,0,0,COUNT(#REF!),1)</definedName>
    <definedName name="P2_1" localSheetId="40">OFFSET(#REF!,0,0,COUNT(#REF!),1)</definedName>
    <definedName name="P2_1" localSheetId="45">OFFSET(#REF!,0,0,COUNT(#REF!),1)</definedName>
    <definedName name="P2_1" localSheetId="11">OFFSET(#REF!,0,0,COUNT(#REF!),1)</definedName>
    <definedName name="P2_1" localSheetId="46">OFFSET(#REF!,0,0,COUNT(#REF!),1)</definedName>
    <definedName name="P2_1" localSheetId="47">OFFSET(#REF!,0,0,COUNT(#REF!),1)</definedName>
    <definedName name="P2_1" localSheetId="51">OFFSET(#REF!,0,0,COUNT(#REF!),1)</definedName>
    <definedName name="P2_1" localSheetId="52">OFFSET(#REF!,0,0,COUNT(#REF!),1)</definedName>
    <definedName name="P2_1" localSheetId="53">OFFSET(#REF!,0,0,COUNT(#REF!),1)</definedName>
    <definedName name="P2_1" localSheetId="54">OFFSET(#REF!,0,0,COUNT(#REF!),1)</definedName>
    <definedName name="P2_1" localSheetId="17">OFFSET(#REF!,0,0,COUNT(#REF!),1)</definedName>
    <definedName name="P2_1" localSheetId="58">OFFSET(#REF!,0,0,COUNT(#REF!),1)</definedName>
    <definedName name="P2_1" localSheetId="71">OFFSET(#REF!,0,0,COUNT(#REF!),1)</definedName>
    <definedName name="P2_1" localSheetId="74">OFFSET(#REF!,0,0,COUNT(#REF!),1)</definedName>
    <definedName name="P2_1" localSheetId="79">OFFSET(#REF!,0,0,COUNT(#REF!),1)</definedName>
    <definedName name="P2_1" localSheetId="23">OFFSET(#REF!,0,0,COUNT(#REF!),1)</definedName>
    <definedName name="P2_1" localSheetId="15">OFFSET(#REF!,0,0,COUNT(#REF!),1)</definedName>
    <definedName name="P2_1" localSheetId="18">OFFSET(#REF!,0,0,COUNT(#REF!),1)</definedName>
    <definedName name="P2_1" localSheetId="48">OFFSET(#REF!,0,0,COUNT(#REF!),1)</definedName>
    <definedName name="P2_1" localSheetId="72">OFFSET(#REF!,0,0,COUNT(#REF!),1)</definedName>
    <definedName name="P2_1">OFFSET(#REF!,0,0,COUNT(#REF!),1)</definedName>
    <definedName name="P2_2" localSheetId="39">OFFSET(#REF!,0,0,COUNT(#REF!),1)</definedName>
    <definedName name="P2_2" localSheetId="40">OFFSET(#REF!,0,0,COUNT(#REF!),1)</definedName>
    <definedName name="P2_2" localSheetId="45">OFFSET(#REF!,0,0,COUNT(#REF!),1)</definedName>
    <definedName name="P2_2" localSheetId="11">OFFSET(#REF!,0,0,COUNT(#REF!),1)</definedName>
    <definedName name="P2_2" localSheetId="46">OFFSET(#REF!,0,0,COUNT(#REF!),1)</definedName>
    <definedName name="P2_2" localSheetId="47">OFFSET(#REF!,0,0,COUNT(#REF!),1)</definedName>
    <definedName name="P2_2" localSheetId="51">OFFSET(#REF!,0,0,COUNT(#REF!),1)</definedName>
    <definedName name="P2_2" localSheetId="52">OFFSET(#REF!,0,0,COUNT(#REF!),1)</definedName>
    <definedName name="P2_2" localSheetId="53">OFFSET(#REF!,0,0,COUNT(#REF!),1)</definedName>
    <definedName name="P2_2" localSheetId="54">OFFSET(#REF!,0,0,COUNT(#REF!),1)</definedName>
    <definedName name="P2_2" localSheetId="17">OFFSET(#REF!,0,0,COUNT(#REF!),1)</definedName>
    <definedName name="P2_2" localSheetId="58">OFFSET(#REF!,0,0,COUNT(#REF!),1)</definedName>
    <definedName name="P2_2" localSheetId="71">OFFSET(#REF!,0,0,COUNT(#REF!),1)</definedName>
    <definedName name="P2_2" localSheetId="74">OFFSET(#REF!,0,0,COUNT(#REF!),1)</definedName>
    <definedName name="P2_2" localSheetId="79">OFFSET(#REF!,0,0,COUNT(#REF!),1)</definedName>
    <definedName name="P2_2" localSheetId="23">OFFSET(#REF!,0,0,COUNT(#REF!),1)</definedName>
    <definedName name="P2_2" localSheetId="15">OFFSET(#REF!,0,0,COUNT(#REF!),1)</definedName>
    <definedName name="P2_2" localSheetId="18">OFFSET(#REF!,0,0,COUNT(#REF!),1)</definedName>
    <definedName name="P2_2" localSheetId="48">OFFSET(#REF!,0,0,COUNT(#REF!),1)</definedName>
    <definedName name="P2_2" localSheetId="72">OFFSET(#REF!,0,0,COUNT(#REF!),1)</definedName>
    <definedName name="P2_2">OFFSET(#REF!,0,0,COUNT(#REF!),1)</definedName>
    <definedName name="P2avg" localSheetId="39">OFFSET(#REF!,0,0,COUNT(#REF!),1)</definedName>
    <definedName name="P2avg" localSheetId="40">OFFSET(#REF!,0,0,COUNT(#REF!),1)</definedName>
    <definedName name="P2avg" localSheetId="45">OFFSET(#REF!,0,0,COUNT(#REF!),1)</definedName>
    <definedName name="P2avg" localSheetId="11">OFFSET(#REF!,0,0,COUNT(#REF!),1)</definedName>
    <definedName name="P2avg" localSheetId="46">OFFSET(#REF!,0,0,COUNT(#REF!),1)</definedName>
    <definedName name="P2avg" localSheetId="47">OFFSET(#REF!,0,0,COUNT(#REF!),1)</definedName>
    <definedName name="P2avg" localSheetId="51">OFFSET(#REF!,0,0,COUNT(#REF!),1)</definedName>
    <definedName name="P2avg" localSheetId="52">OFFSET(#REF!,0,0,COUNT(#REF!),1)</definedName>
    <definedName name="P2avg" localSheetId="53">OFFSET(#REF!,0,0,COUNT(#REF!),1)</definedName>
    <definedName name="P2avg" localSheetId="54">OFFSET(#REF!,0,0,COUNT(#REF!),1)</definedName>
    <definedName name="P2avg" localSheetId="17">OFFSET(#REF!,0,0,COUNT(#REF!),1)</definedName>
    <definedName name="P2avg" localSheetId="58">OFFSET(#REF!,0,0,COUNT(#REF!),1)</definedName>
    <definedName name="P2avg" localSheetId="71">OFFSET(#REF!,0,0,COUNT(#REF!),1)</definedName>
    <definedName name="P2avg" localSheetId="74">OFFSET(#REF!,0,0,COUNT(#REF!),1)</definedName>
    <definedName name="P2avg" localSheetId="79">OFFSET(#REF!,0,0,COUNT(#REF!),1)</definedName>
    <definedName name="P2avg" localSheetId="23">OFFSET(#REF!,0,0,COUNT(#REF!),1)</definedName>
    <definedName name="P2avg" localSheetId="15">OFFSET(#REF!,0,0,COUNT(#REF!),1)</definedName>
    <definedName name="P2avg" localSheetId="18">OFFSET(#REF!,0,0,COUNT(#REF!),1)</definedName>
    <definedName name="P2avg" localSheetId="48">OFFSET(#REF!,0,0,COUNT(#REF!),1)</definedName>
    <definedName name="P2avg" localSheetId="72">OFFSET(#REF!,0,0,COUNT(#REF!),1)</definedName>
    <definedName name="P2avg">OFFSET(#REF!,0,0,COUNT(#REF!),1)</definedName>
    <definedName name="P2min" localSheetId="39">OFFSET(#REF!,0,0,COUNT(#REF!),1)</definedName>
    <definedName name="P2min" localSheetId="40">OFFSET(#REF!,0,0,COUNT(#REF!),1)</definedName>
    <definedName name="P2min" localSheetId="45">OFFSET(#REF!,0,0,COUNT(#REF!),1)</definedName>
    <definedName name="P2min" localSheetId="11">OFFSET(#REF!,0,0,COUNT(#REF!),1)</definedName>
    <definedName name="P2min" localSheetId="46">OFFSET(#REF!,0,0,COUNT(#REF!),1)</definedName>
    <definedName name="P2min" localSheetId="47">OFFSET(#REF!,0,0,COUNT(#REF!),1)</definedName>
    <definedName name="P2min" localSheetId="51">OFFSET(#REF!,0,0,COUNT(#REF!),1)</definedName>
    <definedName name="P2min" localSheetId="52">OFFSET(#REF!,0,0,COUNT(#REF!),1)</definedName>
    <definedName name="P2min" localSheetId="53">OFFSET(#REF!,0,0,COUNT(#REF!),1)</definedName>
    <definedName name="P2min" localSheetId="54">OFFSET(#REF!,0,0,COUNT(#REF!),1)</definedName>
    <definedName name="P2min" localSheetId="17">OFFSET(#REF!,0,0,COUNT(#REF!),1)</definedName>
    <definedName name="P2min" localSheetId="58">OFFSET(#REF!,0,0,COUNT(#REF!),1)</definedName>
    <definedName name="P2min" localSheetId="71">OFFSET(#REF!,0,0,COUNT(#REF!),1)</definedName>
    <definedName name="P2min" localSheetId="74">OFFSET(#REF!,0,0,COUNT(#REF!),1)</definedName>
    <definedName name="P2min" localSheetId="79">OFFSET(#REF!,0,0,COUNT(#REF!),1)</definedName>
    <definedName name="P2min" localSheetId="23">OFFSET(#REF!,0,0,COUNT(#REF!),1)</definedName>
    <definedName name="P2min" localSheetId="15">OFFSET(#REF!,0,0,COUNT(#REF!),1)</definedName>
    <definedName name="P2min" localSheetId="18">OFFSET(#REF!,0,0,COUNT(#REF!),1)</definedName>
    <definedName name="P2min" localSheetId="48">OFFSET(#REF!,0,0,COUNT(#REF!),1)</definedName>
    <definedName name="P2min" localSheetId="72">OFFSET(#REF!,0,0,COUNT(#REF!),1)</definedName>
    <definedName name="P2min">OFFSET(#REF!,0,0,COUNT(#REF!),1)</definedName>
    <definedName name="P2rng" localSheetId="39">OFFSET(#REF!,0,0,COUNT(#REF!),1)</definedName>
    <definedName name="P2rng" localSheetId="40">OFFSET(#REF!,0,0,COUNT(#REF!),1)</definedName>
    <definedName name="P2rng" localSheetId="45">OFFSET(#REF!,0,0,COUNT(#REF!),1)</definedName>
    <definedName name="P2rng" localSheetId="11">OFFSET(#REF!,0,0,COUNT(#REF!),1)</definedName>
    <definedName name="P2rng" localSheetId="46">OFFSET(#REF!,0,0,COUNT(#REF!),1)</definedName>
    <definedName name="P2rng" localSheetId="47">OFFSET(#REF!,0,0,COUNT(#REF!),1)</definedName>
    <definedName name="P2rng" localSheetId="51">OFFSET(#REF!,0,0,COUNT(#REF!),1)</definedName>
    <definedName name="P2rng" localSheetId="52">OFFSET(#REF!,0,0,COUNT(#REF!),1)</definedName>
    <definedName name="P2rng" localSheetId="53">OFFSET(#REF!,0,0,COUNT(#REF!),1)</definedName>
    <definedName name="P2rng" localSheetId="54">OFFSET(#REF!,0,0,COUNT(#REF!),1)</definedName>
    <definedName name="P2rng" localSheetId="17">OFFSET(#REF!,0,0,COUNT(#REF!),1)</definedName>
    <definedName name="P2rng" localSheetId="58">OFFSET(#REF!,0,0,COUNT(#REF!),1)</definedName>
    <definedName name="P2rng" localSheetId="71">OFFSET(#REF!,0,0,COUNT(#REF!),1)</definedName>
    <definedName name="P2rng" localSheetId="74">OFFSET(#REF!,0,0,COUNT(#REF!),1)</definedName>
    <definedName name="P2rng" localSheetId="79">OFFSET(#REF!,0,0,COUNT(#REF!),1)</definedName>
    <definedName name="P2rng" localSheetId="23">OFFSET(#REF!,0,0,COUNT(#REF!),1)</definedName>
    <definedName name="P2rng" localSheetId="15">OFFSET(#REF!,0,0,COUNT(#REF!),1)</definedName>
    <definedName name="P2rng" localSheetId="18">OFFSET(#REF!,0,0,COUNT(#REF!),1)</definedName>
    <definedName name="P2rng" localSheetId="48">OFFSET(#REF!,0,0,COUNT(#REF!),1)</definedName>
    <definedName name="P2rng" localSheetId="72">OFFSET(#REF!,0,0,COUNT(#REF!),1)</definedName>
    <definedName name="P2rng">OFFSET(#REF!,0,0,COUNT(#REF!),1)</definedName>
    <definedName name="p2std" localSheetId="38">#REF!</definedName>
    <definedName name="p2std" localSheetId="39">#REF!</definedName>
    <definedName name="p2std" localSheetId="45">#REF!</definedName>
    <definedName name="p2std" localSheetId="11">#REF!</definedName>
    <definedName name="p2std" localSheetId="46">#REF!</definedName>
    <definedName name="p2std" localSheetId="47">#REF!</definedName>
    <definedName name="p2std" localSheetId="52">#REF!</definedName>
    <definedName name="p2std" localSheetId="17">#REF!</definedName>
    <definedName name="p2std" localSheetId="58">#REF!</definedName>
    <definedName name="p2std" localSheetId="73">#REF!</definedName>
    <definedName name="p2std" localSheetId="74">#REF!</definedName>
    <definedName name="p2std" localSheetId="79">#REF!</definedName>
    <definedName name="p2std" localSheetId="15">#REF!</definedName>
    <definedName name="p2std" localSheetId="16">#REF!</definedName>
    <definedName name="p2std" localSheetId="18">#REF!</definedName>
    <definedName name="p2std" localSheetId="48">#REF!</definedName>
    <definedName name="p2std" localSheetId="72">#REF!</definedName>
    <definedName name="p2std">#REF!</definedName>
    <definedName name="P3_1" localSheetId="38">OFFSET(#REF!,0,0,COUNT(#REF!),1)</definedName>
    <definedName name="P3_1" localSheetId="39">OFFSET(#REF!,0,0,COUNT(#REF!),1)</definedName>
    <definedName name="P3_1" localSheetId="40">OFFSET(#REF!,0,0,COUNT(#REF!),1)</definedName>
    <definedName name="P3_1" localSheetId="45">OFFSET(#REF!,0,0,COUNT(#REF!),1)</definedName>
    <definedName name="P3_1" localSheetId="11">OFFSET(#REF!,0,0,COUNT(#REF!),1)</definedName>
    <definedName name="P3_1" localSheetId="46">OFFSET(#REF!,0,0,COUNT(#REF!),1)</definedName>
    <definedName name="P3_1" localSheetId="47">OFFSET(#REF!,0,0,COUNT(#REF!),1)</definedName>
    <definedName name="P3_1" localSheetId="51">OFFSET(#REF!,0,0,COUNT(#REF!),1)</definedName>
    <definedName name="P3_1" localSheetId="52">OFFSET(#REF!,0,0,COUNT(#REF!),1)</definedName>
    <definedName name="P3_1" localSheetId="53">OFFSET(#REF!,0,0,COUNT(#REF!),1)</definedName>
    <definedName name="P3_1" localSheetId="54">OFFSET(#REF!,0,0,COUNT(#REF!),1)</definedName>
    <definedName name="P3_1" localSheetId="17">OFFSET(#REF!,0,0,COUNT(#REF!),1)</definedName>
    <definedName name="P3_1" localSheetId="58">OFFSET(#REF!,0,0,COUNT(#REF!),1)</definedName>
    <definedName name="P3_1" localSheetId="71">OFFSET(#REF!,0,0,COUNT(#REF!),1)</definedName>
    <definedName name="P3_1" localSheetId="74">OFFSET(#REF!,0,0,COUNT(#REF!),1)</definedName>
    <definedName name="P3_1" localSheetId="79">OFFSET(#REF!,0,0,COUNT(#REF!),1)</definedName>
    <definedName name="P3_1" localSheetId="23">OFFSET(#REF!,0,0,COUNT(#REF!),1)</definedName>
    <definedName name="P3_1" localSheetId="15">OFFSET(#REF!,0,0,COUNT(#REF!),1)</definedName>
    <definedName name="P3_1" localSheetId="18">OFFSET(#REF!,0,0,COUNT(#REF!),1)</definedName>
    <definedName name="P3_1" localSheetId="12">OFFSET(#REF!,0,0,COUNT(#REF!),1)</definedName>
    <definedName name="P3_1" localSheetId="48">OFFSET(#REF!,0,0,COUNT(#REF!),1)</definedName>
    <definedName name="P3_1" localSheetId="72">OFFSET(#REF!,0,0,COUNT(#REF!),1)</definedName>
    <definedName name="P3_1">OFFSET(#REF!,0,0,COUNT(#REF!),1)</definedName>
    <definedName name="P3_2" localSheetId="39">OFFSET(#REF!,0,0,COUNT(#REF!),1)</definedName>
    <definedName name="P3_2" localSheetId="40">OFFSET(#REF!,0,0,COUNT(#REF!),1)</definedName>
    <definedName name="P3_2" localSheetId="45">OFFSET(#REF!,0,0,COUNT(#REF!),1)</definedName>
    <definedName name="P3_2" localSheetId="11">OFFSET(#REF!,0,0,COUNT(#REF!),1)</definedName>
    <definedName name="P3_2" localSheetId="46">OFFSET(#REF!,0,0,COUNT(#REF!),1)</definedName>
    <definedName name="P3_2" localSheetId="47">OFFSET(#REF!,0,0,COUNT(#REF!),1)</definedName>
    <definedName name="P3_2" localSheetId="51">OFFSET(#REF!,0,0,COUNT(#REF!),1)</definedName>
    <definedName name="P3_2" localSheetId="52">OFFSET(#REF!,0,0,COUNT(#REF!),1)</definedName>
    <definedName name="P3_2" localSheetId="53">OFFSET(#REF!,0,0,COUNT(#REF!),1)</definedName>
    <definedName name="P3_2" localSheetId="54">OFFSET(#REF!,0,0,COUNT(#REF!),1)</definedName>
    <definedName name="P3_2" localSheetId="17">OFFSET(#REF!,0,0,COUNT(#REF!),1)</definedName>
    <definedName name="P3_2" localSheetId="58">OFFSET(#REF!,0,0,COUNT(#REF!),1)</definedName>
    <definedName name="P3_2" localSheetId="71">OFFSET(#REF!,0,0,COUNT(#REF!),1)</definedName>
    <definedName name="P3_2" localSheetId="74">OFFSET(#REF!,0,0,COUNT(#REF!),1)</definedName>
    <definedName name="P3_2" localSheetId="79">OFFSET(#REF!,0,0,COUNT(#REF!),1)</definedName>
    <definedName name="P3_2" localSheetId="23">OFFSET(#REF!,0,0,COUNT(#REF!),1)</definedName>
    <definedName name="P3_2" localSheetId="15">OFFSET(#REF!,0,0,COUNT(#REF!),1)</definedName>
    <definedName name="P3_2" localSheetId="18">OFFSET(#REF!,0,0,COUNT(#REF!),1)</definedName>
    <definedName name="P3_2" localSheetId="48">OFFSET(#REF!,0,0,COUNT(#REF!),1)</definedName>
    <definedName name="P3_2" localSheetId="72">OFFSET(#REF!,0,0,COUNT(#REF!),1)</definedName>
    <definedName name="P3_2">OFFSET(#REF!,0,0,COUNT(#REF!),1)</definedName>
    <definedName name="P3avg" localSheetId="39">OFFSET(#REF!,0,0,COUNT(#REF!),1)</definedName>
    <definedName name="P3avg" localSheetId="40">OFFSET(#REF!,0,0,COUNT(#REF!),1)</definedName>
    <definedName name="P3avg" localSheetId="45">OFFSET(#REF!,0,0,COUNT(#REF!),1)</definedName>
    <definedName name="P3avg" localSheetId="11">OFFSET(#REF!,0,0,COUNT(#REF!),1)</definedName>
    <definedName name="P3avg" localSheetId="46">OFFSET(#REF!,0,0,COUNT(#REF!),1)</definedName>
    <definedName name="P3avg" localSheetId="47">OFFSET(#REF!,0,0,COUNT(#REF!),1)</definedName>
    <definedName name="P3avg" localSheetId="51">OFFSET(#REF!,0,0,COUNT(#REF!),1)</definedName>
    <definedName name="P3avg" localSheetId="52">OFFSET(#REF!,0,0,COUNT(#REF!),1)</definedName>
    <definedName name="P3avg" localSheetId="53">OFFSET(#REF!,0,0,COUNT(#REF!),1)</definedName>
    <definedName name="P3avg" localSheetId="54">OFFSET(#REF!,0,0,COUNT(#REF!),1)</definedName>
    <definedName name="P3avg" localSheetId="17">OFFSET(#REF!,0,0,COUNT(#REF!),1)</definedName>
    <definedName name="P3avg" localSheetId="58">OFFSET(#REF!,0,0,COUNT(#REF!),1)</definedName>
    <definedName name="P3avg" localSheetId="71">OFFSET(#REF!,0,0,COUNT(#REF!),1)</definedName>
    <definedName name="P3avg" localSheetId="74">OFFSET(#REF!,0,0,COUNT(#REF!),1)</definedName>
    <definedName name="P3avg" localSheetId="79">OFFSET(#REF!,0,0,COUNT(#REF!),1)</definedName>
    <definedName name="P3avg" localSheetId="23">OFFSET(#REF!,0,0,COUNT(#REF!),1)</definedName>
    <definedName name="P3avg" localSheetId="15">OFFSET(#REF!,0,0,COUNT(#REF!),1)</definedName>
    <definedName name="P3avg" localSheetId="18">OFFSET(#REF!,0,0,COUNT(#REF!),1)</definedName>
    <definedName name="P3avg" localSheetId="48">OFFSET(#REF!,0,0,COUNT(#REF!),1)</definedName>
    <definedName name="P3avg" localSheetId="72">OFFSET(#REF!,0,0,COUNT(#REF!),1)</definedName>
    <definedName name="P3avg">OFFSET(#REF!,0,0,COUNT(#REF!),1)</definedName>
    <definedName name="P3min" localSheetId="39">OFFSET(#REF!,0,0,COUNT(#REF!),1)</definedName>
    <definedName name="P3min" localSheetId="40">OFFSET(#REF!,0,0,COUNT(#REF!),1)</definedName>
    <definedName name="P3min" localSheetId="45">OFFSET(#REF!,0,0,COUNT(#REF!),1)</definedName>
    <definedName name="P3min" localSheetId="11">OFFSET(#REF!,0,0,COUNT(#REF!),1)</definedName>
    <definedName name="P3min" localSheetId="46">OFFSET(#REF!,0,0,COUNT(#REF!),1)</definedName>
    <definedName name="P3min" localSheetId="47">OFFSET(#REF!,0,0,COUNT(#REF!),1)</definedName>
    <definedName name="P3min" localSheetId="51">OFFSET(#REF!,0,0,COUNT(#REF!),1)</definedName>
    <definedName name="P3min" localSheetId="52">OFFSET(#REF!,0,0,COUNT(#REF!),1)</definedName>
    <definedName name="P3min" localSheetId="53">OFFSET(#REF!,0,0,COUNT(#REF!),1)</definedName>
    <definedName name="P3min" localSheetId="54">OFFSET(#REF!,0,0,COUNT(#REF!),1)</definedName>
    <definedName name="P3min" localSheetId="17">OFFSET(#REF!,0,0,COUNT(#REF!),1)</definedName>
    <definedName name="P3min" localSheetId="58">OFFSET(#REF!,0,0,COUNT(#REF!),1)</definedName>
    <definedName name="P3min" localSheetId="71">OFFSET(#REF!,0,0,COUNT(#REF!),1)</definedName>
    <definedName name="P3min" localSheetId="74">OFFSET(#REF!,0,0,COUNT(#REF!),1)</definedName>
    <definedName name="P3min" localSheetId="79">OFFSET(#REF!,0,0,COUNT(#REF!),1)</definedName>
    <definedName name="P3min" localSheetId="23">OFFSET(#REF!,0,0,COUNT(#REF!),1)</definedName>
    <definedName name="P3min" localSheetId="15">OFFSET(#REF!,0,0,COUNT(#REF!),1)</definedName>
    <definedName name="P3min" localSheetId="18">OFFSET(#REF!,0,0,COUNT(#REF!),1)</definedName>
    <definedName name="P3min" localSheetId="48">OFFSET(#REF!,0,0,COUNT(#REF!),1)</definedName>
    <definedName name="P3min" localSheetId="72">OFFSET(#REF!,0,0,COUNT(#REF!),1)</definedName>
    <definedName name="P3min">OFFSET(#REF!,0,0,COUNT(#REF!),1)</definedName>
    <definedName name="P3rng" localSheetId="39">OFFSET(#REF!,0,0,COUNT(#REF!),1)</definedName>
    <definedName name="P3rng" localSheetId="40">OFFSET(#REF!,0,0,COUNT(#REF!),1)</definedName>
    <definedName name="P3rng" localSheetId="45">OFFSET(#REF!,0,0,COUNT(#REF!),1)</definedName>
    <definedName name="P3rng" localSheetId="11">OFFSET(#REF!,0,0,COUNT(#REF!),1)</definedName>
    <definedName name="P3rng" localSheetId="46">OFFSET(#REF!,0,0,COUNT(#REF!),1)</definedName>
    <definedName name="P3rng" localSheetId="47">OFFSET(#REF!,0,0,COUNT(#REF!),1)</definedName>
    <definedName name="P3rng" localSheetId="51">OFFSET(#REF!,0,0,COUNT(#REF!),1)</definedName>
    <definedName name="P3rng" localSheetId="52">OFFSET(#REF!,0,0,COUNT(#REF!),1)</definedName>
    <definedName name="P3rng" localSheetId="53">OFFSET(#REF!,0,0,COUNT(#REF!),1)</definedName>
    <definedName name="P3rng" localSheetId="54">OFFSET(#REF!,0,0,COUNT(#REF!),1)</definedName>
    <definedName name="P3rng" localSheetId="17">OFFSET(#REF!,0,0,COUNT(#REF!),1)</definedName>
    <definedName name="P3rng" localSheetId="58">OFFSET(#REF!,0,0,COUNT(#REF!),1)</definedName>
    <definedName name="P3rng" localSheetId="71">OFFSET(#REF!,0,0,COUNT(#REF!),1)</definedName>
    <definedName name="P3rng" localSheetId="74">OFFSET(#REF!,0,0,COUNT(#REF!),1)</definedName>
    <definedName name="P3rng" localSheetId="79">OFFSET(#REF!,0,0,COUNT(#REF!),1)</definedName>
    <definedName name="P3rng" localSheetId="23">OFFSET(#REF!,0,0,COUNT(#REF!),1)</definedName>
    <definedName name="P3rng" localSheetId="15">OFFSET(#REF!,0,0,COUNT(#REF!),1)</definedName>
    <definedName name="P3rng" localSheetId="18">OFFSET(#REF!,0,0,COUNT(#REF!),1)</definedName>
    <definedName name="P3rng" localSheetId="48">OFFSET(#REF!,0,0,COUNT(#REF!),1)</definedName>
    <definedName name="P3rng" localSheetId="72">OFFSET(#REF!,0,0,COUNT(#REF!),1)</definedName>
    <definedName name="P3rng">OFFSET(#REF!,0,0,COUNT(#REF!),1)</definedName>
    <definedName name="P4_1" localSheetId="39">OFFSET(#REF!,0,0,COUNT(#REF!),1)</definedName>
    <definedName name="P4_1" localSheetId="40">OFFSET(#REF!,0,0,COUNT(#REF!),1)</definedName>
    <definedName name="P4_1" localSheetId="45">OFFSET(#REF!,0,0,COUNT(#REF!),1)</definedName>
    <definedName name="P4_1" localSheetId="11">OFFSET(#REF!,0,0,COUNT(#REF!),1)</definedName>
    <definedName name="P4_1" localSheetId="46">OFFSET(#REF!,0,0,COUNT(#REF!),1)</definedName>
    <definedName name="P4_1" localSheetId="47">OFFSET(#REF!,0,0,COUNT(#REF!),1)</definedName>
    <definedName name="P4_1" localSheetId="51">OFFSET(#REF!,0,0,COUNT(#REF!),1)</definedName>
    <definedName name="P4_1" localSheetId="52">OFFSET(#REF!,0,0,COUNT(#REF!),1)</definedName>
    <definedName name="P4_1" localSheetId="53">OFFSET(#REF!,0,0,COUNT(#REF!),1)</definedName>
    <definedName name="P4_1" localSheetId="54">OFFSET(#REF!,0,0,COUNT(#REF!),1)</definedName>
    <definedName name="P4_1" localSheetId="17">OFFSET(#REF!,0,0,COUNT(#REF!),1)</definedName>
    <definedName name="P4_1" localSheetId="58">OFFSET(#REF!,0,0,COUNT(#REF!),1)</definedName>
    <definedName name="P4_1" localSheetId="71">OFFSET(#REF!,0,0,COUNT(#REF!),1)</definedName>
    <definedName name="P4_1" localSheetId="74">OFFSET(#REF!,0,0,COUNT(#REF!),1)</definedName>
    <definedName name="P4_1" localSheetId="79">OFFSET(#REF!,0,0,COUNT(#REF!),1)</definedName>
    <definedName name="P4_1" localSheetId="23">OFFSET(#REF!,0,0,COUNT(#REF!),1)</definedName>
    <definedName name="P4_1" localSheetId="15">OFFSET(#REF!,0,0,COUNT(#REF!),1)</definedName>
    <definedName name="P4_1" localSheetId="18">OFFSET(#REF!,0,0,COUNT(#REF!),1)</definedName>
    <definedName name="P4_1" localSheetId="48">OFFSET(#REF!,0,0,COUNT(#REF!),1)</definedName>
    <definedName name="P4_1" localSheetId="72">OFFSET(#REF!,0,0,COUNT(#REF!),1)</definedName>
    <definedName name="P4_1">OFFSET(#REF!,0,0,COUNT(#REF!),1)</definedName>
    <definedName name="P4_2" localSheetId="39">OFFSET(#REF!,0,0,COUNT(#REF!),1)</definedName>
    <definedName name="P4_2" localSheetId="40">OFFSET(#REF!,0,0,COUNT(#REF!),1)</definedName>
    <definedName name="P4_2" localSheetId="45">OFFSET(#REF!,0,0,COUNT(#REF!),1)</definedName>
    <definedName name="P4_2" localSheetId="11">OFFSET(#REF!,0,0,COUNT(#REF!),1)</definedName>
    <definedName name="P4_2" localSheetId="46">OFFSET(#REF!,0,0,COUNT(#REF!),1)</definedName>
    <definedName name="P4_2" localSheetId="47">OFFSET(#REF!,0,0,COUNT(#REF!),1)</definedName>
    <definedName name="P4_2" localSheetId="51">OFFSET(#REF!,0,0,COUNT(#REF!),1)</definedName>
    <definedName name="P4_2" localSheetId="52">OFFSET(#REF!,0,0,COUNT(#REF!),1)</definedName>
    <definedName name="P4_2" localSheetId="53">OFFSET(#REF!,0,0,COUNT(#REF!),1)</definedName>
    <definedName name="P4_2" localSheetId="54">OFFSET(#REF!,0,0,COUNT(#REF!),1)</definedName>
    <definedName name="P4_2" localSheetId="17">OFFSET(#REF!,0,0,COUNT(#REF!),1)</definedName>
    <definedName name="P4_2" localSheetId="58">OFFSET(#REF!,0,0,COUNT(#REF!),1)</definedName>
    <definedName name="P4_2" localSheetId="71">OFFSET(#REF!,0,0,COUNT(#REF!),1)</definedName>
    <definedName name="P4_2" localSheetId="74">OFFSET(#REF!,0,0,COUNT(#REF!),1)</definedName>
    <definedName name="P4_2" localSheetId="79">OFFSET(#REF!,0,0,COUNT(#REF!),1)</definedName>
    <definedName name="P4_2" localSheetId="23">OFFSET(#REF!,0,0,COUNT(#REF!),1)</definedName>
    <definedName name="P4_2" localSheetId="15">OFFSET(#REF!,0,0,COUNT(#REF!),1)</definedName>
    <definedName name="P4_2" localSheetId="18">OFFSET(#REF!,0,0,COUNT(#REF!),1)</definedName>
    <definedName name="P4_2" localSheetId="48">OFFSET(#REF!,0,0,COUNT(#REF!),1)</definedName>
    <definedName name="P4_2" localSheetId="72">OFFSET(#REF!,0,0,COUNT(#REF!),1)</definedName>
    <definedName name="P4_2">OFFSET(#REF!,0,0,COUNT(#REF!),1)</definedName>
    <definedName name="P4avg" localSheetId="39">OFFSET(#REF!,0,0,COUNT(#REF!),1)</definedName>
    <definedName name="P4avg" localSheetId="40">OFFSET(#REF!,0,0,COUNT(#REF!),1)</definedName>
    <definedName name="P4avg" localSheetId="45">OFFSET(#REF!,0,0,COUNT(#REF!),1)</definedName>
    <definedName name="P4avg" localSheetId="11">OFFSET(#REF!,0,0,COUNT(#REF!),1)</definedName>
    <definedName name="P4avg" localSheetId="46">OFFSET(#REF!,0,0,COUNT(#REF!),1)</definedName>
    <definedName name="P4avg" localSheetId="47">OFFSET(#REF!,0,0,COUNT(#REF!),1)</definedName>
    <definedName name="P4avg" localSheetId="51">OFFSET(#REF!,0,0,COUNT(#REF!),1)</definedName>
    <definedName name="P4avg" localSheetId="52">OFFSET(#REF!,0,0,COUNT(#REF!),1)</definedName>
    <definedName name="P4avg" localSheetId="53">OFFSET(#REF!,0,0,COUNT(#REF!),1)</definedName>
    <definedName name="P4avg" localSheetId="54">OFFSET(#REF!,0,0,COUNT(#REF!),1)</definedName>
    <definedName name="P4avg" localSheetId="17">OFFSET(#REF!,0,0,COUNT(#REF!),1)</definedName>
    <definedName name="P4avg" localSheetId="58">OFFSET(#REF!,0,0,COUNT(#REF!),1)</definedName>
    <definedName name="P4avg" localSheetId="71">OFFSET(#REF!,0,0,COUNT(#REF!),1)</definedName>
    <definedName name="P4avg" localSheetId="74">OFFSET(#REF!,0,0,COUNT(#REF!),1)</definedName>
    <definedName name="P4avg" localSheetId="79">OFFSET(#REF!,0,0,COUNT(#REF!),1)</definedName>
    <definedName name="P4avg" localSheetId="23">OFFSET(#REF!,0,0,COUNT(#REF!),1)</definedName>
    <definedName name="P4avg" localSheetId="15">OFFSET(#REF!,0,0,COUNT(#REF!),1)</definedName>
    <definedName name="P4avg" localSheetId="18">OFFSET(#REF!,0,0,COUNT(#REF!),1)</definedName>
    <definedName name="P4avg" localSheetId="48">OFFSET(#REF!,0,0,COUNT(#REF!),1)</definedName>
    <definedName name="P4avg" localSheetId="72">OFFSET(#REF!,0,0,COUNT(#REF!),1)</definedName>
    <definedName name="P4avg">OFFSET(#REF!,0,0,COUNT(#REF!),1)</definedName>
    <definedName name="P4min" localSheetId="39">OFFSET(#REF!,0,0,COUNT(#REF!),1)</definedName>
    <definedName name="P4min" localSheetId="40">OFFSET(#REF!,0,0,COUNT(#REF!),1)</definedName>
    <definedName name="P4min" localSheetId="45">OFFSET(#REF!,0,0,COUNT(#REF!),1)</definedName>
    <definedName name="P4min" localSheetId="11">OFFSET(#REF!,0,0,COUNT(#REF!),1)</definedName>
    <definedName name="P4min" localSheetId="46">OFFSET(#REF!,0,0,COUNT(#REF!),1)</definedName>
    <definedName name="P4min" localSheetId="47">OFFSET(#REF!,0,0,COUNT(#REF!),1)</definedName>
    <definedName name="P4min" localSheetId="51">OFFSET(#REF!,0,0,COUNT(#REF!),1)</definedName>
    <definedName name="P4min" localSheetId="52">OFFSET(#REF!,0,0,COUNT(#REF!),1)</definedName>
    <definedName name="P4min" localSheetId="53">OFFSET(#REF!,0,0,COUNT(#REF!),1)</definedName>
    <definedName name="P4min" localSheetId="54">OFFSET(#REF!,0,0,COUNT(#REF!),1)</definedName>
    <definedName name="P4min" localSheetId="17">OFFSET(#REF!,0,0,COUNT(#REF!),1)</definedName>
    <definedName name="P4min" localSheetId="58">OFFSET(#REF!,0,0,COUNT(#REF!),1)</definedName>
    <definedName name="P4min" localSheetId="71">OFFSET(#REF!,0,0,COUNT(#REF!),1)</definedName>
    <definedName name="P4min" localSheetId="74">OFFSET(#REF!,0,0,COUNT(#REF!),1)</definedName>
    <definedName name="P4min" localSheetId="79">OFFSET(#REF!,0,0,COUNT(#REF!),1)</definedName>
    <definedName name="P4min" localSheetId="23">OFFSET(#REF!,0,0,COUNT(#REF!),1)</definedName>
    <definedName name="P4min" localSheetId="15">OFFSET(#REF!,0,0,COUNT(#REF!),1)</definedName>
    <definedName name="P4min" localSheetId="18">OFFSET(#REF!,0,0,COUNT(#REF!),1)</definedName>
    <definedName name="P4min" localSheetId="48">OFFSET(#REF!,0,0,COUNT(#REF!),1)</definedName>
    <definedName name="P4min" localSheetId="72">OFFSET(#REF!,0,0,COUNT(#REF!),1)</definedName>
    <definedName name="P4min">OFFSET(#REF!,0,0,COUNT(#REF!),1)</definedName>
    <definedName name="P4rng" localSheetId="39">OFFSET(#REF!,0,0,COUNT(#REF!),1)</definedName>
    <definedName name="P4rng" localSheetId="40">OFFSET(#REF!,0,0,COUNT(#REF!),1)</definedName>
    <definedName name="P4rng" localSheetId="45">OFFSET(#REF!,0,0,COUNT(#REF!),1)</definedName>
    <definedName name="P4rng" localSheetId="11">OFFSET(#REF!,0,0,COUNT(#REF!),1)</definedName>
    <definedName name="P4rng" localSheetId="46">OFFSET(#REF!,0,0,COUNT(#REF!),1)</definedName>
    <definedName name="P4rng" localSheetId="47">OFFSET(#REF!,0,0,COUNT(#REF!),1)</definedName>
    <definedName name="P4rng" localSheetId="51">OFFSET(#REF!,0,0,COUNT(#REF!),1)</definedName>
    <definedName name="P4rng" localSheetId="52">OFFSET(#REF!,0,0,COUNT(#REF!),1)</definedName>
    <definedName name="P4rng" localSheetId="53">OFFSET(#REF!,0,0,COUNT(#REF!),1)</definedName>
    <definedName name="P4rng" localSheetId="54">OFFSET(#REF!,0,0,COUNT(#REF!),1)</definedName>
    <definedName name="P4rng" localSheetId="17">OFFSET(#REF!,0,0,COUNT(#REF!),1)</definedName>
    <definedName name="P4rng" localSheetId="58">OFFSET(#REF!,0,0,COUNT(#REF!),1)</definedName>
    <definedName name="P4rng" localSheetId="71">OFFSET(#REF!,0,0,COUNT(#REF!),1)</definedName>
    <definedName name="P4rng" localSheetId="74">OFFSET(#REF!,0,0,COUNT(#REF!),1)</definedName>
    <definedName name="P4rng" localSheetId="79">OFFSET(#REF!,0,0,COUNT(#REF!),1)</definedName>
    <definedName name="P4rng" localSheetId="23">OFFSET(#REF!,0,0,COUNT(#REF!),1)</definedName>
    <definedName name="P4rng" localSheetId="15">OFFSET(#REF!,0,0,COUNT(#REF!),1)</definedName>
    <definedName name="P4rng" localSheetId="18">OFFSET(#REF!,0,0,COUNT(#REF!),1)</definedName>
    <definedName name="P4rng" localSheetId="48">OFFSET(#REF!,0,0,COUNT(#REF!),1)</definedName>
    <definedName name="P4rng" localSheetId="72">OFFSET(#REF!,0,0,COUNT(#REF!),1)</definedName>
    <definedName name="P4rng">OFFSET(#REF!,0,0,COUNT(#REF!),1)</definedName>
    <definedName name="P5_1" localSheetId="39">OFFSET(#REF!,0,0,COUNT(#REF!),1)</definedName>
    <definedName name="P5_1" localSheetId="40">OFFSET(#REF!,0,0,COUNT(#REF!),1)</definedName>
    <definedName name="P5_1" localSheetId="45">OFFSET(#REF!,0,0,COUNT(#REF!),1)</definedName>
    <definedName name="P5_1" localSheetId="11">OFFSET(#REF!,0,0,COUNT(#REF!),1)</definedName>
    <definedName name="P5_1" localSheetId="46">OFFSET(#REF!,0,0,COUNT(#REF!),1)</definedName>
    <definedName name="P5_1" localSheetId="47">OFFSET(#REF!,0,0,COUNT(#REF!),1)</definedName>
    <definedName name="P5_1" localSheetId="51">OFFSET(#REF!,0,0,COUNT(#REF!),1)</definedName>
    <definedName name="P5_1" localSheetId="52">OFFSET(#REF!,0,0,COUNT(#REF!),1)</definedName>
    <definedName name="P5_1" localSheetId="53">OFFSET(#REF!,0,0,COUNT(#REF!),1)</definedName>
    <definedName name="P5_1" localSheetId="54">OFFSET(#REF!,0,0,COUNT(#REF!),1)</definedName>
    <definedName name="P5_1" localSheetId="17">OFFSET(#REF!,0,0,COUNT(#REF!),1)</definedName>
    <definedName name="P5_1" localSheetId="58">OFFSET(#REF!,0,0,COUNT(#REF!),1)</definedName>
    <definedName name="P5_1" localSheetId="71">OFFSET(#REF!,0,0,COUNT(#REF!),1)</definedName>
    <definedName name="P5_1" localSheetId="74">OFFSET(#REF!,0,0,COUNT(#REF!),1)</definedName>
    <definedName name="P5_1" localSheetId="79">OFFSET(#REF!,0,0,COUNT(#REF!),1)</definedName>
    <definedName name="P5_1" localSheetId="23">OFFSET(#REF!,0,0,COUNT(#REF!),1)</definedName>
    <definedName name="P5_1" localSheetId="15">OFFSET(#REF!,0,0,COUNT(#REF!),1)</definedName>
    <definedName name="P5_1" localSheetId="18">OFFSET(#REF!,0,0,COUNT(#REF!),1)</definedName>
    <definedName name="P5_1" localSheetId="48">OFFSET(#REF!,0,0,COUNT(#REF!),1)</definedName>
    <definedName name="P5_1" localSheetId="72">OFFSET(#REF!,0,0,COUNT(#REF!),1)</definedName>
    <definedName name="P5_1">OFFSET(#REF!,0,0,COUNT(#REF!),1)</definedName>
    <definedName name="P5_2" localSheetId="39">OFFSET(#REF!,0,0,COUNT(#REF!),1)</definedName>
    <definedName name="P5_2" localSheetId="40">OFFSET(#REF!,0,0,COUNT(#REF!),1)</definedName>
    <definedName name="P5_2" localSheetId="45">OFFSET(#REF!,0,0,COUNT(#REF!),1)</definedName>
    <definedName name="P5_2" localSheetId="11">OFFSET(#REF!,0,0,COUNT(#REF!),1)</definedName>
    <definedName name="P5_2" localSheetId="46">OFFSET(#REF!,0,0,COUNT(#REF!),1)</definedName>
    <definedName name="P5_2" localSheetId="47">OFFSET(#REF!,0,0,COUNT(#REF!),1)</definedName>
    <definedName name="P5_2" localSheetId="51">OFFSET(#REF!,0,0,COUNT(#REF!),1)</definedName>
    <definedName name="P5_2" localSheetId="52">OFFSET(#REF!,0,0,COUNT(#REF!),1)</definedName>
    <definedName name="P5_2" localSheetId="53">OFFSET(#REF!,0,0,COUNT(#REF!),1)</definedName>
    <definedName name="P5_2" localSheetId="54">OFFSET(#REF!,0,0,COUNT(#REF!),1)</definedName>
    <definedName name="P5_2" localSheetId="17">OFFSET(#REF!,0,0,COUNT(#REF!),1)</definedName>
    <definedName name="P5_2" localSheetId="58">OFFSET(#REF!,0,0,COUNT(#REF!),1)</definedName>
    <definedName name="P5_2" localSheetId="71">OFFSET(#REF!,0,0,COUNT(#REF!),1)</definedName>
    <definedName name="P5_2" localSheetId="74">OFFSET(#REF!,0,0,COUNT(#REF!),1)</definedName>
    <definedName name="P5_2" localSheetId="79">OFFSET(#REF!,0,0,COUNT(#REF!),1)</definedName>
    <definedName name="P5_2" localSheetId="23">OFFSET(#REF!,0,0,COUNT(#REF!),1)</definedName>
    <definedName name="P5_2" localSheetId="15">OFFSET(#REF!,0,0,COUNT(#REF!),1)</definedName>
    <definedName name="P5_2" localSheetId="18">OFFSET(#REF!,0,0,COUNT(#REF!),1)</definedName>
    <definedName name="P5_2" localSheetId="48">OFFSET(#REF!,0,0,COUNT(#REF!),1)</definedName>
    <definedName name="P5_2" localSheetId="72">OFFSET(#REF!,0,0,COUNT(#REF!),1)</definedName>
    <definedName name="P5_2">OFFSET(#REF!,0,0,COUNT(#REF!),1)</definedName>
    <definedName name="P5avg" localSheetId="39">OFFSET(#REF!,0,0,COUNT(#REF!),1)</definedName>
    <definedName name="P5avg" localSheetId="40">OFFSET(#REF!,0,0,COUNT(#REF!),1)</definedName>
    <definedName name="P5avg" localSheetId="45">OFFSET(#REF!,0,0,COUNT(#REF!),1)</definedName>
    <definedName name="P5avg" localSheetId="11">OFFSET(#REF!,0,0,COUNT(#REF!),1)</definedName>
    <definedName name="P5avg" localSheetId="46">OFFSET(#REF!,0,0,COUNT(#REF!),1)</definedName>
    <definedName name="P5avg" localSheetId="47">OFFSET(#REF!,0,0,COUNT(#REF!),1)</definedName>
    <definedName name="P5avg" localSheetId="51">OFFSET(#REF!,0,0,COUNT(#REF!),1)</definedName>
    <definedName name="P5avg" localSheetId="52">OFFSET(#REF!,0,0,COUNT(#REF!),1)</definedName>
    <definedName name="P5avg" localSheetId="53">OFFSET(#REF!,0,0,COUNT(#REF!),1)</definedName>
    <definedName name="P5avg" localSheetId="54">OFFSET(#REF!,0,0,COUNT(#REF!),1)</definedName>
    <definedName name="P5avg" localSheetId="17">OFFSET(#REF!,0,0,COUNT(#REF!),1)</definedName>
    <definedName name="P5avg" localSheetId="58">OFFSET(#REF!,0,0,COUNT(#REF!),1)</definedName>
    <definedName name="P5avg" localSheetId="71">OFFSET(#REF!,0,0,COUNT(#REF!),1)</definedName>
    <definedName name="P5avg" localSheetId="74">OFFSET(#REF!,0,0,COUNT(#REF!),1)</definedName>
    <definedName name="P5avg" localSheetId="79">OFFSET(#REF!,0,0,COUNT(#REF!),1)</definedName>
    <definedName name="P5avg" localSheetId="23">OFFSET(#REF!,0,0,COUNT(#REF!),1)</definedName>
    <definedName name="P5avg" localSheetId="15">OFFSET(#REF!,0,0,COUNT(#REF!),1)</definedName>
    <definedName name="P5avg" localSheetId="18">OFFSET(#REF!,0,0,COUNT(#REF!),1)</definedName>
    <definedName name="P5avg" localSheetId="48">OFFSET(#REF!,0,0,COUNT(#REF!),1)</definedName>
    <definedName name="P5avg" localSheetId="72">OFFSET(#REF!,0,0,COUNT(#REF!),1)</definedName>
    <definedName name="P5avg">OFFSET(#REF!,0,0,COUNT(#REF!),1)</definedName>
    <definedName name="P5min" localSheetId="39">OFFSET(#REF!,0,0,COUNT(#REF!),1)</definedName>
    <definedName name="P5min" localSheetId="40">OFFSET(#REF!,0,0,COUNT(#REF!),1)</definedName>
    <definedName name="P5min" localSheetId="45">OFFSET(#REF!,0,0,COUNT(#REF!),1)</definedName>
    <definedName name="P5min" localSheetId="11">OFFSET(#REF!,0,0,COUNT(#REF!),1)</definedName>
    <definedName name="P5min" localSheetId="46">OFFSET(#REF!,0,0,COUNT(#REF!),1)</definedName>
    <definedName name="P5min" localSheetId="47">OFFSET(#REF!,0,0,COUNT(#REF!),1)</definedName>
    <definedName name="P5min" localSheetId="51">OFFSET(#REF!,0,0,COUNT(#REF!),1)</definedName>
    <definedName name="P5min" localSheetId="52">OFFSET(#REF!,0,0,COUNT(#REF!),1)</definedName>
    <definedName name="P5min" localSheetId="53">OFFSET(#REF!,0,0,COUNT(#REF!),1)</definedName>
    <definedName name="P5min" localSheetId="54">OFFSET(#REF!,0,0,COUNT(#REF!),1)</definedName>
    <definedName name="P5min" localSheetId="17">OFFSET(#REF!,0,0,COUNT(#REF!),1)</definedName>
    <definedName name="P5min" localSheetId="58">OFFSET(#REF!,0,0,COUNT(#REF!),1)</definedName>
    <definedName name="P5min" localSheetId="71">OFFSET(#REF!,0,0,COUNT(#REF!),1)</definedName>
    <definedName name="P5min" localSheetId="74">OFFSET(#REF!,0,0,COUNT(#REF!),1)</definedName>
    <definedName name="P5min" localSheetId="79">OFFSET(#REF!,0,0,COUNT(#REF!),1)</definedName>
    <definedName name="P5min" localSheetId="23">OFFSET(#REF!,0,0,COUNT(#REF!),1)</definedName>
    <definedName name="P5min" localSheetId="15">OFFSET(#REF!,0,0,COUNT(#REF!),1)</definedName>
    <definedName name="P5min" localSheetId="18">OFFSET(#REF!,0,0,COUNT(#REF!),1)</definedName>
    <definedName name="P5min" localSheetId="48">OFFSET(#REF!,0,0,COUNT(#REF!),1)</definedName>
    <definedName name="P5min" localSheetId="72">OFFSET(#REF!,0,0,COUNT(#REF!),1)</definedName>
    <definedName name="P5min">OFFSET(#REF!,0,0,COUNT(#REF!),1)</definedName>
    <definedName name="P5rng" localSheetId="39">OFFSET(#REF!,0,0,COUNT(#REF!),1)</definedName>
    <definedName name="P5rng" localSheetId="40">OFFSET(#REF!,0,0,COUNT(#REF!),1)</definedName>
    <definedName name="P5rng" localSheetId="45">OFFSET(#REF!,0,0,COUNT(#REF!),1)</definedName>
    <definedName name="P5rng" localSheetId="11">OFFSET(#REF!,0,0,COUNT(#REF!),1)</definedName>
    <definedName name="P5rng" localSheetId="46">OFFSET(#REF!,0,0,COUNT(#REF!),1)</definedName>
    <definedName name="P5rng" localSheetId="47">OFFSET(#REF!,0,0,COUNT(#REF!),1)</definedName>
    <definedName name="P5rng" localSheetId="51">OFFSET(#REF!,0,0,COUNT(#REF!),1)</definedName>
    <definedName name="P5rng" localSheetId="52">OFFSET(#REF!,0,0,COUNT(#REF!),1)</definedName>
    <definedName name="P5rng" localSheetId="53">OFFSET(#REF!,0,0,COUNT(#REF!),1)</definedName>
    <definedName name="P5rng" localSheetId="54">OFFSET(#REF!,0,0,COUNT(#REF!),1)</definedName>
    <definedName name="P5rng" localSheetId="17">OFFSET(#REF!,0,0,COUNT(#REF!),1)</definedName>
    <definedName name="P5rng" localSheetId="58">OFFSET(#REF!,0,0,COUNT(#REF!),1)</definedName>
    <definedName name="P5rng" localSheetId="71">OFFSET(#REF!,0,0,COUNT(#REF!),1)</definedName>
    <definedName name="P5rng" localSheetId="74">OFFSET(#REF!,0,0,COUNT(#REF!),1)</definedName>
    <definedName name="P5rng" localSheetId="79">OFFSET(#REF!,0,0,COUNT(#REF!),1)</definedName>
    <definedName name="P5rng" localSheetId="23">OFFSET(#REF!,0,0,COUNT(#REF!),1)</definedName>
    <definedName name="P5rng" localSheetId="15">OFFSET(#REF!,0,0,COUNT(#REF!),1)</definedName>
    <definedName name="P5rng" localSheetId="18">OFFSET(#REF!,0,0,COUNT(#REF!),1)</definedName>
    <definedName name="P5rng" localSheetId="48">OFFSET(#REF!,0,0,COUNT(#REF!),1)</definedName>
    <definedName name="P5rng" localSheetId="72">OFFSET(#REF!,0,0,COUNT(#REF!),1)</definedName>
    <definedName name="P5rng">OFFSET(#REF!,0,0,COUNT(#REF!),1)</definedName>
    <definedName name="PAGINA_01" localSheetId="38">#REF!</definedName>
    <definedName name="PAGINA_01" localSheetId="39">#REF!</definedName>
    <definedName name="PAGINA_01" localSheetId="45">#REF!</definedName>
    <definedName name="PAGINA_01" localSheetId="11">#REF!</definedName>
    <definedName name="PAGINA_01" localSheetId="46">#REF!</definedName>
    <definedName name="PAGINA_01" localSheetId="47">#REF!</definedName>
    <definedName name="PAGINA_01" localSheetId="52">#REF!</definedName>
    <definedName name="PAGINA_01" localSheetId="17">#REF!</definedName>
    <definedName name="PAGINA_01" localSheetId="58">#REF!</definedName>
    <definedName name="PAGINA_01" localSheetId="73">#REF!</definedName>
    <definedName name="PAGINA_01" localSheetId="74">#REF!</definedName>
    <definedName name="PAGINA_01" localSheetId="79">#REF!</definedName>
    <definedName name="PAGINA_01" localSheetId="15">#REF!</definedName>
    <definedName name="PAGINA_01" localSheetId="16">#REF!</definedName>
    <definedName name="PAGINA_01" localSheetId="18">#REF!</definedName>
    <definedName name="PAGINA_01" localSheetId="48">#REF!</definedName>
    <definedName name="PAGINA_01" localSheetId="72">#REF!</definedName>
    <definedName name="PAGINA_01">#REF!</definedName>
    <definedName name="PAGINA_01_CONT." localSheetId="38">#REF!</definedName>
    <definedName name="PAGINA_01_CONT." localSheetId="39">#REF!</definedName>
    <definedName name="PAGINA_01_CONT." localSheetId="45">#REF!</definedName>
    <definedName name="PAGINA_01_CONT." localSheetId="11">#REF!</definedName>
    <definedName name="PAGINA_01_CONT." localSheetId="46">#REF!</definedName>
    <definedName name="PAGINA_01_CONT." localSheetId="47">#REF!</definedName>
    <definedName name="PAGINA_01_CONT." localSheetId="52">#REF!</definedName>
    <definedName name="PAGINA_01_CONT." localSheetId="17">#REF!</definedName>
    <definedName name="PAGINA_01_CONT." localSheetId="58">#REF!</definedName>
    <definedName name="PAGINA_01_CONT." localSheetId="73">#REF!</definedName>
    <definedName name="PAGINA_01_CONT." localSheetId="74">#REF!</definedName>
    <definedName name="PAGINA_01_CONT." localSheetId="79">#REF!</definedName>
    <definedName name="PAGINA_01_CONT." localSheetId="15">#REF!</definedName>
    <definedName name="PAGINA_01_CONT." localSheetId="16">#REF!</definedName>
    <definedName name="PAGINA_01_CONT." localSheetId="18">#REF!</definedName>
    <definedName name="PAGINA_01_CONT." localSheetId="48">#REF!</definedName>
    <definedName name="PAGINA_01_CONT." localSheetId="72">#REF!</definedName>
    <definedName name="PAGINA_01_CONT.">#REF!</definedName>
    <definedName name="PAGINA_02" localSheetId="38">#REF!</definedName>
    <definedName name="PAGINA_02" localSheetId="39">#REF!</definedName>
    <definedName name="PAGINA_02" localSheetId="45">#REF!</definedName>
    <definedName name="PAGINA_02" localSheetId="11">#REF!</definedName>
    <definedName name="PAGINA_02" localSheetId="46">#REF!</definedName>
    <definedName name="PAGINA_02" localSheetId="47">#REF!</definedName>
    <definedName name="PAGINA_02" localSheetId="52">#REF!</definedName>
    <definedName name="PAGINA_02" localSheetId="17">#REF!</definedName>
    <definedName name="PAGINA_02" localSheetId="58">#REF!</definedName>
    <definedName name="PAGINA_02" localSheetId="73">#REF!</definedName>
    <definedName name="PAGINA_02" localSheetId="74">#REF!</definedName>
    <definedName name="PAGINA_02" localSheetId="79">#REF!</definedName>
    <definedName name="PAGINA_02" localSheetId="15">#REF!</definedName>
    <definedName name="PAGINA_02" localSheetId="16">#REF!</definedName>
    <definedName name="PAGINA_02" localSheetId="18">#REF!</definedName>
    <definedName name="PAGINA_02" localSheetId="48">#REF!</definedName>
    <definedName name="PAGINA_02" localSheetId="72">#REF!</definedName>
    <definedName name="PAGINA_02">#REF!</definedName>
    <definedName name="PAGINA_03" localSheetId="45">#REF!</definedName>
    <definedName name="PAGINA_03" localSheetId="11">#REF!</definedName>
    <definedName name="PAGINA_03" localSheetId="46">#REF!</definedName>
    <definedName name="PAGINA_03" localSheetId="47">#REF!</definedName>
    <definedName name="PAGINA_03" localSheetId="52">#REF!</definedName>
    <definedName name="PAGINA_03" localSheetId="17">#REF!</definedName>
    <definedName name="PAGINA_03" localSheetId="58">#REF!</definedName>
    <definedName name="PAGINA_03" localSheetId="74">#REF!</definedName>
    <definedName name="PAGINA_03" localSheetId="79">#REF!</definedName>
    <definedName name="PAGINA_03" localSheetId="15">#REF!</definedName>
    <definedName name="PAGINA_03" localSheetId="18">#REF!</definedName>
    <definedName name="PAGINA_03" localSheetId="48">#REF!</definedName>
    <definedName name="PAGINA_03" localSheetId="72">#REF!</definedName>
    <definedName name="PAGINA_03">#REF!</definedName>
    <definedName name="PAGINA_04" localSheetId="45">#REF!</definedName>
    <definedName name="PAGINA_04" localSheetId="11">#REF!</definedName>
    <definedName name="PAGINA_04" localSheetId="46">#REF!</definedName>
    <definedName name="PAGINA_04" localSheetId="47">#REF!</definedName>
    <definedName name="PAGINA_04" localSheetId="52">#REF!</definedName>
    <definedName name="PAGINA_04" localSheetId="17">#REF!</definedName>
    <definedName name="PAGINA_04" localSheetId="58">#REF!</definedName>
    <definedName name="PAGINA_04" localSheetId="74">#REF!</definedName>
    <definedName name="PAGINA_04" localSheetId="79">#REF!</definedName>
    <definedName name="PAGINA_04" localSheetId="15">#REF!</definedName>
    <definedName name="PAGINA_04" localSheetId="18">#REF!</definedName>
    <definedName name="PAGINA_04" localSheetId="48">#REF!</definedName>
    <definedName name="PAGINA_04" localSheetId="72">#REF!</definedName>
    <definedName name="PAGINA_04">#REF!</definedName>
    <definedName name="PAGINA_05" localSheetId="45">#REF!</definedName>
    <definedName name="PAGINA_05" localSheetId="11">#REF!</definedName>
    <definedName name="PAGINA_05" localSheetId="46">#REF!</definedName>
    <definedName name="PAGINA_05" localSheetId="47">#REF!</definedName>
    <definedName name="PAGINA_05" localSheetId="52">#REF!</definedName>
    <definedName name="PAGINA_05" localSheetId="17">#REF!</definedName>
    <definedName name="PAGINA_05" localSheetId="58">#REF!</definedName>
    <definedName name="PAGINA_05" localSheetId="74">#REF!</definedName>
    <definedName name="PAGINA_05" localSheetId="79">#REF!</definedName>
    <definedName name="PAGINA_05" localSheetId="15">#REF!</definedName>
    <definedName name="PAGINA_05" localSheetId="18">#REF!</definedName>
    <definedName name="PAGINA_05" localSheetId="48">#REF!</definedName>
    <definedName name="PAGINA_05" localSheetId="72">#REF!</definedName>
    <definedName name="PAGINA_05">#REF!</definedName>
    <definedName name="PAGINA_06" localSheetId="45">#REF!</definedName>
    <definedName name="PAGINA_06" localSheetId="11">#REF!</definedName>
    <definedName name="PAGINA_06" localSheetId="46">#REF!</definedName>
    <definedName name="PAGINA_06" localSheetId="47">#REF!</definedName>
    <definedName name="PAGINA_06" localSheetId="52">#REF!</definedName>
    <definedName name="PAGINA_06" localSheetId="17">#REF!</definedName>
    <definedName name="PAGINA_06" localSheetId="58">#REF!</definedName>
    <definedName name="PAGINA_06" localSheetId="74">#REF!</definedName>
    <definedName name="PAGINA_06" localSheetId="79">#REF!</definedName>
    <definedName name="PAGINA_06" localSheetId="15">#REF!</definedName>
    <definedName name="PAGINA_06" localSheetId="18">#REF!</definedName>
    <definedName name="PAGINA_06" localSheetId="48">#REF!</definedName>
    <definedName name="PAGINA_06" localSheetId="72">#REF!</definedName>
    <definedName name="PAGINA_06">#REF!</definedName>
    <definedName name="PAGINA_06_CONT." localSheetId="45">#REF!</definedName>
    <definedName name="PAGINA_06_CONT." localSheetId="11">#REF!</definedName>
    <definedName name="PAGINA_06_CONT." localSheetId="46">#REF!</definedName>
    <definedName name="PAGINA_06_CONT." localSheetId="47">#REF!</definedName>
    <definedName name="PAGINA_06_CONT." localSheetId="52">#REF!</definedName>
    <definedName name="PAGINA_06_CONT." localSheetId="17">#REF!</definedName>
    <definedName name="PAGINA_06_CONT." localSheetId="58">#REF!</definedName>
    <definedName name="PAGINA_06_CONT." localSheetId="74">#REF!</definedName>
    <definedName name="PAGINA_06_CONT." localSheetId="79">#REF!</definedName>
    <definedName name="PAGINA_06_CONT." localSheetId="15">#REF!</definedName>
    <definedName name="PAGINA_06_CONT." localSheetId="18">#REF!</definedName>
    <definedName name="PAGINA_06_CONT." localSheetId="48">#REF!</definedName>
    <definedName name="PAGINA_06_CONT." localSheetId="72">#REF!</definedName>
    <definedName name="PAGINA_06_CONT.">#REF!</definedName>
    <definedName name="PAGINA_07" localSheetId="45">#REF!</definedName>
    <definedName name="PAGINA_07" localSheetId="11">#REF!</definedName>
    <definedName name="PAGINA_07" localSheetId="46">#REF!</definedName>
    <definedName name="PAGINA_07" localSheetId="47">#REF!</definedName>
    <definedName name="PAGINA_07" localSheetId="52">#REF!</definedName>
    <definedName name="PAGINA_07" localSheetId="17">#REF!</definedName>
    <definedName name="PAGINA_07" localSheetId="58">#REF!</definedName>
    <definedName name="PAGINA_07" localSheetId="74">#REF!</definedName>
    <definedName name="PAGINA_07" localSheetId="79">#REF!</definedName>
    <definedName name="PAGINA_07" localSheetId="15">#REF!</definedName>
    <definedName name="PAGINA_07" localSheetId="18">#REF!</definedName>
    <definedName name="PAGINA_07" localSheetId="48">#REF!</definedName>
    <definedName name="PAGINA_07" localSheetId="72">#REF!</definedName>
    <definedName name="PAGINA_07">#REF!</definedName>
    <definedName name="PAGINA_08" localSheetId="45">#REF!</definedName>
    <definedName name="PAGINA_08" localSheetId="11">#REF!</definedName>
    <definedName name="PAGINA_08" localSheetId="46">#REF!</definedName>
    <definedName name="PAGINA_08" localSheetId="47">#REF!</definedName>
    <definedName name="PAGINA_08" localSheetId="52">#REF!</definedName>
    <definedName name="PAGINA_08" localSheetId="17">#REF!</definedName>
    <definedName name="PAGINA_08" localSheetId="58">#REF!</definedName>
    <definedName name="PAGINA_08" localSheetId="74">#REF!</definedName>
    <definedName name="PAGINA_08" localSheetId="79">#REF!</definedName>
    <definedName name="PAGINA_08" localSheetId="15">#REF!</definedName>
    <definedName name="PAGINA_08" localSheetId="18">#REF!</definedName>
    <definedName name="PAGINA_08" localSheetId="48">#REF!</definedName>
    <definedName name="PAGINA_08" localSheetId="72">#REF!</definedName>
    <definedName name="PAGINA_08">#REF!</definedName>
    <definedName name="PAGINA_09" localSheetId="45">#REF!</definedName>
    <definedName name="PAGINA_09" localSheetId="11">#REF!</definedName>
    <definedName name="PAGINA_09" localSheetId="46">#REF!</definedName>
    <definedName name="PAGINA_09" localSheetId="47">#REF!</definedName>
    <definedName name="PAGINA_09" localSheetId="52">#REF!</definedName>
    <definedName name="PAGINA_09" localSheetId="17">#REF!</definedName>
    <definedName name="PAGINA_09" localSheetId="58">#REF!</definedName>
    <definedName name="PAGINA_09" localSheetId="74">#REF!</definedName>
    <definedName name="PAGINA_09" localSheetId="79">#REF!</definedName>
    <definedName name="PAGINA_09" localSheetId="15">#REF!</definedName>
    <definedName name="PAGINA_09" localSheetId="18">#REF!</definedName>
    <definedName name="PAGINA_09" localSheetId="48">#REF!</definedName>
    <definedName name="PAGINA_09" localSheetId="72">#REF!</definedName>
    <definedName name="PAGINA_09">#REF!</definedName>
    <definedName name="PAGINA_10" localSheetId="45">#REF!</definedName>
    <definedName name="PAGINA_10" localSheetId="11">#REF!</definedName>
    <definedName name="PAGINA_10" localSheetId="46">#REF!</definedName>
    <definedName name="PAGINA_10" localSheetId="47">#REF!</definedName>
    <definedName name="PAGINA_10" localSheetId="52">#REF!</definedName>
    <definedName name="PAGINA_10" localSheetId="17">#REF!</definedName>
    <definedName name="PAGINA_10" localSheetId="58">#REF!</definedName>
    <definedName name="PAGINA_10" localSheetId="74">#REF!</definedName>
    <definedName name="PAGINA_10" localSheetId="79">#REF!</definedName>
    <definedName name="PAGINA_10" localSheetId="15">#REF!</definedName>
    <definedName name="PAGINA_10" localSheetId="18">#REF!</definedName>
    <definedName name="PAGINA_10" localSheetId="48">#REF!</definedName>
    <definedName name="PAGINA_10" localSheetId="72">#REF!</definedName>
    <definedName name="PAGINA_10">#REF!</definedName>
    <definedName name="PAGINA_11" localSheetId="45">#REF!</definedName>
    <definedName name="PAGINA_11" localSheetId="11">#REF!</definedName>
    <definedName name="PAGINA_11" localSheetId="46">#REF!</definedName>
    <definedName name="PAGINA_11" localSheetId="47">#REF!</definedName>
    <definedName name="PAGINA_11" localSheetId="52">#REF!</definedName>
    <definedName name="PAGINA_11" localSheetId="17">#REF!</definedName>
    <definedName name="PAGINA_11" localSheetId="58">#REF!</definedName>
    <definedName name="PAGINA_11" localSheetId="74">#REF!</definedName>
    <definedName name="PAGINA_11" localSheetId="79">#REF!</definedName>
    <definedName name="PAGINA_11" localSheetId="15">#REF!</definedName>
    <definedName name="PAGINA_11" localSheetId="18">#REF!</definedName>
    <definedName name="PAGINA_11" localSheetId="48">#REF!</definedName>
    <definedName name="PAGINA_11" localSheetId="72">#REF!</definedName>
    <definedName name="PAGINA_11">#REF!</definedName>
    <definedName name="PAGINA_12" localSheetId="45">#REF!</definedName>
    <definedName name="PAGINA_12" localSheetId="11">#REF!</definedName>
    <definedName name="PAGINA_12" localSheetId="46">#REF!</definedName>
    <definedName name="PAGINA_12" localSheetId="47">#REF!</definedName>
    <definedName name="PAGINA_12" localSheetId="52">#REF!</definedName>
    <definedName name="PAGINA_12" localSheetId="17">#REF!</definedName>
    <definedName name="PAGINA_12" localSheetId="58">#REF!</definedName>
    <definedName name="PAGINA_12" localSheetId="74">#REF!</definedName>
    <definedName name="PAGINA_12" localSheetId="79">#REF!</definedName>
    <definedName name="PAGINA_12" localSheetId="15">#REF!</definedName>
    <definedName name="PAGINA_12" localSheetId="18">#REF!</definedName>
    <definedName name="PAGINA_12" localSheetId="48">#REF!</definedName>
    <definedName name="PAGINA_12" localSheetId="72">#REF!</definedName>
    <definedName name="PAGINA_12">#REF!</definedName>
    <definedName name="Pan_Bancario_50G" localSheetId="39">#REF!</definedName>
    <definedName name="Pan_Bancario_50G" localSheetId="40">#REF!</definedName>
    <definedName name="Pan_Bancario_50G" localSheetId="43">#REF!</definedName>
    <definedName name="Pan_Bancario_50G" localSheetId="45">#REF!</definedName>
    <definedName name="Pan_Bancario_50G" localSheetId="11">#REF!</definedName>
    <definedName name="Pan_Bancario_50G" localSheetId="46">#REF!</definedName>
    <definedName name="Pan_Bancario_50G" localSheetId="47">#REF!</definedName>
    <definedName name="Pan_Bancario_50G" localSheetId="52">#REF!</definedName>
    <definedName name="Pan_Bancario_50G" localSheetId="17">#REF!</definedName>
    <definedName name="Pan_Bancario_50G" localSheetId="58">#REF!</definedName>
    <definedName name="Pan_Bancario_50G" localSheetId="69">#REF!</definedName>
    <definedName name="Pan_Bancario_50G" localSheetId="71">#REF!</definedName>
    <definedName name="Pan_Bancario_50G" localSheetId="74">#REF!</definedName>
    <definedName name="Pan_Bancario_50G" localSheetId="75">#REF!</definedName>
    <definedName name="Pan_Bancario_50G" localSheetId="79">#REF!</definedName>
    <definedName name="Pan_Bancario_50G" localSheetId="23">#REF!</definedName>
    <definedName name="Pan_Bancario_50G" localSheetId="15">#REF!</definedName>
    <definedName name="Pan_Bancario_50G" localSheetId="18">#REF!</definedName>
    <definedName name="Pan_Bancario_50G" localSheetId="48">#REF!</definedName>
    <definedName name="Pan_Bancario_50G" localSheetId="72">#REF!</definedName>
    <definedName name="Pan_Bancario_50G">#REF!</definedName>
    <definedName name="Pan_Monet_30G" localSheetId="39">#REF!</definedName>
    <definedName name="Pan_Monet_30G" localSheetId="40">#REF!</definedName>
    <definedName name="Pan_Monet_30G" localSheetId="45">#REF!</definedName>
    <definedName name="Pan_Monet_30G" localSheetId="11">#REF!</definedName>
    <definedName name="Pan_Monet_30G" localSheetId="46">#REF!</definedName>
    <definedName name="Pan_Monet_30G" localSheetId="47">#REF!</definedName>
    <definedName name="Pan_Monet_30G" localSheetId="52">#REF!</definedName>
    <definedName name="Pan_Monet_30G" localSheetId="17">#REF!</definedName>
    <definedName name="Pan_Monet_30G" localSheetId="58">#REF!</definedName>
    <definedName name="Pan_Monet_30G" localSheetId="71">#REF!</definedName>
    <definedName name="Pan_Monet_30G" localSheetId="74">#REF!</definedName>
    <definedName name="Pan_Monet_30G" localSheetId="79">#REF!</definedName>
    <definedName name="Pan_Monet_30G" localSheetId="23">#REF!</definedName>
    <definedName name="Pan_Monet_30G" localSheetId="15">#REF!</definedName>
    <definedName name="Pan_Monet_30G" localSheetId="18">#REF!</definedName>
    <definedName name="Pan_Monet_30G" localSheetId="48">#REF!</definedName>
    <definedName name="Pan_Monet_30G" localSheetId="72">#REF!</definedName>
    <definedName name="Pan_Monet_30G">#REF!</definedName>
    <definedName name="PARAMETROS" localSheetId="45">#REF!</definedName>
    <definedName name="PARAMETROS" localSheetId="11">#REF!</definedName>
    <definedName name="PARAMETROS" localSheetId="46">#REF!</definedName>
    <definedName name="PARAMETROS" localSheetId="47">#REF!</definedName>
    <definedName name="PARAMETROS" localSheetId="52">#REF!</definedName>
    <definedName name="PARAMETROS" localSheetId="17">#REF!</definedName>
    <definedName name="PARAMETROS" localSheetId="58">#REF!</definedName>
    <definedName name="PARAMETROS" localSheetId="74">#REF!</definedName>
    <definedName name="PARAMETROS" localSheetId="79">#REF!</definedName>
    <definedName name="PARAMETROS" localSheetId="15">#REF!</definedName>
    <definedName name="PARAMETROS" localSheetId="18">#REF!</definedName>
    <definedName name="PARAMETROS" localSheetId="48">#REF!</definedName>
    <definedName name="PARAMETROS" localSheetId="72">#REF!</definedName>
    <definedName name="PARAMETROS">#REF!</definedName>
    <definedName name="Parmeshwar" localSheetId="40">[101]E!$AJ$98:$AX$115</definedName>
    <definedName name="Parmeshwar" localSheetId="41">[101]E!$AJ$98:$AX$115</definedName>
    <definedName name="Parmeshwar" localSheetId="46">[101]E!$AJ$98:$AX$115</definedName>
    <definedName name="Parmeshwar" localSheetId="47">[101]E!$AJ$98:$AX$115</definedName>
    <definedName name="Parmeshwar" localSheetId="51">#REF!</definedName>
    <definedName name="Parmeshwar" localSheetId="17">#REF!</definedName>
    <definedName name="Parmeshwar" localSheetId="79">[101]E!$AJ$98:$AX$115</definedName>
    <definedName name="Parmeshwar" localSheetId="15">[101]E!$AJ$98:$AX$115</definedName>
    <definedName name="Parmeshwar" localSheetId="18">[101]E!$AJ$98:$AX$115</definedName>
    <definedName name="Parmeshwar" localSheetId="12">[101]E!$AJ$98:$AX$115</definedName>
    <definedName name="Parmeshwar" localSheetId="72">[101]E!$AJ$98:$AX$115</definedName>
    <definedName name="Parmeshwar">[101]E!$AJ$98:$AX$115</definedName>
    <definedName name="PARTIDA" localSheetId="38">[167]SPNF!#REF!</definedName>
    <definedName name="PARTIDA" localSheetId="39">[167]SPNF!#REF!</definedName>
    <definedName name="PARTIDA" localSheetId="40">[167]SPNF!#REF!</definedName>
    <definedName name="PARTIDA" localSheetId="41">[167]SPNF!#REF!</definedName>
    <definedName name="PARTIDA" localSheetId="45">[167]SPNF!#REF!</definedName>
    <definedName name="PARTIDA" localSheetId="46">[167]SPNF!#REF!</definedName>
    <definedName name="PARTIDA" localSheetId="47">[167]SPNF!#REF!</definedName>
    <definedName name="PARTIDA" localSheetId="51">[167]SPNF!#REF!</definedName>
    <definedName name="PARTIDA" localSheetId="52">[167]SPNF!#REF!</definedName>
    <definedName name="PARTIDA" localSheetId="17">#REF!</definedName>
    <definedName name="PARTIDA" localSheetId="58">[167]SPNF!#REF!</definedName>
    <definedName name="PARTIDA" localSheetId="73">[167]SPNF!#REF!</definedName>
    <definedName name="PARTIDA" localSheetId="74">[167]SPNF!#REF!</definedName>
    <definedName name="PARTIDA" localSheetId="79">[167]SPNF!#REF!</definedName>
    <definedName name="PARTIDA" localSheetId="15">[167]SPNF!#REF!</definedName>
    <definedName name="PARTIDA" localSheetId="18">[167]SPNF!#REF!</definedName>
    <definedName name="PARTIDA" localSheetId="12">[167]SPNF!#REF!</definedName>
    <definedName name="PARTIDA" localSheetId="48">[167]SPNF!#REF!</definedName>
    <definedName name="PARTIDA" localSheetId="72">[167]SPNF!#REF!</definedName>
    <definedName name="PARTIDA">[167]SPNF!#REF!</definedName>
    <definedName name="PAS" localSheetId="38">#REF!</definedName>
    <definedName name="PAS" localSheetId="39">#REF!</definedName>
    <definedName name="PAS" localSheetId="40">#REF!</definedName>
    <definedName name="PAS" localSheetId="41">#REF!</definedName>
    <definedName name="PAS" localSheetId="45">#REF!</definedName>
    <definedName name="PAS" localSheetId="11">#REF!</definedName>
    <definedName name="PAS" localSheetId="46">#REF!</definedName>
    <definedName name="PAS" localSheetId="47">#REF!</definedName>
    <definedName name="PAS" localSheetId="51">#REF!</definedName>
    <definedName name="PAS" localSheetId="52">#REF!</definedName>
    <definedName name="PAS" localSheetId="17">#REF!</definedName>
    <definedName name="PAS" localSheetId="58">#REF!</definedName>
    <definedName name="PAS" localSheetId="68">#REF!</definedName>
    <definedName name="PAS" localSheetId="69">#REF!</definedName>
    <definedName name="PAS" localSheetId="70">#REF!</definedName>
    <definedName name="PAS" localSheetId="74">#REF!</definedName>
    <definedName name="PAS" localSheetId="79">#REF!</definedName>
    <definedName name="PAS" localSheetId="15">#REF!</definedName>
    <definedName name="PAS" localSheetId="16">#REF!</definedName>
    <definedName name="PAS" localSheetId="18">#REF!</definedName>
    <definedName name="PAS" localSheetId="12">#REF!</definedName>
    <definedName name="PAS" localSheetId="48">#REF!</definedName>
    <definedName name="PAS" localSheetId="72">#REF!</definedName>
    <definedName name="PAS">#REF!</definedName>
    <definedName name="pastel">#N/A</definedName>
    <definedName name="Path_Data" localSheetId="51">'[58]shared data'!$B$8</definedName>
    <definedName name="Path_Data" localSheetId="17">#REF!</definedName>
    <definedName name="Path_Data" localSheetId="14">'[119]shared data'!$B$8</definedName>
    <definedName name="Path_Data">'[58]shared data'!$B$8</definedName>
    <definedName name="Path_System" localSheetId="51">'[58]shared data'!$B$7</definedName>
    <definedName name="Path_System" localSheetId="17">#REF!</definedName>
    <definedName name="Path_System" localSheetId="14">'[119]shared data'!$B$7</definedName>
    <definedName name="Path_System">'[58]shared data'!$B$7</definedName>
    <definedName name="Pave" localSheetId="38">#REF!</definedName>
    <definedName name="Pave" localSheetId="39">#REF!</definedName>
    <definedName name="Pave" localSheetId="40">#REF!</definedName>
    <definedName name="Pave" localSheetId="41">#REF!</definedName>
    <definedName name="Pave" localSheetId="45">#REF!</definedName>
    <definedName name="Pave" localSheetId="11">#REF!</definedName>
    <definedName name="Pave" localSheetId="46">#REF!</definedName>
    <definedName name="Pave" localSheetId="47">#REF!</definedName>
    <definedName name="Pave" localSheetId="51">#REF!</definedName>
    <definedName name="Pave" localSheetId="52">#REF!</definedName>
    <definedName name="Pave" localSheetId="17">#REF!</definedName>
    <definedName name="Pave" localSheetId="58">#REF!</definedName>
    <definedName name="Pave" localSheetId="68">#REF!</definedName>
    <definedName name="Pave" localSheetId="69">#REF!</definedName>
    <definedName name="Pave" localSheetId="70">#REF!</definedName>
    <definedName name="Pave" localSheetId="74">#REF!</definedName>
    <definedName name="Pave" localSheetId="79">#REF!</definedName>
    <definedName name="Pave" localSheetId="15">#REF!</definedName>
    <definedName name="Pave" localSheetId="16">#REF!</definedName>
    <definedName name="Pave" localSheetId="18">#REF!</definedName>
    <definedName name="Pave" localSheetId="12">#REF!</definedName>
    <definedName name="Pave" localSheetId="48">#REF!</definedName>
    <definedName name="Pave" localSheetId="72">#REF!</definedName>
    <definedName name="Pave">#REF!</definedName>
    <definedName name="PAYCAP" localSheetId="38">#REF!</definedName>
    <definedName name="PAYCAP" localSheetId="39">#REF!</definedName>
    <definedName name="PAYCAP" localSheetId="40">#REF!</definedName>
    <definedName name="PAYCAP" localSheetId="41">#REF!</definedName>
    <definedName name="PAYCAP" localSheetId="45">#REF!</definedName>
    <definedName name="PAYCAP" localSheetId="11">#REF!</definedName>
    <definedName name="PAYCAP" localSheetId="46">#REF!</definedName>
    <definedName name="PAYCAP" localSheetId="47">#REF!</definedName>
    <definedName name="PAYCAP" localSheetId="51">#REF!</definedName>
    <definedName name="PAYCAP" localSheetId="52">#REF!</definedName>
    <definedName name="PAYCAP" localSheetId="17">#REF!</definedName>
    <definedName name="PAYCAP" localSheetId="58">#REF!</definedName>
    <definedName name="PAYCAP" localSheetId="74">#REF!</definedName>
    <definedName name="PAYCAP" localSheetId="79">#REF!</definedName>
    <definedName name="PAYCAP" localSheetId="15">#REF!</definedName>
    <definedName name="PAYCAP" localSheetId="16">#REF!</definedName>
    <definedName name="PAYCAP" localSheetId="18">#REF!</definedName>
    <definedName name="PAYCAP" localSheetId="12">#REF!</definedName>
    <definedName name="PAYCAP" localSheetId="48">#REF!</definedName>
    <definedName name="PAYCAP" localSheetId="72">#REF!</definedName>
    <definedName name="PAYCAP">#REF!</definedName>
    <definedName name="Paym_Cap" localSheetId="38">#REF!</definedName>
    <definedName name="Paym_Cap" localSheetId="39">#REF!</definedName>
    <definedName name="Paym_Cap" localSheetId="40">#REF!</definedName>
    <definedName name="Paym_Cap" localSheetId="43">#REF!</definedName>
    <definedName name="Paym_Cap" localSheetId="45">#REF!</definedName>
    <definedName name="Paym_Cap" localSheetId="11">#REF!</definedName>
    <definedName name="Paym_Cap" localSheetId="46">#REF!</definedName>
    <definedName name="Paym_Cap" localSheetId="47">#REF!</definedName>
    <definedName name="Paym_Cap" localSheetId="52">#REF!</definedName>
    <definedName name="Paym_Cap" localSheetId="17">#REF!</definedName>
    <definedName name="Paym_Cap" localSheetId="58">#REF!</definedName>
    <definedName name="Paym_Cap" localSheetId="69">#REF!</definedName>
    <definedName name="Paym_Cap" localSheetId="71">#REF!</definedName>
    <definedName name="Paym_Cap" localSheetId="74">#REF!</definedName>
    <definedName name="Paym_Cap" localSheetId="75">#REF!</definedName>
    <definedName name="Paym_Cap" localSheetId="79">#REF!</definedName>
    <definedName name="Paym_Cap" localSheetId="23">#REF!</definedName>
    <definedName name="Paym_Cap" localSheetId="15">#REF!</definedName>
    <definedName name="Paym_Cap" localSheetId="18">#REF!</definedName>
    <definedName name="Paym_Cap" localSheetId="12">#REF!</definedName>
    <definedName name="Paym_Cap" localSheetId="48">#REF!</definedName>
    <definedName name="Paym_Cap" localSheetId="72">#REF!</definedName>
    <definedName name="Paym_Cap">#REF!</definedName>
    <definedName name="pchBM" localSheetId="39">#REF!</definedName>
    <definedName name="pchBM" localSheetId="40">#REF!</definedName>
    <definedName name="pchBM" localSheetId="45">#REF!</definedName>
    <definedName name="pchBM" localSheetId="11">#REF!</definedName>
    <definedName name="pchBM" localSheetId="46">#REF!</definedName>
    <definedName name="pchBM" localSheetId="47">#REF!</definedName>
    <definedName name="pchBM" localSheetId="52">#REF!</definedName>
    <definedName name="pchBM" localSheetId="17">#REF!</definedName>
    <definedName name="pchBM" localSheetId="58">#REF!</definedName>
    <definedName name="pchBM" localSheetId="71">#REF!</definedName>
    <definedName name="pchBM" localSheetId="74">#REF!</definedName>
    <definedName name="pchBM" localSheetId="79">#REF!</definedName>
    <definedName name="pchBM" localSheetId="23">#REF!</definedName>
    <definedName name="pchBM" localSheetId="15">#REF!</definedName>
    <definedName name="pchBM" localSheetId="18">#REF!</definedName>
    <definedName name="pchBM" localSheetId="48">#REF!</definedName>
    <definedName name="pchBM" localSheetId="72">#REF!</definedName>
    <definedName name="pchBM">#REF!</definedName>
    <definedName name="pchBMG" localSheetId="39">#REF!</definedName>
    <definedName name="pchBMG" localSheetId="40">#REF!</definedName>
    <definedName name="pchBMG" localSheetId="45">#REF!</definedName>
    <definedName name="pchBMG" localSheetId="11">#REF!</definedName>
    <definedName name="pchBMG" localSheetId="46">#REF!</definedName>
    <definedName name="pchBMG" localSheetId="47">#REF!</definedName>
    <definedName name="pchBMG" localSheetId="52">#REF!</definedName>
    <definedName name="pchBMG" localSheetId="17">#REF!</definedName>
    <definedName name="pchBMG" localSheetId="58">#REF!</definedName>
    <definedName name="pchBMG" localSheetId="68">#REF!</definedName>
    <definedName name="pchBMG" localSheetId="69">#REF!</definedName>
    <definedName name="pchBMG" localSheetId="70">#REF!</definedName>
    <definedName name="pchBMG" localSheetId="71">#REF!</definedName>
    <definedName name="pchBMG" localSheetId="73">#REF!</definedName>
    <definedName name="pchBMG" localSheetId="74">#REF!</definedName>
    <definedName name="pchBMG" localSheetId="79">#REF!</definedName>
    <definedName name="pchBMG" localSheetId="23">#REF!</definedName>
    <definedName name="pchBMG" localSheetId="14">[86]Q6!#REF!</definedName>
    <definedName name="pchBMG" localSheetId="15">#REF!</definedName>
    <definedName name="pchBMG" localSheetId="18">#REF!</definedName>
    <definedName name="pchBMG" localSheetId="12">#REF!</definedName>
    <definedName name="pchBMG" localSheetId="48">#REF!</definedName>
    <definedName name="pchBMG" localSheetId="72">#REF!</definedName>
    <definedName name="pchBMG">#REF!</definedName>
    <definedName name="pchBX" localSheetId="39">#REF!</definedName>
    <definedName name="pchBX" localSheetId="40">#REF!</definedName>
    <definedName name="pchBX" localSheetId="45">#REF!</definedName>
    <definedName name="pchBX" localSheetId="11">#REF!</definedName>
    <definedName name="pchBX" localSheetId="46">#REF!</definedName>
    <definedName name="pchBX" localSheetId="47">#REF!</definedName>
    <definedName name="pchBX" localSheetId="52">#REF!</definedName>
    <definedName name="pchBX" localSheetId="17">#REF!</definedName>
    <definedName name="pchBX" localSheetId="58">#REF!</definedName>
    <definedName name="pchBX" localSheetId="71">#REF!</definedName>
    <definedName name="pchBX" localSheetId="74">#REF!</definedName>
    <definedName name="pchBX" localSheetId="79">#REF!</definedName>
    <definedName name="pchBX" localSheetId="23">#REF!</definedName>
    <definedName name="pchBX" localSheetId="15">#REF!</definedName>
    <definedName name="pchBX" localSheetId="18">#REF!</definedName>
    <definedName name="pchBX" localSheetId="12">#REF!</definedName>
    <definedName name="pchBX" localSheetId="48">#REF!</definedName>
    <definedName name="pchBX" localSheetId="72">#REF!</definedName>
    <definedName name="pchBX">#REF!</definedName>
    <definedName name="pchBXG" localSheetId="39">#REF!</definedName>
    <definedName name="pchBXG" localSheetId="40">#REF!</definedName>
    <definedName name="pchBXG" localSheetId="45">#REF!</definedName>
    <definedName name="pchBXG" localSheetId="11">#REF!</definedName>
    <definedName name="pchBXG" localSheetId="46">#REF!</definedName>
    <definedName name="pchBXG" localSheetId="47">#REF!</definedName>
    <definedName name="pchBXG" localSheetId="52">#REF!</definedName>
    <definedName name="pchBXG" localSheetId="17">#REF!</definedName>
    <definedName name="pchBXG" localSheetId="58">#REF!</definedName>
    <definedName name="pchBXG" localSheetId="68">#REF!</definedName>
    <definedName name="pchBXG" localSheetId="69">#REF!</definedName>
    <definedName name="pchBXG" localSheetId="70">#REF!</definedName>
    <definedName name="pchBXG" localSheetId="71">#REF!</definedName>
    <definedName name="pchBXG" localSheetId="73">#REF!</definedName>
    <definedName name="pchBXG" localSheetId="74">#REF!</definedName>
    <definedName name="pchBXG" localSheetId="79">#REF!</definedName>
    <definedName name="pchBXG" localSheetId="23">#REF!</definedName>
    <definedName name="pchBXG" localSheetId="14">[86]Q6!#REF!</definedName>
    <definedName name="pchBXG" localSheetId="15">#REF!</definedName>
    <definedName name="pchBXG" localSheetId="18">#REF!</definedName>
    <definedName name="pchBXG" localSheetId="12">#REF!</definedName>
    <definedName name="pchBXG" localSheetId="48">#REF!</definedName>
    <definedName name="pchBXG" localSheetId="72">#REF!</definedName>
    <definedName name="pchBXG">#REF!</definedName>
    <definedName name="pchNM_R" localSheetId="40">[72]Q1!#REF!</definedName>
    <definedName name="pchNM_R" localSheetId="41">[72]Q1!#REF!</definedName>
    <definedName name="pchNM_R" localSheetId="46">[72]Q1!#REF!</definedName>
    <definedName name="pchNM_R" localSheetId="47">[72]Q1!#REF!</definedName>
    <definedName name="pchNM_R" localSheetId="51">[72]Q1!#REF!</definedName>
    <definedName name="pchNM_R" localSheetId="17">#REF!</definedName>
    <definedName name="pchNM_R" localSheetId="58">[72]Q1!#REF!</definedName>
    <definedName name="pchNM_R" localSheetId="68">[72]Q1!#REF!</definedName>
    <definedName name="pchNM_R" localSheetId="69">[72]Q1!#REF!</definedName>
    <definedName name="pchNM_R" localSheetId="70">[72]Q1!#REF!</definedName>
    <definedName name="pchNM_R" localSheetId="79">[72]Q1!#REF!</definedName>
    <definedName name="pchNM_R" localSheetId="15">[72]Q1!#REF!</definedName>
    <definedName name="pchNM_R" localSheetId="18">[72]Q1!#REF!</definedName>
    <definedName name="pchNM_R" localSheetId="12">[72]Q1!#REF!</definedName>
    <definedName name="pchNM_R" localSheetId="72">[72]Q1!#REF!</definedName>
    <definedName name="pchNM_R">[72]Q1!#REF!</definedName>
    <definedName name="pchNMG_R" localSheetId="40">[72]Q1!#REF!</definedName>
    <definedName name="pchNMG_R" localSheetId="41">[72]Q1!#REF!</definedName>
    <definedName name="pchNMG_R" localSheetId="46">[72]Q1!#REF!</definedName>
    <definedName name="pchNMG_R" localSheetId="47">[72]Q1!#REF!</definedName>
    <definedName name="pchNMG_R" localSheetId="51">[72]Q1!#REF!</definedName>
    <definedName name="pchNMG_R" localSheetId="17">#REF!</definedName>
    <definedName name="pchNMG_R" localSheetId="79">[72]Q1!#REF!</definedName>
    <definedName name="pchNMG_R" localSheetId="15">[72]Q1!#REF!</definedName>
    <definedName name="pchNMG_R" localSheetId="18">[72]Q1!#REF!</definedName>
    <definedName name="pchNMG_R" localSheetId="12">[72]Q1!#REF!</definedName>
    <definedName name="pchNMG_R" localSheetId="48">[72]Q1!#REF!</definedName>
    <definedName name="pchNMG_R" localSheetId="72">[72]Q1!#REF!</definedName>
    <definedName name="pchNMG_R">[72]Q1!#REF!</definedName>
    <definedName name="pchNX_R" localSheetId="40">[72]Q1!#REF!</definedName>
    <definedName name="pchNX_R" localSheetId="41">[72]Q1!#REF!</definedName>
    <definedName name="pchNX_R" localSheetId="46">[72]Q1!#REF!</definedName>
    <definedName name="pchNX_R" localSheetId="47">[72]Q1!#REF!</definedName>
    <definedName name="pchNX_R" localSheetId="51">[72]Q1!#REF!</definedName>
    <definedName name="pchNX_R" localSheetId="17">#REF!</definedName>
    <definedName name="pchNX_R" localSheetId="79">[72]Q1!#REF!</definedName>
    <definedName name="pchNX_R" localSheetId="15">[72]Q1!#REF!</definedName>
    <definedName name="pchNX_R" localSheetId="18">[72]Q1!#REF!</definedName>
    <definedName name="pchNX_R" localSheetId="12">[72]Q1!#REF!</definedName>
    <definedName name="pchNX_R" localSheetId="48">[72]Q1!#REF!</definedName>
    <definedName name="pchNX_R" localSheetId="72">[72]Q1!#REF!</definedName>
    <definedName name="pchNX_R">[72]Q1!#REF!</definedName>
    <definedName name="pchNXG_R" localSheetId="40">[72]Q1!#REF!</definedName>
    <definedName name="pchNXG_R" localSheetId="41">[72]Q1!#REF!</definedName>
    <definedName name="pchNXG_R" localSheetId="46">[72]Q1!#REF!</definedName>
    <definedName name="pchNXG_R" localSheetId="47">[72]Q1!#REF!</definedName>
    <definedName name="pchNXG_R" localSheetId="51">[72]Q1!#REF!</definedName>
    <definedName name="pchNXG_R" localSheetId="17">#REF!</definedName>
    <definedName name="pchNXG_R" localSheetId="79">[72]Q1!#REF!</definedName>
    <definedName name="pchNXG_R" localSheetId="15">[72]Q1!#REF!</definedName>
    <definedName name="pchNXG_R" localSheetId="18">[72]Q1!#REF!</definedName>
    <definedName name="pchNXG_R" localSheetId="12">[72]Q1!#REF!</definedName>
    <definedName name="pchNXG_R" localSheetId="48">[72]Q1!#REF!</definedName>
    <definedName name="pchNXG_R" localSheetId="72">[72]Q1!#REF!</definedName>
    <definedName name="pchNXG_R">[72]Q1!#REF!</definedName>
    <definedName name="PCNTLGT" localSheetId="39">[82]nonopec!#REF!</definedName>
    <definedName name="PCNTLGT" localSheetId="40">[82]nonopec!#REF!</definedName>
    <definedName name="PCNTLGT" localSheetId="41">[82]nonopec!#REF!</definedName>
    <definedName name="PCNTLGT" localSheetId="51">#REF!</definedName>
    <definedName name="PCNTLGT" localSheetId="53">#REF!</definedName>
    <definedName name="PCNTLGT" localSheetId="54">#REF!</definedName>
    <definedName name="PCNTLGT" localSheetId="17">#REF!</definedName>
    <definedName name="PCNTLGT" localSheetId="71">[82]nonopec!#REF!</definedName>
    <definedName name="PCNTLGT" localSheetId="79">[82]nonopec!#REF!</definedName>
    <definedName name="PCNTLGT" localSheetId="15">[82]nonopec!#REF!</definedName>
    <definedName name="PCNTLGT" localSheetId="18">[82]nonopec!#REF!</definedName>
    <definedName name="PCNTLGT">[82]nonopec!#REF!</definedName>
    <definedName name="PCPI" localSheetId="38">#REF!</definedName>
    <definedName name="PCPI" localSheetId="39">#REF!</definedName>
    <definedName name="PCPI" localSheetId="40">#REF!</definedName>
    <definedName name="PCPI" localSheetId="41">#REF!</definedName>
    <definedName name="PCPI" localSheetId="43">#REF!</definedName>
    <definedName name="PCPI" localSheetId="45">#REF!</definedName>
    <definedName name="PCPI" localSheetId="11">#REF!</definedName>
    <definedName name="PCPI" localSheetId="46">#REF!</definedName>
    <definedName name="PCPI" localSheetId="47">#REF!</definedName>
    <definedName name="PCPI" localSheetId="52">#REF!</definedName>
    <definedName name="PCPI" localSheetId="17">#REF!</definedName>
    <definedName name="PCPI" localSheetId="58">#REF!</definedName>
    <definedName name="PCPI" localSheetId="69">#REF!</definedName>
    <definedName name="PCPI" localSheetId="71">#REF!</definedName>
    <definedName name="PCPI" localSheetId="73">#REF!</definedName>
    <definedName name="PCPI" localSheetId="74">#REF!</definedName>
    <definedName name="PCPI" localSheetId="75">#REF!</definedName>
    <definedName name="PCPI" localSheetId="79">#REF!</definedName>
    <definedName name="PCPI" localSheetId="23">#REF!</definedName>
    <definedName name="PCPI" localSheetId="14">#REF!</definedName>
    <definedName name="PCPI" localSheetId="15">#REF!</definedName>
    <definedName name="PCPI" localSheetId="18">#REF!</definedName>
    <definedName name="PCPI" localSheetId="12">#REF!</definedName>
    <definedName name="PCPI" localSheetId="48">#REF!</definedName>
    <definedName name="PCPI" localSheetId="72">#REF!</definedName>
    <definedName name="PCPI">#REF!</definedName>
    <definedName name="PCPIE" localSheetId="38">#REF!</definedName>
    <definedName name="PCPIE" localSheetId="39">#REF!</definedName>
    <definedName name="PCPIE" localSheetId="45">#REF!</definedName>
    <definedName name="PCPIE" localSheetId="11">#REF!</definedName>
    <definedName name="PCPIE" localSheetId="46">#REF!</definedName>
    <definedName name="PCPIE" localSheetId="47">#REF!</definedName>
    <definedName name="PCPIE" localSheetId="52">#REF!</definedName>
    <definedName name="PCPIE" localSheetId="17">#REF!</definedName>
    <definedName name="PCPIE" localSheetId="58">#REF!</definedName>
    <definedName name="PCPIE" localSheetId="74">#REF!</definedName>
    <definedName name="PCPIE" localSheetId="79">#REF!</definedName>
    <definedName name="PCPIE" localSheetId="15">#REF!</definedName>
    <definedName name="PCPIE" localSheetId="18">#REF!</definedName>
    <definedName name="PCPIE" localSheetId="12">#REF!</definedName>
    <definedName name="PCPIE" localSheetId="48">#REF!</definedName>
    <definedName name="PCPIE" localSheetId="72">#REF!</definedName>
    <definedName name="PCPIE">#REF!</definedName>
    <definedName name="PCPIG" localSheetId="14">[72]Q3!#REF!</definedName>
    <definedName name="PCPIG">#N/A</definedName>
    <definedName name="PEACEAGR" localSheetId="38">#REF!</definedName>
    <definedName name="PEACEAGR" localSheetId="39">#REF!</definedName>
    <definedName name="PEACEAGR" localSheetId="45">#REF!</definedName>
    <definedName name="PEACEAGR" localSheetId="11">#REF!</definedName>
    <definedName name="PEACEAGR" localSheetId="46">#REF!</definedName>
    <definedName name="PEACEAGR" localSheetId="47">#REF!</definedName>
    <definedName name="PEACEAGR" localSheetId="52">#REF!</definedName>
    <definedName name="PEACEAGR" localSheetId="17">#REF!</definedName>
    <definedName name="PEACEAGR" localSheetId="58">#REF!</definedName>
    <definedName name="PEACEAGR" localSheetId="73">#REF!</definedName>
    <definedName name="PEACEAGR" localSheetId="74">#REF!</definedName>
    <definedName name="PEACEAGR" localSheetId="79">#REF!</definedName>
    <definedName name="PEACEAGR" localSheetId="15">#REF!</definedName>
    <definedName name="PEACEAGR" localSheetId="16">#REF!</definedName>
    <definedName name="PEACEAGR" localSheetId="18">#REF!</definedName>
    <definedName name="PEACEAGR" localSheetId="12">#REF!</definedName>
    <definedName name="PEACEAGR" localSheetId="48">#REF!</definedName>
    <definedName name="PEACEAGR" localSheetId="72">#REF!</definedName>
    <definedName name="PEACEAGR">#REF!</definedName>
    <definedName name="PERE96" localSheetId="38">#REF!</definedName>
    <definedName name="PERE96" localSheetId="39">#REF!</definedName>
    <definedName name="PERE96" localSheetId="45">#REF!</definedName>
    <definedName name="PERE96" localSheetId="11">#REF!</definedName>
    <definedName name="PERE96" localSheetId="46">#REF!</definedName>
    <definedName name="PERE96" localSheetId="47">#REF!</definedName>
    <definedName name="PERE96" localSheetId="52">#REF!</definedName>
    <definedName name="PERE96" localSheetId="17">#REF!</definedName>
    <definedName name="PERE96" localSheetId="58">#REF!</definedName>
    <definedName name="PERE96" localSheetId="73">#REF!</definedName>
    <definedName name="PERE96" localSheetId="74">#REF!</definedName>
    <definedName name="PERE96" localSheetId="79">#REF!</definedName>
    <definedName name="PERE96" localSheetId="15">#REF!</definedName>
    <definedName name="PERE96" localSheetId="16">#REF!</definedName>
    <definedName name="PERE96" localSheetId="18">#REF!</definedName>
    <definedName name="PERE96" localSheetId="48">#REF!</definedName>
    <definedName name="PERE96" localSheetId="72">#REF!</definedName>
    <definedName name="PERE96">#REF!</definedName>
    <definedName name="Petroecuador" localSheetId="38">#REF!</definedName>
    <definedName name="Petroecuador" localSheetId="39">#REF!</definedName>
    <definedName name="Petroecuador" localSheetId="45">#REF!</definedName>
    <definedName name="Petroecuador" localSheetId="11">#REF!</definedName>
    <definedName name="Petroecuador" localSheetId="46">#REF!</definedName>
    <definedName name="Petroecuador" localSheetId="47">#REF!</definedName>
    <definedName name="Petroecuador" localSheetId="52">#REF!</definedName>
    <definedName name="Petroecuador" localSheetId="17">#REF!</definedName>
    <definedName name="Petroecuador" localSheetId="58">#REF!</definedName>
    <definedName name="Petroecuador" localSheetId="73">#REF!</definedName>
    <definedName name="Petroecuador" localSheetId="74">#REF!</definedName>
    <definedName name="Petroecuador" localSheetId="79">#REF!</definedName>
    <definedName name="Petroecuador" localSheetId="15">#REF!</definedName>
    <definedName name="Petroecuador" localSheetId="16">#REF!</definedName>
    <definedName name="Petroecuador" localSheetId="18">#REF!</definedName>
    <definedName name="Petroecuador" localSheetId="48">#REF!</definedName>
    <definedName name="Petroecuador" localSheetId="72">#REF!</definedName>
    <definedName name="Petroecuador">#REF!</definedName>
    <definedName name="PEX" localSheetId="51">[106]SUPUESTOS!A$14</definedName>
    <definedName name="PEX" localSheetId="17">#REF!</definedName>
    <definedName name="PEX">[106]SUPUESTOS!A$14</definedName>
    <definedName name="PF" localSheetId="38">#REF!</definedName>
    <definedName name="PF" localSheetId="39">#REF!</definedName>
    <definedName name="PF" localSheetId="40">#REF!</definedName>
    <definedName name="PF" localSheetId="41">#REF!</definedName>
    <definedName name="PF" localSheetId="43">#REF!</definedName>
    <definedName name="PF" localSheetId="45">#REF!</definedName>
    <definedName name="PF" localSheetId="11">#REF!</definedName>
    <definedName name="PF" localSheetId="46">#REF!</definedName>
    <definedName name="PF" localSheetId="47">#REF!</definedName>
    <definedName name="PF" localSheetId="51">#REF!</definedName>
    <definedName name="PF" localSheetId="52">#REF!</definedName>
    <definedName name="PF" localSheetId="17">#REF!</definedName>
    <definedName name="PF" localSheetId="58">#REF!</definedName>
    <definedName name="PF" localSheetId="69">#REF!</definedName>
    <definedName name="PF" localSheetId="71">#REF!</definedName>
    <definedName name="PF" localSheetId="73">#REF!</definedName>
    <definedName name="PF" localSheetId="74">#REF!</definedName>
    <definedName name="PF" localSheetId="75">#REF!</definedName>
    <definedName name="PF" localSheetId="79">#REF!</definedName>
    <definedName name="PF" localSheetId="23">#REF!</definedName>
    <definedName name="PF" localSheetId="15">#REF!</definedName>
    <definedName name="PF" localSheetId="18">#REF!</definedName>
    <definedName name="PF" localSheetId="12">#REF!</definedName>
    <definedName name="PF" localSheetId="48">#REF!</definedName>
    <definedName name="PF" localSheetId="72">#REF!</definedName>
    <definedName name="PF">#REF!</definedName>
    <definedName name="PFP" localSheetId="38">#REF!</definedName>
    <definedName name="PFP" localSheetId="39">#REF!</definedName>
    <definedName name="PFP" localSheetId="40">#REF!</definedName>
    <definedName name="PFP" localSheetId="45">#REF!</definedName>
    <definedName name="PFP" localSheetId="11">#REF!</definedName>
    <definedName name="PFP" localSheetId="46">#REF!</definedName>
    <definedName name="PFP" localSheetId="47">#REF!</definedName>
    <definedName name="PFP" localSheetId="51">#REF!</definedName>
    <definedName name="PFP" localSheetId="52">#REF!</definedName>
    <definedName name="PFP" localSheetId="17">#REF!</definedName>
    <definedName name="PFP" localSheetId="58">#REF!</definedName>
    <definedName name="PFP" localSheetId="71">#REF!</definedName>
    <definedName name="PFP" localSheetId="74">#REF!</definedName>
    <definedName name="PFP" localSheetId="79">#REF!</definedName>
    <definedName name="PFP" localSheetId="23">#REF!</definedName>
    <definedName name="PFP" localSheetId="15">#REF!</definedName>
    <definedName name="PFP" localSheetId="18">#REF!</definedName>
    <definedName name="PFP" localSheetId="12">#REF!</definedName>
    <definedName name="PFP" localSheetId="48">#REF!</definedName>
    <definedName name="PFP" localSheetId="72">#REF!</definedName>
    <definedName name="PFP">#REF!</definedName>
    <definedName name="pfp_table1" localSheetId="38">#REF!</definedName>
    <definedName name="pfp_table1" localSheetId="39">#REF!</definedName>
    <definedName name="pfp_table1" localSheetId="40">#REF!</definedName>
    <definedName name="pfp_table1" localSheetId="45">#REF!</definedName>
    <definedName name="pfp_table1" localSheetId="11">#REF!</definedName>
    <definedName name="pfp_table1" localSheetId="46">#REF!</definedName>
    <definedName name="pfp_table1" localSheetId="47">#REF!</definedName>
    <definedName name="pfp_table1" localSheetId="52">#REF!</definedName>
    <definedName name="pfp_table1" localSheetId="17">#REF!</definedName>
    <definedName name="pfp_table1" localSheetId="58">#REF!</definedName>
    <definedName name="pfp_table1" localSheetId="71">#REF!</definedName>
    <definedName name="pfp_table1" localSheetId="74">#REF!</definedName>
    <definedName name="pfp_table1" localSheetId="79">#REF!</definedName>
    <definedName name="pfp_table1" localSheetId="23">#REF!</definedName>
    <definedName name="pfp_table1" localSheetId="15">#REF!</definedName>
    <definedName name="pfp_table1" localSheetId="18">#REF!</definedName>
    <definedName name="pfp_table1" localSheetId="12">#REF!</definedName>
    <definedName name="pfp_table1" localSheetId="48">#REF!</definedName>
    <definedName name="pfp_table1" localSheetId="72">#REF!</definedName>
    <definedName name="pfp_table1">#REF!</definedName>
    <definedName name="pib" localSheetId="45">#REF!</definedName>
    <definedName name="pib" localSheetId="11">#REF!</definedName>
    <definedName name="pib" localSheetId="46">#REF!</definedName>
    <definedName name="pib" localSheetId="47">#REF!</definedName>
    <definedName name="pib" localSheetId="52">#REF!</definedName>
    <definedName name="pib" localSheetId="17">#REF!</definedName>
    <definedName name="pib" localSheetId="58">#REF!</definedName>
    <definedName name="pib" localSheetId="74">#REF!</definedName>
    <definedName name="pib" localSheetId="79">#REF!</definedName>
    <definedName name="pib" localSheetId="15">#REF!</definedName>
    <definedName name="pib" localSheetId="18">#REF!</definedName>
    <definedName name="pib" localSheetId="48">#REF!</definedName>
    <definedName name="pib" localSheetId="72">#REF!</definedName>
    <definedName name="pib">#REF!</definedName>
    <definedName name="pib_int" localSheetId="45">#REF!</definedName>
    <definedName name="pib_int" localSheetId="11">#REF!</definedName>
    <definedName name="pib_int" localSheetId="46">#REF!</definedName>
    <definedName name="pib_int" localSheetId="47">#REF!</definedName>
    <definedName name="pib_int" localSheetId="52">#REF!</definedName>
    <definedName name="pib_int" localSheetId="17">#REF!</definedName>
    <definedName name="pib_int" localSheetId="58">#REF!</definedName>
    <definedName name="pib_int" localSheetId="74">#REF!</definedName>
    <definedName name="pib_int" localSheetId="79">#REF!</definedName>
    <definedName name="pib_int" localSheetId="15">#REF!</definedName>
    <definedName name="pib_int" localSheetId="18">#REF!</definedName>
    <definedName name="pib_int" localSheetId="48">#REF!</definedName>
    <definedName name="pib_int" localSheetId="72">#REF!</definedName>
    <definedName name="pib_int">#REF!</definedName>
    <definedName name="pib98j" localSheetId="38">[32]Programa!#REF!</definedName>
    <definedName name="pib98j" localSheetId="39">[32]Programa!#REF!</definedName>
    <definedName name="pib98j" localSheetId="40">[32]Programa!#REF!</definedName>
    <definedName name="pib98j" localSheetId="41">[32]Programa!#REF!</definedName>
    <definedName name="pib98j" localSheetId="45">[32]Programa!#REF!</definedName>
    <definedName name="pib98j" localSheetId="46">[32]Programa!#REF!</definedName>
    <definedName name="pib98j" localSheetId="47">[32]Programa!#REF!</definedName>
    <definedName name="pib98j" localSheetId="51">[32]Programa!#REF!</definedName>
    <definedName name="pib98j" localSheetId="52">[32]Programa!#REF!</definedName>
    <definedName name="pib98j" localSheetId="17">#REF!</definedName>
    <definedName name="pib98j" localSheetId="58">[32]Programa!#REF!</definedName>
    <definedName name="pib98j" localSheetId="73">[32]Programa!#REF!</definedName>
    <definedName name="pib98j" localSheetId="74">[32]Programa!#REF!</definedName>
    <definedName name="pib98j" localSheetId="79">[32]Programa!#REF!</definedName>
    <definedName name="pib98j" localSheetId="15">[32]Programa!#REF!</definedName>
    <definedName name="pib98j" localSheetId="18">[32]Programa!#REF!</definedName>
    <definedName name="pib98j" localSheetId="12">[32]Programa!#REF!</definedName>
    <definedName name="pib98j" localSheetId="48">[32]Programa!#REF!</definedName>
    <definedName name="pib98j" localSheetId="72">[32]Programa!#REF!</definedName>
    <definedName name="pib98j">[32]Programa!#REF!</definedName>
    <definedName name="pib98s" localSheetId="38">[32]Programa!#REF!</definedName>
    <definedName name="pib98s" localSheetId="39">[32]Programa!#REF!</definedName>
    <definedName name="pib98s" localSheetId="40">[32]Programa!#REF!</definedName>
    <definedName name="pib98s" localSheetId="41">[32]Programa!#REF!</definedName>
    <definedName name="pib98s" localSheetId="45">[32]Programa!#REF!</definedName>
    <definedName name="pib98s" localSheetId="46">[32]Programa!#REF!</definedName>
    <definedName name="pib98s" localSheetId="47">[32]Programa!#REF!</definedName>
    <definedName name="pib98s" localSheetId="51">[32]Programa!#REF!</definedName>
    <definedName name="pib98s" localSheetId="52">[32]Programa!#REF!</definedName>
    <definedName name="pib98s" localSheetId="17">#REF!</definedName>
    <definedName name="pib98s" localSheetId="58">[32]Programa!#REF!</definedName>
    <definedName name="pib98s" localSheetId="73">[32]Programa!#REF!</definedName>
    <definedName name="pib98s" localSheetId="74">[32]Programa!#REF!</definedName>
    <definedName name="pib98s" localSheetId="79">[32]Programa!#REF!</definedName>
    <definedName name="pib98s" localSheetId="15">[32]Programa!#REF!</definedName>
    <definedName name="pib98s" localSheetId="18">[32]Programa!#REF!</definedName>
    <definedName name="pib98s" localSheetId="12">[32]Programa!#REF!</definedName>
    <definedName name="pib98s" localSheetId="48">[32]Programa!#REF!</definedName>
    <definedName name="pib98s" localSheetId="72">[32]Programa!#REF!</definedName>
    <definedName name="pib98s">[32]Programa!#REF!</definedName>
    <definedName name="PIBMENSAL" localSheetId="38">#REF!</definedName>
    <definedName name="PIBMENSAL" localSheetId="39">#REF!</definedName>
    <definedName name="PIBMENSAL" localSheetId="40">#REF!</definedName>
    <definedName name="PIBMENSAL" localSheetId="41">#REF!</definedName>
    <definedName name="PIBMENSAL" localSheetId="45">#REF!</definedName>
    <definedName name="PIBMENSAL" localSheetId="11">#REF!</definedName>
    <definedName name="PIBMENSAL" localSheetId="46">#REF!</definedName>
    <definedName name="PIBMENSAL" localSheetId="47">#REF!</definedName>
    <definedName name="PIBMENSAL" localSheetId="51">#REF!</definedName>
    <definedName name="PIBMENSAL" localSheetId="52">#REF!</definedName>
    <definedName name="PIBMENSAL" localSheetId="17">#REF!</definedName>
    <definedName name="PIBMENSAL" localSheetId="58">#REF!</definedName>
    <definedName name="PIBMENSAL" localSheetId="73">#REF!</definedName>
    <definedName name="PIBMENSAL" localSheetId="74">#REF!</definedName>
    <definedName name="PIBMENSAL" localSheetId="79">#REF!</definedName>
    <definedName name="PIBMENSAL" localSheetId="15">#REF!</definedName>
    <definedName name="PIBMENSAL" localSheetId="16">#REF!</definedName>
    <definedName name="PIBMENSAL" localSheetId="18">#REF!</definedName>
    <definedName name="PIBMENSAL" localSheetId="12">#REF!</definedName>
    <definedName name="PIBMENSAL" localSheetId="48">#REF!</definedName>
    <definedName name="PIBMENSAL" localSheetId="72">#REF!</definedName>
    <definedName name="PIBMENSAL">#REF!</definedName>
    <definedName name="PIBporSECT" localSheetId="38">#REF!</definedName>
    <definedName name="PIBporSECT" localSheetId="39">#REF!</definedName>
    <definedName name="PIBporSECT" localSheetId="40">#REF!</definedName>
    <definedName name="PIBporSECT" localSheetId="41">#REF!</definedName>
    <definedName name="PIBporSECT" localSheetId="45">#REF!</definedName>
    <definedName name="PIBporSECT" localSheetId="11">#REF!</definedName>
    <definedName name="PIBporSECT" localSheetId="46">#REF!</definedName>
    <definedName name="PIBporSECT" localSheetId="47">#REF!</definedName>
    <definedName name="PIBporSECT" localSheetId="51">#REF!</definedName>
    <definedName name="PIBporSECT" localSheetId="52">#REF!</definedName>
    <definedName name="PIBporSECT" localSheetId="17">#REF!</definedName>
    <definedName name="PIBporSECT" localSheetId="58">#REF!</definedName>
    <definedName name="PIBporSECT" localSheetId="74">#REF!</definedName>
    <definedName name="PIBporSECT" localSheetId="79">#REF!</definedName>
    <definedName name="PIBporSECT" localSheetId="15">#REF!</definedName>
    <definedName name="PIBporSECT" localSheetId="16">#REF!</definedName>
    <definedName name="PIBporSECT" localSheetId="18">#REF!</definedName>
    <definedName name="PIBporSECT" localSheetId="12">#REF!</definedName>
    <definedName name="PIBporSECT" localSheetId="48">#REF!</definedName>
    <definedName name="PIBporSECT" localSheetId="72">#REF!</definedName>
    <definedName name="PIBporSECT">#REF!</definedName>
    <definedName name="PII" localSheetId="24" hidden="1">{"Main Economic Indicators",#N/A,FALSE,"C"}</definedName>
    <definedName name="PII" localSheetId="25" hidden="1">{"Main Economic Indicators",#N/A,FALSE,"C"}</definedName>
    <definedName name="PII" localSheetId="26" hidden="1">{"Main Economic Indicators",#N/A,FALSE,"C"}</definedName>
    <definedName name="PII" localSheetId="27" hidden="1">{"Main Economic Indicators",#N/A,FALSE,"C"}</definedName>
    <definedName name="PII" localSheetId="28" hidden="1">{"Main Economic Indicators",#N/A,FALSE,"C"}</definedName>
    <definedName name="PII" localSheetId="29" hidden="1">{"Main Economic Indicators",#N/A,FALSE,"C"}</definedName>
    <definedName name="PII" localSheetId="30" hidden="1">{"Main Economic Indicators",#N/A,FALSE,"C"}</definedName>
    <definedName name="PII" localSheetId="31" hidden="1">{"Main Economic Indicators",#N/A,FALSE,"C"}</definedName>
    <definedName name="PII" localSheetId="32" hidden="1">{"Main Economic Indicators",#N/A,FALSE,"C"}</definedName>
    <definedName name="PII" localSheetId="35" hidden="1">{"Main Economic Indicators",#N/A,FALSE,"C"}</definedName>
    <definedName name="PII" localSheetId="37" hidden="1">{"Main Economic Indicators",#N/A,FALSE,"C"}</definedName>
    <definedName name="PII" localSheetId="38" hidden="1">{"Main Economic Indicators",#N/A,FALSE,"C"}</definedName>
    <definedName name="PII" localSheetId="39" hidden="1">{"Main Economic Indicators",#N/A,FALSE,"C"}</definedName>
    <definedName name="PII" localSheetId="40" hidden="1">{"Main Economic Indicators",#N/A,FALSE,"C"}</definedName>
    <definedName name="PII" localSheetId="41" hidden="1">{"Main Economic Indicators",#N/A,FALSE,"C"}</definedName>
    <definedName name="PII" localSheetId="42" hidden="1">{"Main Economic Indicators",#N/A,FALSE,"C"}</definedName>
    <definedName name="PII" localSheetId="43" hidden="1">{"Main Economic Indicators",#N/A,FALSE,"C"}</definedName>
    <definedName name="PII" localSheetId="44" hidden="1">{"Main Economic Indicators",#N/A,FALSE,"C"}</definedName>
    <definedName name="PII" localSheetId="45" hidden="1">{"Main Economic Indicators",#N/A,FALSE,"C"}</definedName>
    <definedName name="PII" localSheetId="11" hidden="1">{"Main Economic Indicators",#N/A,FALSE,"C"}</definedName>
    <definedName name="PII" localSheetId="46" hidden="1">{"Main Economic Indicators",#N/A,FALSE,"C"}</definedName>
    <definedName name="PII" localSheetId="47" hidden="1">{"Main Economic Indicators",#N/A,FALSE,"C"}</definedName>
    <definedName name="PII" localSheetId="51" hidden="1">{"Main Economic Indicators",#N/A,FALSE,"C"}</definedName>
    <definedName name="PII" localSheetId="52" hidden="1">{"Main Economic Indicators",#N/A,FALSE,"C"}</definedName>
    <definedName name="PII" localSheetId="53" hidden="1">{"Main Economic Indicators",#N/A,FALSE,"C"}</definedName>
    <definedName name="PII" localSheetId="54" hidden="1">{"Main Economic Indicators",#N/A,FALSE,"C"}</definedName>
    <definedName name="PII" localSheetId="55" hidden="1">{"Main Economic Indicators",#N/A,FALSE,"C"}</definedName>
    <definedName name="PII" localSheetId="56" hidden="1">{"Main Economic Indicators",#N/A,FALSE,"C"}</definedName>
    <definedName name="PII" localSheetId="17" hidden="1">{"Main Economic Indicators",#N/A,FALSE,"C"}</definedName>
    <definedName name="PII" localSheetId="57" hidden="1">{"Main Economic Indicators",#N/A,FALSE,"C"}</definedName>
    <definedName name="PII" localSheetId="58" hidden="1">{"Main Economic Indicators",#N/A,FALSE,"C"}</definedName>
    <definedName name="PII" localSheetId="59" hidden="1">{"Main Economic Indicators",#N/A,FALSE,"C"}</definedName>
    <definedName name="PII" localSheetId="61" hidden="1">{"Main Economic Indicators",#N/A,FALSE,"C"}</definedName>
    <definedName name="PII" localSheetId="62" hidden="1">{"Main Economic Indicators",#N/A,FALSE,"C"}</definedName>
    <definedName name="PII" localSheetId="64" hidden="1">{"Main Economic Indicators",#N/A,FALSE,"C"}</definedName>
    <definedName name="PII" localSheetId="66" hidden="1">{"Main Economic Indicators",#N/A,FALSE,"C"}</definedName>
    <definedName name="PII" localSheetId="67" hidden="1">{"Main Economic Indicators",#N/A,FALSE,"C"}</definedName>
    <definedName name="PII" localSheetId="68" hidden="1">{"Main Economic Indicators",#N/A,FALSE,"C"}</definedName>
    <definedName name="PII" localSheetId="69" hidden="1">{"Main Economic Indicators",#N/A,FALSE,"C"}</definedName>
    <definedName name="PII" localSheetId="70" hidden="1">{"Main Economic Indicators",#N/A,FALSE,"C"}</definedName>
    <definedName name="PII" localSheetId="71" hidden="1">{"Main Economic Indicators",#N/A,FALSE,"C"}</definedName>
    <definedName name="PII" localSheetId="73" hidden="1">{"Main Economic Indicators",#N/A,FALSE,"C"}</definedName>
    <definedName name="PII" localSheetId="74" hidden="1">{"Main Economic Indicators",#N/A,FALSE,"C"}</definedName>
    <definedName name="PII" localSheetId="75" hidden="1">{"Main Economic Indicators",#N/A,FALSE,"C"}</definedName>
    <definedName name="PII" localSheetId="76" hidden="1">{"Main Economic Indicators",#N/A,FALSE,"C"}</definedName>
    <definedName name="PII" localSheetId="79" hidden="1">{"Main Economic Indicators",#N/A,FALSE,"C"}</definedName>
    <definedName name="PII" localSheetId="91" hidden="1">{"Main Economic Indicators",#N/A,FALSE,"C"}</definedName>
    <definedName name="PII" localSheetId="92" hidden="1">{"Main Economic Indicators",#N/A,FALSE,"C"}</definedName>
    <definedName name="PII" localSheetId="22" hidden="1">{"Main Economic Indicators",#N/A,FALSE,"C"}</definedName>
    <definedName name="PII" localSheetId="23" hidden="1">{"Main Economic Indicators",#N/A,FALSE,"C"}</definedName>
    <definedName name="PII" localSheetId="15" hidden="1">{"Main Economic Indicators",#N/A,FALSE,"C"}</definedName>
    <definedName name="PII" localSheetId="16" hidden="1">{"Main Economic Indicators",#N/A,FALSE,"C"}</definedName>
    <definedName name="PII" localSheetId="18" hidden="1">{"Main Economic Indicators",#N/A,FALSE,"C"}</definedName>
    <definedName name="PII" localSheetId="36" hidden="1">{"Main Economic Indicators",#N/A,FALSE,"C"}</definedName>
    <definedName name="PII" localSheetId="60" hidden="1">{"Main Economic Indicators",#N/A,FALSE,"C"}</definedName>
    <definedName name="PII" localSheetId="63" hidden="1">{"Main Economic Indicators",#N/A,FALSE,"C"}</definedName>
    <definedName name="PII" localSheetId="65" hidden="1">{"Main Economic Indicators",#N/A,FALSE,"C"}</definedName>
    <definedName name="PII" localSheetId="7" hidden="1">{"Main Economic Indicators",#N/A,FALSE,"C"}</definedName>
    <definedName name="PII" localSheetId="8" hidden="1">{"Main Economic Indicators",#N/A,FALSE,"C"}</definedName>
    <definedName name="PII" localSheetId="12" hidden="1">{"Main Economic Indicators",#N/A,FALSE,"C"}</definedName>
    <definedName name="PII" localSheetId="48" hidden="1">{"Main Economic Indicators",#N/A,FALSE,"C"}</definedName>
    <definedName name="PII" localSheetId="72" hidden="1">{"Main Economic Indicators",#N/A,FALSE,"C"}</definedName>
    <definedName name="PII" hidden="1">{"Main Economic Indicators",#N/A,FALSE,"C"}</definedName>
    <definedName name="PIJIS" localSheetId="38">#REF!</definedName>
    <definedName name="PIJIS" localSheetId="39">#REF!</definedName>
    <definedName name="PIJIS" localSheetId="45">#REF!</definedName>
    <definedName name="PIJIS" localSheetId="11">#REF!</definedName>
    <definedName name="PIJIS" localSheetId="46">#REF!</definedName>
    <definedName name="PIJIS" localSheetId="47">#REF!</definedName>
    <definedName name="PIJIS" localSheetId="52">#REF!</definedName>
    <definedName name="PIJIS" localSheetId="17">#REF!</definedName>
    <definedName name="PIJIS" localSheetId="58">#REF!</definedName>
    <definedName name="PIJIS" localSheetId="73">#REF!</definedName>
    <definedName name="PIJIS" localSheetId="74">#REF!</definedName>
    <definedName name="PIJIS" localSheetId="79">#REF!</definedName>
    <definedName name="PIJIS" localSheetId="15">#REF!</definedName>
    <definedName name="PIJIS" localSheetId="16">#REF!</definedName>
    <definedName name="PIJIS" localSheetId="18">#REF!</definedName>
    <definedName name="PIJIS" localSheetId="48">#REF!</definedName>
    <definedName name="PIJIS" localSheetId="72">#REF!</definedName>
    <definedName name="PIJIS">#REF!</definedName>
    <definedName name="pit" localSheetId="24" hidden="1">{"Riqfin97",#N/A,FALSE,"Tran";"Riqfinpro",#N/A,FALSE,"Tran"}</definedName>
    <definedName name="pit" localSheetId="25" hidden="1">{"Riqfin97",#N/A,FALSE,"Tran";"Riqfinpro",#N/A,FALSE,"Tran"}</definedName>
    <definedName name="pit" localSheetId="26" hidden="1">{"Riqfin97",#N/A,FALSE,"Tran";"Riqfinpro",#N/A,FALSE,"Tran"}</definedName>
    <definedName name="pit" localSheetId="27" hidden="1">{"Riqfin97",#N/A,FALSE,"Tran";"Riqfinpro",#N/A,FALSE,"Tran"}</definedName>
    <definedName name="pit" localSheetId="28" hidden="1">{"Riqfin97",#N/A,FALSE,"Tran";"Riqfinpro",#N/A,FALSE,"Tran"}</definedName>
    <definedName name="pit" localSheetId="29" hidden="1">{"Riqfin97",#N/A,FALSE,"Tran";"Riqfinpro",#N/A,FALSE,"Tran"}</definedName>
    <definedName name="pit" localSheetId="30" hidden="1">{"Riqfin97",#N/A,FALSE,"Tran";"Riqfinpro",#N/A,FALSE,"Tran"}</definedName>
    <definedName name="pit" localSheetId="31" hidden="1">{"Riqfin97",#N/A,FALSE,"Tran";"Riqfinpro",#N/A,FALSE,"Tran"}</definedName>
    <definedName name="pit" localSheetId="32" hidden="1">{"Riqfin97",#N/A,FALSE,"Tran";"Riqfinpro",#N/A,FALSE,"Tran"}</definedName>
    <definedName name="pit" localSheetId="35" hidden="1">{"Riqfin97",#N/A,FALSE,"Tran";"Riqfinpro",#N/A,FALSE,"Tran"}</definedName>
    <definedName name="pit" localSheetId="37" hidden="1">{"Riqfin97",#N/A,FALSE,"Tran";"Riqfinpro",#N/A,FALSE,"Tran"}</definedName>
    <definedName name="pit" localSheetId="38" hidden="1">{"Riqfin97",#N/A,FALSE,"Tran";"Riqfinpro",#N/A,FALSE,"Tran"}</definedName>
    <definedName name="pit" localSheetId="39" hidden="1">{"Riqfin97",#N/A,FALSE,"Tran";"Riqfinpro",#N/A,FALSE,"Tran"}</definedName>
    <definedName name="pit" localSheetId="40" hidden="1">{"Riqfin97",#N/A,FALSE,"Tran";"Riqfinpro",#N/A,FALSE,"Tran"}</definedName>
    <definedName name="pit" localSheetId="41" hidden="1">{"Riqfin97",#N/A,FALSE,"Tran";"Riqfinpro",#N/A,FALSE,"Tran"}</definedName>
    <definedName name="pit" localSheetId="42" hidden="1">{"Riqfin97",#N/A,FALSE,"Tran";"Riqfinpro",#N/A,FALSE,"Tran"}</definedName>
    <definedName name="pit" localSheetId="43" hidden="1">{"Riqfin97",#N/A,FALSE,"Tran";"Riqfinpro",#N/A,FALSE,"Tran"}</definedName>
    <definedName name="pit" localSheetId="44" hidden="1">{"Riqfin97",#N/A,FALSE,"Tran";"Riqfinpro",#N/A,FALSE,"Tran"}</definedName>
    <definedName name="pit" localSheetId="45" hidden="1">{"Riqfin97",#N/A,FALSE,"Tran";"Riqfinpro",#N/A,FALSE,"Tran"}</definedName>
    <definedName name="pit" localSheetId="11" hidden="1">{"Riqfin97",#N/A,FALSE,"Tran";"Riqfinpro",#N/A,FALSE,"Tran"}</definedName>
    <definedName name="pit" localSheetId="46" hidden="1">{"Riqfin97",#N/A,FALSE,"Tran";"Riqfinpro",#N/A,FALSE,"Tran"}</definedName>
    <definedName name="pit" localSheetId="47" hidden="1">{"Riqfin97",#N/A,FALSE,"Tran";"Riqfinpro",#N/A,FALSE,"Tran"}</definedName>
    <definedName name="pit" localSheetId="51" hidden="1">{"Riqfin97",#N/A,FALSE,"Tran";"Riqfinpro",#N/A,FALSE,"Tran"}</definedName>
    <definedName name="pit" localSheetId="52" hidden="1">{"Riqfin97",#N/A,FALSE,"Tran";"Riqfinpro",#N/A,FALSE,"Tran"}</definedName>
    <definedName name="pit" localSheetId="53" hidden="1">{"Riqfin97",#N/A,FALSE,"Tran";"Riqfinpro",#N/A,FALSE,"Tran"}</definedName>
    <definedName name="pit" localSheetId="54" hidden="1">{"Riqfin97",#N/A,FALSE,"Tran";"Riqfinpro",#N/A,FALSE,"Tran"}</definedName>
    <definedName name="pit" localSheetId="55" hidden="1">{"Riqfin97",#N/A,FALSE,"Tran";"Riqfinpro",#N/A,FALSE,"Tran"}</definedName>
    <definedName name="pit" localSheetId="56" hidden="1">{"Riqfin97",#N/A,FALSE,"Tran";"Riqfinpro",#N/A,FALSE,"Tran"}</definedName>
    <definedName name="pit" localSheetId="17" hidden="1">{"Riqfin97",#N/A,FALSE,"Tran";"Riqfinpro",#N/A,FALSE,"Tran"}</definedName>
    <definedName name="pit" localSheetId="57" hidden="1">{"Riqfin97",#N/A,FALSE,"Tran";"Riqfinpro",#N/A,FALSE,"Tran"}</definedName>
    <definedName name="pit" localSheetId="58" hidden="1">{"Riqfin97",#N/A,FALSE,"Tran";"Riqfinpro",#N/A,FALSE,"Tran"}</definedName>
    <definedName name="pit" localSheetId="59" hidden="1">{"Riqfin97",#N/A,FALSE,"Tran";"Riqfinpro",#N/A,FALSE,"Tran"}</definedName>
    <definedName name="pit" localSheetId="61" hidden="1">{"Riqfin97",#N/A,FALSE,"Tran";"Riqfinpro",#N/A,FALSE,"Tran"}</definedName>
    <definedName name="pit" localSheetId="62" hidden="1">{"Riqfin97",#N/A,FALSE,"Tran";"Riqfinpro",#N/A,FALSE,"Tran"}</definedName>
    <definedName name="pit" localSheetId="64" hidden="1">{"Riqfin97",#N/A,FALSE,"Tran";"Riqfinpro",#N/A,FALSE,"Tran"}</definedName>
    <definedName name="pit" localSheetId="66" hidden="1">{"Riqfin97",#N/A,FALSE,"Tran";"Riqfinpro",#N/A,FALSE,"Tran"}</definedName>
    <definedName name="pit" localSheetId="67" hidden="1">{"Riqfin97",#N/A,FALSE,"Tran";"Riqfinpro",#N/A,FALSE,"Tran"}</definedName>
    <definedName name="pit" localSheetId="68" hidden="1">{"Riqfin97",#N/A,FALSE,"Tran";"Riqfinpro",#N/A,FALSE,"Tran"}</definedName>
    <definedName name="pit" localSheetId="69" hidden="1">{"Riqfin97",#N/A,FALSE,"Tran";"Riqfinpro",#N/A,FALSE,"Tran"}</definedName>
    <definedName name="pit" localSheetId="70" hidden="1">{"Riqfin97",#N/A,FALSE,"Tran";"Riqfinpro",#N/A,FALSE,"Tran"}</definedName>
    <definedName name="pit" localSheetId="71" hidden="1">{"Riqfin97",#N/A,FALSE,"Tran";"Riqfinpro",#N/A,FALSE,"Tran"}</definedName>
    <definedName name="pit" localSheetId="73" hidden="1">{"Riqfin97",#N/A,FALSE,"Tran";"Riqfinpro",#N/A,FALSE,"Tran"}</definedName>
    <definedName name="pit" localSheetId="74" hidden="1">{"Riqfin97",#N/A,FALSE,"Tran";"Riqfinpro",#N/A,FALSE,"Tran"}</definedName>
    <definedName name="pit" localSheetId="75" hidden="1">{"Riqfin97",#N/A,FALSE,"Tran";"Riqfinpro",#N/A,FALSE,"Tran"}</definedName>
    <definedName name="pit" localSheetId="76" hidden="1">{"Riqfin97",#N/A,FALSE,"Tran";"Riqfinpro",#N/A,FALSE,"Tran"}</definedName>
    <definedName name="pit" localSheetId="79" hidden="1">{"Riqfin97",#N/A,FALSE,"Tran";"Riqfinpro",#N/A,FALSE,"Tran"}</definedName>
    <definedName name="pit" localSheetId="91" hidden="1">{"Riqfin97",#N/A,FALSE,"Tran";"Riqfinpro",#N/A,FALSE,"Tran"}</definedName>
    <definedName name="pit" localSheetId="92" hidden="1">{"Riqfin97",#N/A,FALSE,"Tran";"Riqfinpro",#N/A,FALSE,"Tran"}</definedName>
    <definedName name="pit" localSheetId="22" hidden="1">{"Riqfin97",#N/A,FALSE,"Tran";"Riqfinpro",#N/A,FALSE,"Tran"}</definedName>
    <definedName name="pit" localSheetId="23" hidden="1">{"Riqfin97",#N/A,FALSE,"Tran";"Riqfinpro",#N/A,FALSE,"Tran"}</definedName>
    <definedName name="pit" localSheetId="14" hidden="1">{"Riqfin97",#N/A,FALSE,"Tran";"Riqfinpro",#N/A,FALSE,"Tran"}</definedName>
    <definedName name="pit" localSheetId="15" hidden="1">{"Riqfin97",#N/A,FALSE,"Tran";"Riqfinpro",#N/A,FALSE,"Tran"}</definedName>
    <definedName name="pit" localSheetId="16" hidden="1">{"Riqfin97",#N/A,FALSE,"Tran";"Riqfinpro",#N/A,FALSE,"Tran"}</definedName>
    <definedName name="pit" localSheetId="18" hidden="1">{"Riqfin97",#N/A,FALSE,"Tran";"Riqfinpro",#N/A,FALSE,"Tran"}</definedName>
    <definedName name="pit" localSheetId="36" hidden="1">{"Riqfin97",#N/A,FALSE,"Tran";"Riqfinpro",#N/A,FALSE,"Tran"}</definedName>
    <definedName name="pit" localSheetId="60" hidden="1">{"Riqfin97",#N/A,FALSE,"Tran";"Riqfinpro",#N/A,FALSE,"Tran"}</definedName>
    <definedName name="pit" localSheetId="63" hidden="1">{"Riqfin97",#N/A,FALSE,"Tran";"Riqfinpro",#N/A,FALSE,"Tran"}</definedName>
    <definedName name="pit" localSheetId="65" hidden="1">{"Riqfin97",#N/A,FALSE,"Tran";"Riqfinpro",#N/A,FALSE,"Tran"}</definedName>
    <definedName name="pit" localSheetId="7" hidden="1">{"Riqfin97",#N/A,FALSE,"Tran";"Riqfinpro",#N/A,FALSE,"Tran"}</definedName>
    <definedName name="pit" localSheetId="8" hidden="1">{"Riqfin97",#N/A,FALSE,"Tran";"Riqfinpro",#N/A,FALSE,"Tran"}</definedName>
    <definedName name="pit" localSheetId="12" hidden="1">{"Riqfin97",#N/A,FALSE,"Tran";"Riqfinpro",#N/A,FALSE,"Tran"}</definedName>
    <definedName name="pit" localSheetId="48" hidden="1">{"Riqfin97",#N/A,FALSE,"Tran";"Riqfinpro",#N/A,FALSE,"Tran"}</definedName>
    <definedName name="pit" localSheetId="72" hidden="1">{"Riqfin97",#N/A,FALSE,"Tran";"Riqfinpro",#N/A,FALSE,"Tran"}</definedName>
    <definedName name="pit" hidden="1">{"Riqfin97",#N/A,FALSE,"Tran";"Riqfinpro",#N/A,FALSE,"Tran"}</definedName>
    <definedName name="PK" localSheetId="38">#REF!</definedName>
    <definedName name="PK" localSheetId="39">#REF!</definedName>
    <definedName name="PK" localSheetId="40">#REF!</definedName>
    <definedName name="PK" localSheetId="41">#REF!</definedName>
    <definedName name="PK" localSheetId="45">#REF!</definedName>
    <definedName name="PK" localSheetId="11">#REF!</definedName>
    <definedName name="PK" localSheetId="46">#REF!</definedName>
    <definedName name="PK" localSheetId="47">#REF!</definedName>
    <definedName name="PK" localSheetId="51">#REF!</definedName>
    <definedName name="PK" localSheetId="52">#REF!</definedName>
    <definedName name="PK" localSheetId="17">#REF!</definedName>
    <definedName name="PK" localSheetId="58">#REF!</definedName>
    <definedName name="PK" localSheetId="73">#REF!</definedName>
    <definedName name="PK" localSheetId="74">#REF!</definedName>
    <definedName name="PK" localSheetId="79">#REF!</definedName>
    <definedName name="PK" localSheetId="23">#REF!</definedName>
    <definedName name="PK" localSheetId="15">#REF!</definedName>
    <definedName name="PK" localSheetId="18">#REF!</definedName>
    <definedName name="PK" localSheetId="12">#REF!</definedName>
    <definedName name="PK" localSheetId="48">#REF!</definedName>
    <definedName name="PK" localSheetId="72">#REF!</definedName>
    <definedName name="PK">#REF!</definedName>
    <definedName name="plame" localSheetId="38">#REF!</definedName>
    <definedName name="plame" localSheetId="39">#REF!</definedName>
    <definedName name="plame" localSheetId="40">#REF!</definedName>
    <definedName name="plame" localSheetId="41">#REF!</definedName>
    <definedName name="plame" localSheetId="45">#REF!</definedName>
    <definedName name="plame" localSheetId="11">#REF!</definedName>
    <definedName name="plame" localSheetId="46">#REF!</definedName>
    <definedName name="plame" localSheetId="47">#REF!</definedName>
    <definedName name="plame" localSheetId="51">#REF!</definedName>
    <definedName name="plame" localSheetId="52">#REF!</definedName>
    <definedName name="plame" localSheetId="17">#REF!</definedName>
    <definedName name="plame" localSheetId="58">#REF!</definedName>
    <definedName name="plame" localSheetId="73">#REF!</definedName>
    <definedName name="plame" localSheetId="74">#REF!</definedName>
    <definedName name="plame" localSheetId="79">#REF!</definedName>
    <definedName name="plame" localSheetId="15">#REF!</definedName>
    <definedName name="plame" localSheetId="18">#REF!</definedName>
    <definedName name="plame" localSheetId="12">#REF!</definedName>
    <definedName name="plame" localSheetId="48">#REF!</definedName>
    <definedName name="plame" localSheetId="72">#REF!</definedName>
    <definedName name="plame">#REF!</definedName>
    <definedName name="plame2000" localSheetId="38">#REF!</definedName>
    <definedName name="plame2000" localSheetId="45">#REF!</definedName>
    <definedName name="plame2000" localSheetId="11">#REF!</definedName>
    <definedName name="plame2000" localSheetId="46">#REF!</definedName>
    <definedName name="plame2000" localSheetId="47">#REF!</definedName>
    <definedName name="plame2000" localSheetId="51">#REF!</definedName>
    <definedName name="plame2000" localSheetId="52">#REF!</definedName>
    <definedName name="plame2000" localSheetId="17">#REF!</definedName>
    <definedName name="plame2000" localSheetId="58">#REF!</definedName>
    <definedName name="plame2000" localSheetId="73">#REF!</definedName>
    <definedName name="plame2000" localSheetId="74">#REF!</definedName>
    <definedName name="plame2000" localSheetId="79">#REF!</definedName>
    <definedName name="plame2000" localSheetId="15">#REF!</definedName>
    <definedName name="plame2000" localSheetId="18">#REF!</definedName>
    <definedName name="plame2000" localSheetId="12">#REF!</definedName>
    <definedName name="plame2000" localSheetId="48">#REF!</definedName>
    <definedName name="plame2000" localSheetId="72">#REF!</definedName>
    <definedName name="plame2000">#REF!</definedName>
    <definedName name="plame2001" localSheetId="45">#REF!</definedName>
    <definedName name="plame2001" localSheetId="11">#REF!</definedName>
    <definedName name="plame2001" localSheetId="46">#REF!</definedName>
    <definedName name="plame2001" localSheetId="47">#REF!</definedName>
    <definedName name="plame2001" localSheetId="52">#REF!</definedName>
    <definedName name="plame2001" localSheetId="17">#REF!</definedName>
    <definedName name="plame2001" localSheetId="58">#REF!</definedName>
    <definedName name="plame2001" localSheetId="74">#REF!</definedName>
    <definedName name="plame2001" localSheetId="79">#REF!</definedName>
    <definedName name="plame2001" localSheetId="15">#REF!</definedName>
    <definedName name="plame2001" localSheetId="18">#REF!</definedName>
    <definedName name="plame2001" localSheetId="48">#REF!</definedName>
    <definedName name="plame2001" localSheetId="72">#REF!</definedName>
    <definedName name="plame2001">#REF!</definedName>
    <definedName name="plame2002" localSheetId="45">#REF!</definedName>
    <definedName name="plame2002" localSheetId="11">#REF!</definedName>
    <definedName name="plame2002" localSheetId="46">#REF!</definedName>
    <definedName name="plame2002" localSheetId="47">#REF!</definedName>
    <definedName name="plame2002" localSheetId="52">#REF!</definedName>
    <definedName name="plame2002" localSheetId="17">#REF!</definedName>
    <definedName name="plame2002" localSheetId="58">#REF!</definedName>
    <definedName name="plame2002" localSheetId="74">#REF!</definedName>
    <definedName name="plame2002" localSheetId="79">#REF!</definedName>
    <definedName name="plame2002" localSheetId="15">#REF!</definedName>
    <definedName name="plame2002" localSheetId="18">#REF!</definedName>
    <definedName name="plame2002" localSheetId="48">#REF!</definedName>
    <definedName name="plame2002" localSheetId="72">#REF!</definedName>
    <definedName name="plame2002">#REF!</definedName>
    <definedName name="plame2003" localSheetId="45">#REF!</definedName>
    <definedName name="plame2003" localSheetId="11">#REF!</definedName>
    <definedName name="plame2003" localSheetId="46">#REF!</definedName>
    <definedName name="plame2003" localSheetId="47">#REF!</definedName>
    <definedName name="plame2003" localSheetId="52">#REF!</definedName>
    <definedName name="plame2003" localSheetId="17">#REF!</definedName>
    <definedName name="plame2003" localSheetId="58">#REF!</definedName>
    <definedName name="plame2003" localSheetId="74">#REF!</definedName>
    <definedName name="plame2003" localSheetId="79">#REF!</definedName>
    <definedName name="plame2003" localSheetId="15">#REF!</definedName>
    <definedName name="plame2003" localSheetId="18">#REF!</definedName>
    <definedName name="plame2003" localSheetId="48">#REF!</definedName>
    <definedName name="plame2003" localSheetId="72">#REF!</definedName>
    <definedName name="plame2003">#REF!</definedName>
    <definedName name="plame98" localSheetId="40">[32]Programa!#REF!</definedName>
    <definedName name="plame98" localSheetId="41">[32]Programa!#REF!</definedName>
    <definedName name="plame98" localSheetId="46">[32]Programa!#REF!</definedName>
    <definedName name="plame98" localSheetId="47">[32]Programa!#REF!</definedName>
    <definedName name="plame98" localSheetId="51">[32]Programa!#REF!</definedName>
    <definedName name="plame98" localSheetId="17">#REF!</definedName>
    <definedName name="plame98" localSheetId="79">[32]Programa!#REF!</definedName>
    <definedName name="plame98" localSheetId="15">[32]Programa!#REF!</definedName>
    <definedName name="plame98" localSheetId="18">[32]Programa!#REF!</definedName>
    <definedName name="plame98" localSheetId="12">[32]Programa!#REF!</definedName>
    <definedName name="plame98" localSheetId="72">[32]Programa!#REF!</definedName>
    <definedName name="plame98">[32]Programa!#REF!</definedName>
    <definedName name="plame98j" localSheetId="40">[32]Programa!#REF!</definedName>
    <definedName name="plame98j" localSheetId="41">[32]Programa!#REF!</definedName>
    <definedName name="plame98j" localSheetId="46">[32]Programa!#REF!</definedName>
    <definedName name="plame98j" localSheetId="47">[32]Programa!#REF!</definedName>
    <definedName name="plame98j" localSheetId="51">[32]Programa!#REF!</definedName>
    <definedName name="plame98j" localSheetId="17">#REF!</definedName>
    <definedName name="plame98j" localSheetId="79">[32]Programa!#REF!</definedName>
    <definedName name="plame98j" localSheetId="15">[32]Programa!#REF!</definedName>
    <definedName name="plame98j" localSheetId="18">[32]Programa!#REF!</definedName>
    <definedName name="plame98j" localSheetId="12">[32]Programa!#REF!</definedName>
    <definedName name="plame98j" localSheetId="48">[32]Programa!#REF!</definedName>
    <definedName name="plame98j" localSheetId="72">[32]Programa!#REF!</definedName>
    <definedName name="plame98j">[32]Programa!#REF!</definedName>
    <definedName name="plame98s" localSheetId="38">#REF!</definedName>
    <definedName name="plame98s" localSheetId="39">#REF!</definedName>
    <definedName name="plame98s" localSheetId="40">#REF!</definedName>
    <definedName name="plame98s" localSheetId="41">#REF!</definedName>
    <definedName name="plame98s" localSheetId="45">#REF!</definedName>
    <definedName name="plame98s" localSheetId="11">#REF!</definedName>
    <definedName name="plame98s" localSheetId="46">#REF!</definedName>
    <definedName name="plame98s" localSheetId="47">#REF!</definedName>
    <definedName name="plame98s" localSheetId="51">#REF!</definedName>
    <definedName name="plame98s" localSheetId="52">#REF!</definedName>
    <definedName name="plame98s" localSheetId="17">#REF!</definedName>
    <definedName name="plame98s" localSheetId="58">#REF!</definedName>
    <definedName name="plame98s" localSheetId="73">#REF!</definedName>
    <definedName name="plame98s" localSheetId="74">#REF!</definedName>
    <definedName name="plame98s" localSheetId="79">#REF!</definedName>
    <definedName name="plame98s" localSheetId="15">#REF!</definedName>
    <definedName name="plame98s" localSheetId="16">#REF!</definedName>
    <definedName name="plame98s" localSheetId="18">#REF!</definedName>
    <definedName name="plame98s" localSheetId="12">#REF!</definedName>
    <definedName name="plame98s" localSheetId="48">#REF!</definedName>
    <definedName name="plame98s" localSheetId="72">#REF!</definedName>
    <definedName name="plame98s">#REF!</definedName>
    <definedName name="plame99" localSheetId="38">#REF!</definedName>
    <definedName name="plame99" localSheetId="39">#REF!</definedName>
    <definedName name="plame99" localSheetId="40">#REF!</definedName>
    <definedName name="plame99" localSheetId="41">#REF!</definedName>
    <definedName name="plame99" localSheetId="45">#REF!</definedName>
    <definedName name="plame99" localSheetId="11">#REF!</definedName>
    <definedName name="plame99" localSheetId="46">#REF!</definedName>
    <definedName name="plame99" localSheetId="47">#REF!</definedName>
    <definedName name="plame99" localSheetId="51">#REF!</definedName>
    <definedName name="plame99" localSheetId="52">#REF!</definedName>
    <definedName name="plame99" localSheetId="17">#REF!</definedName>
    <definedName name="plame99" localSheetId="58">#REF!</definedName>
    <definedName name="plame99" localSheetId="74">#REF!</definedName>
    <definedName name="plame99" localSheetId="79">#REF!</definedName>
    <definedName name="plame99" localSheetId="15">#REF!</definedName>
    <definedName name="plame99" localSheetId="16">#REF!</definedName>
    <definedName name="plame99" localSheetId="18">#REF!</definedName>
    <definedName name="plame99" localSheetId="12">#REF!</definedName>
    <definedName name="plame99" localSheetId="48">#REF!</definedName>
    <definedName name="plame99" localSheetId="72">#REF!</definedName>
    <definedName name="plame99">#REF!</definedName>
    <definedName name="PLATA" localSheetId="38">#REF!</definedName>
    <definedName name="PLATA" localSheetId="39">#REF!</definedName>
    <definedName name="PLATA" localSheetId="40">#REF!</definedName>
    <definedName name="PLATA" localSheetId="45">#REF!</definedName>
    <definedName name="PLATA" localSheetId="11">#REF!</definedName>
    <definedName name="PLATA" localSheetId="46">#REF!</definedName>
    <definedName name="PLATA" localSheetId="47">#REF!</definedName>
    <definedName name="PLATA" localSheetId="52">#REF!</definedName>
    <definedName name="PLATA" localSheetId="17">#REF!</definedName>
    <definedName name="PLATA" localSheetId="58">#REF!</definedName>
    <definedName name="PLATA" localSheetId="71">#REF!</definedName>
    <definedName name="PLATA" localSheetId="74">#REF!</definedName>
    <definedName name="PLATA" localSheetId="79">#REF!</definedName>
    <definedName name="PLATA" localSheetId="23">#REF!</definedName>
    <definedName name="PLATA" localSheetId="15">#REF!</definedName>
    <definedName name="PLATA" localSheetId="18">#REF!</definedName>
    <definedName name="PLATA" localSheetId="12">#REF!</definedName>
    <definedName name="PLATA" localSheetId="48">#REF!</definedName>
    <definedName name="PLATA" localSheetId="72">#REF!</definedName>
    <definedName name="PLATA">#REF!</definedName>
    <definedName name="plazo" localSheetId="45">#REF!</definedName>
    <definedName name="plazo" localSheetId="11">#REF!</definedName>
    <definedName name="plazo" localSheetId="46">#REF!</definedName>
    <definedName name="plazo" localSheetId="47">#REF!</definedName>
    <definedName name="plazo" localSheetId="52">#REF!</definedName>
    <definedName name="plazo" localSheetId="17">#REF!</definedName>
    <definedName name="plazo" localSheetId="58">#REF!</definedName>
    <definedName name="plazo" localSheetId="74">#REF!</definedName>
    <definedName name="plazo" localSheetId="79">#REF!</definedName>
    <definedName name="plazo" localSheetId="15">#REF!</definedName>
    <definedName name="plazo" localSheetId="18">#REF!</definedName>
    <definedName name="plazo" localSheetId="48">#REF!</definedName>
    <definedName name="plazo" localSheetId="72">#REF!</definedName>
    <definedName name="plazo">#REF!</definedName>
    <definedName name="plazo2000" localSheetId="45">#REF!</definedName>
    <definedName name="plazo2000" localSheetId="11">#REF!</definedName>
    <definedName name="plazo2000" localSheetId="46">#REF!</definedName>
    <definedName name="plazo2000" localSheetId="47">#REF!</definedName>
    <definedName name="plazo2000" localSheetId="52">#REF!</definedName>
    <definedName name="plazo2000" localSheetId="17">#REF!</definedName>
    <definedName name="plazo2000" localSheetId="58">#REF!</definedName>
    <definedName name="plazo2000" localSheetId="74">#REF!</definedName>
    <definedName name="plazo2000" localSheetId="79">#REF!</definedName>
    <definedName name="plazo2000" localSheetId="15">#REF!</definedName>
    <definedName name="plazo2000" localSheetId="18">#REF!</definedName>
    <definedName name="plazo2000" localSheetId="48">#REF!</definedName>
    <definedName name="plazo2000" localSheetId="72">#REF!</definedName>
    <definedName name="plazo2000">#REF!</definedName>
    <definedName name="plazo2001" localSheetId="45">#REF!</definedName>
    <definedName name="plazo2001" localSheetId="11">#REF!</definedName>
    <definedName name="plazo2001" localSheetId="46">#REF!</definedName>
    <definedName name="plazo2001" localSheetId="47">#REF!</definedName>
    <definedName name="plazo2001" localSheetId="52">#REF!</definedName>
    <definedName name="plazo2001" localSheetId="17">#REF!</definedName>
    <definedName name="plazo2001" localSheetId="58">#REF!</definedName>
    <definedName name="plazo2001" localSheetId="74">#REF!</definedName>
    <definedName name="plazo2001" localSheetId="79">#REF!</definedName>
    <definedName name="plazo2001" localSheetId="15">#REF!</definedName>
    <definedName name="plazo2001" localSheetId="18">#REF!</definedName>
    <definedName name="plazo2001" localSheetId="48">#REF!</definedName>
    <definedName name="plazo2001" localSheetId="72">#REF!</definedName>
    <definedName name="plazo2001">#REF!</definedName>
    <definedName name="plazo2002" localSheetId="45">#REF!</definedName>
    <definedName name="plazo2002" localSheetId="11">#REF!</definedName>
    <definedName name="plazo2002" localSheetId="46">#REF!</definedName>
    <definedName name="plazo2002" localSheetId="47">#REF!</definedName>
    <definedName name="plazo2002" localSheetId="52">#REF!</definedName>
    <definedName name="plazo2002" localSheetId="17">#REF!</definedName>
    <definedName name="plazo2002" localSheetId="58">#REF!</definedName>
    <definedName name="plazo2002" localSheetId="74">#REF!</definedName>
    <definedName name="plazo2002" localSheetId="79">#REF!</definedName>
    <definedName name="plazo2002" localSheetId="15">#REF!</definedName>
    <definedName name="plazo2002" localSheetId="18">#REF!</definedName>
    <definedName name="plazo2002" localSheetId="48">#REF!</definedName>
    <definedName name="plazo2002" localSheetId="72">#REF!</definedName>
    <definedName name="plazo2002">#REF!</definedName>
    <definedName name="plazo2003" localSheetId="45">#REF!</definedName>
    <definedName name="plazo2003" localSheetId="11">#REF!</definedName>
    <definedName name="plazo2003" localSheetId="46">#REF!</definedName>
    <definedName name="plazo2003" localSheetId="47">#REF!</definedName>
    <definedName name="plazo2003" localSheetId="52">#REF!</definedName>
    <definedName name="plazo2003" localSheetId="17">#REF!</definedName>
    <definedName name="plazo2003" localSheetId="58">#REF!</definedName>
    <definedName name="plazo2003" localSheetId="74">#REF!</definedName>
    <definedName name="plazo2003" localSheetId="79">#REF!</definedName>
    <definedName name="plazo2003" localSheetId="15">#REF!</definedName>
    <definedName name="plazo2003" localSheetId="18">#REF!</definedName>
    <definedName name="plazo2003" localSheetId="48">#REF!</definedName>
    <definedName name="plazo2003" localSheetId="72">#REF!</definedName>
    <definedName name="plazo2003">#REF!</definedName>
    <definedName name="plazo98" localSheetId="40">[32]Programa!#REF!</definedName>
    <definedName name="plazo98" localSheetId="41">[32]Programa!#REF!</definedName>
    <definedName name="plazo98" localSheetId="46">[32]Programa!#REF!</definedName>
    <definedName name="plazo98" localSheetId="47">[32]Programa!#REF!</definedName>
    <definedName name="plazo98" localSheetId="51">[32]Programa!#REF!</definedName>
    <definedName name="plazo98" localSheetId="17">#REF!</definedName>
    <definedName name="plazo98" localSheetId="79">[32]Programa!#REF!</definedName>
    <definedName name="plazo98" localSheetId="15">[32]Programa!#REF!</definedName>
    <definedName name="plazo98" localSheetId="18">[32]Programa!#REF!</definedName>
    <definedName name="plazo98" localSheetId="12">[32]Programa!#REF!</definedName>
    <definedName name="plazo98" localSheetId="72">[32]Programa!#REF!</definedName>
    <definedName name="plazo98">[32]Programa!#REF!</definedName>
    <definedName name="plazo98j" localSheetId="40">[32]Programa!#REF!</definedName>
    <definedName name="plazo98j" localSheetId="41">[32]Programa!#REF!</definedName>
    <definedName name="plazo98j" localSheetId="46">[32]Programa!#REF!</definedName>
    <definedName name="plazo98j" localSheetId="47">[32]Programa!#REF!</definedName>
    <definedName name="plazo98j" localSheetId="51">[32]Programa!#REF!</definedName>
    <definedName name="plazo98j" localSheetId="17">#REF!</definedName>
    <definedName name="plazo98j" localSheetId="79">[32]Programa!#REF!</definedName>
    <definedName name="plazo98j" localSheetId="15">[32]Programa!#REF!</definedName>
    <definedName name="plazo98j" localSheetId="18">[32]Programa!#REF!</definedName>
    <definedName name="plazo98j" localSheetId="12">[32]Programa!#REF!</definedName>
    <definedName name="plazo98j" localSheetId="48">[32]Programa!#REF!</definedName>
    <definedName name="plazo98j" localSheetId="72">[32]Programa!#REF!</definedName>
    <definedName name="plazo98j">[32]Programa!#REF!</definedName>
    <definedName name="plazo98s" localSheetId="38">#REF!</definedName>
    <definedName name="plazo98s" localSheetId="39">#REF!</definedName>
    <definedName name="plazo98s" localSheetId="40">#REF!</definedName>
    <definedName name="plazo98s" localSheetId="41">#REF!</definedName>
    <definedName name="plazo98s" localSheetId="45">#REF!</definedName>
    <definedName name="plazo98s" localSheetId="11">#REF!</definedName>
    <definedName name="plazo98s" localSheetId="46">#REF!</definedName>
    <definedName name="plazo98s" localSheetId="47">#REF!</definedName>
    <definedName name="plazo98s" localSheetId="51">#REF!</definedName>
    <definedName name="plazo98s" localSheetId="52">#REF!</definedName>
    <definedName name="plazo98s" localSheetId="17">#REF!</definedName>
    <definedName name="plazo98s" localSheetId="58">#REF!</definedName>
    <definedName name="plazo98s" localSheetId="73">#REF!</definedName>
    <definedName name="plazo98s" localSheetId="74">#REF!</definedName>
    <definedName name="plazo98s" localSheetId="79">#REF!</definedName>
    <definedName name="plazo98s" localSheetId="15">#REF!</definedName>
    <definedName name="plazo98s" localSheetId="16">#REF!</definedName>
    <definedName name="plazo98s" localSheetId="18">#REF!</definedName>
    <definedName name="plazo98s" localSheetId="12">#REF!</definedName>
    <definedName name="plazo98s" localSheetId="48">#REF!</definedName>
    <definedName name="plazo98s" localSheetId="72">#REF!</definedName>
    <definedName name="plazo98s">#REF!</definedName>
    <definedName name="plazo99" localSheetId="38">#REF!</definedName>
    <definedName name="plazo99" localSheetId="39">#REF!</definedName>
    <definedName name="plazo99" localSheetId="40">#REF!</definedName>
    <definedName name="plazo99" localSheetId="41">#REF!</definedName>
    <definedName name="plazo99" localSheetId="45">#REF!</definedName>
    <definedName name="plazo99" localSheetId="11">#REF!</definedName>
    <definedName name="plazo99" localSheetId="46">#REF!</definedName>
    <definedName name="plazo99" localSheetId="47">#REF!</definedName>
    <definedName name="plazo99" localSheetId="51">#REF!</definedName>
    <definedName name="plazo99" localSheetId="52">#REF!</definedName>
    <definedName name="plazo99" localSheetId="17">#REF!</definedName>
    <definedName name="plazo99" localSheetId="58">#REF!</definedName>
    <definedName name="plazo99" localSheetId="74">#REF!</definedName>
    <definedName name="plazo99" localSheetId="79">#REF!</definedName>
    <definedName name="plazo99" localSheetId="15">#REF!</definedName>
    <definedName name="plazo99" localSheetId="16">#REF!</definedName>
    <definedName name="plazo99" localSheetId="18">#REF!</definedName>
    <definedName name="plazo99" localSheetId="12">#REF!</definedName>
    <definedName name="plazo99" localSheetId="48">#REF!</definedName>
    <definedName name="plazo99" localSheetId="72">#REF!</definedName>
    <definedName name="plazo99">#REF!</definedName>
    <definedName name="POLLO" localSheetId="38">#REF!</definedName>
    <definedName name="POLLO" localSheetId="39">#REF!</definedName>
    <definedName name="POLLO" localSheetId="40">#REF!</definedName>
    <definedName name="POLLO" localSheetId="45">#REF!</definedName>
    <definedName name="POLLO" localSheetId="11">#REF!</definedName>
    <definedName name="POLLO" localSheetId="46">#REF!</definedName>
    <definedName name="POLLO" localSheetId="47">#REF!</definedName>
    <definedName name="POLLO" localSheetId="52">#REF!</definedName>
    <definedName name="POLLO" localSheetId="17">#REF!</definedName>
    <definedName name="POLLO" localSheetId="58">#REF!</definedName>
    <definedName name="POLLO" localSheetId="71">#REF!</definedName>
    <definedName name="POLLO" localSheetId="74">#REF!</definedName>
    <definedName name="POLLO" localSheetId="79">#REF!</definedName>
    <definedName name="POLLO" localSheetId="23">#REF!</definedName>
    <definedName name="POLLO" localSheetId="15">#REF!</definedName>
    <definedName name="POLLO" localSheetId="18">#REF!</definedName>
    <definedName name="POLLO" localSheetId="12">#REF!</definedName>
    <definedName name="POLLO" localSheetId="48">#REF!</definedName>
    <definedName name="POLLO" localSheetId="72">#REF!</definedName>
    <definedName name="POLLO">#REF!</definedName>
    <definedName name="poooooooooo" localSheetId="38" hidden="1">'[112]Fax a enviar'!#REF!</definedName>
    <definedName name="poooooooooo" localSheetId="39" hidden="1">'[112]Fax a enviar'!#REF!</definedName>
    <definedName name="poooooooooo" localSheetId="40" hidden="1">'[112]Fax a enviar'!#REF!</definedName>
    <definedName name="poooooooooo" localSheetId="46" hidden="1">'[112]Fax a enviar'!#REF!</definedName>
    <definedName name="poooooooooo" localSheetId="47" hidden="1">'[112]Fax a enviar'!#REF!</definedName>
    <definedName name="poooooooooo" localSheetId="51" hidden="1">'[112]Fax a enviar'!#REF!</definedName>
    <definedName name="poooooooooo" localSheetId="17" hidden="1">#REF!</definedName>
    <definedName name="poooooooooo" localSheetId="71" hidden="1">'[112]Fax a enviar'!#REF!</definedName>
    <definedName name="poooooooooo" localSheetId="15" hidden="1">'[112]Fax a enviar'!#REF!</definedName>
    <definedName name="poooooooooo" localSheetId="18" hidden="1">'[112]Fax a enviar'!#REF!</definedName>
    <definedName name="poooooooooo" localSheetId="12" hidden="1">'[112]Fax a enviar'!#REF!</definedName>
    <definedName name="poooooooooo" localSheetId="72" hidden="1">'[112]Fax a enviar'!#REF!</definedName>
    <definedName name="poooooooooo" hidden="1">'[112]Fax a enviar'!#REF!</definedName>
    <definedName name="POPO" localSheetId="38">#REF!</definedName>
    <definedName name="POPO" localSheetId="39">#REF!</definedName>
    <definedName name="POPO" localSheetId="40">#REF!</definedName>
    <definedName name="POPO" localSheetId="41">#REF!</definedName>
    <definedName name="POPO" localSheetId="45">#REF!</definedName>
    <definedName name="POPO" localSheetId="11">#REF!</definedName>
    <definedName name="POPO" localSheetId="46">#REF!</definedName>
    <definedName name="POPO" localSheetId="47">#REF!</definedName>
    <definedName name="POPO" localSheetId="51">#REF!</definedName>
    <definedName name="POPO" localSheetId="52">#REF!</definedName>
    <definedName name="POPO" localSheetId="17">#REF!</definedName>
    <definedName name="POPO" localSheetId="58">#REF!</definedName>
    <definedName name="POPO" localSheetId="68">#REF!</definedName>
    <definedName name="POPO" localSheetId="69">#REF!</definedName>
    <definedName name="POPO" localSheetId="70">#REF!</definedName>
    <definedName name="POPO" localSheetId="74">#REF!</definedName>
    <definedName name="POPO" localSheetId="79">#REF!</definedName>
    <definedName name="POPO" localSheetId="15">#REF!</definedName>
    <definedName name="POPO" localSheetId="16">#REF!</definedName>
    <definedName name="POPO" localSheetId="18">#REF!</definedName>
    <definedName name="POPO" localSheetId="12">#REF!</definedName>
    <definedName name="POPO" localSheetId="48">#REF!</definedName>
    <definedName name="POPO" localSheetId="72">#REF!</definedName>
    <definedName name="POPO">#REF!</definedName>
    <definedName name="PORT" localSheetId="38">#REF!</definedName>
    <definedName name="PORT" localSheetId="39">#REF!</definedName>
    <definedName name="PORT" localSheetId="40">#REF!</definedName>
    <definedName name="PORT" localSheetId="41">#REF!</definedName>
    <definedName name="PORT" localSheetId="45">#REF!</definedName>
    <definedName name="PORT" localSheetId="11">#REF!</definedName>
    <definedName name="PORT" localSheetId="46">#REF!</definedName>
    <definedName name="PORT" localSheetId="47">#REF!</definedName>
    <definedName name="PORT" localSheetId="51">#REF!</definedName>
    <definedName name="PORT" localSheetId="52">#REF!</definedName>
    <definedName name="PORT" localSheetId="17">#REF!</definedName>
    <definedName name="PORT" localSheetId="58">#REF!</definedName>
    <definedName name="PORT" localSheetId="74">#REF!</definedName>
    <definedName name="PORT" localSheetId="79">#REF!</definedName>
    <definedName name="PORT" localSheetId="15">#REF!</definedName>
    <definedName name="PORT" localSheetId="16">#REF!</definedName>
    <definedName name="PORT" localSheetId="18">#REF!</definedName>
    <definedName name="PORT" localSheetId="12">#REF!</definedName>
    <definedName name="PORT" localSheetId="48">#REF!</definedName>
    <definedName name="PORT" localSheetId="72">#REF!</definedName>
    <definedName name="PORT">#REF!</definedName>
    <definedName name="Ports" localSheetId="38">#REF!</definedName>
    <definedName name="Ports" localSheetId="39">#REF!</definedName>
    <definedName name="Ports" localSheetId="40">#REF!</definedName>
    <definedName name="Ports" localSheetId="41">#REF!</definedName>
    <definedName name="Ports" localSheetId="45">#REF!</definedName>
    <definedName name="Ports" localSheetId="11">#REF!</definedName>
    <definedName name="Ports" localSheetId="46">#REF!</definedName>
    <definedName name="Ports" localSheetId="47">#REF!</definedName>
    <definedName name="Ports" localSheetId="51">#REF!</definedName>
    <definedName name="Ports" localSheetId="52">#REF!</definedName>
    <definedName name="Ports" localSheetId="17">#REF!</definedName>
    <definedName name="Ports" localSheetId="58">#REF!</definedName>
    <definedName name="Ports" localSheetId="74">#REF!</definedName>
    <definedName name="Ports" localSheetId="79">#REF!</definedName>
    <definedName name="Ports" localSheetId="15">#REF!</definedName>
    <definedName name="Ports" localSheetId="16">#REF!</definedName>
    <definedName name="Ports" localSheetId="18">#REF!</definedName>
    <definedName name="Ports" localSheetId="12">#REF!</definedName>
    <definedName name="Ports" localSheetId="48">#REF!</definedName>
    <definedName name="Ports" localSheetId="72">#REF!</definedName>
    <definedName name="Ports">#REF!</definedName>
    <definedName name="Portugal_wt" localSheetId="51">'[83]OECD wgt'!$B$30</definedName>
    <definedName name="Portugal_wt" localSheetId="17">#REF!</definedName>
    <definedName name="Portugal_wt">'[83]OECD wgt'!$B$30</definedName>
    <definedName name="posnet2" localSheetId="38">#REF!</definedName>
    <definedName name="posnet2" localSheetId="39">#REF!</definedName>
    <definedName name="posnet2" localSheetId="40">#REF!</definedName>
    <definedName name="posnet2" localSheetId="41">#REF!</definedName>
    <definedName name="posnet2" localSheetId="45">#REF!</definedName>
    <definedName name="posnet2" localSheetId="11">#REF!</definedName>
    <definedName name="posnet2" localSheetId="46">#REF!</definedName>
    <definedName name="posnet2" localSheetId="47">#REF!</definedName>
    <definedName name="posnet2" localSheetId="51">#REF!</definedName>
    <definedName name="posnet2" localSheetId="52">#REF!</definedName>
    <definedName name="posnet2" localSheetId="17">#REF!</definedName>
    <definedName name="posnet2" localSheetId="58">#REF!</definedName>
    <definedName name="posnet2" localSheetId="68">#REF!</definedName>
    <definedName name="posnet2" localSheetId="69">#REF!</definedName>
    <definedName name="posnet2" localSheetId="70">#REF!</definedName>
    <definedName name="posnet2" localSheetId="74">#REF!</definedName>
    <definedName name="posnet2" localSheetId="79">#REF!</definedName>
    <definedName name="posnet2" localSheetId="15">#REF!</definedName>
    <definedName name="posnet2" localSheetId="16">#REF!</definedName>
    <definedName name="posnet2" localSheetId="18">#REF!</definedName>
    <definedName name="posnet2" localSheetId="12">#REF!</definedName>
    <definedName name="posnet2" localSheetId="48">#REF!</definedName>
    <definedName name="posnet2" localSheetId="72">#REF!</definedName>
    <definedName name="posnet2">#REF!</definedName>
    <definedName name="POTENCIAL" localSheetId="38">#REF!</definedName>
    <definedName name="POTENCIAL" localSheetId="39">#REF!</definedName>
    <definedName name="POTENCIAL" localSheetId="40">#REF!</definedName>
    <definedName name="POTENCIAL" localSheetId="43">#REF!</definedName>
    <definedName name="POTENCIAL" localSheetId="45">#REF!</definedName>
    <definedName name="POTENCIAL" localSheetId="11">#REF!</definedName>
    <definedName name="POTENCIAL" localSheetId="46">#REF!</definedName>
    <definedName name="POTENCIAL" localSheetId="47">#REF!</definedName>
    <definedName name="POTENCIAL" localSheetId="51">#REF!</definedName>
    <definedName name="POTENCIAL" localSheetId="52">#REF!</definedName>
    <definedName name="POTENCIAL" localSheetId="53">#REF!</definedName>
    <definedName name="POTENCIAL" localSheetId="54">#REF!</definedName>
    <definedName name="POTENCIAL" localSheetId="17">#REF!</definedName>
    <definedName name="POTENCIAL" localSheetId="58">#REF!</definedName>
    <definedName name="POTENCIAL" localSheetId="67">#REF!</definedName>
    <definedName name="POTENCIAL" localSheetId="68">#REF!</definedName>
    <definedName name="POTENCIAL" localSheetId="69">#REF!</definedName>
    <definedName name="POTENCIAL" localSheetId="71">#REF!</definedName>
    <definedName name="POTENCIAL" localSheetId="74">#REF!</definedName>
    <definedName name="POTENCIAL" localSheetId="75">#REF!</definedName>
    <definedName name="POTENCIAL" localSheetId="76">#REF!</definedName>
    <definedName name="POTENCIAL" localSheetId="79">#REF!</definedName>
    <definedName name="POTENCIAL" localSheetId="23">#REF!</definedName>
    <definedName name="POTENCIAL" localSheetId="14">#REF!</definedName>
    <definedName name="POTENCIAL" localSheetId="15">#REF!</definedName>
    <definedName name="POTENCIAL" localSheetId="18">#REF!</definedName>
    <definedName name="POTENCIAL" localSheetId="12">#REF!</definedName>
    <definedName name="POTENCIAL" localSheetId="48">#REF!</definedName>
    <definedName name="POTENCIAL" localSheetId="72">#REF!</definedName>
    <definedName name="POTENCIAL">#REF!</definedName>
    <definedName name="PP" localSheetId="38">#REF!</definedName>
    <definedName name="PP" localSheetId="39">#REF!</definedName>
    <definedName name="PP" localSheetId="40">#REF!</definedName>
    <definedName name="PP" localSheetId="45">#REF!</definedName>
    <definedName name="PP" localSheetId="11">#REF!</definedName>
    <definedName name="PP" localSheetId="46">#REF!</definedName>
    <definedName name="PP" localSheetId="47">#REF!</definedName>
    <definedName name="PP" localSheetId="51">#REF!</definedName>
    <definedName name="PP" localSheetId="52">#REF!</definedName>
    <definedName name="PP" localSheetId="53">#REF!</definedName>
    <definedName name="PP" localSheetId="54">#REF!</definedName>
    <definedName name="PP" localSheetId="17">#REF!</definedName>
    <definedName name="PP" localSheetId="58">#REF!</definedName>
    <definedName name="PP" localSheetId="67">#REF!</definedName>
    <definedName name="PP" localSheetId="68">#REF!</definedName>
    <definedName name="PP" localSheetId="69">#REF!</definedName>
    <definedName name="PP" localSheetId="71">#REF!</definedName>
    <definedName name="PP" localSheetId="73">#REF!</definedName>
    <definedName name="PP" localSheetId="74">#REF!</definedName>
    <definedName name="PP" localSheetId="75">#REF!</definedName>
    <definedName name="PP" localSheetId="76">#REF!</definedName>
    <definedName name="PP" localSheetId="79">#REF!</definedName>
    <definedName name="PP" localSheetId="23">#REF!</definedName>
    <definedName name="pp" localSheetId="14" hidden="1">{"Riqfin97",#N/A,FALSE,"Tran";"Riqfinpro",#N/A,FALSE,"Tran"}</definedName>
    <definedName name="PP" localSheetId="15">#REF!</definedName>
    <definedName name="PP" localSheetId="18">#REF!</definedName>
    <definedName name="PP" localSheetId="48">#REF!</definedName>
    <definedName name="PP" localSheetId="72">#REF!</definedName>
    <definedName name="PP">#REF!</definedName>
    <definedName name="ppoooooooooo" localSheetId="39" hidden="1">#REF!</definedName>
    <definedName name="ppoooooooooo" localSheetId="40" hidden="1">#REF!</definedName>
    <definedName name="ppoooooooooo" localSheetId="45" hidden="1">#REF!</definedName>
    <definedName name="ppoooooooooo" localSheetId="11" hidden="1">#REF!</definedName>
    <definedName name="ppoooooooooo" localSheetId="46" hidden="1">#REF!</definedName>
    <definedName name="ppoooooooooo" localSheetId="47" hidden="1">#REF!</definedName>
    <definedName name="ppoooooooooo" localSheetId="51" hidden="1">#REF!</definedName>
    <definedName name="ppoooooooooo" localSheetId="52" hidden="1">#REF!</definedName>
    <definedName name="ppoooooooooo" localSheetId="53" hidden="1">#REF!</definedName>
    <definedName name="ppoooooooooo" localSheetId="54" hidden="1">#REF!</definedName>
    <definedName name="ppoooooooooo" localSheetId="17" hidden="1">#REF!</definedName>
    <definedName name="ppoooooooooo" localSheetId="58" hidden="1">#REF!</definedName>
    <definedName name="ppoooooooooo" localSheetId="67" hidden="1">#REF!</definedName>
    <definedName name="ppoooooooooo" localSheetId="68" hidden="1">#REF!</definedName>
    <definedName name="ppoooooooooo" localSheetId="69" hidden="1">#REF!</definedName>
    <definedName name="ppoooooooooo" localSheetId="71" hidden="1">#REF!</definedName>
    <definedName name="ppoooooooooo" localSheetId="74" hidden="1">#REF!</definedName>
    <definedName name="ppoooooooooo" localSheetId="75" hidden="1">#REF!</definedName>
    <definedName name="ppoooooooooo" localSheetId="76" hidden="1">#REF!</definedName>
    <definedName name="ppoooooooooo" localSheetId="79" hidden="1">#REF!</definedName>
    <definedName name="ppoooooooooo" localSheetId="23" hidden="1">#REF!</definedName>
    <definedName name="ppoooooooooo" localSheetId="15" hidden="1">#REF!</definedName>
    <definedName name="ppoooooooooo" localSheetId="18" hidden="1">#REF!</definedName>
    <definedName name="ppoooooooooo" localSheetId="12" hidden="1">#REF!</definedName>
    <definedName name="ppoooooooooo" localSheetId="48" hidden="1">#REF!</definedName>
    <definedName name="ppoooooooooo" localSheetId="72" hidden="1">#REF!</definedName>
    <definedName name="ppoooooooooo" hidden="1">#REF!</definedName>
    <definedName name="ppp" localSheetId="24" hidden="1">{"Riqfin97",#N/A,FALSE,"Tran";"Riqfinpro",#N/A,FALSE,"Tran"}</definedName>
    <definedName name="ppp" localSheetId="25" hidden="1">{"Riqfin97",#N/A,FALSE,"Tran";"Riqfinpro",#N/A,FALSE,"Tran"}</definedName>
    <definedName name="ppp" localSheetId="26" hidden="1">{"Riqfin97",#N/A,FALSE,"Tran";"Riqfinpro",#N/A,FALSE,"Tran"}</definedName>
    <definedName name="ppp" localSheetId="27" hidden="1">{"Riqfin97",#N/A,FALSE,"Tran";"Riqfinpro",#N/A,FALSE,"Tran"}</definedName>
    <definedName name="ppp" localSheetId="28" hidden="1">{"Riqfin97",#N/A,FALSE,"Tran";"Riqfinpro",#N/A,FALSE,"Tran"}</definedName>
    <definedName name="ppp" localSheetId="29" hidden="1">{"Riqfin97",#N/A,FALSE,"Tran";"Riqfinpro",#N/A,FALSE,"Tran"}</definedName>
    <definedName name="ppp" localSheetId="30" hidden="1">{"Riqfin97",#N/A,FALSE,"Tran";"Riqfinpro",#N/A,FALSE,"Tran"}</definedName>
    <definedName name="ppp" localSheetId="31" hidden="1">{"Riqfin97",#N/A,FALSE,"Tran";"Riqfinpro",#N/A,FALSE,"Tran"}</definedName>
    <definedName name="ppp" localSheetId="32" hidden="1">{"Riqfin97",#N/A,FALSE,"Tran";"Riqfinpro",#N/A,FALSE,"Tran"}</definedName>
    <definedName name="ppp" localSheetId="35" hidden="1">{"Riqfin97",#N/A,FALSE,"Tran";"Riqfinpro",#N/A,FALSE,"Tran"}</definedName>
    <definedName name="ppp" localSheetId="37" hidden="1">{"Riqfin97",#N/A,FALSE,"Tran";"Riqfinpro",#N/A,FALSE,"Tran"}</definedName>
    <definedName name="ppp" localSheetId="38" hidden="1">{"Riqfin97",#N/A,FALSE,"Tran";"Riqfinpro",#N/A,FALSE,"Tran"}</definedName>
    <definedName name="ppp" localSheetId="39" hidden="1">{"Riqfin97",#N/A,FALSE,"Tran";"Riqfinpro",#N/A,FALSE,"Tran"}</definedName>
    <definedName name="ppp" localSheetId="40" hidden="1">{"Riqfin97",#N/A,FALSE,"Tran";"Riqfinpro",#N/A,FALSE,"Tran"}</definedName>
    <definedName name="ppp" localSheetId="41" hidden="1">{"Riqfin97",#N/A,FALSE,"Tran";"Riqfinpro",#N/A,FALSE,"Tran"}</definedName>
    <definedName name="ppp" localSheetId="42" hidden="1">{"Riqfin97",#N/A,FALSE,"Tran";"Riqfinpro",#N/A,FALSE,"Tran"}</definedName>
    <definedName name="ppp" localSheetId="43" hidden="1">{"Riqfin97",#N/A,FALSE,"Tran";"Riqfinpro",#N/A,FALSE,"Tran"}</definedName>
    <definedName name="ppp" localSheetId="44" hidden="1">{"Riqfin97",#N/A,FALSE,"Tran";"Riqfinpro",#N/A,FALSE,"Tran"}</definedName>
    <definedName name="ppp" localSheetId="45" hidden="1">{"Riqfin97",#N/A,FALSE,"Tran";"Riqfinpro",#N/A,FALSE,"Tran"}</definedName>
    <definedName name="ppp" localSheetId="11" hidden="1">{"Riqfin97",#N/A,FALSE,"Tran";"Riqfinpro",#N/A,FALSE,"Tran"}</definedName>
    <definedName name="ppp" localSheetId="46" hidden="1">{"Riqfin97",#N/A,FALSE,"Tran";"Riqfinpro",#N/A,FALSE,"Tran"}</definedName>
    <definedName name="ppp" localSheetId="47" hidden="1">{"Riqfin97",#N/A,FALSE,"Tran";"Riqfinpro",#N/A,FALSE,"Tran"}</definedName>
    <definedName name="ppp" localSheetId="51" hidden="1">{"Riqfin97",#N/A,FALSE,"Tran";"Riqfinpro",#N/A,FALSE,"Tran"}</definedName>
    <definedName name="ppp" localSheetId="52" hidden="1">{"Riqfin97",#N/A,FALSE,"Tran";"Riqfinpro",#N/A,FALSE,"Tran"}</definedName>
    <definedName name="ppp" localSheetId="53" hidden="1">{"Riqfin97",#N/A,FALSE,"Tran";"Riqfinpro",#N/A,FALSE,"Tran"}</definedName>
    <definedName name="ppp" localSheetId="54" hidden="1">{"Riqfin97",#N/A,FALSE,"Tran";"Riqfinpro",#N/A,FALSE,"Tran"}</definedName>
    <definedName name="ppp" localSheetId="55" hidden="1">{"Riqfin97",#N/A,FALSE,"Tran";"Riqfinpro",#N/A,FALSE,"Tran"}</definedName>
    <definedName name="ppp" localSheetId="56" hidden="1">{"Riqfin97",#N/A,FALSE,"Tran";"Riqfinpro",#N/A,FALSE,"Tran"}</definedName>
    <definedName name="ppp" localSheetId="17" hidden="1">{"Riqfin97",#N/A,FALSE,"Tran";"Riqfinpro",#N/A,FALSE,"Tran"}</definedName>
    <definedName name="ppp" localSheetId="57" hidden="1">{"Riqfin97",#N/A,FALSE,"Tran";"Riqfinpro",#N/A,FALSE,"Tran"}</definedName>
    <definedName name="ppp" localSheetId="58" hidden="1">{"Riqfin97",#N/A,FALSE,"Tran";"Riqfinpro",#N/A,FALSE,"Tran"}</definedName>
    <definedName name="ppp" localSheetId="59" hidden="1">{"Riqfin97",#N/A,FALSE,"Tran";"Riqfinpro",#N/A,FALSE,"Tran"}</definedName>
    <definedName name="ppp" localSheetId="61" hidden="1">{"Riqfin97",#N/A,FALSE,"Tran";"Riqfinpro",#N/A,FALSE,"Tran"}</definedName>
    <definedName name="ppp" localSheetId="62" hidden="1">{"Riqfin97",#N/A,FALSE,"Tran";"Riqfinpro",#N/A,FALSE,"Tran"}</definedName>
    <definedName name="ppp" localSheetId="64" hidden="1">{"Riqfin97",#N/A,FALSE,"Tran";"Riqfinpro",#N/A,FALSE,"Tran"}</definedName>
    <definedName name="ppp" localSheetId="66" hidden="1">{"Riqfin97",#N/A,FALSE,"Tran";"Riqfinpro",#N/A,FALSE,"Tran"}</definedName>
    <definedName name="ppp" localSheetId="67" hidden="1">{"Riqfin97",#N/A,FALSE,"Tran";"Riqfinpro",#N/A,FALSE,"Tran"}</definedName>
    <definedName name="ppp" localSheetId="68" hidden="1">{"Riqfin97",#N/A,FALSE,"Tran";"Riqfinpro",#N/A,FALSE,"Tran"}</definedName>
    <definedName name="ppp" localSheetId="69" hidden="1">{"Riqfin97",#N/A,FALSE,"Tran";"Riqfinpro",#N/A,FALSE,"Tran"}</definedName>
    <definedName name="ppp" localSheetId="70" hidden="1">{"Riqfin97",#N/A,FALSE,"Tran";"Riqfinpro",#N/A,FALSE,"Tran"}</definedName>
    <definedName name="ppp" localSheetId="71" hidden="1">{"Riqfin97",#N/A,FALSE,"Tran";"Riqfinpro",#N/A,FALSE,"Tran"}</definedName>
    <definedName name="ppp" localSheetId="73" hidden="1">{"Riqfin97",#N/A,FALSE,"Tran";"Riqfinpro",#N/A,FALSE,"Tran"}</definedName>
    <definedName name="ppp" localSheetId="74" hidden="1">{"Riqfin97",#N/A,FALSE,"Tran";"Riqfinpro",#N/A,FALSE,"Tran"}</definedName>
    <definedName name="ppp" localSheetId="75" hidden="1">{"Riqfin97",#N/A,FALSE,"Tran";"Riqfinpro",#N/A,FALSE,"Tran"}</definedName>
    <definedName name="ppp" localSheetId="76" hidden="1">{"Riqfin97",#N/A,FALSE,"Tran";"Riqfinpro",#N/A,FALSE,"Tran"}</definedName>
    <definedName name="ppp" localSheetId="79" hidden="1">{"Riqfin97",#N/A,FALSE,"Tran";"Riqfinpro",#N/A,FALSE,"Tran"}</definedName>
    <definedName name="ppp" localSheetId="91" hidden="1">{"Riqfin97",#N/A,FALSE,"Tran";"Riqfinpro",#N/A,FALSE,"Tran"}</definedName>
    <definedName name="ppp" localSheetId="92" hidden="1">{"Riqfin97",#N/A,FALSE,"Tran";"Riqfinpro",#N/A,FALSE,"Tran"}</definedName>
    <definedName name="ppp" localSheetId="22" hidden="1">{"Riqfin97",#N/A,FALSE,"Tran";"Riqfinpro",#N/A,FALSE,"Tran"}</definedName>
    <definedName name="ppp" localSheetId="23" hidden="1">{"Riqfin97",#N/A,FALSE,"Tran";"Riqfinpro",#N/A,FALSE,"Tran"}</definedName>
    <definedName name="ppp" localSheetId="14" hidden="1">{"Riqfin97",#N/A,FALSE,"Tran";"Riqfinpro",#N/A,FALSE,"Tran"}</definedName>
    <definedName name="ppp" localSheetId="15" hidden="1">{"Riqfin97",#N/A,FALSE,"Tran";"Riqfinpro",#N/A,FALSE,"Tran"}</definedName>
    <definedName name="ppp" localSheetId="16" hidden="1">{"Riqfin97",#N/A,FALSE,"Tran";"Riqfinpro",#N/A,FALSE,"Tran"}</definedName>
    <definedName name="ppp" localSheetId="18" hidden="1">{"Riqfin97",#N/A,FALSE,"Tran";"Riqfinpro",#N/A,FALSE,"Tran"}</definedName>
    <definedName name="ppp" localSheetId="36" hidden="1">{"Riqfin97",#N/A,FALSE,"Tran";"Riqfinpro",#N/A,FALSE,"Tran"}</definedName>
    <definedName name="ppp" localSheetId="60" hidden="1">{"Riqfin97",#N/A,FALSE,"Tran";"Riqfinpro",#N/A,FALSE,"Tran"}</definedName>
    <definedName name="ppp" localSheetId="63" hidden="1">{"Riqfin97",#N/A,FALSE,"Tran";"Riqfinpro",#N/A,FALSE,"Tran"}</definedName>
    <definedName name="ppp" localSheetId="65" hidden="1">{"Riqfin97",#N/A,FALSE,"Tran";"Riqfinpro",#N/A,FALSE,"Tran"}</definedName>
    <definedName name="ppp" localSheetId="7" hidden="1">{"Riqfin97",#N/A,FALSE,"Tran";"Riqfinpro",#N/A,FALSE,"Tran"}</definedName>
    <definedName name="ppp" localSheetId="8" hidden="1">{"Riqfin97",#N/A,FALSE,"Tran";"Riqfinpro",#N/A,FALSE,"Tran"}</definedName>
    <definedName name="ppp" localSheetId="12" hidden="1">{"Riqfin97",#N/A,FALSE,"Tran";"Riqfinpro",#N/A,FALSE,"Tran"}</definedName>
    <definedName name="ppp" localSheetId="48" hidden="1">{"Riqfin97",#N/A,FALSE,"Tran";"Riqfinpro",#N/A,FALSE,"Tran"}</definedName>
    <definedName name="ppp" localSheetId="72" hidden="1">{"Riqfin97",#N/A,FALSE,"Tran";"Riqfinpro",#N/A,FALSE,"Tran"}</definedName>
    <definedName name="ppp" hidden="1">{"Riqfin97",#N/A,FALSE,"Tran";"Riqfinpro",#N/A,FALSE,"Tran"}</definedName>
    <definedName name="pppppp" localSheetId="24" hidden="1">{"Riqfin97",#N/A,FALSE,"Tran";"Riqfinpro",#N/A,FALSE,"Tran"}</definedName>
    <definedName name="pppppp" localSheetId="25" hidden="1">{"Riqfin97",#N/A,FALSE,"Tran";"Riqfinpro",#N/A,FALSE,"Tran"}</definedName>
    <definedName name="pppppp" localSheetId="26" hidden="1">{"Riqfin97",#N/A,FALSE,"Tran";"Riqfinpro",#N/A,FALSE,"Tran"}</definedName>
    <definedName name="pppppp" localSheetId="27" hidden="1">{"Riqfin97",#N/A,FALSE,"Tran";"Riqfinpro",#N/A,FALSE,"Tran"}</definedName>
    <definedName name="pppppp" localSheetId="28" hidden="1">{"Riqfin97",#N/A,FALSE,"Tran";"Riqfinpro",#N/A,FALSE,"Tran"}</definedName>
    <definedName name="pppppp" localSheetId="29" hidden="1">{"Riqfin97",#N/A,FALSE,"Tran";"Riqfinpro",#N/A,FALSE,"Tran"}</definedName>
    <definedName name="pppppp" localSheetId="30" hidden="1">{"Riqfin97",#N/A,FALSE,"Tran";"Riqfinpro",#N/A,FALSE,"Tran"}</definedName>
    <definedName name="pppppp" localSheetId="31" hidden="1">{"Riqfin97",#N/A,FALSE,"Tran";"Riqfinpro",#N/A,FALSE,"Tran"}</definedName>
    <definedName name="pppppp" localSheetId="32" hidden="1">{"Riqfin97",#N/A,FALSE,"Tran";"Riqfinpro",#N/A,FALSE,"Tran"}</definedName>
    <definedName name="pppppp" localSheetId="35" hidden="1">{"Riqfin97",#N/A,FALSE,"Tran";"Riqfinpro",#N/A,FALSE,"Tran"}</definedName>
    <definedName name="pppppp" localSheetId="37" hidden="1">{"Riqfin97",#N/A,FALSE,"Tran";"Riqfinpro",#N/A,FALSE,"Tran"}</definedName>
    <definedName name="pppppp" localSheetId="38" hidden="1">{"Riqfin97",#N/A,FALSE,"Tran";"Riqfinpro",#N/A,FALSE,"Tran"}</definedName>
    <definedName name="pppppp" localSheetId="39" hidden="1">{"Riqfin97",#N/A,FALSE,"Tran";"Riqfinpro",#N/A,FALSE,"Tran"}</definedName>
    <definedName name="pppppp" localSheetId="40" hidden="1">{"Riqfin97",#N/A,FALSE,"Tran";"Riqfinpro",#N/A,FALSE,"Tran"}</definedName>
    <definedName name="pppppp" localSheetId="41" hidden="1">{"Riqfin97",#N/A,FALSE,"Tran";"Riqfinpro",#N/A,FALSE,"Tran"}</definedName>
    <definedName name="pppppp" localSheetId="42" hidden="1">{"Riqfin97",#N/A,FALSE,"Tran";"Riqfinpro",#N/A,FALSE,"Tran"}</definedName>
    <definedName name="pppppp" localSheetId="43" hidden="1">{"Riqfin97",#N/A,FALSE,"Tran";"Riqfinpro",#N/A,FALSE,"Tran"}</definedName>
    <definedName name="pppppp" localSheetId="44" hidden="1">{"Riqfin97",#N/A,FALSE,"Tran";"Riqfinpro",#N/A,FALSE,"Tran"}</definedName>
    <definedName name="pppppp" localSheetId="45" hidden="1">{"Riqfin97",#N/A,FALSE,"Tran";"Riqfinpro",#N/A,FALSE,"Tran"}</definedName>
    <definedName name="pppppp" localSheetId="11" hidden="1">{"Riqfin97",#N/A,FALSE,"Tran";"Riqfinpro",#N/A,FALSE,"Tran"}</definedName>
    <definedName name="pppppp" localSheetId="46" hidden="1">{"Riqfin97",#N/A,FALSE,"Tran";"Riqfinpro",#N/A,FALSE,"Tran"}</definedName>
    <definedName name="pppppp" localSheetId="47" hidden="1">{"Riqfin97",#N/A,FALSE,"Tran";"Riqfinpro",#N/A,FALSE,"Tran"}</definedName>
    <definedName name="pppppp" localSheetId="51" hidden="1">{"Riqfin97",#N/A,FALSE,"Tran";"Riqfinpro",#N/A,FALSE,"Tran"}</definedName>
    <definedName name="pppppp" localSheetId="52" hidden="1">{"Riqfin97",#N/A,FALSE,"Tran";"Riqfinpro",#N/A,FALSE,"Tran"}</definedName>
    <definedName name="pppppp" localSheetId="53" hidden="1">{"Riqfin97",#N/A,FALSE,"Tran";"Riqfinpro",#N/A,FALSE,"Tran"}</definedName>
    <definedName name="pppppp" localSheetId="54" hidden="1">{"Riqfin97",#N/A,FALSE,"Tran";"Riqfinpro",#N/A,FALSE,"Tran"}</definedName>
    <definedName name="pppppp" localSheetId="55" hidden="1">{"Riqfin97",#N/A,FALSE,"Tran";"Riqfinpro",#N/A,FALSE,"Tran"}</definedName>
    <definedName name="pppppp" localSheetId="56" hidden="1">{"Riqfin97",#N/A,FALSE,"Tran";"Riqfinpro",#N/A,FALSE,"Tran"}</definedName>
    <definedName name="pppppp" localSheetId="17" hidden="1">{"Riqfin97",#N/A,FALSE,"Tran";"Riqfinpro",#N/A,FALSE,"Tran"}</definedName>
    <definedName name="pppppp" localSheetId="57" hidden="1">{"Riqfin97",#N/A,FALSE,"Tran";"Riqfinpro",#N/A,FALSE,"Tran"}</definedName>
    <definedName name="pppppp" localSheetId="58" hidden="1">{"Riqfin97",#N/A,FALSE,"Tran";"Riqfinpro",#N/A,FALSE,"Tran"}</definedName>
    <definedName name="pppppp" localSheetId="59" hidden="1">{"Riqfin97",#N/A,FALSE,"Tran";"Riqfinpro",#N/A,FALSE,"Tran"}</definedName>
    <definedName name="pppppp" localSheetId="61" hidden="1">{"Riqfin97",#N/A,FALSE,"Tran";"Riqfinpro",#N/A,FALSE,"Tran"}</definedName>
    <definedName name="pppppp" localSheetId="62" hidden="1">{"Riqfin97",#N/A,FALSE,"Tran";"Riqfinpro",#N/A,FALSE,"Tran"}</definedName>
    <definedName name="pppppp" localSheetId="64" hidden="1">{"Riqfin97",#N/A,FALSE,"Tran";"Riqfinpro",#N/A,FALSE,"Tran"}</definedName>
    <definedName name="pppppp" localSheetId="66" hidden="1">{"Riqfin97",#N/A,FALSE,"Tran";"Riqfinpro",#N/A,FALSE,"Tran"}</definedName>
    <definedName name="pppppp" localSheetId="67" hidden="1">{"Riqfin97",#N/A,FALSE,"Tran";"Riqfinpro",#N/A,FALSE,"Tran"}</definedName>
    <definedName name="pppppp" localSheetId="68" hidden="1">{"Riqfin97",#N/A,FALSE,"Tran";"Riqfinpro",#N/A,FALSE,"Tran"}</definedName>
    <definedName name="pppppp" localSheetId="69" hidden="1">{"Riqfin97",#N/A,FALSE,"Tran";"Riqfinpro",#N/A,FALSE,"Tran"}</definedName>
    <definedName name="pppppp" localSheetId="70" hidden="1">{"Riqfin97",#N/A,FALSE,"Tran";"Riqfinpro",#N/A,FALSE,"Tran"}</definedName>
    <definedName name="pppppp" localSheetId="71" hidden="1">{"Riqfin97",#N/A,FALSE,"Tran";"Riqfinpro",#N/A,FALSE,"Tran"}</definedName>
    <definedName name="pppppp" localSheetId="73" hidden="1">{"Riqfin97",#N/A,FALSE,"Tran";"Riqfinpro",#N/A,FALSE,"Tran"}</definedName>
    <definedName name="pppppp" localSheetId="74" hidden="1">{"Riqfin97",#N/A,FALSE,"Tran";"Riqfinpro",#N/A,FALSE,"Tran"}</definedName>
    <definedName name="pppppp" localSheetId="75" hidden="1">{"Riqfin97",#N/A,FALSE,"Tran";"Riqfinpro",#N/A,FALSE,"Tran"}</definedName>
    <definedName name="pppppp" localSheetId="76" hidden="1">{"Riqfin97",#N/A,FALSE,"Tran";"Riqfinpro",#N/A,FALSE,"Tran"}</definedName>
    <definedName name="pppppp" localSheetId="79" hidden="1">{"Riqfin97",#N/A,FALSE,"Tran";"Riqfinpro",#N/A,FALSE,"Tran"}</definedName>
    <definedName name="pppppp" localSheetId="91" hidden="1">{"Riqfin97",#N/A,FALSE,"Tran";"Riqfinpro",#N/A,FALSE,"Tran"}</definedName>
    <definedName name="pppppp" localSheetId="92" hidden="1">{"Riqfin97",#N/A,FALSE,"Tran";"Riqfinpro",#N/A,FALSE,"Tran"}</definedName>
    <definedName name="pppppp" localSheetId="22" hidden="1">{"Riqfin97",#N/A,FALSE,"Tran";"Riqfinpro",#N/A,FALSE,"Tran"}</definedName>
    <definedName name="pppppp" localSheetId="23" hidden="1">{"Riqfin97",#N/A,FALSE,"Tran";"Riqfinpro",#N/A,FALSE,"Tran"}</definedName>
    <definedName name="pppppp" localSheetId="14" hidden="1">{"Riqfin97",#N/A,FALSE,"Tran";"Riqfinpro",#N/A,FALSE,"Tran"}</definedName>
    <definedName name="pppppp" localSheetId="15" hidden="1">{"Riqfin97",#N/A,FALSE,"Tran";"Riqfinpro",#N/A,FALSE,"Tran"}</definedName>
    <definedName name="pppppp" localSheetId="16" hidden="1">{"Riqfin97",#N/A,FALSE,"Tran";"Riqfinpro",#N/A,FALSE,"Tran"}</definedName>
    <definedName name="pppppp" localSheetId="18" hidden="1">{"Riqfin97",#N/A,FALSE,"Tran";"Riqfinpro",#N/A,FALSE,"Tran"}</definedName>
    <definedName name="pppppp" localSheetId="36" hidden="1">{"Riqfin97",#N/A,FALSE,"Tran";"Riqfinpro",#N/A,FALSE,"Tran"}</definedName>
    <definedName name="pppppp" localSheetId="60" hidden="1">{"Riqfin97",#N/A,FALSE,"Tran";"Riqfinpro",#N/A,FALSE,"Tran"}</definedName>
    <definedName name="pppppp" localSheetId="63" hidden="1">{"Riqfin97",#N/A,FALSE,"Tran";"Riqfinpro",#N/A,FALSE,"Tran"}</definedName>
    <definedName name="pppppp" localSheetId="65" hidden="1">{"Riqfin97",#N/A,FALSE,"Tran";"Riqfinpro",#N/A,FALSE,"Tran"}</definedName>
    <definedName name="pppppp" localSheetId="7" hidden="1">{"Riqfin97",#N/A,FALSE,"Tran";"Riqfinpro",#N/A,FALSE,"Tran"}</definedName>
    <definedName name="pppppp" localSheetId="8" hidden="1">{"Riqfin97",#N/A,FALSE,"Tran";"Riqfinpro",#N/A,FALSE,"Tran"}</definedName>
    <definedName name="pppppp" localSheetId="12" hidden="1">{"Riqfin97",#N/A,FALSE,"Tran";"Riqfinpro",#N/A,FALSE,"Tran"}</definedName>
    <definedName name="pppppp" localSheetId="48" hidden="1">{"Riqfin97",#N/A,FALSE,"Tran";"Riqfinpro",#N/A,FALSE,"Tran"}</definedName>
    <definedName name="pppppp" localSheetId="72" hidden="1">{"Riqfin97",#N/A,FALSE,"Tran";"Riqfinpro",#N/A,FALSE,"Tran"}</definedName>
    <definedName name="pppppp" hidden="1">{"Riqfin97",#N/A,FALSE,"Tran";"Riqfinpro",#N/A,FALSE,"Tran"}</definedName>
    <definedName name="pppppppppp" localSheetId="38" hidden="1">#REF!</definedName>
    <definedName name="pppppppppp" localSheetId="39" hidden="1">#REF!</definedName>
    <definedName name="pppppppppp" localSheetId="40" hidden="1">#REF!</definedName>
    <definedName name="pppppppppp" localSheetId="41" hidden="1">#REF!</definedName>
    <definedName name="pppppppppp" localSheetId="43" hidden="1">#REF!</definedName>
    <definedName name="pppppppppp" localSheetId="45" hidden="1">#REF!</definedName>
    <definedName name="pppppppppp" localSheetId="11" hidden="1">#REF!</definedName>
    <definedName name="pppppppppp" localSheetId="46" hidden="1">#REF!</definedName>
    <definedName name="pppppppppp" localSheetId="47" hidden="1">#REF!</definedName>
    <definedName name="pppppppppp" localSheetId="51" hidden="1">#REF!</definedName>
    <definedName name="pppppppppp" localSheetId="52" hidden="1">#REF!</definedName>
    <definedName name="pppppppppp" localSheetId="53" hidden="1">#REF!</definedName>
    <definedName name="pppppppppp" localSheetId="54" hidden="1">#REF!</definedName>
    <definedName name="pppppppppp" localSheetId="17" hidden="1">#REF!</definedName>
    <definedName name="pppppppppp" localSheetId="58" hidden="1">#REF!</definedName>
    <definedName name="pppppppppp" localSheetId="67" hidden="1">#REF!</definedName>
    <definedName name="pppppppppp" localSheetId="68" hidden="1">#REF!</definedName>
    <definedName name="pppppppppp" localSheetId="69" hidden="1">#REF!</definedName>
    <definedName name="pppppppppp" localSheetId="71" hidden="1">#REF!</definedName>
    <definedName name="pppppppppp" localSheetId="74" hidden="1">#REF!</definedName>
    <definedName name="pppppppppp" localSheetId="75" hidden="1">#REF!</definedName>
    <definedName name="pppppppppp" localSheetId="76" hidden="1">#REF!</definedName>
    <definedName name="pppppppppp" localSheetId="79" hidden="1">#REF!</definedName>
    <definedName name="pppppppppp" localSheetId="23" hidden="1">#REF!</definedName>
    <definedName name="pppppppppp" localSheetId="15" hidden="1">#REF!</definedName>
    <definedName name="pppppppppp" localSheetId="18" hidden="1">#REF!</definedName>
    <definedName name="pppppppppp" localSheetId="12" hidden="1">#REF!</definedName>
    <definedName name="pppppppppp" localSheetId="48" hidden="1">#REF!</definedName>
    <definedName name="pppppppppp" localSheetId="72" hidden="1">#REF!</definedName>
    <definedName name="pppppppppp" hidden="1">#REF!</definedName>
    <definedName name="ppppppppppppp" localSheetId="38" hidden="1">#REF!</definedName>
    <definedName name="ppppppppppppp" localSheetId="39" hidden="1">#REF!</definedName>
    <definedName name="ppppppppppppp" localSheetId="40" hidden="1">#REF!</definedName>
    <definedName name="ppppppppppppp" localSheetId="45" hidden="1">#REF!</definedName>
    <definedName name="ppppppppppppp" localSheetId="11" hidden="1">#REF!</definedName>
    <definedName name="ppppppppppppp" localSheetId="46" hidden="1">#REF!</definedName>
    <definedName name="ppppppppppppp" localSheetId="47" hidden="1">#REF!</definedName>
    <definedName name="ppppppppppppp" localSheetId="51" hidden="1">#REF!</definedName>
    <definedName name="ppppppppppppp" localSheetId="52" hidden="1">#REF!</definedName>
    <definedName name="ppppppppppppp" localSheetId="53" hidden="1">#REF!</definedName>
    <definedName name="ppppppppppppp" localSheetId="54" hidden="1">#REF!</definedName>
    <definedName name="ppppppppppppp" localSheetId="17" hidden="1">#REF!</definedName>
    <definedName name="ppppppppppppp" localSheetId="58" hidden="1">#REF!</definedName>
    <definedName name="ppppppppppppp" localSheetId="67" hidden="1">#REF!</definedName>
    <definedName name="ppppppppppppp" localSheetId="68" hidden="1">#REF!</definedName>
    <definedName name="ppppppppppppp" localSheetId="69" hidden="1">#REF!</definedName>
    <definedName name="ppppppppppppp" localSheetId="71" hidden="1">#REF!</definedName>
    <definedName name="ppppppppppppp" localSheetId="74" hidden="1">#REF!</definedName>
    <definedName name="ppppppppppppp" localSheetId="75" hidden="1">#REF!</definedName>
    <definedName name="ppppppppppppp" localSheetId="76" hidden="1">#REF!</definedName>
    <definedName name="ppppppppppppp" localSheetId="79" hidden="1">#REF!</definedName>
    <definedName name="ppppppppppppp" localSheetId="23" hidden="1">#REF!</definedName>
    <definedName name="ppppppppppppp" localSheetId="15" hidden="1">#REF!</definedName>
    <definedName name="ppppppppppppp" localSheetId="18" hidden="1">#REF!</definedName>
    <definedName name="ppppppppppppp" localSheetId="12" hidden="1">#REF!</definedName>
    <definedName name="ppppppppppppp" localSheetId="48" hidden="1">#REF!</definedName>
    <definedName name="ppppppppppppp" localSheetId="72" hidden="1">#REF!</definedName>
    <definedName name="ppppppppppppp" hidden="1">#REF!</definedName>
    <definedName name="PPPWGT">#N/A</definedName>
    <definedName name="PRECIOCIFBANANO" localSheetId="38">#REF!</definedName>
    <definedName name="PRECIOCIFBANANO" localSheetId="39">#REF!</definedName>
    <definedName name="PRECIOCIFBANANO" localSheetId="40">#REF!</definedName>
    <definedName name="PRECIOCIFBANANO" localSheetId="41">#REF!</definedName>
    <definedName name="PRECIOCIFBANANO" localSheetId="43">#REF!</definedName>
    <definedName name="PRECIOCIFBANANO" localSheetId="45">#REF!</definedName>
    <definedName name="PRECIOCIFBANANO" localSheetId="11">#REF!</definedName>
    <definedName name="PRECIOCIFBANANO" localSheetId="46">#REF!</definedName>
    <definedName name="PRECIOCIFBANANO" localSheetId="47">#REF!</definedName>
    <definedName name="PRECIOCIFBANANO" localSheetId="51">#REF!</definedName>
    <definedName name="PRECIOCIFBANANO" localSheetId="52">#REF!</definedName>
    <definedName name="PRECIOCIFBANANO" localSheetId="17">#REF!</definedName>
    <definedName name="PRECIOCIFBANANO" localSheetId="58">#REF!</definedName>
    <definedName name="PRECIOCIFBANANO" localSheetId="69">#REF!</definedName>
    <definedName name="PRECIOCIFBANANO" localSheetId="71">#REF!</definedName>
    <definedName name="PRECIOCIFBANANO" localSheetId="73">#REF!</definedName>
    <definedName name="PRECIOCIFBANANO" localSheetId="74">#REF!</definedName>
    <definedName name="PRECIOCIFBANANO" localSheetId="75">#REF!</definedName>
    <definedName name="PRECIOCIFBANANO" localSheetId="79">#REF!</definedName>
    <definedName name="PRECIOCIFBANANO" localSheetId="23">#REF!</definedName>
    <definedName name="PRECIOCIFBANANO" localSheetId="15">#REF!</definedName>
    <definedName name="PRECIOCIFBANANO" localSheetId="18">#REF!</definedName>
    <definedName name="PRECIOCIFBANANO" localSheetId="12">#REF!</definedName>
    <definedName name="PRECIOCIFBANANO" localSheetId="48">#REF!</definedName>
    <definedName name="PRECIOCIFBANANO" localSheetId="72">#REF!</definedName>
    <definedName name="PRECIOCIFBANANO">#REF!</definedName>
    <definedName name="Preparar_Reporte" localSheetId="38">#REF!</definedName>
    <definedName name="Preparar_Reporte" localSheetId="39">#REF!</definedName>
    <definedName name="Preparar_Reporte" localSheetId="45">#REF!</definedName>
    <definedName name="Preparar_Reporte" localSheetId="11">#REF!</definedName>
    <definedName name="Preparar_Reporte" localSheetId="46">#REF!</definedName>
    <definedName name="Preparar_Reporte" localSheetId="47">#REF!</definedName>
    <definedName name="Preparar_Reporte" localSheetId="51">#REF!</definedName>
    <definedName name="Preparar_Reporte" localSheetId="52">#REF!</definedName>
    <definedName name="Preparar_Reporte" localSheetId="17">#REF!</definedName>
    <definedName name="Preparar_Reporte" localSheetId="58">#REF!</definedName>
    <definedName name="Preparar_Reporte" localSheetId="74">#REF!</definedName>
    <definedName name="Preparar_Reporte" localSheetId="79">#REF!</definedName>
    <definedName name="Preparar_Reporte" localSheetId="15">#REF!</definedName>
    <definedName name="Preparar_Reporte" localSheetId="18">#REF!</definedName>
    <definedName name="Preparar_Reporte" localSheetId="12">#REF!</definedName>
    <definedName name="Preparar_Reporte" localSheetId="48">#REF!</definedName>
    <definedName name="Preparar_Reporte" localSheetId="72">#REF!</definedName>
    <definedName name="Preparar_Reporte">#REF!</definedName>
    <definedName name="PRES1" localSheetId="38">[82]nonopec!#REF!</definedName>
    <definedName name="PRES1" localSheetId="39">[82]nonopec!#REF!</definedName>
    <definedName name="PRES1" localSheetId="40">[82]nonopec!#REF!</definedName>
    <definedName name="PRES1" localSheetId="43">[82]nonopec!#REF!</definedName>
    <definedName name="PRES1" localSheetId="45">[82]nonopec!#REF!</definedName>
    <definedName name="PRES1" localSheetId="11">[82]nonopec!#REF!</definedName>
    <definedName name="PRES1" localSheetId="46">[82]nonopec!#REF!</definedName>
    <definedName name="PRES1" localSheetId="47">[82]nonopec!#REF!</definedName>
    <definedName name="PRES1" localSheetId="51">#REF!</definedName>
    <definedName name="PRES1" localSheetId="52">[82]nonopec!#REF!</definedName>
    <definedName name="PRES1" localSheetId="53">#REF!</definedName>
    <definedName name="PRES1" localSheetId="54">#REF!</definedName>
    <definedName name="PRES1" localSheetId="17">[82]nonopec!#REF!</definedName>
    <definedName name="PRES1" localSheetId="67">[150]nonopec!#REF!</definedName>
    <definedName name="PRES1" localSheetId="68">[150]nonopec!#REF!</definedName>
    <definedName name="PRES1" localSheetId="69">[150]nonopec!#REF!</definedName>
    <definedName name="PRES1" localSheetId="74">[150]nonopec!#REF!</definedName>
    <definedName name="PRES1" localSheetId="75">[150]nonopec!#REF!</definedName>
    <definedName name="PRES1" localSheetId="76">[150]nonopec!#REF!</definedName>
    <definedName name="PRES1" localSheetId="79">[82]nonopec!#REF!</definedName>
    <definedName name="PRES1" localSheetId="15">[82]nonopec!#REF!</definedName>
    <definedName name="PRES1" localSheetId="18">[82]nonopec!#REF!</definedName>
    <definedName name="PRES1" localSheetId="12">[82]nonopec!#REF!</definedName>
    <definedName name="PRES1" localSheetId="72">[82]nonopec!#REF!</definedName>
    <definedName name="PRES1">[82]nonopec!#REF!</definedName>
    <definedName name="PRES2" localSheetId="38">[82]nonopec!#REF!</definedName>
    <definedName name="PRES2" localSheetId="39">[82]nonopec!#REF!</definedName>
    <definedName name="PRES2" localSheetId="40">[82]nonopec!#REF!</definedName>
    <definedName name="PRES2" localSheetId="41">[82]nonopec!#REF!</definedName>
    <definedName name="PRES2" localSheetId="45">[82]nonopec!#REF!</definedName>
    <definedName name="PRES2" localSheetId="11">[82]nonopec!#REF!</definedName>
    <definedName name="PRES2" localSheetId="46">[82]nonopec!#REF!</definedName>
    <definedName name="PRES2" localSheetId="47">[82]nonopec!#REF!</definedName>
    <definedName name="PRES2" localSheetId="51">#REF!</definedName>
    <definedName name="PRES2" localSheetId="52">[82]nonopec!#REF!</definedName>
    <definedName name="PRES2" localSheetId="53">#REF!</definedName>
    <definedName name="PRES2" localSheetId="54">#REF!</definedName>
    <definedName name="PRES2" localSheetId="17">[82]nonopec!#REF!</definedName>
    <definedName name="PRES2" localSheetId="67">[150]nonopec!#REF!</definedName>
    <definedName name="PRES2" localSheetId="68">[150]nonopec!#REF!</definedName>
    <definedName name="PRES2" localSheetId="69">[150]nonopec!#REF!</definedName>
    <definedName name="PRES2" localSheetId="74">[150]nonopec!#REF!</definedName>
    <definedName name="PRES2" localSheetId="75">[150]nonopec!#REF!</definedName>
    <definedName name="PRES2" localSheetId="76">[150]nonopec!#REF!</definedName>
    <definedName name="PRES2" localSheetId="79">[82]nonopec!#REF!</definedName>
    <definedName name="PRES2" localSheetId="15">[82]nonopec!#REF!</definedName>
    <definedName name="PRES2" localSheetId="18">[82]nonopec!#REF!</definedName>
    <definedName name="PRES2" localSheetId="12">[82]nonopec!#REF!</definedName>
    <definedName name="PRES2" localSheetId="72">[82]nonopec!#REF!</definedName>
    <definedName name="PRES2">[82]nonopec!#REF!</definedName>
    <definedName name="PRES3" localSheetId="39">[82]nonopec!#REF!</definedName>
    <definedName name="PRES3" localSheetId="40">[82]nonopec!#REF!</definedName>
    <definedName name="PRES3" localSheetId="41">[82]nonopec!#REF!</definedName>
    <definedName name="PRES3" localSheetId="45">[82]nonopec!#REF!</definedName>
    <definedName name="PRES3" localSheetId="11">[82]nonopec!#REF!</definedName>
    <definedName name="PRES3" localSheetId="47">[82]nonopec!#REF!</definedName>
    <definedName name="PRES3" localSheetId="51">#REF!</definedName>
    <definedName name="PRES3" localSheetId="52">[82]nonopec!#REF!</definedName>
    <definedName name="PRES3" localSheetId="53">#REF!</definedName>
    <definedName name="PRES3" localSheetId="54">#REF!</definedName>
    <definedName name="PRES3" localSheetId="17">[82]nonopec!#REF!</definedName>
    <definedName name="PRES3" localSheetId="67">[150]nonopec!#REF!</definedName>
    <definedName name="PRES3" localSheetId="68">[150]nonopec!#REF!</definedName>
    <definedName name="PRES3" localSheetId="69">[150]nonopec!#REF!</definedName>
    <definedName name="PRES3" localSheetId="74">[150]nonopec!#REF!</definedName>
    <definedName name="PRES3" localSheetId="75">[150]nonopec!#REF!</definedName>
    <definedName name="PRES3" localSheetId="76">[150]nonopec!#REF!</definedName>
    <definedName name="PRES3" localSheetId="79">[82]nonopec!#REF!</definedName>
    <definedName name="PRES3" localSheetId="15">[82]nonopec!#REF!</definedName>
    <definedName name="PRES3" localSheetId="18">[82]nonopec!#REF!</definedName>
    <definedName name="PRES3">[82]nonopec!#REF!</definedName>
    <definedName name="presion" localSheetId="38">#REF!</definedName>
    <definedName name="presion" localSheetId="39">#REF!</definedName>
    <definedName name="presion" localSheetId="40">#REF!</definedName>
    <definedName name="presion" localSheetId="41">#REF!</definedName>
    <definedName name="presion" localSheetId="45">#REF!</definedName>
    <definedName name="presion" localSheetId="11">#REF!</definedName>
    <definedName name="presion" localSheetId="46">#REF!</definedName>
    <definedName name="presion" localSheetId="47">#REF!</definedName>
    <definedName name="presion" localSheetId="51">#REF!</definedName>
    <definedName name="presion" localSheetId="52">#REF!</definedName>
    <definedName name="presion" localSheetId="17">#REF!</definedName>
    <definedName name="presion" localSheetId="58">#REF!</definedName>
    <definedName name="presion" localSheetId="68">#REF!</definedName>
    <definedName name="presion" localSheetId="69">#REF!</definedName>
    <definedName name="presion" localSheetId="70">#REF!</definedName>
    <definedName name="presion" localSheetId="74">#REF!</definedName>
    <definedName name="presion" localSheetId="79">#REF!</definedName>
    <definedName name="presion" localSheetId="15">#REF!</definedName>
    <definedName name="presion" localSheetId="16">#REF!</definedName>
    <definedName name="presion" localSheetId="18">#REF!</definedName>
    <definedName name="presion" localSheetId="12">#REF!</definedName>
    <definedName name="presion" localSheetId="48">#REF!</definedName>
    <definedName name="presion" localSheetId="72">#REF!</definedName>
    <definedName name="presion">#REF!</definedName>
    <definedName name="PRICE" localSheetId="38">#REF!</definedName>
    <definedName name="PRICE" localSheetId="39">#REF!</definedName>
    <definedName name="PRICE" localSheetId="40">#REF!</definedName>
    <definedName name="PRICE" localSheetId="43">#REF!</definedName>
    <definedName name="PRICE" localSheetId="45">#REF!</definedName>
    <definedName name="PRICE" localSheetId="11">#REF!</definedName>
    <definedName name="PRICE" localSheetId="46">#REF!</definedName>
    <definedName name="PRICE" localSheetId="47">#REF!</definedName>
    <definedName name="PRICE" localSheetId="52">#REF!</definedName>
    <definedName name="PRICE" localSheetId="17">#REF!</definedName>
    <definedName name="PRICE" localSheetId="58">#REF!</definedName>
    <definedName name="PRICE" localSheetId="69">#REF!</definedName>
    <definedName name="PRICE" localSheetId="71">#REF!</definedName>
    <definedName name="PRICE" localSheetId="74">#REF!</definedName>
    <definedName name="PRICE" localSheetId="75">#REF!</definedName>
    <definedName name="PRICE" localSheetId="79">#REF!</definedName>
    <definedName name="PRICE" localSheetId="23">#REF!</definedName>
    <definedName name="PRICE" localSheetId="15">#REF!</definedName>
    <definedName name="PRICE" localSheetId="18">#REF!</definedName>
    <definedName name="PRICE" localSheetId="12">#REF!</definedName>
    <definedName name="PRICE" localSheetId="48">#REF!</definedName>
    <definedName name="PRICE" localSheetId="72">#REF!</definedName>
    <definedName name="PRICE">#REF!</definedName>
    <definedName name="PRICETAB" localSheetId="38">#REF!</definedName>
    <definedName name="PRICETAB" localSheetId="39">#REF!</definedName>
    <definedName name="PRICETAB" localSheetId="40">#REF!</definedName>
    <definedName name="PRICETAB" localSheetId="45">#REF!</definedName>
    <definedName name="PRICETAB" localSheetId="11">#REF!</definedName>
    <definedName name="PRICETAB" localSheetId="46">#REF!</definedName>
    <definedName name="PRICETAB" localSheetId="47">#REF!</definedName>
    <definedName name="PRICETAB" localSheetId="52">#REF!</definedName>
    <definedName name="PRICETAB" localSheetId="17">#REF!</definedName>
    <definedName name="PRICETAB" localSheetId="58">#REF!</definedName>
    <definedName name="PRICETAB" localSheetId="71">#REF!</definedName>
    <definedName name="PRICETAB" localSheetId="74">#REF!</definedName>
    <definedName name="PRICETAB" localSheetId="79">#REF!</definedName>
    <definedName name="PRICETAB" localSheetId="23">#REF!</definedName>
    <definedName name="PRICETAB" localSheetId="15">#REF!</definedName>
    <definedName name="PRICETAB" localSheetId="18">#REF!</definedName>
    <definedName name="PRICETAB" localSheetId="12">#REF!</definedName>
    <definedName name="PRICETAB" localSheetId="48">#REF!</definedName>
    <definedName name="PRICETAB" localSheetId="72">#REF!</definedName>
    <definedName name="PRICETAB">#REF!</definedName>
    <definedName name="print" localSheetId="45">#REF!</definedName>
    <definedName name="print" localSheetId="11">#REF!</definedName>
    <definedName name="print" localSheetId="46">#REF!</definedName>
    <definedName name="print" localSheetId="47">#REF!</definedName>
    <definedName name="print" localSheetId="52">#REF!</definedName>
    <definedName name="print" localSheetId="17">#REF!</definedName>
    <definedName name="print" localSheetId="58">#REF!</definedName>
    <definedName name="print" localSheetId="74">#REF!</definedName>
    <definedName name="print" localSheetId="79">#REF!</definedName>
    <definedName name="print" localSheetId="15">#REF!</definedName>
    <definedName name="print" localSheetId="18">#REF!</definedName>
    <definedName name="print" localSheetId="48">#REF!</definedName>
    <definedName name="print" localSheetId="72">#REF!</definedName>
    <definedName name="print">#REF!</definedName>
    <definedName name="Print_Area_MI" localSheetId="39">#REF!</definedName>
    <definedName name="Print_Area_MI" localSheetId="40">#REF!</definedName>
    <definedName name="Print_Area_MI" localSheetId="45">#REF!</definedName>
    <definedName name="Print_Area_MI" localSheetId="11">#REF!</definedName>
    <definedName name="Print_Area_MI" localSheetId="46">#REF!</definedName>
    <definedName name="Print_Area_MI" localSheetId="47">#REF!</definedName>
    <definedName name="Print_Area_MI" localSheetId="51">#REF!</definedName>
    <definedName name="Print_Area_MI" localSheetId="52">#REF!</definedName>
    <definedName name="Print_Area_MI" localSheetId="53">#REF!</definedName>
    <definedName name="Print_Area_MI" localSheetId="54">#REF!</definedName>
    <definedName name="Print_Area_MI" localSheetId="17">#REF!</definedName>
    <definedName name="Print_Area_MI" localSheetId="58">#REF!</definedName>
    <definedName name="Print_Area_MI" localSheetId="67">#REF!</definedName>
    <definedName name="Print_Area_MI" localSheetId="68">#REF!</definedName>
    <definedName name="Print_Area_MI" localSheetId="69">#REF!</definedName>
    <definedName name="Print_Area_MI" localSheetId="71">#REF!</definedName>
    <definedName name="Print_Area_MI" localSheetId="73">#REF!</definedName>
    <definedName name="Print_Area_MI" localSheetId="74">#REF!</definedName>
    <definedName name="Print_Area_MI" localSheetId="75">#REF!</definedName>
    <definedName name="Print_Area_MI" localSheetId="76">#REF!</definedName>
    <definedName name="Print_Area_MI" localSheetId="79">#REF!</definedName>
    <definedName name="Print_Area_MI" localSheetId="23">#REF!</definedName>
    <definedName name="Print_Area_MI" localSheetId="14">[1]A!#REF!</definedName>
    <definedName name="Print_Area_MI" localSheetId="15">#REF!</definedName>
    <definedName name="Print_Area_MI" localSheetId="18">#REF!</definedName>
    <definedName name="Print_Area_MI" localSheetId="48">#REF!</definedName>
    <definedName name="Print_Area_MI" localSheetId="72">#REF!</definedName>
    <definedName name="Print_Area_MI">#REF!</definedName>
    <definedName name="Print_Titles_MI" localSheetId="45">#REF!</definedName>
    <definedName name="Print_Titles_MI" localSheetId="11">#REF!</definedName>
    <definedName name="Print_Titles_MI" localSheetId="46">#REF!</definedName>
    <definedName name="Print_Titles_MI" localSheetId="47">#REF!</definedName>
    <definedName name="Print_Titles_MI" localSheetId="52">#REF!</definedName>
    <definedName name="Print_Titles_MI" localSheetId="17">#REF!</definedName>
    <definedName name="Print_Titles_MI" localSheetId="58">#REF!</definedName>
    <definedName name="Print_Titles_MI" localSheetId="73">#REF!</definedName>
    <definedName name="Print_Titles_MI" localSheetId="74">#REF!</definedName>
    <definedName name="Print_Titles_MI" localSheetId="79">#REF!</definedName>
    <definedName name="Print_Titles_MI" localSheetId="15">#REF!</definedName>
    <definedName name="Print_Titles_MI" localSheetId="18">#REF!</definedName>
    <definedName name="Print_Titles_MI" localSheetId="48">#REF!</definedName>
    <definedName name="Print_Titles_MI" localSheetId="72">#REF!</definedName>
    <definedName name="Print_Titles_MI">#REF!</definedName>
    <definedName name="Print1" localSheetId="39">#REF!</definedName>
    <definedName name="Print1" localSheetId="40">#REF!</definedName>
    <definedName name="Print1" localSheetId="45">#REF!</definedName>
    <definedName name="Print1" localSheetId="11">#REF!</definedName>
    <definedName name="Print1" localSheetId="46">#REF!</definedName>
    <definedName name="Print1" localSheetId="47">#REF!</definedName>
    <definedName name="Print1" localSheetId="51">#REF!</definedName>
    <definedName name="Print1" localSheetId="52">#REF!</definedName>
    <definedName name="Print1" localSheetId="53">#REF!</definedName>
    <definedName name="Print1" localSheetId="54">#REF!</definedName>
    <definedName name="Print1" localSheetId="17">#REF!</definedName>
    <definedName name="Print1" localSheetId="58">#REF!</definedName>
    <definedName name="Print1" localSheetId="67">#REF!</definedName>
    <definedName name="Print1" localSheetId="68">#REF!</definedName>
    <definedName name="Print1" localSheetId="69">#REF!</definedName>
    <definedName name="Print1" localSheetId="71">#REF!</definedName>
    <definedName name="Print1" localSheetId="74">#REF!</definedName>
    <definedName name="Print1" localSheetId="75">#REF!</definedName>
    <definedName name="Print1" localSheetId="76">#REF!</definedName>
    <definedName name="Print1" localSheetId="79">#REF!</definedName>
    <definedName name="Print1" localSheetId="23">#REF!</definedName>
    <definedName name="Print1" localSheetId="15">#REF!</definedName>
    <definedName name="Print1" localSheetId="18">#REF!</definedName>
    <definedName name="Print1" localSheetId="12">#REF!</definedName>
    <definedName name="Print1" localSheetId="48">#REF!</definedName>
    <definedName name="Print1" localSheetId="72">#REF!</definedName>
    <definedName name="Print1">#REF!</definedName>
    <definedName name="PRINTMACRO" localSheetId="39">#REF!</definedName>
    <definedName name="PRINTMACRO" localSheetId="40">#REF!</definedName>
    <definedName name="PRINTMACRO" localSheetId="45">#REF!</definedName>
    <definedName name="PRINTMACRO" localSheetId="11">#REF!</definedName>
    <definedName name="PRINTMACRO" localSheetId="46">#REF!</definedName>
    <definedName name="PRINTMACRO" localSheetId="47">#REF!</definedName>
    <definedName name="PRINTMACRO" localSheetId="52">#REF!</definedName>
    <definedName name="PRINTMACRO" localSheetId="17">#REF!</definedName>
    <definedName name="PRINTMACRO" localSheetId="58">#REF!</definedName>
    <definedName name="PRINTMACRO" localSheetId="71">#REF!</definedName>
    <definedName name="PRINTMACRO" localSheetId="74">#REF!</definedName>
    <definedName name="PRINTMACRO" localSheetId="79">#REF!</definedName>
    <definedName name="PRINTMACRO" localSheetId="23">#REF!</definedName>
    <definedName name="PRINTMACRO" localSheetId="15">#REF!</definedName>
    <definedName name="PRINTMACRO" localSheetId="18">#REF!</definedName>
    <definedName name="PRINTMACRO" localSheetId="48">#REF!</definedName>
    <definedName name="PRINTMACRO" localSheetId="72">#REF!</definedName>
    <definedName name="PRINTMACRO">#REF!</definedName>
    <definedName name="PrintThis_Links" localSheetId="51">[135]Links!$A$1:$F$33</definedName>
    <definedName name="PrintThis_Links" localSheetId="17">#REF!</definedName>
    <definedName name="PrintThis_Links" localSheetId="14">[136]Links!$A$1:$F$33</definedName>
    <definedName name="PrintThis_Links">[135]Links!$A$1:$F$33</definedName>
    <definedName name="PRIV0" localSheetId="38">#REF!</definedName>
    <definedName name="PRIV0" localSheetId="39">#REF!</definedName>
    <definedName name="PRIV0" localSheetId="40">#REF!</definedName>
    <definedName name="PRIV0" localSheetId="41">#REF!</definedName>
    <definedName name="PRIV0" localSheetId="43">#REF!</definedName>
    <definedName name="PRIV0" localSheetId="45">#REF!</definedName>
    <definedName name="PRIV0" localSheetId="11">#REF!</definedName>
    <definedName name="PRIV0" localSheetId="46">#REF!</definedName>
    <definedName name="PRIV0" localSheetId="47">#REF!</definedName>
    <definedName name="PRIV0" localSheetId="51">#REF!</definedName>
    <definedName name="PRIV0" localSheetId="52">#REF!</definedName>
    <definedName name="PRIV0" localSheetId="17">#REF!</definedName>
    <definedName name="PRIV0" localSheetId="58">#REF!</definedName>
    <definedName name="PRIV0" localSheetId="69">#REF!</definedName>
    <definedName name="PRIV0" localSheetId="71">#REF!</definedName>
    <definedName name="PRIV0" localSheetId="73">#REF!</definedName>
    <definedName name="PRIV0" localSheetId="74">#REF!</definedName>
    <definedName name="PRIV0" localSheetId="75">#REF!</definedName>
    <definedName name="PRIV0" localSheetId="79">#REF!</definedName>
    <definedName name="PRIV0" localSheetId="23">#REF!</definedName>
    <definedName name="PRIV0" localSheetId="14">#REF!</definedName>
    <definedName name="PRIV0" localSheetId="15">#REF!</definedName>
    <definedName name="PRIV0" localSheetId="18">#REF!</definedName>
    <definedName name="PRIV0" localSheetId="12">#REF!</definedName>
    <definedName name="PRIV0" localSheetId="48">#REF!</definedName>
    <definedName name="PRIV0" localSheetId="72">#REF!</definedName>
    <definedName name="PRIV0">#REF!</definedName>
    <definedName name="PRIV00" localSheetId="38">#REF!</definedName>
    <definedName name="PRIV00" localSheetId="39">#REF!</definedName>
    <definedName name="PRIV00" localSheetId="40">#REF!</definedName>
    <definedName name="PRIV00" localSheetId="45">#REF!</definedName>
    <definedName name="PRIV00" localSheetId="11">#REF!</definedName>
    <definedName name="PRIV00" localSheetId="46">#REF!</definedName>
    <definedName name="PRIV00" localSheetId="47">#REF!</definedName>
    <definedName name="PRIV00" localSheetId="51">#REF!</definedName>
    <definedName name="PRIV00" localSheetId="52">#REF!</definedName>
    <definedName name="PRIV00" localSheetId="17">#REF!</definedName>
    <definedName name="PRIV00" localSheetId="58">#REF!</definedName>
    <definedName name="PRIV00" localSheetId="71">#REF!</definedName>
    <definedName name="PRIV00" localSheetId="74">#REF!</definedName>
    <definedName name="PRIV00" localSheetId="79">#REF!</definedName>
    <definedName name="PRIV00" localSheetId="23">#REF!</definedName>
    <definedName name="PRIV00" localSheetId="14">#REF!</definedName>
    <definedName name="PRIV00" localSheetId="15">#REF!</definedName>
    <definedName name="PRIV00" localSheetId="18">#REF!</definedName>
    <definedName name="PRIV00" localSheetId="48">#REF!</definedName>
    <definedName name="PRIV00" localSheetId="72">#REF!</definedName>
    <definedName name="PRIV00">#REF!</definedName>
    <definedName name="PRIV1" localSheetId="38">#REF!</definedName>
    <definedName name="PRIV1" localSheetId="39">#REF!</definedName>
    <definedName name="PRIV1" localSheetId="40">#REF!</definedName>
    <definedName name="PRIV1" localSheetId="45">#REF!</definedName>
    <definedName name="PRIV1" localSheetId="11">#REF!</definedName>
    <definedName name="PRIV1" localSheetId="46">#REF!</definedName>
    <definedName name="PRIV1" localSheetId="47">#REF!</definedName>
    <definedName name="PRIV1" localSheetId="51">#REF!</definedName>
    <definedName name="PRIV1" localSheetId="52">#REF!</definedName>
    <definedName name="PRIV1" localSheetId="17">#REF!</definedName>
    <definedName name="PRIV1" localSheetId="58">#REF!</definedName>
    <definedName name="PRIV1" localSheetId="71">#REF!</definedName>
    <definedName name="PRIV1" localSheetId="74">#REF!</definedName>
    <definedName name="PRIV1" localSheetId="79">#REF!</definedName>
    <definedName name="PRIV1" localSheetId="23">#REF!</definedName>
    <definedName name="PRIV1" localSheetId="14">#REF!</definedName>
    <definedName name="PRIV1" localSheetId="15">#REF!</definedName>
    <definedName name="PRIV1" localSheetId="18">#REF!</definedName>
    <definedName name="PRIV1" localSheetId="48">#REF!</definedName>
    <definedName name="PRIV1" localSheetId="72">#REF!</definedName>
    <definedName name="PRIV1">#REF!</definedName>
    <definedName name="PRIV11" localSheetId="39">#REF!</definedName>
    <definedName name="PRIV11" localSheetId="40">#REF!</definedName>
    <definedName name="PRIV11" localSheetId="45">#REF!</definedName>
    <definedName name="PRIV11" localSheetId="11">#REF!</definedName>
    <definedName name="PRIV11" localSheetId="46">#REF!</definedName>
    <definedName name="PRIV11" localSheetId="47">#REF!</definedName>
    <definedName name="PRIV11" localSheetId="52">#REF!</definedName>
    <definedName name="PRIV11" localSheetId="17">#REF!</definedName>
    <definedName name="PRIV11" localSheetId="58">#REF!</definedName>
    <definedName name="PRIV11" localSheetId="71">#REF!</definedName>
    <definedName name="PRIV11" localSheetId="74">#REF!</definedName>
    <definedName name="PRIV11" localSheetId="79">#REF!</definedName>
    <definedName name="PRIV11" localSheetId="23">#REF!</definedName>
    <definedName name="PRIV11" localSheetId="15">#REF!</definedName>
    <definedName name="PRIV11" localSheetId="18">#REF!</definedName>
    <definedName name="PRIV11" localSheetId="48">#REF!</definedName>
    <definedName name="PRIV11" localSheetId="72">#REF!</definedName>
    <definedName name="PRIV11">#REF!</definedName>
    <definedName name="PRIV2" localSheetId="39">#REF!</definedName>
    <definedName name="PRIV2" localSheetId="40">#REF!</definedName>
    <definedName name="PRIV2" localSheetId="45">#REF!</definedName>
    <definedName name="PRIV2" localSheetId="11">#REF!</definedName>
    <definedName name="PRIV2" localSheetId="46">#REF!</definedName>
    <definedName name="PRIV2" localSheetId="47">#REF!</definedName>
    <definedName name="PRIV2" localSheetId="52">#REF!</definedName>
    <definedName name="PRIV2" localSheetId="17">#REF!</definedName>
    <definedName name="PRIV2" localSheetId="58">#REF!</definedName>
    <definedName name="PRIV2" localSheetId="71">#REF!</definedName>
    <definedName name="PRIV2" localSheetId="74">#REF!</definedName>
    <definedName name="PRIV2" localSheetId="79">#REF!</definedName>
    <definedName name="PRIV2" localSheetId="23">#REF!</definedName>
    <definedName name="PRIV2" localSheetId="15">#REF!</definedName>
    <definedName name="PRIV2" localSheetId="18">#REF!</definedName>
    <definedName name="PRIV2" localSheetId="48">#REF!</definedName>
    <definedName name="PRIV2" localSheetId="72">#REF!</definedName>
    <definedName name="PRIV2">#REF!</definedName>
    <definedName name="PRIV22" localSheetId="39">#REF!</definedName>
    <definedName name="PRIV22" localSheetId="40">#REF!</definedName>
    <definedName name="PRIV22" localSheetId="45">#REF!</definedName>
    <definedName name="PRIV22" localSheetId="11">#REF!</definedName>
    <definedName name="PRIV22" localSheetId="46">#REF!</definedName>
    <definedName name="PRIV22" localSheetId="47">#REF!</definedName>
    <definedName name="PRIV22" localSheetId="52">#REF!</definedName>
    <definedName name="PRIV22" localSheetId="17">#REF!</definedName>
    <definedName name="PRIV22" localSheetId="58">#REF!</definedName>
    <definedName name="PRIV22" localSheetId="71">#REF!</definedName>
    <definedName name="PRIV22" localSheetId="74">#REF!</definedName>
    <definedName name="PRIV22" localSheetId="79">#REF!</definedName>
    <definedName name="PRIV22" localSheetId="23">#REF!</definedName>
    <definedName name="PRIV22" localSheetId="15">#REF!</definedName>
    <definedName name="PRIV22" localSheetId="18">#REF!</definedName>
    <definedName name="PRIV22" localSheetId="48">#REF!</definedName>
    <definedName name="PRIV22" localSheetId="72">#REF!</definedName>
    <definedName name="PRIV22">#REF!</definedName>
    <definedName name="priv2ycredito" localSheetId="45">#REF!</definedName>
    <definedName name="priv2ycredito" localSheetId="11">#REF!</definedName>
    <definedName name="priv2ycredito" localSheetId="46">#REF!</definedName>
    <definedName name="priv2ycredito" localSheetId="47">#REF!</definedName>
    <definedName name="priv2ycredito" localSheetId="52">#REF!</definedName>
    <definedName name="priv2ycredito" localSheetId="17">#REF!</definedName>
    <definedName name="priv2ycredito" localSheetId="58">#REF!</definedName>
    <definedName name="priv2ycredito" localSheetId="74">#REF!</definedName>
    <definedName name="priv2ycredito" localSheetId="79">#REF!</definedName>
    <definedName name="priv2ycredito" localSheetId="15">#REF!</definedName>
    <definedName name="priv2ycredito" localSheetId="18">#REF!</definedName>
    <definedName name="priv2ycredito" localSheetId="48">#REF!</definedName>
    <definedName name="priv2ycredito" localSheetId="72">#REF!</definedName>
    <definedName name="priv2ycredito">#REF!</definedName>
    <definedName name="priv2yposnet2ycredito" localSheetId="45">#REF!</definedName>
    <definedName name="priv2yposnet2ycredito" localSheetId="11">#REF!</definedName>
    <definedName name="priv2yposnet2ycredito" localSheetId="46">#REF!</definedName>
    <definedName name="priv2yposnet2ycredito" localSheetId="47">#REF!</definedName>
    <definedName name="priv2yposnet2ycredito" localSheetId="52">#REF!</definedName>
    <definedName name="priv2yposnet2ycredito" localSheetId="17">#REF!</definedName>
    <definedName name="priv2yposnet2ycredito" localSheetId="58">#REF!</definedName>
    <definedName name="priv2yposnet2ycredito" localSheetId="74">#REF!</definedName>
    <definedName name="priv2yposnet2ycredito" localSheetId="79">#REF!</definedName>
    <definedName name="priv2yposnet2ycredito" localSheetId="15">#REF!</definedName>
    <definedName name="priv2yposnet2ycredito" localSheetId="18">#REF!</definedName>
    <definedName name="priv2yposnet2ycredito" localSheetId="48">#REF!</definedName>
    <definedName name="priv2yposnet2ycredito" localSheetId="72">#REF!</definedName>
    <definedName name="priv2yposnet2ycredito">#REF!</definedName>
    <definedName name="PRIV3" localSheetId="39">#REF!</definedName>
    <definedName name="PRIV3" localSheetId="40">#REF!</definedName>
    <definedName name="PRIV3" localSheetId="45">#REF!</definedName>
    <definedName name="PRIV3" localSheetId="11">#REF!</definedName>
    <definedName name="PRIV3" localSheetId="46">#REF!</definedName>
    <definedName name="PRIV3" localSheetId="47">#REF!</definedName>
    <definedName name="PRIV3" localSheetId="52">#REF!</definedName>
    <definedName name="PRIV3" localSheetId="17">#REF!</definedName>
    <definedName name="PRIV3" localSheetId="58">#REF!</definedName>
    <definedName name="PRIV3" localSheetId="71">#REF!</definedName>
    <definedName name="PRIV3" localSheetId="74">#REF!</definedName>
    <definedName name="PRIV3" localSheetId="79">#REF!</definedName>
    <definedName name="PRIV3" localSheetId="23">#REF!</definedName>
    <definedName name="PRIV3" localSheetId="15">#REF!</definedName>
    <definedName name="PRIV3" localSheetId="18">#REF!</definedName>
    <definedName name="PRIV3" localSheetId="48">#REF!</definedName>
    <definedName name="PRIV3" localSheetId="72">#REF!</definedName>
    <definedName name="PRIV3">#REF!</definedName>
    <definedName name="PRIV33" localSheetId="39">#REF!</definedName>
    <definedName name="PRIV33" localSheetId="40">#REF!</definedName>
    <definedName name="PRIV33" localSheetId="45">#REF!</definedName>
    <definedName name="PRIV33" localSheetId="11">#REF!</definedName>
    <definedName name="PRIV33" localSheetId="46">#REF!</definedName>
    <definedName name="PRIV33" localSheetId="47">#REF!</definedName>
    <definedName name="PRIV33" localSheetId="52">#REF!</definedName>
    <definedName name="PRIV33" localSheetId="17">#REF!</definedName>
    <definedName name="PRIV33" localSheetId="58">#REF!</definedName>
    <definedName name="PRIV33" localSheetId="71">#REF!</definedName>
    <definedName name="PRIV33" localSheetId="74">#REF!</definedName>
    <definedName name="PRIV33" localSheetId="79">#REF!</definedName>
    <definedName name="PRIV33" localSheetId="23">#REF!</definedName>
    <definedName name="PRIV33" localSheetId="15">#REF!</definedName>
    <definedName name="PRIV33" localSheetId="18">#REF!</definedName>
    <definedName name="PRIV33" localSheetId="48">#REF!</definedName>
    <definedName name="PRIV33" localSheetId="72">#REF!</definedName>
    <definedName name="PRIV33">#REF!</definedName>
    <definedName name="PRMONTH" localSheetId="39">#REF!</definedName>
    <definedName name="PRMONTH" localSheetId="40">#REF!</definedName>
    <definedName name="PRMONTH" localSheetId="45">#REF!</definedName>
    <definedName name="PRMONTH" localSheetId="11">#REF!</definedName>
    <definedName name="PRMONTH" localSheetId="46">#REF!</definedName>
    <definedName name="PRMONTH" localSheetId="47">#REF!</definedName>
    <definedName name="PRMONTH" localSheetId="52">#REF!</definedName>
    <definedName name="PRMONTH" localSheetId="17">#REF!</definedName>
    <definedName name="PRMONTH" localSheetId="58">#REF!</definedName>
    <definedName name="PRMONTH" localSheetId="71">#REF!</definedName>
    <definedName name="PRMONTH" localSheetId="74">#REF!</definedName>
    <definedName name="PRMONTH" localSheetId="79">#REF!</definedName>
    <definedName name="PRMONTH" localSheetId="23">#REF!</definedName>
    <definedName name="PRMONTH" localSheetId="15">#REF!</definedName>
    <definedName name="PRMONTH" localSheetId="18">#REF!</definedName>
    <definedName name="PRMONTH" localSheetId="48">#REF!</definedName>
    <definedName name="PRMONTH" localSheetId="72">#REF!</definedName>
    <definedName name="PRMONTH">#REF!</definedName>
    <definedName name="prn" localSheetId="51">[125]FSUOUT!$B$2:$V$32</definedName>
    <definedName name="prn" localSheetId="17">#REF!</definedName>
    <definedName name="prn">[125]FSUOUT!$B$2:$V$32</definedName>
    <definedName name="Product" localSheetId="38">#REF!</definedName>
    <definedName name="Product" localSheetId="39">#REF!</definedName>
    <definedName name="Product" localSheetId="40">#REF!</definedName>
    <definedName name="Product" localSheetId="41">#REF!</definedName>
    <definedName name="Product" localSheetId="43">#REF!</definedName>
    <definedName name="Product" localSheetId="45">#REF!</definedName>
    <definedName name="Product" localSheetId="11">#REF!</definedName>
    <definedName name="Product" localSheetId="46">#REF!</definedName>
    <definedName name="Product" localSheetId="47">#REF!</definedName>
    <definedName name="Product" localSheetId="51">#REF!</definedName>
    <definedName name="Product" localSheetId="52">#REF!</definedName>
    <definedName name="Product" localSheetId="53">#REF!</definedName>
    <definedName name="Product" localSheetId="54">#REF!</definedName>
    <definedName name="Product" localSheetId="17">#REF!</definedName>
    <definedName name="Product" localSheetId="58">#REF!</definedName>
    <definedName name="Product" localSheetId="67">#REF!</definedName>
    <definedName name="Product" localSheetId="68">#REF!</definedName>
    <definedName name="Product" localSheetId="69">#REF!</definedName>
    <definedName name="Product" localSheetId="71">#REF!</definedName>
    <definedName name="Product" localSheetId="74">#REF!</definedName>
    <definedName name="Product" localSheetId="75">#REF!</definedName>
    <definedName name="Product" localSheetId="76">#REF!</definedName>
    <definedName name="Product" localSheetId="79">#REF!</definedName>
    <definedName name="Product" localSheetId="23">#REF!</definedName>
    <definedName name="Product" localSheetId="15">#REF!</definedName>
    <definedName name="Product" localSheetId="18">#REF!</definedName>
    <definedName name="Product" localSheetId="12">#REF!</definedName>
    <definedName name="Product" localSheetId="48">#REF!</definedName>
    <definedName name="Product" localSheetId="72">#REF!</definedName>
    <definedName name="Product">#REF!</definedName>
    <definedName name="PROG" localSheetId="38">#REF!</definedName>
    <definedName name="PROG" localSheetId="39">#REF!</definedName>
    <definedName name="PROG" localSheetId="45">#REF!</definedName>
    <definedName name="PROG" localSheetId="11">#REF!</definedName>
    <definedName name="PROG" localSheetId="46">#REF!</definedName>
    <definedName name="PROG" localSheetId="47">#REF!</definedName>
    <definedName name="PROG" localSheetId="52">#REF!</definedName>
    <definedName name="PROG" localSheetId="17">#REF!</definedName>
    <definedName name="PROG" localSheetId="58">#REF!</definedName>
    <definedName name="PROG" localSheetId="74">#REF!</definedName>
    <definedName name="PROG" localSheetId="79">#REF!</definedName>
    <definedName name="PROG" localSheetId="15">#REF!</definedName>
    <definedName name="PROG" localSheetId="18">#REF!</definedName>
    <definedName name="PROG" localSheetId="12">#REF!</definedName>
    <definedName name="PROG" localSheetId="48">#REF!</definedName>
    <definedName name="PROG" localSheetId="72">#REF!</definedName>
    <definedName name="PROG">#REF!</definedName>
    <definedName name="Prog1998" localSheetId="38">'[168]2003'!#REF!</definedName>
    <definedName name="Prog1998" localSheetId="39">'[168]2003'!#REF!</definedName>
    <definedName name="Prog1998" localSheetId="40">'[168]2003'!#REF!</definedName>
    <definedName name="Prog1998" localSheetId="43">'[168]2003'!#REF!</definedName>
    <definedName name="Prog1998" localSheetId="45">'[168]2003'!#REF!</definedName>
    <definedName name="Prog1998" localSheetId="11">'[168]2003'!#REF!</definedName>
    <definedName name="Prog1998" localSheetId="46">'[168]2003'!#REF!</definedName>
    <definedName name="Prog1998" localSheetId="47">'[168]2003'!#REF!</definedName>
    <definedName name="Prog1998" localSheetId="51">'[168]2003'!#REF!</definedName>
    <definedName name="Prog1998" localSheetId="52">'[168]2003'!#REF!</definedName>
    <definedName name="Prog1998" localSheetId="17">'[168]2003'!#REF!</definedName>
    <definedName name="Prog1998" localSheetId="71">'[168]2003'!#REF!</definedName>
    <definedName name="Prog1998" localSheetId="79">'[168]2003'!#REF!</definedName>
    <definedName name="Prog1998" localSheetId="15">'[168]2003'!#REF!</definedName>
    <definedName name="Prog1998" localSheetId="18">'[168]2003'!#REF!</definedName>
    <definedName name="Prog1998" localSheetId="12">'[168]2003'!#REF!</definedName>
    <definedName name="Prog1998" localSheetId="72">'[168]2003'!#REF!</definedName>
    <definedName name="Prog1998">'[168]2003'!#REF!</definedName>
    <definedName name="progra" localSheetId="38">#REF!</definedName>
    <definedName name="progra" localSheetId="39">#REF!</definedName>
    <definedName name="progra" localSheetId="40">#REF!</definedName>
    <definedName name="progra" localSheetId="41">#REF!</definedName>
    <definedName name="progra" localSheetId="45">#REF!</definedName>
    <definedName name="progra" localSheetId="11">#REF!</definedName>
    <definedName name="progra" localSheetId="46">#REF!</definedName>
    <definedName name="progra" localSheetId="47">#REF!</definedName>
    <definedName name="progra" localSheetId="51">#REF!</definedName>
    <definedName name="progra" localSheetId="52">#REF!</definedName>
    <definedName name="progra" localSheetId="17">#REF!</definedName>
    <definedName name="progra" localSheetId="58">#REF!</definedName>
    <definedName name="progra" localSheetId="68">#REF!</definedName>
    <definedName name="progra" localSheetId="69">#REF!</definedName>
    <definedName name="progra" localSheetId="70">#REF!</definedName>
    <definedName name="progra" localSheetId="74">#REF!</definedName>
    <definedName name="progra" localSheetId="79">#REF!</definedName>
    <definedName name="progra" localSheetId="15">#REF!</definedName>
    <definedName name="progra" localSheetId="16">#REF!</definedName>
    <definedName name="progra" localSheetId="18">#REF!</definedName>
    <definedName name="progra" localSheetId="12">#REF!</definedName>
    <definedName name="progra" localSheetId="48">#REF!</definedName>
    <definedName name="progra" localSheetId="72">#REF!</definedName>
    <definedName name="progra">#REF!</definedName>
    <definedName name="proj00" localSheetId="38">[169]sources!#REF!</definedName>
    <definedName name="proj00" localSheetId="39">[169]sources!#REF!</definedName>
    <definedName name="proj00" localSheetId="40">[169]sources!#REF!</definedName>
    <definedName name="proj00" localSheetId="41">[169]sources!#REF!</definedName>
    <definedName name="proj00" localSheetId="45">[169]sources!#REF!</definedName>
    <definedName name="proj00" localSheetId="46">[169]sources!#REF!</definedName>
    <definedName name="proj00" localSheetId="47">[169]sources!#REF!</definedName>
    <definedName name="proj00" localSheetId="51">[169]sources!#REF!</definedName>
    <definedName name="proj00" localSheetId="52">[169]sources!#REF!</definedName>
    <definedName name="proj00" localSheetId="17">[169]sources!#REF!</definedName>
    <definedName name="proj00" localSheetId="58">[169]sources!#REF!</definedName>
    <definedName name="proj00" localSheetId="68">[169]sources!#REF!</definedName>
    <definedName name="proj00" localSheetId="69">[169]sources!#REF!</definedName>
    <definedName name="proj00" localSheetId="70">[169]sources!#REF!</definedName>
    <definedName name="proj00" localSheetId="79">[169]sources!#REF!</definedName>
    <definedName name="proj00" localSheetId="15">[169]sources!#REF!</definedName>
    <definedName name="proj00" localSheetId="16">[169]sources!#REF!</definedName>
    <definedName name="proj00" localSheetId="18">[169]sources!#REF!</definedName>
    <definedName name="proj00" localSheetId="12">[169]sources!#REF!</definedName>
    <definedName name="proj00" localSheetId="72">[169]sources!#REF!</definedName>
    <definedName name="proj00">[169]sources!#REF!</definedName>
    <definedName name="PROJ98" localSheetId="38">#REF!</definedName>
    <definedName name="PROJ98" localSheetId="39">#REF!</definedName>
    <definedName name="PROJ98" localSheetId="40">#REF!</definedName>
    <definedName name="PROJ98" localSheetId="41">#REF!</definedName>
    <definedName name="PROJ98" localSheetId="45">#REF!</definedName>
    <definedName name="PROJ98" localSheetId="11">#REF!</definedName>
    <definedName name="PROJ98" localSheetId="46">#REF!</definedName>
    <definedName name="PROJ98" localSheetId="47">#REF!</definedName>
    <definedName name="PROJ98" localSheetId="51">#REF!</definedName>
    <definedName name="PROJ98" localSheetId="52">#REF!</definedName>
    <definedName name="PROJ98" localSheetId="17">#REF!</definedName>
    <definedName name="PROJ98" localSheetId="58">#REF!</definedName>
    <definedName name="PROJ98" localSheetId="68">#REF!</definedName>
    <definedName name="PROJ98" localSheetId="69">#REF!</definedName>
    <definedName name="PROJ98" localSheetId="70">#REF!</definedName>
    <definedName name="PROJ98" localSheetId="74">#REF!</definedName>
    <definedName name="PROJ98" localSheetId="79">#REF!</definedName>
    <definedName name="PROJ98" localSheetId="15">#REF!</definedName>
    <definedName name="PROJ98" localSheetId="16">#REF!</definedName>
    <definedName name="PROJ98" localSheetId="18">#REF!</definedName>
    <definedName name="PROJ98" localSheetId="12">#REF!</definedName>
    <definedName name="PROJ98" localSheetId="48">#REF!</definedName>
    <definedName name="PROJ98" localSheetId="72">#REF!</definedName>
    <definedName name="PROJ98">#REF!</definedName>
    <definedName name="prom" localSheetId="51">[77]Promedio!$CD$90</definedName>
    <definedName name="prom" localSheetId="17">#REF!</definedName>
    <definedName name="prom">[77]Promedio!$CD$90</definedName>
    <definedName name="promgraf" localSheetId="46">[170]GRAFPROM!#REF!</definedName>
    <definedName name="promgraf" localSheetId="47">[170]GRAFPROM!#REF!</definedName>
    <definedName name="promgraf" localSheetId="51">[170]GRAFPROM!#REF!</definedName>
    <definedName name="promgraf" localSheetId="17">#REF!</definedName>
    <definedName name="promgraf" localSheetId="79">[170]GRAFPROM!#REF!</definedName>
    <definedName name="promgraf" localSheetId="15">[170]GRAFPROM!#REF!</definedName>
    <definedName name="promgraf" localSheetId="18">[170]GRAFPROM!#REF!</definedName>
    <definedName name="promgraf" localSheetId="48">[170]GRAFPROM!#REF!</definedName>
    <definedName name="promgraf" localSheetId="72">[170]GRAFPROM!#REF!</definedName>
    <definedName name="promgraf">[170]GRAFPROM!#REF!</definedName>
    <definedName name="Prop.Demanda" localSheetId="51">'[64]Ranking Bancario'!$AH$4:$AL$54</definedName>
    <definedName name="Prop.Demanda" localSheetId="17">#REF!</definedName>
    <definedName name="Prop.Demanda">'[64]Ranking Bancario'!$AH$4:$AL$54</definedName>
    <definedName name="Province" localSheetId="38">#REF!</definedName>
    <definedName name="Province" localSheetId="39">#REF!</definedName>
    <definedName name="Province" localSheetId="11">#REF!</definedName>
    <definedName name="Province" localSheetId="46">#REF!</definedName>
    <definedName name="Province" localSheetId="47">#REF!</definedName>
    <definedName name="Province" localSheetId="17">#REF!</definedName>
    <definedName name="Province" localSheetId="79">#REF!</definedName>
    <definedName name="Province" localSheetId="48">#REF!</definedName>
    <definedName name="Province" localSheetId="72">#REF!</definedName>
    <definedName name="Province">#REF!</definedName>
    <definedName name="Province_Details" localSheetId="38">#REF!</definedName>
    <definedName name="Province_Details" localSheetId="39">#REF!</definedName>
    <definedName name="Province_Details" localSheetId="11">#REF!</definedName>
    <definedName name="Province_Details" localSheetId="46">#REF!</definedName>
    <definedName name="Province_Details" localSheetId="47">#REF!</definedName>
    <definedName name="Province_Details" localSheetId="17">#REF!</definedName>
    <definedName name="Province_Details" localSheetId="79">#REF!</definedName>
    <definedName name="Province_Details" localSheetId="48">#REF!</definedName>
    <definedName name="Province_Details" localSheetId="72">#REF!</definedName>
    <definedName name="Province_Details">#REF!</definedName>
    <definedName name="prphalf" localSheetId="51">#REF!</definedName>
    <definedName name="prphalf" localSheetId="17">#REF!</definedName>
    <definedName name="prphalf">[153]Sheet4!$C$3:$G$57</definedName>
    <definedName name="PRPINTSEPT" localSheetId="51">[171]STOCK!$D$4:$W$102</definedName>
    <definedName name="PRPINTSEPT" localSheetId="17">#REF!</definedName>
    <definedName name="PRPINTSEPT">[171]STOCK!$D$4:$W$102</definedName>
    <definedName name="prueba" localSheetId="40">[7]!prueba</definedName>
    <definedName name="prueba" localSheetId="41">[7]!prueba</definedName>
    <definedName name="prueba" localSheetId="46">[7]!prueba</definedName>
    <definedName name="prueba" localSheetId="47">[7]!prueba</definedName>
    <definedName name="prueba" localSheetId="51">#REF!</definedName>
    <definedName name="prueba" localSheetId="17">#REF!</definedName>
    <definedName name="prueba" localSheetId="79">[7]!prueba</definedName>
    <definedName name="prueba" localSheetId="15">[7]!prueba</definedName>
    <definedName name="prueba" localSheetId="18">[7]!prueba</definedName>
    <definedName name="prueba" localSheetId="12">[7]!prueba</definedName>
    <definedName name="prueba" localSheetId="72">[7]!prueba</definedName>
    <definedName name="prueba">[7]!prueba</definedName>
    <definedName name="PRYEAR" localSheetId="38">#REF!</definedName>
    <definedName name="PRYEAR" localSheetId="39">#REF!</definedName>
    <definedName name="PRYEAR" localSheetId="40">#REF!</definedName>
    <definedName name="PRYEAR" localSheetId="41">#REF!</definedName>
    <definedName name="PRYEAR" localSheetId="43">#REF!</definedName>
    <definedName name="PRYEAR" localSheetId="45">#REF!</definedName>
    <definedName name="PRYEAR" localSheetId="11">#REF!</definedName>
    <definedName name="PRYEAR" localSheetId="46">#REF!</definedName>
    <definedName name="PRYEAR" localSheetId="47">#REF!</definedName>
    <definedName name="PRYEAR" localSheetId="51">#REF!</definedName>
    <definedName name="PRYEAR" localSheetId="52">#REF!</definedName>
    <definedName name="PRYEAR" localSheetId="17">#REF!</definedName>
    <definedName name="PRYEAR" localSheetId="58">#REF!</definedName>
    <definedName name="PRYEAR" localSheetId="69">#REF!</definedName>
    <definedName name="PRYEAR" localSheetId="71">#REF!</definedName>
    <definedName name="PRYEAR" localSheetId="73">#REF!</definedName>
    <definedName name="PRYEAR" localSheetId="74">#REF!</definedName>
    <definedName name="PRYEAR" localSheetId="75">#REF!</definedName>
    <definedName name="PRYEAR" localSheetId="79">#REF!</definedName>
    <definedName name="PRYEAR" localSheetId="23">#REF!</definedName>
    <definedName name="PRYEAR" localSheetId="15">#REF!</definedName>
    <definedName name="PRYEAR" localSheetId="18">#REF!</definedName>
    <definedName name="PRYEAR" localSheetId="12">#REF!</definedName>
    <definedName name="PRYEAR" localSheetId="48">#REF!</definedName>
    <definedName name="PRYEAR" localSheetId="72">#REF!</definedName>
    <definedName name="PRYEAR">#REF!</definedName>
    <definedName name="PS" localSheetId="38">#REF!</definedName>
    <definedName name="PS" localSheetId="39">#REF!</definedName>
    <definedName name="PS" localSheetId="45">#REF!</definedName>
    <definedName name="PS" localSheetId="11">#REF!</definedName>
    <definedName name="PS" localSheetId="46">#REF!</definedName>
    <definedName name="PS" localSheetId="47">#REF!</definedName>
    <definedName name="PS" localSheetId="52">#REF!</definedName>
    <definedName name="PS" localSheetId="17">#REF!</definedName>
    <definedName name="PS" localSheetId="58">#REF!</definedName>
    <definedName name="PS" localSheetId="74">#REF!</definedName>
    <definedName name="PS" localSheetId="79">#REF!</definedName>
    <definedName name="PS" localSheetId="15">#REF!</definedName>
    <definedName name="PS" localSheetId="18">#REF!</definedName>
    <definedName name="PS" localSheetId="12">#REF!</definedName>
    <definedName name="PS" localSheetId="48">#REF!</definedName>
    <definedName name="PS" localSheetId="72">#REF!</definedName>
    <definedName name="PS">#REF!</definedName>
    <definedName name="psbr" localSheetId="38">'[172]Input PSBR;Q-F'!#REF!</definedName>
    <definedName name="psbr" localSheetId="39">'[172]Input PSBR;Q-F'!#REF!</definedName>
    <definedName name="psbr" localSheetId="45">'[172]Input PSBR;Q-F'!#REF!</definedName>
    <definedName name="psbr" localSheetId="46">'[172]Input PSBR;Q-F'!#REF!</definedName>
    <definedName name="psbr" localSheetId="47">'[172]Input PSBR;Q-F'!#REF!</definedName>
    <definedName name="psbr" localSheetId="51">'[172]Input PSBR;Q-F'!#REF!</definedName>
    <definedName name="psbr" localSheetId="52">'[172]Input PSBR;Q-F'!#REF!</definedName>
    <definedName name="psbr" localSheetId="17">#REF!</definedName>
    <definedName name="psbr" localSheetId="15">'[172]Input PSBR;Q-F'!#REF!</definedName>
    <definedName name="psbr" localSheetId="18">'[172]Input PSBR;Q-F'!#REF!</definedName>
    <definedName name="psbr" localSheetId="12">'[172]Input PSBR;Q-F'!#REF!</definedName>
    <definedName name="psbr" localSheetId="72">'[172]Input PSBR;Q-F'!#REF!</definedName>
    <definedName name="psbr">'[172]Input PSBR;Q-F'!#REF!</definedName>
    <definedName name="PSBR_TRIM" localSheetId="38">'[173]Resultado BC'!#REF!</definedName>
    <definedName name="PSBR_TRIM" localSheetId="39">'[173]Resultado BC'!#REF!</definedName>
    <definedName name="PSBR_TRIM" localSheetId="45">'[173]Resultado BC'!#REF!</definedName>
    <definedName name="PSBR_TRIM" localSheetId="46">'[173]Resultado BC'!#REF!</definedName>
    <definedName name="PSBR_TRIM" localSheetId="47">'[173]Resultado BC'!#REF!</definedName>
    <definedName name="PSBR_TRIM" localSheetId="51">'[173]Resultado BC'!#REF!</definedName>
    <definedName name="PSBR_TRIM" localSheetId="52">'[173]Resultado BC'!#REF!</definedName>
    <definedName name="PSBR_TRIM" localSheetId="17">#REF!</definedName>
    <definedName name="PSBR_TRIM" localSheetId="15">'[173]Resultado BC'!#REF!</definedName>
    <definedName name="PSBR_TRIM" localSheetId="18">'[173]Resultado BC'!#REF!</definedName>
    <definedName name="PSBR_TRIM" localSheetId="12">'[173]Resultado BC'!#REF!</definedName>
    <definedName name="PSBR_TRIM" localSheetId="48">'[173]Resultado BC'!#REF!</definedName>
    <definedName name="PSBR_TRIM" localSheetId="72">'[173]Resultado BC'!#REF!</definedName>
    <definedName name="PSBR_TRIM">'[173]Resultado BC'!#REF!</definedName>
    <definedName name="pshocked" localSheetId="38">#REF!</definedName>
    <definedName name="pshocked" localSheetId="39">#REF!</definedName>
    <definedName name="pshocked" localSheetId="40">#REF!</definedName>
    <definedName name="pshocked" localSheetId="41">#REF!</definedName>
    <definedName name="pshocked" localSheetId="45">#REF!</definedName>
    <definedName name="pshocked" localSheetId="11">#REF!</definedName>
    <definedName name="pshocked" localSheetId="46">#REF!</definedName>
    <definedName name="pshocked" localSheetId="47">#REF!</definedName>
    <definedName name="pshocked" localSheetId="51">#REF!</definedName>
    <definedName name="pshocked" localSheetId="52">#REF!</definedName>
    <definedName name="pshocked" localSheetId="17">#REF!</definedName>
    <definedName name="pshocked" localSheetId="58">#REF!</definedName>
    <definedName name="pshocked" localSheetId="68">#REF!</definedName>
    <definedName name="pshocked" localSheetId="69">#REF!</definedName>
    <definedName name="pshocked" localSheetId="70">#REF!</definedName>
    <definedName name="pshocked" localSheetId="74">#REF!</definedName>
    <definedName name="pshocked" localSheetId="79">#REF!</definedName>
    <definedName name="pshocked" localSheetId="15">#REF!</definedName>
    <definedName name="pshocked" localSheetId="16">#REF!</definedName>
    <definedName name="pshocked" localSheetId="18">#REF!</definedName>
    <definedName name="pshocked" localSheetId="12">#REF!</definedName>
    <definedName name="pshocked" localSheetId="48">#REF!</definedName>
    <definedName name="pshocked" localSheetId="72">#REF!</definedName>
    <definedName name="pshocked">#REF!</definedName>
    <definedName name="PSperc" localSheetId="38">#REF!</definedName>
    <definedName name="PSperc" localSheetId="39">#REF!</definedName>
    <definedName name="PSperc" localSheetId="40">#REF!</definedName>
    <definedName name="PSperc" localSheetId="41">#REF!</definedName>
    <definedName name="PSperc" localSheetId="45">#REF!</definedName>
    <definedName name="PSperc" localSheetId="11">#REF!</definedName>
    <definedName name="PSperc" localSheetId="46">#REF!</definedName>
    <definedName name="PSperc" localSheetId="47">#REF!</definedName>
    <definedName name="PSperc" localSheetId="51">#REF!</definedName>
    <definedName name="PSperc" localSheetId="52">#REF!</definedName>
    <definedName name="PSperc" localSheetId="17">#REF!</definedName>
    <definedName name="PSperc" localSheetId="58">#REF!</definedName>
    <definedName name="PSperc" localSheetId="74">#REF!</definedName>
    <definedName name="PSperc" localSheetId="79">#REF!</definedName>
    <definedName name="PSperc" localSheetId="15">#REF!</definedName>
    <definedName name="PSperc" localSheetId="16">#REF!</definedName>
    <definedName name="PSperc" localSheetId="18">#REF!</definedName>
    <definedName name="PSperc" localSheetId="12">#REF!</definedName>
    <definedName name="PSperc" localSheetId="48">#REF!</definedName>
    <definedName name="PSperc" localSheetId="72">#REF!</definedName>
    <definedName name="PSperc">#REF!</definedName>
    <definedName name="Pstd" localSheetId="38">#REF!</definedName>
    <definedName name="Pstd" localSheetId="39">#REF!</definedName>
    <definedName name="Pstd" localSheetId="40">#REF!</definedName>
    <definedName name="Pstd" localSheetId="41">#REF!</definedName>
    <definedName name="Pstd" localSheetId="45">#REF!</definedName>
    <definedName name="Pstd" localSheetId="11">#REF!</definedName>
    <definedName name="Pstd" localSheetId="46">#REF!</definedName>
    <definedName name="Pstd" localSheetId="47">#REF!</definedName>
    <definedName name="Pstd" localSheetId="51">#REF!</definedName>
    <definedName name="Pstd" localSheetId="52">#REF!</definedName>
    <definedName name="Pstd" localSheetId="17">#REF!</definedName>
    <definedName name="Pstd" localSheetId="58">#REF!</definedName>
    <definedName name="Pstd" localSheetId="74">#REF!</definedName>
    <definedName name="Pstd" localSheetId="79">#REF!</definedName>
    <definedName name="Pstd" localSheetId="15">#REF!</definedName>
    <definedName name="Pstd" localSheetId="16">#REF!</definedName>
    <definedName name="Pstd" localSheetId="18">#REF!</definedName>
    <definedName name="Pstd" localSheetId="12">#REF!</definedName>
    <definedName name="Pstd" localSheetId="48">#REF!</definedName>
    <definedName name="Pstd" localSheetId="72">#REF!</definedName>
    <definedName name="Pstd">#REF!</definedName>
    <definedName name="PTA" localSheetId="39">#REF!</definedName>
    <definedName name="PTA" localSheetId="40">#REF!</definedName>
    <definedName name="PTA" localSheetId="45">#REF!</definedName>
    <definedName name="PTA" localSheetId="11">#REF!</definedName>
    <definedName name="PTA" localSheetId="46">#REF!</definedName>
    <definedName name="PTA" localSheetId="47">#REF!</definedName>
    <definedName name="PTA" localSheetId="51">#REF!</definedName>
    <definedName name="PTA" localSheetId="52">#REF!</definedName>
    <definedName name="PTA" localSheetId="53">#REF!</definedName>
    <definedName name="PTA" localSheetId="54">#REF!</definedName>
    <definedName name="PTA" localSheetId="17">#REF!</definedName>
    <definedName name="PTA" localSheetId="58">#REF!</definedName>
    <definedName name="PTA" localSheetId="67">#REF!</definedName>
    <definedName name="PTA" localSheetId="68">#REF!</definedName>
    <definedName name="PTA" localSheetId="69">#REF!</definedName>
    <definedName name="PTA" localSheetId="71">#REF!</definedName>
    <definedName name="PTA" localSheetId="74">#REF!</definedName>
    <definedName name="PTA" localSheetId="75">#REF!</definedName>
    <definedName name="PTA" localSheetId="76">#REF!</definedName>
    <definedName name="PTA" localSheetId="79">#REF!</definedName>
    <definedName name="PTA" localSheetId="23">#REF!</definedName>
    <definedName name="PTA" localSheetId="14">#REF!</definedName>
    <definedName name="PTA" localSheetId="15">#REF!</definedName>
    <definedName name="PTA" localSheetId="18">#REF!</definedName>
    <definedName name="PTA" localSheetId="48">#REF!</definedName>
    <definedName name="PTA" localSheetId="72">#REF!</definedName>
    <definedName name="PTA">#REF!</definedName>
    <definedName name="PTAEURO" localSheetId="39">#REF!</definedName>
    <definedName name="PTAEURO" localSheetId="40">#REF!</definedName>
    <definedName name="PTAEURO" localSheetId="45">#REF!</definedName>
    <definedName name="PTAEURO" localSheetId="11">#REF!</definedName>
    <definedName name="PTAEURO" localSheetId="46">#REF!</definedName>
    <definedName name="PTAEURO" localSheetId="47">#REF!</definedName>
    <definedName name="PTAEURO" localSheetId="51">#REF!</definedName>
    <definedName name="PTAEURO" localSheetId="52">#REF!</definedName>
    <definedName name="PTAEURO" localSheetId="53">#REF!</definedName>
    <definedName name="PTAEURO" localSheetId="54">#REF!</definedName>
    <definedName name="PTAEURO" localSheetId="17">#REF!</definedName>
    <definedName name="PTAEURO" localSheetId="58">#REF!</definedName>
    <definedName name="PTAEURO" localSheetId="67">#REF!</definedName>
    <definedName name="PTAEURO" localSheetId="68">#REF!</definedName>
    <definedName name="PTAEURO" localSheetId="69">#REF!</definedName>
    <definedName name="PTAEURO" localSheetId="71">#REF!</definedName>
    <definedName name="PTAEURO" localSheetId="74">#REF!</definedName>
    <definedName name="PTAEURO" localSheetId="75">#REF!</definedName>
    <definedName name="PTAEURO" localSheetId="76">#REF!</definedName>
    <definedName name="PTAEURO" localSheetId="79">#REF!</definedName>
    <definedName name="PTAEURO" localSheetId="23">#REF!</definedName>
    <definedName name="PTAEURO" localSheetId="14">#REF!</definedName>
    <definedName name="PTAEURO" localSheetId="15">#REF!</definedName>
    <definedName name="PTAEURO" localSheetId="18">#REF!</definedName>
    <definedName name="PTAEURO" localSheetId="48">#REF!</definedName>
    <definedName name="PTAEURO" localSheetId="72">#REF!</definedName>
    <definedName name="PTAEURO">#REF!</definedName>
    <definedName name="PTAS" localSheetId="45">#REF!</definedName>
    <definedName name="PTAS" localSheetId="11">#REF!</definedName>
    <definedName name="PTAS" localSheetId="46">#REF!</definedName>
    <definedName name="PTAS" localSheetId="47">#REF!</definedName>
    <definedName name="PTAS" localSheetId="51">#REF!</definedName>
    <definedName name="PTAS" localSheetId="52">#REF!</definedName>
    <definedName name="PTAS" localSheetId="17">#REF!</definedName>
    <definedName name="PTAS" localSheetId="58">#REF!</definedName>
    <definedName name="PTAS" localSheetId="74">#REF!</definedName>
    <definedName name="PTAS" localSheetId="79">#REF!</definedName>
    <definedName name="PTAS" localSheetId="15">#REF!</definedName>
    <definedName name="PTAS" localSheetId="18">#REF!</definedName>
    <definedName name="PTAS" localSheetId="48">#REF!</definedName>
    <definedName name="PTAS" localSheetId="72">#REF!</definedName>
    <definedName name="PTAS">#REF!</definedName>
    <definedName name="PTE" localSheetId="45">#REF!</definedName>
    <definedName name="PTE" localSheetId="11">#REF!</definedName>
    <definedName name="PTE" localSheetId="46">#REF!</definedName>
    <definedName name="PTE" localSheetId="47">#REF!</definedName>
    <definedName name="PTE" localSheetId="51">#REF!</definedName>
    <definedName name="PTE" localSheetId="52">#REF!</definedName>
    <definedName name="PTE" localSheetId="17">#REF!</definedName>
    <definedName name="PTE" localSheetId="58">#REF!</definedName>
    <definedName name="PTE" localSheetId="74">#REF!</definedName>
    <definedName name="PTE" localSheetId="79">#REF!</definedName>
    <definedName name="PTE" localSheetId="15">#REF!</definedName>
    <definedName name="PTE" localSheetId="18">#REF!</definedName>
    <definedName name="PTE" localSheetId="48">#REF!</definedName>
    <definedName name="PTE" localSheetId="72">#REF!</definedName>
    <definedName name="PTE">#REF!</definedName>
    <definedName name="PUBL00" localSheetId="39">#REF!</definedName>
    <definedName name="PUBL00" localSheetId="40">#REF!</definedName>
    <definedName name="PUBL00" localSheetId="45">#REF!</definedName>
    <definedName name="PUBL00" localSheetId="11">#REF!</definedName>
    <definedName name="PUBL00" localSheetId="46">#REF!</definedName>
    <definedName name="PUBL00" localSheetId="47">#REF!</definedName>
    <definedName name="PUBL00" localSheetId="52">#REF!</definedName>
    <definedName name="PUBL00" localSheetId="17">#REF!</definedName>
    <definedName name="PUBL00" localSheetId="58">#REF!</definedName>
    <definedName name="PUBL00" localSheetId="71">#REF!</definedName>
    <definedName name="PUBL00" localSheetId="74">#REF!</definedName>
    <definedName name="PUBL00" localSheetId="79">#REF!</definedName>
    <definedName name="PUBL00" localSheetId="23">#REF!</definedName>
    <definedName name="PUBL00" localSheetId="15">#REF!</definedName>
    <definedName name="PUBL00" localSheetId="18">#REF!</definedName>
    <definedName name="PUBL00" localSheetId="48">#REF!</definedName>
    <definedName name="PUBL00" localSheetId="72">#REF!</definedName>
    <definedName name="PUBL00">#REF!</definedName>
    <definedName name="PUBL11" localSheetId="39">#REF!</definedName>
    <definedName name="PUBL11" localSheetId="40">#REF!</definedName>
    <definedName name="PUBL11" localSheetId="45">#REF!</definedName>
    <definedName name="PUBL11" localSheetId="11">#REF!</definedName>
    <definedName name="PUBL11" localSheetId="46">#REF!</definedName>
    <definedName name="PUBL11" localSheetId="47">#REF!</definedName>
    <definedName name="PUBL11" localSheetId="52">#REF!</definedName>
    <definedName name="PUBL11" localSheetId="17">#REF!</definedName>
    <definedName name="PUBL11" localSheetId="58">#REF!</definedName>
    <definedName name="PUBL11" localSheetId="71">#REF!</definedName>
    <definedName name="PUBL11" localSheetId="74">#REF!</definedName>
    <definedName name="PUBL11" localSheetId="79">#REF!</definedName>
    <definedName name="PUBL11" localSheetId="23">#REF!</definedName>
    <definedName name="PUBL11" localSheetId="15">#REF!</definedName>
    <definedName name="PUBL11" localSheetId="18">#REF!</definedName>
    <definedName name="PUBL11" localSheetId="48">#REF!</definedName>
    <definedName name="PUBL11" localSheetId="72">#REF!</definedName>
    <definedName name="PUBL11">#REF!</definedName>
    <definedName name="PUBL2" localSheetId="39">#REF!</definedName>
    <definedName name="PUBL2" localSheetId="40">#REF!</definedName>
    <definedName name="PUBL2" localSheetId="45">#REF!</definedName>
    <definedName name="PUBL2" localSheetId="11">#REF!</definedName>
    <definedName name="PUBL2" localSheetId="46">#REF!</definedName>
    <definedName name="PUBL2" localSheetId="47">#REF!</definedName>
    <definedName name="PUBL2" localSheetId="52">#REF!</definedName>
    <definedName name="PUBL2" localSheetId="17">#REF!</definedName>
    <definedName name="PUBL2" localSheetId="58">#REF!</definedName>
    <definedName name="PUBL2" localSheetId="71">#REF!</definedName>
    <definedName name="PUBL2" localSheetId="74">#REF!</definedName>
    <definedName name="PUBL2" localSheetId="79">#REF!</definedName>
    <definedName name="PUBL2" localSheetId="23">#REF!</definedName>
    <definedName name="PUBL2" localSheetId="15">#REF!</definedName>
    <definedName name="PUBL2" localSheetId="18">#REF!</definedName>
    <definedName name="PUBL2" localSheetId="48">#REF!</definedName>
    <definedName name="PUBL2" localSheetId="72">#REF!</definedName>
    <definedName name="PUBL2">#REF!</definedName>
    <definedName name="PUBL22" localSheetId="39">#REF!</definedName>
    <definedName name="PUBL22" localSheetId="40">#REF!</definedName>
    <definedName name="PUBL22" localSheetId="45">#REF!</definedName>
    <definedName name="PUBL22" localSheetId="11">#REF!</definedName>
    <definedName name="PUBL22" localSheetId="46">#REF!</definedName>
    <definedName name="PUBL22" localSheetId="47">#REF!</definedName>
    <definedName name="PUBL22" localSheetId="52">#REF!</definedName>
    <definedName name="PUBL22" localSheetId="17">#REF!</definedName>
    <definedName name="PUBL22" localSheetId="58">#REF!</definedName>
    <definedName name="PUBL22" localSheetId="71">#REF!</definedName>
    <definedName name="PUBL22" localSheetId="74">#REF!</definedName>
    <definedName name="PUBL22" localSheetId="79">#REF!</definedName>
    <definedName name="PUBL22" localSheetId="23">#REF!</definedName>
    <definedName name="PUBL22" localSheetId="15">#REF!</definedName>
    <definedName name="PUBL22" localSheetId="18">#REF!</definedName>
    <definedName name="PUBL22" localSheetId="48">#REF!</definedName>
    <definedName name="PUBL22" localSheetId="72">#REF!</definedName>
    <definedName name="PUBL22">#REF!</definedName>
    <definedName name="PUBL33" localSheetId="39">#REF!</definedName>
    <definedName name="PUBL33" localSheetId="40">#REF!</definedName>
    <definedName name="PUBL33" localSheetId="45">#REF!</definedName>
    <definedName name="PUBL33" localSheetId="11">#REF!</definedName>
    <definedName name="PUBL33" localSheetId="46">#REF!</definedName>
    <definedName name="PUBL33" localSheetId="47">#REF!</definedName>
    <definedName name="PUBL33" localSheetId="52">#REF!</definedName>
    <definedName name="PUBL33" localSheetId="17">#REF!</definedName>
    <definedName name="PUBL33" localSheetId="58">#REF!</definedName>
    <definedName name="PUBL33" localSheetId="71">#REF!</definedName>
    <definedName name="PUBL33" localSheetId="74">#REF!</definedName>
    <definedName name="PUBL33" localSheetId="79">#REF!</definedName>
    <definedName name="PUBL33" localSheetId="23">#REF!</definedName>
    <definedName name="PUBL33" localSheetId="15">#REF!</definedName>
    <definedName name="PUBL33" localSheetId="18">#REF!</definedName>
    <definedName name="PUBL33" localSheetId="48">#REF!</definedName>
    <definedName name="PUBL33" localSheetId="72">#REF!</definedName>
    <definedName name="PUBL33">#REF!</definedName>
    <definedName name="PUBL5" localSheetId="39">#REF!</definedName>
    <definedName name="PUBL5" localSheetId="40">#REF!</definedName>
    <definedName name="PUBL5" localSheetId="45">#REF!</definedName>
    <definedName name="PUBL5" localSheetId="11">#REF!</definedName>
    <definedName name="PUBL5" localSheetId="46">#REF!</definedName>
    <definedName name="PUBL5" localSheetId="47">#REF!</definedName>
    <definedName name="PUBL5" localSheetId="52">#REF!</definedName>
    <definedName name="PUBL5" localSheetId="17">#REF!</definedName>
    <definedName name="PUBL5" localSheetId="58">#REF!</definedName>
    <definedName name="PUBL5" localSheetId="71">#REF!</definedName>
    <definedName name="PUBL5" localSheetId="74">#REF!</definedName>
    <definedName name="PUBL5" localSheetId="79">#REF!</definedName>
    <definedName name="PUBL5" localSheetId="23">#REF!</definedName>
    <definedName name="PUBL5" localSheetId="15">#REF!</definedName>
    <definedName name="PUBL5" localSheetId="18">#REF!</definedName>
    <definedName name="PUBL5" localSheetId="48">#REF!</definedName>
    <definedName name="PUBL5" localSheetId="72">#REF!</definedName>
    <definedName name="PUBL5">#REF!</definedName>
    <definedName name="PUBL55" localSheetId="39">#REF!</definedName>
    <definedName name="PUBL55" localSheetId="40">#REF!</definedName>
    <definedName name="PUBL55" localSheetId="45">#REF!</definedName>
    <definedName name="PUBL55" localSheetId="11">#REF!</definedName>
    <definedName name="PUBL55" localSheetId="46">#REF!</definedName>
    <definedName name="PUBL55" localSheetId="47">#REF!</definedName>
    <definedName name="PUBL55" localSheetId="52">#REF!</definedName>
    <definedName name="PUBL55" localSheetId="17">#REF!</definedName>
    <definedName name="PUBL55" localSheetId="58">#REF!</definedName>
    <definedName name="PUBL55" localSheetId="71">#REF!</definedName>
    <definedName name="PUBL55" localSheetId="74">#REF!</definedName>
    <definedName name="PUBL55" localSheetId="79">#REF!</definedName>
    <definedName name="PUBL55" localSheetId="23">#REF!</definedName>
    <definedName name="PUBL55" localSheetId="15">#REF!</definedName>
    <definedName name="PUBL55" localSheetId="18">#REF!</definedName>
    <definedName name="PUBL55" localSheetId="48">#REF!</definedName>
    <definedName name="PUBL55" localSheetId="72">#REF!</definedName>
    <definedName name="PUBL55">#REF!</definedName>
    <definedName name="PUBL6" localSheetId="39">#REF!</definedName>
    <definedName name="PUBL6" localSheetId="40">#REF!</definedName>
    <definedName name="PUBL6" localSheetId="45">#REF!</definedName>
    <definedName name="PUBL6" localSheetId="11">#REF!</definedName>
    <definedName name="PUBL6" localSheetId="46">#REF!</definedName>
    <definedName name="PUBL6" localSheetId="47">#REF!</definedName>
    <definedName name="PUBL6" localSheetId="52">#REF!</definedName>
    <definedName name="PUBL6" localSheetId="17">#REF!</definedName>
    <definedName name="PUBL6" localSheetId="58">#REF!</definedName>
    <definedName name="PUBL6" localSheetId="71">#REF!</definedName>
    <definedName name="PUBL6" localSheetId="74">#REF!</definedName>
    <definedName name="PUBL6" localSheetId="79">#REF!</definedName>
    <definedName name="PUBL6" localSheetId="23">#REF!</definedName>
    <definedName name="PUBL6" localSheetId="15">#REF!</definedName>
    <definedName name="PUBL6" localSheetId="18">#REF!</definedName>
    <definedName name="PUBL6" localSheetId="48">#REF!</definedName>
    <definedName name="PUBL6" localSheetId="72">#REF!</definedName>
    <definedName name="PUBL6">#REF!</definedName>
    <definedName name="PUBL66" localSheetId="39">#REF!</definedName>
    <definedName name="PUBL66" localSheetId="40">#REF!</definedName>
    <definedName name="PUBL66" localSheetId="45">#REF!</definedName>
    <definedName name="PUBL66" localSheetId="11">#REF!</definedName>
    <definedName name="PUBL66" localSheetId="46">#REF!</definedName>
    <definedName name="PUBL66" localSheetId="47">#REF!</definedName>
    <definedName name="PUBL66" localSheetId="52">#REF!</definedName>
    <definedName name="PUBL66" localSheetId="17">#REF!</definedName>
    <definedName name="PUBL66" localSheetId="58">#REF!</definedName>
    <definedName name="PUBL66" localSheetId="71">#REF!</definedName>
    <definedName name="PUBL66" localSheetId="74">#REF!</definedName>
    <definedName name="PUBL66" localSheetId="79">#REF!</definedName>
    <definedName name="PUBL66" localSheetId="23">#REF!</definedName>
    <definedName name="PUBL66" localSheetId="15">#REF!</definedName>
    <definedName name="PUBL66" localSheetId="18">#REF!</definedName>
    <definedName name="PUBL66" localSheetId="48">#REF!</definedName>
    <definedName name="PUBL66" localSheetId="72">#REF!</definedName>
    <definedName name="PUBL66">#REF!</definedName>
    <definedName name="Public_Sector" localSheetId="45">#REF!</definedName>
    <definedName name="Public_Sector" localSheetId="11">#REF!</definedName>
    <definedName name="Public_Sector" localSheetId="46">#REF!</definedName>
    <definedName name="Public_Sector" localSheetId="47">#REF!</definedName>
    <definedName name="Public_Sector" localSheetId="52">#REF!</definedName>
    <definedName name="Public_Sector" localSheetId="17">#REF!</definedName>
    <definedName name="Public_Sector" localSheetId="58">#REF!</definedName>
    <definedName name="Public_Sector" localSheetId="74">#REF!</definedName>
    <definedName name="Public_Sector" localSheetId="79">#REF!</definedName>
    <definedName name="Public_Sector" localSheetId="15">#REF!</definedName>
    <definedName name="Public_Sector" localSheetId="18">#REF!</definedName>
    <definedName name="Public_Sector" localSheetId="48">#REF!</definedName>
    <definedName name="Public_Sector" localSheetId="72">#REF!</definedName>
    <definedName name="Public_Sector">#REF!</definedName>
    <definedName name="pyg" localSheetId="45">#REF!</definedName>
    <definedName name="pyg" localSheetId="11">#REF!</definedName>
    <definedName name="pyg" localSheetId="46">#REF!</definedName>
    <definedName name="pyg" localSheetId="47">#REF!</definedName>
    <definedName name="pyg" localSheetId="52">#REF!</definedName>
    <definedName name="pyg" localSheetId="17">#REF!</definedName>
    <definedName name="pyg" localSheetId="58">#REF!</definedName>
    <definedName name="pyg" localSheetId="74">#REF!</definedName>
    <definedName name="pyg" localSheetId="79">#REF!</definedName>
    <definedName name="pyg" localSheetId="15">#REF!</definedName>
    <definedName name="pyg" localSheetId="18">#REF!</definedName>
    <definedName name="pyg" localSheetId="48">#REF!</definedName>
    <definedName name="pyg" localSheetId="72">#REF!</definedName>
    <definedName name="pyg">#REF!</definedName>
    <definedName name="PYGCAJA" localSheetId="45">#REF!</definedName>
    <definedName name="PYGCAJA" localSheetId="11">#REF!</definedName>
    <definedName name="PYGCAJA" localSheetId="46">#REF!</definedName>
    <definedName name="PYGCAJA" localSheetId="47">#REF!</definedName>
    <definedName name="PYGCAJA" localSheetId="52">#REF!</definedName>
    <definedName name="PYGCAJA" localSheetId="17">#REF!</definedName>
    <definedName name="PYGCAJA" localSheetId="58">#REF!</definedName>
    <definedName name="PYGCAJA" localSheetId="74">#REF!</definedName>
    <definedName name="PYGCAJA" localSheetId="79">#REF!</definedName>
    <definedName name="PYGCAJA" localSheetId="15">#REF!</definedName>
    <definedName name="PYGCAJA" localSheetId="18">#REF!</definedName>
    <definedName name="PYGCAJA" localSheetId="48">#REF!</definedName>
    <definedName name="PYGCAJA" localSheetId="72">#REF!</definedName>
    <definedName name="PYGCAJA">#REF!</definedName>
    <definedName name="PYGE" localSheetId="45">#REF!</definedName>
    <definedName name="PYGE" localSheetId="11">#REF!</definedName>
    <definedName name="PYGE" localSheetId="46">#REF!</definedName>
    <definedName name="PYGE" localSheetId="47">#REF!</definedName>
    <definedName name="PYGE" localSheetId="52">#REF!</definedName>
    <definedName name="PYGE" localSheetId="17">#REF!</definedName>
    <definedName name="PYGE" localSheetId="58">#REF!</definedName>
    <definedName name="PYGE" localSheetId="74">#REF!</definedName>
    <definedName name="PYGE" localSheetId="79">#REF!</definedName>
    <definedName name="PYGE" localSheetId="15">#REF!</definedName>
    <definedName name="PYGE" localSheetId="18">#REF!</definedName>
    <definedName name="PYGE" localSheetId="48">#REF!</definedName>
    <definedName name="PYGE" localSheetId="72">#REF!</definedName>
    <definedName name="PYGE">#REF!</definedName>
    <definedName name="PYGI" localSheetId="45">#REF!</definedName>
    <definedName name="PYGI" localSheetId="11">#REF!</definedName>
    <definedName name="PYGI" localSheetId="46">#REF!</definedName>
    <definedName name="PYGI" localSheetId="47">#REF!</definedName>
    <definedName name="PYGI" localSheetId="52">#REF!</definedName>
    <definedName name="PYGI" localSheetId="17">#REF!</definedName>
    <definedName name="PYGI" localSheetId="58">#REF!</definedName>
    <definedName name="PYGI" localSheetId="74">#REF!</definedName>
    <definedName name="PYGI" localSheetId="79">#REF!</definedName>
    <definedName name="PYGI" localSheetId="15">#REF!</definedName>
    <definedName name="PYGI" localSheetId="18">#REF!</definedName>
    <definedName name="PYGI" localSheetId="48">#REF!</definedName>
    <definedName name="PYGI" localSheetId="72">#REF!</definedName>
    <definedName name="PYGI">#REF!</definedName>
    <definedName name="q" localSheetId="40">[55]raw!$A$1:$N$232</definedName>
    <definedName name="q" localSheetId="41">[55]raw!$A$1:$N$232</definedName>
    <definedName name="q" localSheetId="46">[55]raw!$A$1:$N$232</definedName>
    <definedName name="q" localSheetId="47">[55]raw!$A$1:$N$232</definedName>
    <definedName name="q" localSheetId="51">[55]raw!$A$1:$N$232</definedName>
    <definedName name="q" localSheetId="17">#REF!</definedName>
    <definedName name="q" localSheetId="79">[55]raw!$A$1:$N$232</definedName>
    <definedName name="q" localSheetId="15">[55]raw!$A$1:$N$232</definedName>
    <definedName name="q" localSheetId="18">[55]raw!$A$1:$N$232</definedName>
    <definedName name="q" localSheetId="12">[55]raw!$A$1:$N$232</definedName>
    <definedName name="q" localSheetId="72">[55]raw!$A$1:$N$232</definedName>
    <definedName name="q">[55]raw!$A$1:$N$232</definedName>
    <definedName name="Q_5" localSheetId="38">#REF!</definedName>
    <definedName name="Q_5" localSheetId="39">#REF!</definedName>
    <definedName name="Q_5" localSheetId="40">#REF!</definedName>
    <definedName name="Q_5" localSheetId="41">#REF!</definedName>
    <definedName name="Q_5" localSheetId="45">#REF!</definedName>
    <definedName name="Q_5" localSheetId="11">#REF!</definedName>
    <definedName name="Q_5" localSheetId="46">#REF!</definedName>
    <definedName name="Q_5" localSheetId="47">#REF!</definedName>
    <definedName name="Q_5" localSheetId="52">#REF!</definedName>
    <definedName name="Q_5" localSheetId="17">#REF!</definedName>
    <definedName name="Q_5" localSheetId="58">#REF!</definedName>
    <definedName name="Q_5" localSheetId="71">#REF!</definedName>
    <definedName name="Q_5" localSheetId="73">#REF!</definedName>
    <definedName name="Q_5" localSheetId="74">#REF!</definedName>
    <definedName name="Q_5" localSheetId="79">#REF!</definedName>
    <definedName name="Q_5" localSheetId="23">#REF!</definedName>
    <definedName name="Q_5" localSheetId="15">#REF!</definedName>
    <definedName name="Q_5" localSheetId="16">#REF!</definedName>
    <definedName name="Q_5" localSheetId="18">#REF!</definedName>
    <definedName name="Q_5" localSheetId="12">#REF!</definedName>
    <definedName name="Q_5" localSheetId="48">#REF!</definedName>
    <definedName name="Q_5" localSheetId="72">#REF!</definedName>
    <definedName name="Q_5">#REF!</definedName>
    <definedName name="Q_6" localSheetId="38">#REF!</definedName>
    <definedName name="Q_6" localSheetId="39">#REF!</definedName>
    <definedName name="Q_6" localSheetId="40">#REF!</definedName>
    <definedName name="Q_6" localSheetId="45">#REF!</definedName>
    <definedName name="Q_6" localSheetId="11">#REF!</definedName>
    <definedName name="Q_6" localSheetId="46">#REF!</definedName>
    <definedName name="Q_6" localSheetId="47">#REF!</definedName>
    <definedName name="Q_6" localSheetId="52">#REF!</definedName>
    <definedName name="Q_6" localSheetId="17">#REF!</definedName>
    <definedName name="Q_6" localSheetId="58">#REF!</definedName>
    <definedName name="Q_6" localSheetId="71">#REF!</definedName>
    <definedName name="Q_6" localSheetId="74">#REF!</definedName>
    <definedName name="Q_6" localSheetId="79">#REF!</definedName>
    <definedName name="Q_6" localSheetId="23">#REF!</definedName>
    <definedName name="Q_6" localSheetId="15">#REF!</definedName>
    <definedName name="Q_6" localSheetId="18">#REF!</definedName>
    <definedName name="Q_6" localSheetId="12">#REF!</definedName>
    <definedName name="Q_6" localSheetId="48">#REF!</definedName>
    <definedName name="Q_6" localSheetId="72">#REF!</definedName>
    <definedName name="Q_6">#REF!</definedName>
    <definedName name="Q_7" localSheetId="38">#REF!</definedName>
    <definedName name="Q_7" localSheetId="39">#REF!</definedName>
    <definedName name="Q_7" localSheetId="40">#REF!</definedName>
    <definedName name="Q_7" localSheetId="45">#REF!</definedName>
    <definedName name="Q_7" localSheetId="11">#REF!</definedName>
    <definedName name="Q_7" localSheetId="46">#REF!</definedName>
    <definedName name="Q_7" localSheetId="47">#REF!</definedName>
    <definedName name="Q_7" localSheetId="52">#REF!</definedName>
    <definedName name="Q_7" localSheetId="17">#REF!</definedName>
    <definedName name="Q_7" localSheetId="58">#REF!</definedName>
    <definedName name="Q_7" localSheetId="71">#REF!</definedName>
    <definedName name="Q_7" localSheetId="74">#REF!</definedName>
    <definedName name="Q_7" localSheetId="79">#REF!</definedName>
    <definedName name="Q_7" localSheetId="23">#REF!</definedName>
    <definedName name="Q_7" localSheetId="15">#REF!</definedName>
    <definedName name="Q_7" localSheetId="18">#REF!</definedName>
    <definedName name="Q_7" localSheetId="12">#REF!</definedName>
    <definedName name="Q_7" localSheetId="48">#REF!</definedName>
    <definedName name="Q_7" localSheetId="72">#REF!</definedName>
    <definedName name="Q_7">#REF!</definedName>
    <definedName name="Q6_" localSheetId="45">#REF!</definedName>
    <definedName name="Q6_" localSheetId="11">#REF!</definedName>
    <definedName name="Q6_" localSheetId="46">#REF!</definedName>
    <definedName name="Q6_" localSheetId="47">#REF!</definedName>
    <definedName name="Q6_" localSheetId="52">#REF!</definedName>
    <definedName name="Q6_" localSheetId="17">#REF!</definedName>
    <definedName name="Q6_" localSheetId="58">#REF!</definedName>
    <definedName name="Q6_" localSheetId="74">#REF!</definedName>
    <definedName name="Q6_" localSheetId="79">#REF!</definedName>
    <definedName name="Q6_" localSheetId="15">#REF!</definedName>
    <definedName name="Q6_" localSheetId="18">#REF!</definedName>
    <definedName name="Q6_" localSheetId="48">#REF!</definedName>
    <definedName name="Q6_" localSheetId="72">#REF!</definedName>
    <definedName name="Q6_">#REF!</definedName>
    <definedName name="qawde" localSheetId="39">#REF!</definedName>
    <definedName name="qawde" localSheetId="40">#REF!</definedName>
    <definedName name="qawde" localSheetId="45">#REF!</definedName>
    <definedName name="qawde" localSheetId="11">#REF!</definedName>
    <definedName name="qawde" localSheetId="46">#REF!</definedName>
    <definedName name="qawde" localSheetId="47">#REF!</definedName>
    <definedName name="qawde" localSheetId="51">#REF!</definedName>
    <definedName name="qawde" localSheetId="52">#REF!</definedName>
    <definedName name="qawde" localSheetId="53">#REF!</definedName>
    <definedName name="qawde" localSheetId="54">#REF!</definedName>
    <definedName name="qawde" localSheetId="17">#REF!</definedName>
    <definedName name="qawde" localSheetId="58">#REF!</definedName>
    <definedName name="qawde" localSheetId="67">#REF!</definedName>
    <definedName name="qawde" localSheetId="68">#REF!</definedName>
    <definedName name="qawde" localSheetId="69">#REF!</definedName>
    <definedName name="qawde" localSheetId="71">#REF!</definedName>
    <definedName name="qawde" localSheetId="74">#REF!</definedName>
    <definedName name="qawde" localSheetId="75">#REF!</definedName>
    <definedName name="qawde" localSheetId="76">#REF!</definedName>
    <definedName name="qawde" localSheetId="79">#REF!</definedName>
    <definedName name="qawde" localSheetId="23">#REF!</definedName>
    <definedName name="qawde" localSheetId="15">#REF!</definedName>
    <definedName name="qawde" localSheetId="18">#REF!</definedName>
    <definedName name="qawde" localSheetId="48">#REF!</definedName>
    <definedName name="qawde" localSheetId="72">#REF!</definedName>
    <definedName name="qawde">#REF!</definedName>
    <definedName name="qaz" localSheetId="24" hidden="1">{"Tab1",#N/A,FALSE,"P";"Tab2",#N/A,FALSE,"P"}</definedName>
    <definedName name="qaz" localSheetId="25" hidden="1">{"Tab1",#N/A,FALSE,"P";"Tab2",#N/A,FALSE,"P"}</definedName>
    <definedName name="qaz" localSheetId="26" hidden="1">{"Tab1",#N/A,FALSE,"P";"Tab2",#N/A,FALSE,"P"}</definedName>
    <definedName name="qaz" localSheetId="27" hidden="1">{"Tab1",#N/A,FALSE,"P";"Tab2",#N/A,FALSE,"P"}</definedName>
    <definedName name="qaz" localSheetId="28" hidden="1">{"Tab1",#N/A,FALSE,"P";"Tab2",#N/A,FALSE,"P"}</definedName>
    <definedName name="qaz" localSheetId="29" hidden="1">{"Tab1",#N/A,FALSE,"P";"Tab2",#N/A,FALSE,"P"}</definedName>
    <definedName name="qaz" localSheetId="30" hidden="1">{"Tab1",#N/A,FALSE,"P";"Tab2",#N/A,FALSE,"P"}</definedName>
    <definedName name="qaz" localSheetId="31" hidden="1">{"Tab1",#N/A,FALSE,"P";"Tab2",#N/A,FALSE,"P"}</definedName>
    <definedName name="qaz" localSheetId="32" hidden="1">{"Tab1",#N/A,FALSE,"P";"Tab2",#N/A,FALSE,"P"}</definedName>
    <definedName name="qaz" localSheetId="35" hidden="1">{"Tab1",#N/A,FALSE,"P";"Tab2",#N/A,FALSE,"P"}</definedName>
    <definedName name="qaz" localSheetId="37" hidden="1">{"Tab1",#N/A,FALSE,"P";"Tab2",#N/A,FALSE,"P"}</definedName>
    <definedName name="qaz" localSheetId="38" hidden="1">{"Tab1",#N/A,FALSE,"P";"Tab2",#N/A,FALSE,"P"}</definedName>
    <definedName name="qaz" localSheetId="39" hidden="1">{"Tab1",#N/A,FALSE,"P";"Tab2",#N/A,FALSE,"P"}</definedName>
    <definedName name="qaz" localSheetId="40" hidden="1">{"Tab1",#N/A,FALSE,"P";"Tab2",#N/A,FALSE,"P"}</definedName>
    <definedName name="qaz" localSheetId="41" hidden="1">{"Tab1",#N/A,FALSE,"P";"Tab2",#N/A,FALSE,"P"}</definedName>
    <definedName name="qaz" localSheetId="42" hidden="1">{"Tab1",#N/A,FALSE,"P";"Tab2",#N/A,FALSE,"P"}</definedName>
    <definedName name="qaz" localSheetId="43" hidden="1">{"Tab1",#N/A,FALSE,"P";"Tab2",#N/A,FALSE,"P"}</definedName>
    <definedName name="qaz" localSheetId="44" hidden="1">{"Tab1",#N/A,FALSE,"P";"Tab2",#N/A,FALSE,"P"}</definedName>
    <definedName name="qaz" localSheetId="45" hidden="1">{"Tab1",#N/A,FALSE,"P";"Tab2",#N/A,FALSE,"P"}</definedName>
    <definedName name="qaz" localSheetId="11" hidden="1">{"Tab1",#N/A,FALSE,"P";"Tab2",#N/A,FALSE,"P"}</definedName>
    <definedName name="qaz" localSheetId="46" hidden="1">{"Tab1",#N/A,FALSE,"P";"Tab2",#N/A,FALSE,"P"}</definedName>
    <definedName name="qaz" localSheetId="47" hidden="1">{"Tab1",#N/A,FALSE,"P";"Tab2",#N/A,FALSE,"P"}</definedName>
    <definedName name="qaz" localSheetId="51" hidden="1">{"Tab1",#N/A,FALSE,"P";"Tab2",#N/A,FALSE,"P"}</definedName>
    <definedName name="qaz" localSheetId="52" hidden="1">{"Tab1",#N/A,FALSE,"P";"Tab2",#N/A,FALSE,"P"}</definedName>
    <definedName name="qaz" localSheetId="53" hidden="1">{"Tab1",#N/A,FALSE,"P";"Tab2",#N/A,FALSE,"P"}</definedName>
    <definedName name="qaz" localSheetId="54" hidden="1">{"Tab1",#N/A,FALSE,"P";"Tab2",#N/A,FALSE,"P"}</definedName>
    <definedName name="qaz" localSheetId="55" hidden="1">{"Tab1",#N/A,FALSE,"P";"Tab2",#N/A,FALSE,"P"}</definedName>
    <definedName name="qaz" localSheetId="56" hidden="1">{"Tab1",#N/A,FALSE,"P";"Tab2",#N/A,FALSE,"P"}</definedName>
    <definedName name="qaz" localSheetId="17" hidden="1">{"Tab1",#N/A,FALSE,"P";"Tab2",#N/A,FALSE,"P"}</definedName>
    <definedName name="qaz" localSheetId="57" hidden="1">{"Tab1",#N/A,FALSE,"P";"Tab2",#N/A,FALSE,"P"}</definedName>
    <definedName name="qaz" localSheetId="58" hidden="1">{"Tab1",#N/A,FALSE,"P";"Tab2",#N/A,FALSE,"P"}</definedName>
    <definedName name="qaz" localSheetId="59" hidden="1">{"Tab1",#N/A,FALSE,"P";"Tab2",#N/A,FALSE,"P"}</definedName>
    <definedName name="qaz" localSheetId="61" hidden="1">{"Tab1",#N/A,FALSE,"P";"Tab2",#N/A,FALSE,"P"}</definedName>
    <definedName name="qaz" localSheetId="62" hidden="1">{"Tab1",#N/A,FALSE,"P";"Tab2",#N/A,FALSE,"P"}</definedName>
    <definedName name="qaz" localSheetId="64" hidden="1">{"Tab1",#N/A,FALSE,"P";"Tab2",#N/A,FALSE,"P"}</definedName>
    <definedName name="qaz" localSheetId="66" hidden="1">{"Tab1",#N/A,FALSE,"P";"Tab2",#N/A,FALSE,"P"}</definedName>
    <definedName name="qaz" localSheetId="67" hidden="1">{"Tab1",#N/A,FALSE,"P";"Tab2",#N/A,FALSE,"P"}</definedName>
    <definedName name="qaz" localSheetId="68" hidden="1">{"Tab1",#N/A,FALSE,"P";"Tab2",#N/A,FALSE,"P"}</definedName>
    <definedName name="qaz" localSheetId="69" hidden="1">{"Tab1",#N/A,FALSE,"P";"Tab2",#N/A,FALSE,"P"}</definedName>
    <definedName name="qaz" localSheetId="70" hidden="1">{"Tab1",#N/A,FALSE,"P";"Tab2",#N/A,FALSE,"P"}</definedName>
    <definedName name="qaz" localSheetId="71" hidden="1">{"Tab1",#N/A,FALSE,"P";"Tab2",#N/A,FALSE,"P"}</definedName>
    <definedName name="qaz" localSheetId="73" hidden="1">{"Tab1",#N/A,FALSE,"P";"Tab2",#N/A,FALSE,"P"}</definedName>
    <definedName name="qaz" localSheetId="74" hidden="1">{"Tab1",#N/A,FALSE,"P";"Tab2",#N/A,FALSE,"P"}</definedName>
    <definedName name="qaz" localSheetId="75" hidden="1">{"Tab1",#N/A,FALSE,"P";"Tab2",#N/A,FALSE,"P"}</definedName>
    <definedName name="qaz" localSheetId="76" hidden="1">{"Tab1",#N/A,FALSE,"P";"Tab2",#N/A,FALSE,"P"}</definedName>
    <definedName name="qaz" localSheetId="79" hidden="1">{"Tab1",#N/A,FALSE,"P";"Tab2",#N/A,FALSE,"P"}</definedName>
    <definedName name="qaz" localSheetId="91" hidden="1">{"Tab1",#N/A,FALSE,"P";"Tab2",#N/A,FALSE,"P"}</definedName>
    <definedName name="qaz" localSheetId="92" hidden="1">{"Tab1",#N/A,FALSE,"P";"Tab2",#N/A,FALSE,"P"}</definedName>
    <definedName name="qaz" localSheetId="22" hidden="1">{"Tab1",#N/A,FALSE,"P";"Tab2",#N/A,FALSE,"P"}</definedName>
    <definedName name="qaz" localSheetId="23" hidden="1">{"Tab1",#N/A,FALSE,"P";"Tab2",#N/A,FALSE,"P"}</definedName>
    <definedName name="qaz" localSheetId="14" hidden="1">{"Tab1",#N/A,FALSE,"P";"Tab2",#N/A,FALSE,"P"}</definedName>
    <definedName name="qaz" localSheetId="15" hidden="1">{"Tab1",#N/A,FALSE,"P";"Tab2",#N/A,FALSE,"P"}</definedName>
    <definedName name="qaz" localSheetId="16" hidden="1">{"Tab1",#N/A,FALSE,"P";"Tab2",#N/A,FALSE,"P"}</definedName>
    <definedName name="qaz" localSheetId="18" hidden="1">{"Tab1",#N/A,FALSE,"P";"Tab2",#N/A,FALSE,"P"}</definedName>
    <definedName name="qaz" localSheetId="36" hidden="1">{"Tab1",#N/A,FALSE,"P";"Tab2",#N/A,FALSE,"P"}</definedName>
    <definedName name="qaz" localSheetId="60" hidden="1">{"Tab1",#N/A,FALSE,"P";"Tab2",#N/A,FALSE,"P"}</definedName>
    <definedName name="qaz" localSheetId="63" hidden="1">{"Tab1",#N/A,FALSE,"P";"Tab2",#N/A,FALSE,"P"}</definedName>
    <definedName name="qaz" localSheetId="65" hidden="1">{"Tab1",#N/A,FALSE,"P";"Tab2",#N/A,FALSE,"P"}</definedName>
    <definedName name="qaz" localSheetId="7" hidden="1">{"Tab1",#N/A,FALSE,"P";"Tab2",#N/A,FALSE,"P"}</definedName>
    <definedName name="qaz" localSheetId="8" hidden="1">{"Tab1",#N/A,FALSE,"P";"Tab2",#N/A,FALSE,"P"}</definedName>
    <definedName name="qaz" localSheetId="12" hidden="1">{"Tab1",#N/A,FALSE,"P";"Tab2",#N/A,FALSE,"P"}</definedName>
    <definedName name="qaz" localSheetId="48" hidden="1">{"Tab1",#N/A,FALSE,"P";"Tab2",#N/A,FALSE,"P"}</definedName>
    <definedName name="qaz" localSheetId="72" hidden="1">{"Tab1",#N/A,FALSE,"P";"Tab2",#N/A,FALSE,"P"}</definedName>
    <definedName name="qaz" hidden="1">{"Tab1",#N/A,FALSE,"P";"Tab2",#N/A,FALSE,"P"}</definedName>
    <definedName name="qer" localSheetId="24" hidden="1">{"Tab1",#N/A,FALSE,"P";"Tab2",#N/A,FALSE,"P"}</definedName>
    <definedName name="qer" localSheetId="25" hidden="1">{"Tab1",#N/A,FALSE,"P";"Tab2",#N/A,FALSE,"P"}</definedName>
    <definedName name="qer" localSheetId="26" hidden="1">{"Tab1",#N/A,FALSE,"P";"Tab2",#N/A,FALSE,"P"}</definedName>
    <definedName name="qer" localSheetId="27" hidden="1">{"Tab1",#N/A,FALSE,"P";"Tab2",#N/A,FALSE,"P"}</definedName>
    <definedName name="qer" localSheetId="28" hidden="1">{"Tab1",#N/A,FALSE,"P";"Tab2",#N/A,FALSE,"P"}</definedName>
    <definedName name="qer" localSheetId="29" hidden="1">{"Tab1",#N/A,FALSE,"P";"Tab2",#N/A,FALSE,"P"}</definedName>
    <definedName name="qer" localSheetId="30" hidden="1">{"Tab1",#N/A,FALSE,"P";"Tab2",#N/A,FALSE,"P"}</definedName>
    <definedName name="qer" localSheetId="31" hidden="1">{"Tab1",#N/A,FALSE,"P";"Tab2",#N/A,FALSE,"P"}</definedName>
    <definedName name="qer" localSheetId="32" hidden="1">{"Tab1",#N/A,FALSE,"P";"Tab2",#N/A,FALSE,"P"}</definedName>
    <definedName name="qer" localSheetId="35" hidden="1">{"Tab1",#N/A,FALSE,"P";"Tab2",#N/A,FALSE,"P"}</definedName>
    <definedName name="qer" localSheetId="37" hidden="1">{"Tab1",#N/A,FALSE,"P";"Tab2",#N/A,FALSE,"P"}</definedName>
    <definedName name="qer" localSheetId="38" hidden="1">{"Tab1",#N/A,FALSE,"P";"Tab2",#N/A,FALSE,"P"}</definedName>
    <definedName name="qer" localSheetId="39" hidden="1">{"Tab1",#N/A,FALSE,"P";"Tab2",#N/A,FALSE,"P"}</definedName>
    <definedName name="qer" localSheetId="40" hidden="1">{"Tab1",#N/A,FALSE,"P";"Tab2",#N/A,FALSE,"P"}</definedName>
    <definedName name="qer" localSheetId="41" hidden="1">{"Tab1",#N/A,FALSE,"P";"Tab2",#N/A,FALSE,"P"}</definedName>
    <definedName name="qer" localSheetId="42" hidden="1">{"Tab1",#N/A,FALSE,"P";"Tab2",#N/A,FALSE,"P"}</definedName>
    <definedName name="qer" localSheetId="43" hidden="1">{"Tab1",#N/A,FALSE,"P";"Tab2",#N/A,FALSE,"P"}</definedName>
    <definedName name="qer" localSheetId="44" hidden="1">{"Tab1",#N/A,FALSE,"P";"Tab2",#N/A,FALSE,"P"}</definedName>
    <definedName name="qer" localSheetId="45" hidden="1">{"Tab1",#N/A,FALSE,"P";"Tab2",#N/A,FALSE,"P"}</definedName>
    <definedName name="qer" localSheetId="11" hidden="1">{"Tab1",#N/A,FALSE,"P";"Tab2",#N/A,FALSE,"P"}</definedName>
    <definedName name="qer" localSheetId="46" hidden="1">{"Tab1",#N/A,FALSE,"P";"Tab2",#N/A,FALSE,"P"}</definedName>
    <definedName name="qer" localSheetId="47" hidden="1">{"Tab1",#N/A,FALSE,"P";"Tab2",#N/A,FALSE,"P"}</definedName>
    <definedName name="qer" localSheetId="51" hidden="1">{"Tab1",#N/A,FALSE,"P";"Tab2",#N/A,FALSE,"P"}</definedName>
    <definedName name="qer" localSheetId="52" hidden="1">{"Tab1",#N/A,FALSE,"P";"Tab2",#N/A,FALSE,"P"}</definedName>
    <definedName name="qer" localSheetId="53" hidden="1">{"Tab1",#N/A,FALSE,"P";"Tab2",#N/A,FALSE,"P"}</definedName>
    <definedName name="qer" localSheetId="54" hidden="1">{"Tab1",#N/A,FALSE,"P";"Tab2",#N/A,FALSE,"P"}</definedName>
    <definedName name="qer" localSheetId="55" hidden="1">{"Tab1",#N/A,FALSE,"P";"Tab2",#N/A,FALSE,"P"}</definedName>
    <definedName name="qer" localSheetId="56" hidden="1">{"Tab1",#N/A,FALSE,"P";"Tab2",#N/A,FALSE,"P"}</definedName>
    <definedName name="qer" localSheetId="17" hidden="1">{"Tab1",#N/A,FALSE,"P";"Tab2",#N/A,FALSE,"P"}</definedName>
    <definedName name="qer" localSheetId="57" hidden="1">{"Tab1",#N/A,FALSE,"P";"Tab2",#N/A,FALSE,"P"}</definedName>
    <definedName name="qer" localSheetId="58" hidden="1">{"Tab1",#N/A,FALSE,"P";"Tab2",#N/A,FALSE,"P"}</definedName>
    <definedName name="qer" localSheetId="59" hidden="1">{"Tab1",#N/A,FALSE,"P";"Tab2",#N/A,FALSE,"P"}</definedName>
    <definedName name="qer" localSheetId="61" hidden="1">{"Tab1",#N/A,FALSE,"P";"Tab2",#N/A,FALSE,"P"}</definedName>
    <definedName name="qer" localSheetId="62" hidden="1">{"Tab1",#N/A,FALSE,"P";"Tab2",#N/A,FALSE,"P"}</definedName>
    <definedName name="qer" localSheetId="64" hidden="1">{"Tab1",#N/A,FALSE,"P";"Tab2",#N/A,FALSE,"P"}</definedName>
    <definedName name="qer" localSheetId="66" hidden="1">{"Tab1",#N/A,FALSE,"P";"Tab2",#N/A,FALSE,"P"}</definedName>
    <definedName name="qer" localSheetId="67" hidden="1">{"Tab1",#N/A,FALSE,"P";"Tab2",#N/A,FALSE,"P"}</definedName>
    <definedName name="qer" localSheetId="68" hidden="1">{"Tab1",#N/A,FALSE,"P";"Tab2",#N/A,FALSE,"P"}</definedName>
    <definedName name="qer" localSheetId="69" hidden="1">{"Tab1",#N/A,FALSE,"P";"Tab2",#N/A,FALSE,"P"}</definedName>
    <definedName name="qer" localSheetId="70" hidden="1">{"Tab1",#N/A,FALSE,"P";"Tab2",#N/A,FALSE,"P"}</definedName>
    <definedName name="qer" localSheetId="71" hidden="1">{"Tab1",#N/A,FALSE,"P";"Tab2",#N/A,FALSE,"P"}</definedName>
    <definedName name="qer" localSheetId="73" hidden="1">{"Tab1",#N/A,FALSE,"P";"Tab2",#N/A,FALSE,"P"}</definedName>
    <definedName name="qer" localSheetId="74" hidden="1">{"Tab1",#N/A,FALSE,"P";"Tab2",#N/A,FALSE,"P"}</definedName>
    <definedName name="qer" localSheetId="75" hidden="1">{"Tab1",#N/A,FALSE,"P";"Tab2",#N/A,FALSE,"P"}</definedName>
    <definedName name="qer" localSheetId="76" hidden="1">{"Tab1",#N/A,FALSE,"P";"Tab2",#N/A,FALSE,"P"}</definedName>
    <definedName name="qer" localSheetId="79" hidden="1">{"Tab1",#N/A,FALSE,"P";"Tab2",#N/A,FALSE,"P"}</definedName>
    <definedName name="qer" localSheetId="91" hidden="1">{"Tab1",#N/A,FALSE,"P";"Tab2",#N/A,FALSE,"P"}</definedName>
    <definedName name="qer" localSheetId="92" hidden="1">{"Tab1",#N/A,FALSE,"P";"Tab2",#N/A,FALSE,"P"}</definedName>
    <definedName name="qer" localSheetId="22" hidden="1">{"Tab1",#N/A,FALSE,"P";"Tab2",#N/A,FALSE,"P"}</definedName>
    <definedName name="qer" localSheetId="23" hidden="1">{"Tab1",#N/A,FALSE,"P";"Tab2",#N/A,FALSE,"P"}</definedName>
    <definedName name="qer" localSheetId="14" hidden="1">{"Tab1",#N/A,FALSE,"P";"Tab2",#N/A,FALSE,"P"}</definedName>
    <definedName name="qer" localSheetId="15" hidden="1">{"Tab1",#N/A,FALSE,"P";"Tab2",#N/A,FALSE,"P"}</definedName>
    <definedName name="qer" localSheetId="16" hidden="1">{"Tab1",#N/A,FALSE,"P";"Tab2",#N/A,FALSE,"P"}</definedName>
    <definedName name="qer" localSheetId="18" hidden="1">{"Tab1",#N/A,FALSE,"P";"Tab2",#N/A,FALSE,"P"}</definedName>
    <definedName name="qer" localSheetId="36" hidden="1">{"Tab1",#N/A,FALSE,"P";"Tab2",#N/A,FALSE,"P"}</definedName>
    <definedName name="qer" localSheetId="60" hidden="1">{"Tab1",#N/A,FALSE,"P";"Tab2",#N/A,FALSE,"P"}</definedName>
    <definedName name="qer" localSheetId="63" hidden="1">{"Tab1",#N/A,FALSE,"P";"Tab2",#N/A,FALSE,"P"}</definedName>
    <definedName name="qer" localSheetId="65" hidden="1">{"Tab1",#N/A,FALSE,"P";"Tab2",#N/A,FALSE,"P"}</definedName>
    <definedName name="qer" localSheetId="7" hidden="1">{"Tab1",#N/A,FALSE,"P";"Tab2",#N/A,FALSE,"P"}</definedName>
    <definedName name="qer" localSheetId="8" hidden="1">{"Tab1",#N/A,FALSE,"P";"Tab2",#N/A,FALSE,"P"}</definedName>
    <definedName name="qer" localSheetId="12" hidden="1">{"Tab1",#N/A,FALSE,"P";"Tab2",#N/A,FALSE,"P"}</definedName>
    <definedName name="qer" localSheetId="48" hidden="1">{"Tab1",#N/A,FALSE,"P";"Tab2",#N/A,FALSE,"P"}</definedName>
    <definedName name="qer" localSheetId="72" hidden="1">{"Tab1",#N/A,FALSE,"P";"Tab2",#N/A,FALSE,"P"}</definedName>
    <definedName name="qer" hidden="1">{"Tab1",#N/A,FALSE,"P";"Tab2",#N/A,FALSE,"P"}</definedName>
    <definedName name="QFISCAL" localSheetId="51">'[174]Quarterly Raw Data'!#REF!</definedName>
    <definedName name="QFISCAL" localSheetId="17">#REF!</definedName>
    <definedName name="QFISCAL" localSheetId="14">'[53]Quarterly Raw Data'!#REF!</definedName>
    <definedName name="QFISCAL" localSheetId="15">'[174]Quarterly Raw Data'!#REF!</definedName>
    <definedName name="QFISCAL" localSheetId="18">'[174]Quarterly Raw Data'!#REF!</definedName>
    <definedName name="QFISCAL" localSheetId="48">'[174]Quarterly Raw Data'!#REF!</definedName>
    <definedName name="QFISCAL">'[174]Quarterly Raw Data'!#REF!</definedName>
    <definedName name="qq" localSheetId="51" hidden="1">'[148]J(Priv.Cap)'!#REF!</definedName>
    <definedName name="qq" localSheetId="17" hidden="1">#REF!</definedName>
    <definedName name="qq" localSheetId="14">#N/A</definedName>
    <definedName name="qq" localSheetId="15" hidden="1">'[148]J(Priv.Cap)'!#REF!</definedName>
    <definedName name="qq" localSheetId="18" hidden="1">'[148]J(Priv.Cap)'!#REF!</definedName>
    <definedName name="qq" localSheetId="48" hidden="1">'[148]J(Priv.Cap)'!#REF!</definedName>
    <definedName name="qq" hidden="1">'[148]J(Priv.Cap)'!#REF!</definedName>
    <definedName name="qqq" localSheetId="24" hidden="1">{#N/A,#N/A,FALSE,"EXTRABUDGT"}</definedName>
    <definedName name="qqq" localSheetId="25" hidden="1">{#N/A,#N/A,FALSE,"EXTRABUDGT"}</definedName>
    <definedName name="qqq" localSheetId="26" hidden="1">{#N/A,#N/A,FALSE,"EXTRABUDGT"}</definedName>
    <definedName name="qqq" localSheetId="27" hidden="1">{#N/A,#N/A,FALSE,"EXTRABUDGT"}</definedName>
    <definedName name="qqq" localSheetId="28" hidden="1">{#N/A,#N/A,FALSE,"EXTRABUDGT"}</definedName>
    <definedName name="qqq" localSheetId="29" hidden="1">{#N/A,#N/A,FALSE,"EXTRABUDGT"}</definedName>
    <definedName name="qqq" localSheetId="30" hidden="1">{#N/A,#N/A,FALSE,"EXTRABUDGT"}</definedName>
    <definedName name="qqq" localSheetId="31" hidden="1">{#N/A,#N/A,FALSE,"EXTRABUDGT"}</definedName>
    <definedName name="qqq" localSheetId="32" hidden="1">{#N/A,#N/A,FALSE,"EXTRABUDGT"}</definedName>
    <definedName name="qqq" localSheetId="35" hidden="1">{#N/A,#N/A,FALSE,"EXTRABUDGT"}</definedName>
    <definedName name="qqq" localSheetId="37" hidden="1">{#N/A,#N/A,FALSE,"EXTRABUDGT"}</definedName>
    <definedName name="qqq" localSheetId="38" hidden="1">{#N/A,#N/A,FALSE,"EXTRABUDGT"}</definedName>
    <definedName name="qqq" localSheetId="39" hidden="1">{#N/A,#N/A,FALSE,"EXTRABUDGT"}</definedName>
    <definedName name="qqq" localSheetId="40" hidden="1">{#N/A,#N/A,FALSE,"EXTRABUDGT"}</definedName>
    <definedName name="qqq" localSheetId="41" hidden="1">{#N/A,#N/A,FALSE,"EXTRABUDGT"}</definedName>
    <definedName name="qqq" localSheetId="42" hidden="1">{#N/A,#N/A,FALSE,"EXTRABUDGT"}</definedName>
    <definedName name="qqq" localSheetId="43" hidden="1">{#N/A,#N/A,FALSE,"EXTRABUDGT"}</definedName>
    <definedName name="qqq" localSheetId="44" hidden="1">{#N/A,#N/A,FALSE,"EXTRABUDGT"}</definedName>
    <definedName name="qqq" localSheetId="45" hidden="1">{#N/A,#N/A,FALSE,"EXTRABUDGT"}</definedName>
    <definedName name="qqq" localSheetId="11" hidden="1">{#N/A,#N/A,FALSE,"EXTRABUDGT"}</definedName>
    <definedName name="qqq" localSheetId="46" hidden="1">{#N/A,#N/A,FALSE,"EXTRABUDGT"}</definedName>
    <definedName name="qqq" localSheetId="47" hidden="1">{#N/A,#N/A,FALSE,"EXTRABUDGT"}</definedName>
    <definedName name="qqq" localSheetId="51" hidden="1">{#N/A,#N/A,FALSE,"EXTRABUDGT"}</definedName>
    <definedName name="qqq" localSheetId="52" hidden="1">{#N/A,#N/A,FALSE,"EXTRABUDGT"}</definedName>
    <definedName name="qqq" localSheetId="17" hidden="1">{#N/A,#N/A,FALSE,"EXTRABUDGT"}</definedName>
    <definedName name="qqq" localSheetId="58" hidden="1">{#N/A,#N/A,FALSE,"EXTRABUDGT"}</definedName>
    <definedName name="qqq" localSheetId="59" hidden="1">{#N/A,#N/A,FALSE,"EXTRABUDGT"}</definedName>
    <definedName name="qqq" localSheetId="61" hidden="1">{#N/A,#N/A,FALSE,"EXTRABUDGT"}</definedName>
    <definedName name="qqq" localSheetId="62" hidden="1">{#N/A,#N/A,FALSE,"EXTRABUDGT"}</definedName>
    <definedName name="qqq" localSheetId="64" hidden="1">{#N/A,#N/A,FALSE,"EXTRABUDGT"}</definedName>
    <definedName name="qqq" localSheetId="66" hidden="1">{#N/A,#N/A,FALSE,"EXTRABUDGT"}</definedName>
    <definedName name="qqq" localSheetId="67" hidden="1">{#N/A,#N/A,FALSE,"EXTRABUDGT"}</definedName>
    <definedName name="qqq" localSheetId="68" hidden="1">{#N/A,#N/A,FALSE,"EXTRABUDGT"}</definedName>
    <definedName name="qqq" localSheetId="69" hidden="1">{#N/A,#N/A,FALSE,"EXTRABUDGT"}</definedName>
    <definedName name="qqq" localSheetId="70" hidden="1">{#N/A,#N/A,FALSE,"EXTRABUDGT"}</definedName>
    <definedName name="qqq" localSheetId="71" hidden="1">{#N/A,#N/A,FALSE,"EXTRABUDGT"}</definedName>
    <definedName name="qqq" localSheetId="73" hidden="1">{#N/A,#N/A,FALSE,"EXTRABUDGT"}</definedName>
    <definedName name="qqq" localSheetId="74" hidden="1">{#N/A,#N/A,FALSE,"EXTRABUDGT"}</definedName>
    <definedName name="qqq" localSheetId="75" hidden="1">{#N/A,#N/A,FALSE,"EXTRABUDGT"}</definedName>
    <definedName name="qqq" localSheetId="76" hidden="1">{#N/A,#N/A,FALSE,"EXTRABUDGT"}</definedName>
    <definedName name="qqq" localSheetId="79" hidden="1">{#N/A,#N/A,FALSE,"EXTRABUDGT"}</definedName>
    <definedName name="qqq" localSheetId="91" hidden="1">{#N/A,#N/A,FALSE,"EXTRABUDGT"}</definedName>
    <definedName name="qqq" localSheetId="92" hidden="1">{#N/A,#N/A,FALSE,"EXTRABUDGT"}</definedName>
    <definedName name="qqq" localSheetId="22" hidden="1">{#N/A,#N/A,FALSE,"EXTRABUDGT"}</definedName>
    <definedName name="qqq" localSheetId="23" hidden="1">{#N/A,#N/A,FALSE,"EXTRABUDGT"}</definedName>
    <definedName name="qqq" localSheetId="15" hidden="1">{#N/A,#N/A,FALSE,"EXTRABUDGT"}</definedName>
    <definedName name="qqq" localSheetId="16" hidden="1">{#N/A,#N/A,FALSE,"EXTRABUDGT"}</definedName>
    <definedName name="qqq" localSheetId="18" hidden="1">{#N/A,#N/A,FALSE,"EXTRABUDGT"}</definedName>
    <definedName name="qqq" localSheetId="36" hidden="1">{#N/A,#N/A,FALSE,"EXTRABUDGT"}</definedName>
    <definedName name="qqq" localSheetId="60" hidden="1">{#N/A,#N/A,FALSE,"EXTRABUDGT"}</definedName>
    <definedName name="qqq" localSheetId="63" hidden="1">{#N/A,#N/A,FALSE,"EXTRABUDGT"}</definedName>
    <definedName name="qqq" localSheetId="65" hidden="1">{#N/A,#N/A,FALSE,"EXTRABUDGT"}</definedName>
    <definedName name="qqq" localSheetId="7" hidden="1">{#N/A,#N/A,FALSE,"EXTRABUDGT"}</definedName>
    <definedName name="qqq" localSheetId="8" hidden="1">{#N/A,#N/A,FALSE,"EXTRABUDGT"}</definedName>
    <definedName name="qqq" localSheetId="12" hidden="1">{#N/A,#N/A,FALSE,"EXTRABUDGT"}</definedName>
    <definedName name="qqq" localSheetId="48" hidden="1">{#N/A,#N/A,FALSE,"EXTRABUDGT"}</definedName>
    <definedName name="qqq" localSheetId="72" hidden="1">{#N/A,#N/A,FALSE,"EXTRABUDGT"}</definedName>
    <definedName name="qqq" hidden="1">{#N/A,#N/A,FALSE,"EXTRABUDGT"}</definedName>
    <definedName name="qqqqq" localSheetId="24" hidden="1">{"Minpmon",#N/A,FALSE,"Monthinput"}</definedName>
    <definedName name="qqqqq" localSheetId="25" hidden="1">{"Minpmon",#N/A,FALSE,"Monthinput"}</definedName>
    <definedName name="qqqqq" localSheetId="26" hidden="1">{"Minpmon",#N/A,FALSE,"Monthinput"}</definedName>
    <definedName name="qqqqq" localSheetId="27" hidden="1">{"Minpmon",#N/A,FALSE,"Monthinput"}</definedName>
    <definedName name="qqqqq" localSheetId="28" hidden="1">{"Minpmon",#N/A,FALSE,"Monthinput"}</definedName>
    <definedName name="qqqqq" localSheetId="29" hidden="1">{"Minpmon",#N/A,FALSE,"Monthinput"}</definedName>
    <definedName name="qqqqq" localSheetId="30" hidden="1">{"Minpmon",#N/A,FALSE,"Monthinput"}</definedName>
    <definedName name="qqqqq" localSheetId="31" hidden="1">{"Minpmon",#N/A,FALSE,"Monthinput"}</definedName>
    <definedName name="qqqqq" localSheetId="32" hidden="1">{"Minpmon",#N/A,FALSE,"Monthinput"}</definedName>
    <definedName name="qqqqq" localSheetId="35" hidden="1">{"Minpmon",#N/A,FALSE,"Monthinput"}</definedName>
    <definedName name="qqqqq" localSheetId="37" hidden="1">{"Minpmon",#N/A,FALSE,"Monthinput"}</definedName>
    <definedName name="qqqqq" localSheetId="38" hidden="1">{"Minpmon",#N/A,FALSE,"Monthinput"}</definedName>
    <definedName name="qqqqq" localSheetId="39" hidden="1">{"Minpmon",#N/A,FALSE,"Monthinput"}</definedName>
    <definedName name="qqqqq" localSheetId="40" hidden="1">{"Minpmon",#N/A,FALSE,"Monthinput"}</definedName>
    <definedName name="qqqqq" localSheetId="41" hidden="1">{"Minpmon",#N/A,FALSE,"Monthinput"}</definedName>
    <definedName name="qqqqq" localSheetId="42" hidden="1">{"Minpmon",#N/A,FALSE,"Monthinput"}</definedName>
    <definedName name="qqqqq" localSheetId="43" hidden="1">{"Minpmon",#N/A,FALSE,"Monthinput"}</definedName>
    <definedName name="qqqqq" localSheetId="44" hidden="1">{"Minpmon",#N/A,FALSE,"Monthinput"}</definedName>
    <definedName name="qqqqq" localSheetId="45" hidden="1">{"Minpmon",#N/A,FALSE,"Monthinput"}</definedName>
    <definedName name="qqqqq" localSheetId="11" hidden="1">{"Minpmon",#N/A,FALSE,"Monthinput"}</definedName>
    <definedName name="qqqqq" localSheetId="46" hidden="1">{"Minpmon",#N/A,FALSE,"Monthinput"}</definedName>
    <definedName name="qqqqq" localSheetId="47" hidden="1">{"Minpmon",#N/A,FALSE,"Monthinput"}</definedName>
    <definedName name="qqqqq" localSheetId="51" hidden="1">{"Minpmon",#N/A,FALSE,"Monthinput"}</definedName>
    <definedName name="qqqqq" localSheetId="52" hidden="1">{"Minpmon",#N/A,FALSE,"Monthinput"}</definedName>
    <definedName name="qqqqq" localSheetId="53" hidden="1">{"Minpmon",#N/A,FALSE,"Monthinput"}</definedName>
    <definedName name="qqqqq" localSheetId="54" hidden="1">{"Minpmon",#N/A,FALSE,"Monthinput"}</definedName>
    <definedName name="qqqqq" localSheetId="55" hidden="1">{"Minpmon",#N/A,FALSE,"Monthinput"}</definedName>
    <definedName name="qqqqq" localSheetId="56" hidden="1">{"Minpmon",#N/A,FALSE,"Monthinput"}</definedName>
    <definedName name="qqqqq" localSheetId="17" hidden="1">{"Minpmon",#N/A,FALSE,"Monthinput"}</definedName>
    <definedName name="qqqqq" localSheetId="57" hidden="1">{"Minpmon",#N/A,FALSE,"Monthinput"}</definedName>
    <definedName name="qqqqq" localSheetId="58" hidden="1">{"Minpmon",#N/A,FALSE,"Monthinput"}</definedName>
    <definedName name="qqqqq" localSheetId="59" hidden="1">{"Minpmon",#N/A,FALSE,"Monthinput"}</definedName>
    <definedName name="qqqqq" localSheetId="61" hidden="1">{"Minpmon",#N/A,FALSE,"Monthinput"}</definedName>
    <definedName name="qqqqq" localSheetId="62" hidden="1">{"Minpmon",#N/A,FALSE,"Monthinput"}</definedName>
    <definedName name="qqqqq" localSheetId="64" hidden="1">{"Minpmon",#N/A,FALSE,"Monthinput"}</definedName>
    <definedName name="qqqqq" localSheetId="66" hidden="1">{"Minpmon",#N/A,FALSE,"Monthinput"}</definedName>
    <definedName name="qqqqq" localSheetId="67" hidden="1">{"Minpmon",#N/A,FALSE,"Monthinput"}</definedName>
    <definedName name="qqqqq" localSheetId="68" hidden="1">{"Minpmon",#N/A,FALSE,"Monthinput"}</definedName>
    <definedName name="qqqqq" localSheetId="69" hidden="1">{"Minpmon",#N/A,FALSE,"Monthinput"}</definedName>
    <definedName name="qqqqq" localSheetId="70" hidden="1">{"Minpmon",#N/A,FALSE,"Monthinput"}</definedName>
    <definedName name="qqqqq" localSheetId="71" hidden="1">{"Minpmon",#N/A,FALSE,"Monthinput"}</definedName>
    <definedName name="qqqqq" localSheetId="73" hidden="1">{"Minpmon",#N/A,FALSE,"Monthinput"}</definedName>
    <definedName name="qqqqq" localSheetId="74" hidden="1">{"Minpmon",#N/A,FALSE,"Monthinput"}</definedName>
    <definedName name="qqqqq" localSheetId="75" hidden="1">{"Minpmon",#N/A,FALSE,"Monthinput"}</definedName>
    <definedName name="qqqqq" localSheetId="76" hidden="1">{"Minpmon",#N/A,FALSE,"Monthinput"}</definedName>
    <definedName name="qqqqq" localSheetId="79" hidden="1">{"Minpmon",#N/A,FALSE,"Monthinput"}</definedName>
    <definedName name="qqqqq" localSheetId="91" hidden="1">{"Minpmon",#N/A,FALSE,"Monthinput"}</definedName>
    <definedName name="qqqqq" localSheetId="92" hidden="1">{"Minpmon",#N/A,FALSE,"Monthinput"}</definedName>
    <definedName name="qqqqq" localSheetId="22" hidden="1">{"Minpmon",#N/A,FALSE,"Monthinput"}</definedName>
    <definedName name="qqqqq" localSheetId="23" hidden="1">{"Minpmon",#N/A,FALSE,"Monthinput"}</definedName>
    <definedName name="qqqqq" localSheetId="14" hidden="1">{"Minpmon",#N/A,FALSE,"Monthinput"}</definedName>
    <definedName name="qqqqq" localSheetId="15" hidden="1">{"Minpmon",#N/A,FALSE,"Monthinput"}</definedName>
    <definedName name="qqqqq" localSheetId="16" hidden="1">{"Minpmon",#N/A,FALSE,"Monthinput"}</definedName>
    <definedName name="qqqqq" localSheetId="18" hidden="1">{"Minpmon",#N/A,FALSE,"Monthinput"}</definedName>
    <definedName name="qqqqq" localSheetId="36" hidden="1">{"Minpmon",#N/A,FALSE,"Monthinput"}</definedName>
    <definedName name="qqqqq" localSheetId="60" hidden="1">{"Minpmon",#N/A,FALSE,"Monthinput"}</definedName>
    <definedName name="qqqqq" localSheetId="63" hidden="1">{"Minpmon",#N/A,FALSE,"Monthinput"}</definedName>
    <definedName name="qqqqq" localSheetId="65" hidden="1">{"Minpmon",#N/A,FALSE,"Monthinput"}</definedName>
    <definedName name="qqqqq" localSheetId="7" hidden="1">{"Minpmon",#N/A,FALSE,"Monthinput"}</definedName>
    <definedName name="qqqqq" localSheetId="8" hidden="1">{"Minpmon",#N/A,FALSE,"Monthinput"}</definedName>
    <definedName name="qqqqq" localSheetId="12" hidden="1">{"Minpmon",#N/A,FALSE,"Monthinput"}</definedName>
    <definedName name="qqqqq" localSheetId="48" hidden="1">{"Minpmon",#N/A,FALSE,"Monthinput"}</definedName>
    <definedName name="qqqqq" localSheetId="72" hidden="1">{"Minpmon",#N/A,FALSE,"Monthinput"}</definedName>
    <definedName name="qqqqq" hidden="1">{"Minpmon",#N/A,FALSE,"Monthinput"}</definedName>
    <definedName name="qqqqqqqqqqqqq" localSheetId="24" hidden="1">{"Tab1",#N/A,FALSE,"P";"Tab2",#N/A,FALSE,"P"}</definedName>
    <definedName name="qqqqqqqqqqqqq" localSheetId="25" hidden="1">{"Tab1",#N/A,FALSE,"P";"Tab2",#N/A,FALSE,"P"}</definedName>
    <definedName name="qqqqqqqqqqqqq" localSheetId="26" hidden="1">{"Tab1",#N/A,FALSE,"P";"Tab2",#N/A,FALSE,"P"}</definedName>
    <definedName name="qqqqqqqqqqqqq" localSheetId="27" hidden="1">{"Tab1",#N/A,FALSE,"P";"Tab2",#N/A,FALSE,"P"}</definedName>
    <definedName name="qqqqqqqqqqqqq" localSheetId="28" hidden="1">{"Tab1",#N/A,FALSE,"P";"Tab2",#N/A,FALSE,"P"}</definedName>
    <definedName name="qqqqqqqqqqqqq" localSheetId="29" hidden="1">{"Tab1",#N/A,FALSE,"P";"Tab2",#N/A,FALSE,"P"}</definedName>
    <definedName name="qqqqqqqqqqqqq" localSheetId="30" hidden="1">{"Tab1",#N/A,FALSE,"P";"Tab2",#N/A,FALSE,"P"}</definedName>
    <definedName name="qqqqqqqqqqqqq" localSheetId="31" hidden="1">{"Tab1",#N/A,FALSE,"P";"Tab2",#N/A,FALSE,"P"}</definedName>
    <definedName name="qqqqqqqqqqqqq" localSheetId="32" hidden="1">{"Tab1",#N/A,FALSE,"P";"Tab2",#N/A,FALSE,"P"}</definedName>
    <definedName name="qqqqqqqqqqqqq" localSheetId="35" hidden="1">{"Tab1",#N/A,FALSE,"P";"Tab2",#N/A,FALSE,"P"}</definedName>
    <definedName name="qqqqqqqqqqqqq" localSheetId="37" hidden="1">{"Tab1",#N/A,FALSE,"P";"Tab2",#N/A,FALSE,"P"}</definedName>
    <definedName name="qqqqqqqqqqqqq" localSheetId="38" hidden="1">{"Tab1",#N/A,FALSE,"P";"Tab2",#N/A,FALSE,"P"}</definedName>
    <definedName name="qqqqqqqqqqqqq" localSheetId="39" hidden="1">{"Tab1",#N/A,FALSE,"P";"Tab2",#N/A,FALSE,"P"}</definedName>
    <definedName name="qqqqqqqqqqqqq" localSheetId="40" hidden="1">{"Tab1",#N/A,FALSE,"P";"Tab2",#N/A,FALSE,"P"}</definedName>
    <definedName name="qqqqqqqqqqqqq" localSheetId="41" hidden="1">{"Tab1",#N/A,FALSE,"P";"Tab2",#N/A,FALSE,"P"}</definedName>
    <definedName name="qqqqqqqqqqqqq" localSheetId="42" hidden="1">{"Tab1",#N/A,FALSE,"P";"Tab2",#N/A,FALSE,"P"}</definedName>
    <definedName name="qqqqqqqqqqqqq" localSheetId="43" hidden="1">{"Tab1",#N/A,FALSE,"P";"Tab2",#N/A,FALSE,"P"}</definedName>
    <definedName name="qqqqqqqqqqqqq" localSheetId="44" hidden="1">{"Tab1",#N/A,FALSE,"P";"Tab2",#N/A,FALSE,"P"}</definedName>
    <definedName name="qqqqqqqqqqqqq" localSheetId="45" hidden="1">{"Tab1",#N/A,FALSE,"P";"Tab2",#N/A,FALSE,"P"}</definedName>
    <definedName name="qqqqqqqqqqqqq" localSheetId="11" hidden="1">{"Tab1",#N/A,FALSE,"P";"Tab2",#N/A,FALSE,"P"}</definedName>
    <definedName name="qqqqqqqqqqqqq" localSheetId="46" hidden="1">{"Tab1",#N/A,FALSE,"P";"Tab2",#N/A,FALSE,"P"}</definedName>
    <definedName name="qqqqqqqqqqqqq" localSheetId="47" hidden="1">{"Tab1",#N/A,FALSE,"P";"Tab2",#N/A,FALSE,"P"}</definedName>
    <definedName name="qqqqqqqqqqqqq" localSheetId="51" hidden="1">{"Tab1",#N/A,FALSE,"P";"Tab2",#N/A,FALSE,"P"}</definedName>
    <definedName name="qqqqqqqqqqqqq" localSheetId="52" hidden="1">{"Tab1",#N/A,FALSE,"P";"Tab2",#N/A,FALSE,"P"}</definedName>
    <definedName name="qqqqqqqqqqqqq" localSheetId="53" hidden="1">{"Tab1",#N/A,FALSE,"P";"Tab2",#N/A,FALSE,"P"}</definedName>
    <definedName name="qqqqqqqqqqqqq" localSheetId="54" hidden="1">{"Tab1",#N/A,FALSE,"P";"Tab2",#N/A,FALSE,"P"}</definedName>
    <definedName name="qqqqqqqqqqqqq" localSheetId="55" hidden="1">{"Tab1",#N/A,FALSE,"P";"Tab2",#N/A,FALSE,"P"}</definedName>
    <definedName name="qqqqqqqqqqqqq" localSheetId="56" hidden="1">{"Tab1",#N/A,FALSE,"P";"Tab2",#N/A,FALSE,"P"}</definedName>
    <definedName name="qqqqqqqqqqqqq" localSheetId="17" hidden="1">{"Tab1",#N/A,FALSE,"P";"Tab2",#N/A,FALSE,"P"}</definedName>
    <definedName name="qqqqqqqqqqqqq" localSheetId="57" hidden="1">{"Tab1",#N/A,FALSE,"P";"Tab2",#N/A,FALSE,"P"}</definedName>
    <definedName name="qqqqqqqqqqqqq" localSheetId="58" hidden="1">{"Tab1",#N/A,FALSE,"P";"Tab2",#N/A,FALSE,"P"}</definedName>
    <definedName name="qqqqqqqqqqqqq" localSheetId="59" hidden="1">{"Tab1",#N/A,FALSE,"P";"Tab2",#N/A,FALSE,"P"}</definedName>
    <definedName name="qqqqqqqqqqqqq" localSheetId="61" hidden="1">{"Tab1",#N/A,FALSE,"P";"Tab2",#N/A,FALSE,"P"}</definedName>
    <definedName name="qqqqqqqqqqqqq" localSheetId="62" hidden="1">{"Tab1",#N/A,FALSE,"P";"Tab2",#N/A,FALSE,"P"}</definedName>
    <definedName name="qqqqqqqqqqqqq" localSheetId="64" hidden="1">{"Tab1",#N/A,FALSE,"P";"Tab2",#N/A,FALSE,"P"}</definedName>
    <definedName name="qqqqqqqqqqqqq" localSheetId="66" hidden="1">{"Tab1",#N/A,FALSE,"P";"Tab2",#N/A,FALSE,"P"}</definedName>
    <definedName name="qqqqqqqqqqqqq" localSheetId="67" hidden="1">{"Tab1",#N/A,FALSE,"P";"Tab2",#N/A,FALSE,"P"}</definedName>
    <definedName name="qqqqqqqqqqqqq" localSheetId="68" hidden="1">{"Tab1",#N/A,FALSE,"P";"Tab2",#N/A,FALSE,"P"}</definedName>
    <definedName name="qqqqqqqqqqqqq" localSheetId="69" hidden="1">{"Tab1",#N/A,FALSE,"P";"Tab2",#N/A,FALSE,"P"}</definedName>
    <definedName name="qqqqqqqqqqqqq" localSheetId="70" hidden="1">{"Tab1",#N/A,FALSE,"P";"Tab2",#N/A,FALSE,"P"}</definedName>
    <definedName name="qqqqqqqqqqqqq" localSheetId="71" hidden="1">{"Tab1",#N/A,FALSE,"P";"Tab2",#N/A,FALSE,"P"}</definedName>
    <definedName name="qqqqqqqqqqqqq" localSheetId="73" hidden="1">{"Tab1",#N/A,FALSE,"P";"Tab2",#N/A,FALSE,"P"}</definedName>
    <definedName name="qqqqqqqqqqqqq" localSheetId="74" hidden="1">{"Tab1",#N/A,FALSE,"P";"Tab2",#N/A,FALSE,"P"}</definedName>
    <definedName name="qqqqqqqqqqqqq" localSheetId="75" hidden="1">{"Tab1",#N/A,FALSE,"P";"Tab2",#N/A,FALSE,"P"}</definedName>
    <definedName name="qqqqqqqqqqqqq" localSheetId="76" hidden="1">{"Tab1",#N/A,FALSE,"P";"Tab2",#N/A,FALSE,"P"}</definedName>
    <definedName name="qqqqqqqqqqqqq" localSheetId="79" hidden="1">{"Tab1",#N/A,FALSE,"P";"Tab2",#N/A,FALSE,"P"}</definedName>
    <definedName name="qqqqqqqqqqqqq" localSheetId="91" hidden="1">{"Tab1",#N/A,FALSE,"P";"Tab2",#N/A,FALSE,"P"}</definedName>
    <definedName name="qqqqqqqqqqqqq" localSheetId="92" hidden="1">{"Tab1",#N/A,FALSE,"P";"Tab2",#N/A,FALSE,"P"}</definedName>
    <definedName name="qqqqqqqqqqqqq" localSheetId="22" hidden="1">{"Tab1",#N/A,FALSE,"P";"Tab2",#N/A,FALSE,"P"}</definedName>
    <definedName name="qqqqqqqqqqqqq" localSheetId="23" hidden="1">{"Tab1",#N/A,FALSE,"P";"Tab2",#N/A,FALSE,"P"}</definedName>
    <definedName name="qqqqqqqqqqqqq" localSheetId="14" hidden="1">{"Tab1",#N/A,FALSE,"P";"Tab2",#N/A,FALSE,"P"}</definedName>
    <definedName name="qqqqqqqqqqqqq" localSheetId="15" hidden="1">{"Tab1",#N/A,FALSE,"P";"Tab2",#N/A,FALSE,"P"}</definedName>
    <definedName name="qqqqqqqqqqqqq" localSheetId="16" hidden="1">{"Tab1",#N/A,FALSE,"P";"Tab2",#N/A,FALSE,"P"}</definedName>
    <definedName name="qqqqqqqqqqqqq" localSheetId="18" hidden="1">{"Tab1",#N/A,FALSE,"P";"Tab2",#N/A,FALSE,"P"}</definedName>
    <definedName name="qqqqqqqqqqqqq" localSheetId="36" hidden="1">{"Tab1",#N/A,FALSE,"P";"Tab2",#N/A,FALSE,"P"}</definedName>
    <definedName name="qqqqqqqqqqqqq" localSheetId="60" hidden="1">{"Tab1",#N/A,FALSE,"P";"Tab2",#N/A,FALSE,"P"}</definedName>
    <definedName name="qqqqqqqqqqqqq" localSheetId="63" hidden="1">{"Tab1",#N/A,FALSE,"P";"Tab2",#N/A,FALSE,"P"}</definedName>
    <definedName name="qqqqqqqqqqqqq" localSheetId="65" hidden="1">{"Tab1",#N/A,FALSE,"P";"Tab2",#N/A,FALSE,"P"}</definedName>
    <definedName name="qqqqqqqqqqqqq" localSheetId="7" hidden="1">{"Tab1",#N/A,FALSE,"P";"Tab2",#N/A,FALSE,"P"}</definedName>
    <definedName name="qqqqqqqqqqqqq" localSheetId="8" hidden="1">{"Tab1",#N/A,FALSE,"P";"Tab2",#N/A,FALSE,"P"}</definedName>
    <definedName name="qqqqqqqqqqqqq" localSheetId="12" hidden="1">{"Tab1",#N/A,FALSE,"P";"Tab2",#N/A,FALSE,"P"}</definedName>
    <definedName name="qqqqqqqqqqqqq" localSheetId="48" hidden="1">{"Tab1",#N/A,FALSE,"P";"Tab2",#N/A,FALSE,"P"}</definedName>
    <definedName name="qqqqqqqqqqqqq" localSheetId="72" hidden="1">{"Tab1",#N/A,FALSE,"P";"Tab2",#N/A,FALSE,"P"}</definedName>
    <definedName name="qqqqqqqqqqqqq" hidden="1">{"Tab1",#N/A,FALSE,"P";"Tab2",#N/A,FALSE,"P"}</definedName>
    <definedName name="qrtdata2" localSheetId="51">'[175]Authnot Prelim'!#REF!</definedName>
    <definedName name="qrtdata2" localSheetId="17">#REF!</definedName>
    <definedName name="qrtdata2" localSheetId="15">'[175]Authnot Prelim'!#REF!</definedName>
    <definedName name="qrtdata2" localSheetId="18">'[175]Authnot Prelim'!#REF!</definedName>
    <definedName name="qrtdata2" localSheetId="48">'[175]Authnot Prelim'!#REF!</definedName>
    <definedName name="qrtdata2">'[175]Authnot Prelim'!#REF!</definedName>
    <definedName name="QTAB7" localSheetId="51">'[174]Quarterly MacroFlow'!#REF!</definedName>
    <definedName name="QTAB7" localSheetId="17">#REF!</definedName>
    <definedName name="QTAB7" localSheetId="14">'[53]Quarterly MacroFlow'!#REF!</definedName>
    <definedName name="QTAB7" localSheetId="15">'[174]Quarterly MacroFlow'!#REF!</definedName>
    <definedName name="QTAB7" localSheetId="18">'[174]Quarterly MacroFlow'!#REF!</definedName>
    <definedName name="QTAB7" localSheetId="48">'[174]Quarterly MacroFlow'!#REF!</definedName>
    <definedName name="QTAB7">'[174]Quarterly MacroFlow'!#REF!</definedName>
    <definedName name="QTAB7A" localSheetId="51">'[174]Quarterly MacroFlow'!#REF!</definedName>
    <definedName name="QTAB7A" localSheetId="17">#REF!</definedName>
    <definedName name="QTAB7A" localSheetId="14">'[53]Quarterly MacroFlow'!#REF!</definedName>
    <definedName name="QTAB7A" localSheetId="15">'[174]Quarterly MacroFlow'!#REF!</definedName>
    <definedName name="QTAB7A" localSheetId="18">'[174]Quarterly MacroFlow'!#REF!</definedName>
    <definedName name="QTAB7A" localSheetId="48">'[174]Quarterly MacroFlow'!#REF!</definedName>
    <definedName name="QTAB7A">'[174]Quarterly MacroFlow'!#REF!</definedName>
    <definedName name="QtrData" localSheetId="51">'[175]Authnot Prelim'!#REF!</definedName>
    <definedName name="QtrData" localSheetId="17">#REF!</definedName>
    <definedName name="QtrData" localSheetId="15">'[175]Authnot Prelim'!#REF!</definedName>
    <definedName name="QtrData" localSheetId="18">'[175]Authnot Prelim'!#REF!</definedName>
    <definedName name="QtrData" localSheetId="48">'[175]Authnot Prelim'!#REF!</definedName>
    <definedName name="QtrData">'[175]Authnot Prelim'!#REF!</definedName>
    <definedName name="quality" localSheetId="51">#REF!</definedName>
    <definedName name="quality" localSheetId="17">#REF!</definedName>
    <definedName name="quality">[82]nonopec!$D$400:$AD$423</definedName>
    <definedName name="qw" localSheetId="24" hidden="1">{"Riqfin97",#N/A,FALSE,"Tran";"Riqfinpro",#N/A,FALSE,"Tran"}</definedName>
    <definedName name="qw" localSheetId="25" hidden="1">{"Riqfin97",#N/A,FALSE,"Tran";"Riqfinpro",#N/A,FALSE,"Tran"}</definedName>
    <definedName name="qw" localSheetId="26" hidden="1">{"Riqfin97",#N/A,FALSE,"Tran";"Riqfinpro",#N/A,FALSE,"Tran"}</definedName>
    <definedName name="qw" localSheetId="27" hidden="1">{"Riqfin97",#N/A,FALSE,"Tran";"Riqfinpro",#N/A,FALSE,"Tran"}</definedName>
    <definedName name="qw" localSheetId="28" hidden="1">{"Riqfin97",#N/A,FALSE,"Tran";"Riqfinpro",#N/A,FALSE,"Tran"}</definedName>
    <definedName name="qw" localSheetId="29" hidden="1">{"Riqfin97",#N/A,FALSE,"Tran";"Riqfinpro",#N/A,FALSE,"Tran"}</definedName>
    <definedName name="qw" localSheetId="30" hidden="1">{"Riqfin97",#N/A,FALSE,"Tran";"Riqfinpro",#N/A,FALSE,"Tran"}</definedName>
    <definedName name="qw" localSheetId="31" hidden="1">{"Riqfin97",#N/A,FALSE,"Tran";"Riqfinpro",#N/A,FALSE,"Tran"}</definedName>
    <definedName name="qw" localSheetId="32" hidden="1">{"Riqfin97",#N/A,FALSE,"Tran";"Riqfinpro",#N/A,FALSE,"Tran"}</definedName>
    <definedName name="qw" localSheetId="35" hidden="1">{"Riqfin97",#N/A,FALSE,"Tran";"Riqfinpro",#N/A,FALSE,"Tran"}</definedName>
    <definedName name="qw" localSheetId="37" hidden="1">{"Riqfin97",#N/A,FALSE,"Tran";"Riqfinpro",#N/A,FALSE,"Tran"}</definedName>
    <definedName name="qw" localSheetId="38" hidden="1">{"Riqfin97",#N/A,FALSE,"Tran";"Riqfinpro",#N/A,FALSE,"Tran"}</definedName>
    <definedName name="qw" localSheetId="39" hidden="1">{"Riqfin97",#N/A,FALSE,"Tran";"Riqfinpro",#N/A,FALSE,"Tran"}</definedName>
    <definedName name="qw" localSheetId="40" hidden="1">{"Riqfin97",#N/A,FALSE,"Tran";"Riqfinpro",#N/A,FALSE,"Tran"}</definedName>
    <definedName name="qw" localSheetId="41" hidden="1">{"Riqfin97",#N/A,FALSE,"Tran";"Riqfinpro",#N/A,FALSE,"Tran"}</definedName>
    <definedName name="qw" localSheetId="42" hidden="1">{"Riqfin97",#N/A,FALSE,"Tran";"Riqfinpro",#N/A,FALSE,"Tran"}</definedName>
    <definedName name="qw" localSheetId="43" hidden="1">{"Riqfin97",#N/A,FALSE,"Tran";"Riqfinpro",#N/A,FALSE,"Tran"}</definedName>
    <definedName name="qw" localSheetId="44" hidden="1">{"Riqfin97",#N/A,FALSE,"Tran";"Riqfinpro",#N/A,FALSE,"Tran"}</definedName>
    <definedName name="qw" localSheetId="45" hidden="1">{"Riqfin97",#N/A,FALSE,"Tran";"Riqfinpro",#N/A,FALSE,"Tran"}</definedName>
    <definedName name="qw" localSheetId="11" hidden="1">{"Riqfin97",#N/A,FALSE,"Tran";"Riqfinpro",#N/A,FALSE,"Tran"}</definedName>
    <definedName name="qw" localSheetId="46" hidden="1">{"Riqfin97",#N/A,FALSE,"Tran";"Riqfinpro",#N/A,FALSE,"Tran"}</definedName>
    <definedName name="qw" localSheetId="47" hidden="1">{"Riqfin97",#N/A,FALSE,"Tran";"Riqfinpro",#N/A,FALSE,"Tran"}</definedName>
    <definedName name="qw" localSheetId="51" hidden="1">{"Riqfin97",#N/A,FALSE,"Tran";"Riqfinpro",#N/A,FALSE,"Tran"}</definedName>
    <definedName name="qw" localSheetId="52" hidden="1">{"Riqfin97",#N/A,FALSE,"Tran";"Riqfinpro",#N/A,FALSE,"Tran"}</definedName>
    <definedName name="qw" localSheetId="53" hidden="1">{"Riqfin97",#N/A,FALSE,"Tran";"Riqfinpro",#N/A,FALSE,"Tran"}</definedName>
    <definedName name="qw" localSheetId="54" hidden="1">{"Riqfin97",#N/A,FALSE,"Tran";"Riqfinpro",#N/A,FALSE,"Tran"}</definedName>
    <definedName name="qw" localSheetId="55" hidden="1">{"Riqfin97",#N/A,FALSE,"Tran";"Riqfinpro",#N/A,FALSE,"Tran"}</definedName>
    <definedName name="qw" localSheetId="56" hidden="1">{"Riqfin97",#N/A,FALSE,"Tran";"Riqfinpro",#N/A,FALSE,"Tran"}</definedName>
    <definedName name="qw" localSheetId="17" hidden="1">{"Riqfin97",#N/A,FALSE,"Tran";"Riqfinpro",#N/A,FALSE,"Tran"}</definedName>
    <definedName name="qw" localSheetId="57" hidden="1">{"Riqfin97",#N/A,FALSE,"Tran";"Riqfinpro",#N/A,FALSE,"Tran"}</definedName>
    <definedName name="qw" localSheetId="58" hidden="1">{"Riqfin97",#N/A,FALSE,"Tran";"Riqfinpro",#N/A,FALSE,"Tran"}</definedName>
    <definedName name="qw" localSheetId="59" hidden="1">{"Riqfin97",#N/A,FALSE,"Tran";"Riqfinpro",#N/A,FALSE,"Tran"}</definedName>
    <definedName name="qw" localSheetId="61" hidden="1">{"Riqfin97",#N/A,FALSE,"Tran";"Riqfinpro",#N/A,FALSE,"Tran"}</definedName>
    <definedName name="qw" localSheetId="62" hidden="1">{"Riqfin97",#N/A,FALSE,"Tran";"Riqfinpro",#N/A,FALSE,"Tran"}</definedName>
    <definedName name="qw" localSheetId="64" hidden="1">{"Riqfin97",#N/A,FALSE,"Tran";"Riqfinpro",#N/A,FALSE,"Tran"}</definedName>
    <definedName name="qw" localSheetId="66" hidden="1">{"Riqfin97",#N/A,FALSE,"Tran";"Riqfinpro",#N/A,FALSE,"Tran"}</definedName>
    <definedName name="qw" localSheetId="67" hidden="1">{"Riqfin97",#N/A,FALSE,"Tran";"Riqfinpro",#N/A,FALSE,"Tran"}</definedName>
    <definedName name="qw" localSheetId="68" hidden="1">{"Riqfin97",#N/A,FALSE,"Tran";"Riqfinpro",#N/A,FALSE,"Tran"}</definedName>
    <definedName name="qw" localSheetId="69" hidden="1">{"Riqfin97",#N/A,FALSE,"Tran";"Riqfinpro",#N/A,FALSE,"Tran"}</definedName>
    <definedName name="qw" localSheetId="70" hidden="1">{"Riqfin97",#N/A,FALSE,"Tran";"Riqfinpro",#N/A,FALSE,"Tran"}</definedName>
    <definedName name="qw" localSheetId="71" hidden="1">{"Riqfin97",#N/A,FALSE,"Tran";"Riqfinpro",#N/A,FALSE,"Tran"}</definedName>
    <definedName name="qw" localSheetId="73" hidden="1">{"Riqfin97",#N/A,FALSE,"Tran";"Riqfinpro",#N/A,FALSE,"Tran"}</definedName>
    <definedName name="qw" localSheetId="74" hidden="1">{"Riqfin97",#N/A,FALSE,"Tran";"Riqfinpro",#N/A,FALSE,"Tran"}</definedName>
    <definedName name="qw" localSheetId="75" hidden="1">{"Riqfin97",#N/A,FALSE,"Tran";"Riqfinpro",#N/A,FALSE,"Tran"}</definedName>
    <definedName name="qw" localSheetId="76" hidden="1">{"Riqfin97",#N/A,FALSE,"Tran";"Riqfinpro",#N/A,FALSE,"Tran"}</definedName>
    <definedName name="qw" localSheetId="79" hidden="1">{"Riqfin97",#N/A,FALSE,"Tran";"Riqfinpro",#N/A,FALSE,"Tran"}</definedName>
    <definedName name="qw" localSheetId="91" hidden="1">{"Riqfin97",#N/A,FALSE,"Tran";"Riqfinpro",#N/A,FALSE,"Tran"}</definedName>
    <definedName name="qw" localSheetId="92" hidden="1">{"Riqfin97",#N/A,FALSE,"Tran";"Riqfinpro",#N/A,FALSE,"Tran"}</definedName>
    <definedName name="qw" localSheetId="22" hidden="1">{"Riqfin97",#N/A,FALSE,"Tran";"Riqfinpro",#N/A,FALSE,"Tran"}</definedName>
    <definedName name="qw" localSheetId="23" hidden="1">{"Riqfin97",#N/A,FALSE,"Tran";"Riqfinpro",#N/A,FALSE,"Tran"}</definedName>
    <definedName name="qw" localSheetId="14" hidden="1">{"Riqfin97",#N/A,FALSE,"Tran";"Riqfinpro",#N/A,FALSE,"Tran"}</definedName>
    <definedName name="qw" localSheetId="15" hidden="1">{"Riqfin97",#N/A,FALSE,"Tran";"Riqfinpro",#N/A,FALSE,"Tran"}</definedName>
    <definedName name="qw" localSheetId="16" hidden="1">{"Riqfin97",#N/A,FALSE,"Tran";"Riqfinpro",#N/A,FALSE,"Tran"}</definedName>
    <definedName name="qw" localSheetId="18" hidden="1">{"Riqfin97",#N/A,FALSE,"Tran";"Riqfinpro",#N/A,FALSE,"Tran"}</definedName>
    <definedName name="qw" localSheetId="36" hidden="1">{"Riqfin97",#N/A,FALSE,"Tran";"Riqfinpro",#N/A,FALSE,"Tran"}</definedName>
    <definedName name="qw" localSheetId="60" hidden="1">{"Riqfin97",#N/A,FALSE,"Tran";"Riqfinpro",#N/A,FALSE,"Tran"}</definedName>
    <definedName name="qw" localSheetId="63" hidden="1">{"Riqfin97",#N/A,FALSE,"Tran";"Riqfinpro",#N/A,FALSE,"Tran"}</definedName>
    <definedName name="qw" localSheetId="65" hidden="1">{"Riqfin97",#N/A,FALSE,"Tran";"Riqfinpro",#N/A,FALSE,"Tran"}</definedName>
    <definedName name="qw" localSheetId="7" hidden="1">{"Riqfin97",#N/A,FALSE,"Tran";"Riqfinpro",#N/A,FALSE,"Tran"}</definedName>
    <definedName name="qw" localSheetId="8" hidden="1">{"Riqfin97",#N/A,FALSE,"Tran";"Riqfinpro",#N/A,FALSE,"Tran"}</definedName>
    <definedName name="qw" localSheetId="12" hidden="1">{"Riqfin97",#N/A,FALSE,"Tran";"Riqfinpro",#N/A,FALSE,"Tran"}</definedName>
    <definedName name="qw" localSheetId="48" hidden="1">{"Riqfin97",#N/A,FALSE,"Tran";"Riqfinpro",#N/A,FALSE,"Tran"}</definedName>
    <definedName name="qw" localSheetId="72" hidden="1">{"Riqfin97",#N/A,FALSE,"Tran";"Riqfinpro",#N/A,FALSE,"Tran"}</definedName>
    <definedName name="qw" hidden="1">{"Riqfin97",#N/A,FALSE,"Tran";"Riqfinpro",#N/A,FALSE,"Tran"}</definedName>
    <definedName name="R_" localSheetId="38">#REF!</definedName>
    <definedName name="R_" localSheetId="39">#REF!</definedName>
    <definedName name="R_" localSheetId="40">#REF!</definedName>
    <definedName name="R_" localSheetId="41">#REF!</definedName>
    <definedName name="R_" localSheetId="43">#REF!</definedName>
    <definedName name="R_" localSheetId="45">#REF!</definedName>
    <definedName name="R_" localSheetId="11">#REF!</definedName>
    <definedName name="R_" localSheetId="46">#REF!</definedName>
    <definedName name="R_" localSheetId="47">#REF!</definedName>
    <definedName name="R_" localSheetId="51">#REF!</definedName>
    <definedName name="R_" localSheetId="52">#REF!</definedName>
    <definedName name="R_" localSheetId="53">#REF!</definedName>
    <definedName name="R_" localSheetId="54">#REF!</definedName>
    <definedName name="R_" localSheetId="17">#REF!</definedName>
    <definedName name="R_" localSheetId="58">#REF!</definedName>
    <definedName name="R_" localSheetId="67">#REF!</definedName>
    <definedName name="R_" localSheetId="68">#REF!</definedName>
    <definedName name="R_" localSheetId="69">#REF!</definedName>
    <definedName name="R_" localSheetId="71">#REF!</definedName>
    <definedName name="R_" localSheetId="74">#REF!</definedName>
    <definedName name="R_" localSheetId="75">#REF!</definedName>
    <definedName name="R_" localSheetId="76">#REF!</definedName>
    <definedName name="R_" localSheetId="79">#REF!</definedName>
    <definedName name="R_" localSheetId="23">#REF!</definedName>
    <definedName name="R_" localSheetId="15">#REF!</definedName>
    <definedName name="R_" localSheetId="18">#REF!</definedName>
    <definedName name="R_" localSheetId="12">#REF!</definedName>
    <definedName name="R_" localSheetId="48">#REF!</definedName>
    <definedName name="R_" localSheetId="72">#REF!</definedName>
    <definedName name="R_">#REF!</definedName>
    <definedName name="RA" localSheetId="38">#REF!</definedName>
    <definedName name="RA" localSheetId="39">#REF!</definedName>
    <definedName name="RA" localSheetId="40">#REF!</definedName>
    <definedName name="RA" localSheetId="45">#REF!</definedName>
    <definedName name="RA" localSheetId="11">#REF!</definedName>
    <definedName name="RA" localSheetId="46">#REF!</definedName>
    <definedName name="RA" localSheetId="47">#REF!</definedName>
    <definedName name="RA" localSheetId="51">#REF!</definedName>
    <definedName name="RA" localSheetId="52">#REF!</definedName>
    <definedName name="RA" localSheetId="53">#REF!</definedName>
    <definedName name="RA" localSheetId="54">#REF!</definedName>
    <definedName name="RA" localSheetId="17">#REF!</definedName>
    <definedName name="RA" localSheetId="58">#REF!</definedName>
    <definedName name="RA" localSheetId="67">#REF!</definedName>
    <definedName name="RA" localSheetId="68">#REF!</definedName>
    <definedName name="RA" localSheetId="69">#REF!</definedName>
    <definedName name="RA" localSheetId="71">#REF!</definedName>
    <definedName name="RA" localSheetId="74">#REF!</definedName>
    <definedName name="RA" localSheetId="75">#REF!</definedName>
    <definedName name="RA" localSheetId="76">#REF!</definedName>
    <definedName name="RA" localSheetId="79">#REF!</definedName>
    <definedName name="RA" localSheetId="23">#REF!</definedName>
    <definedName name="RA" localSheetId="15">#REF!</definedName>
    <definedName name="RA" localSheetId="18">#REF!</definedName>
    <definedName name="RA" localSheetId="12">#REF!</definedName>
    <definedName name="RA" localSheetId="48">#REF!</definedName>
    <definedName name="RA" localSheetId="72">#REF!</definedName>
    <definedName name="RA">#REF!</definedName>
    <definedName name="RAA" localSheetId="38">#REF!</definedName>
    <definedName name="RAA" localSheetId="45">#REF!</definedName>
    <definedName name="RAA" localSheetId="11">#REF!</definedName>
    <definedName name="RAA" localSheetId="46">#REF!</definedName>
    <definedName name="RAA" localSheetId="47">#REF!</definedName>
    <definedName name="RAA" localSheetId="51">#REF!</definedName>
    <definedName name="RAA" localSheetId="52">#REF!</definedName>
    <definedName name="RAA" localSheetId="17">#REF!</definedName>
    <definedName name="RAA" localSheetId="58">#REF!</definedName>
    <definedName name="RAA" localSheetId="74">#REF!</definedName>
    <definedName name="RAA" localSheetId="79">#REF!</definedName>
    <definedName name="RAA" localSheetId="15">#REF!</definedName>
    <definedName name="RAA" localSheetId="18">#REF!</definedName>
    <definedName name="RAA" localSheetId="12">#REF!</definedName>
    <definedName name="RAA" localSheetId="48">#REF!</definedName>
    <definedName name="RAA" localSheetId="72">#REF!</definedName>
    <definedName name="RAA">#REF!</definedName>
    <definedName name="raaesrr" localSheetId="39">#REF!</definedName>
    <definedName name="raaesrr" localSheetId="40">#REF!</definedName>
    <definedName name="raaesrr" localSheetId="45">#REF!</definedName>
    <definedName name="raaesrr" localSheetId="11">#REF!</definedName>
    <definedName name="raaesrr" localSheetId="46">#REF!</definedName>
    <definedName name="raaesrr" localSheetId="47">#REF!</definedName>
    <definedName name="raaesrr" localSheetId="51">#REF!</definedName>
    <definedName name="raaesrr" localSheetId="52">#REF!</definedName>
    <definedName name="raaesrr" localSheetId="53">#REF!</definedName>
    <definedName name="raaesrr" localSheetId="54">#REF!</definedName>
    <definedName name="raaesrr" localSheetId="17">#REF!</definedName>
    <definedName name="raaesrr" localSheetId="58">#REF!</definedName>
    <definedName name="raaesrr" localSheetId="67">#REF!</definedName>
    <definedName name="raaesrr" localSheetId="68">#REF!</definedName>
    <definedName name="raaesrr" localSheetId="69">#REF!</definedName>
    <definedName name="raaesrr" localSheetId="71">#REF!</definedName>
    <definedName name="raaesrr" localSheetId="74">#REF!</definedName>
    <definedName name="raaesrr" localSheetId="75">#REF!</definedName>
    <definedName name="raaesrr" localSheetId="76">#REF!</definedName>
    <definedName name="raaesrr" localSheetId="79">#REF!</definedName>
    <definedName name="raaesrr" localSheetId="23">#REF!</definedName>
    <definedName name="raaesrr" localSheetId="15">#REF!</definedName>
    <definedName name="raaesrr" localSheetId="18">#REF!</definedName>
    <definedName name="raaesrr" localSheetId="48">#REF!</definedName>
    <definedName name="raaesrr" localSheetId="72">#REF!</definedName>
    <definedName name="raaesrr">#REF!</definedName>
    <definedName name="raas" localSheetId="39">#REF!</definedName>
    <definedName name="raas" localSheetId="40">#REF!</definedName>
    <definedName name="raas" localSheetId="45">#REF!</definedName>
    <definedName name="raas" localSheetId="11">#REF!</definedName>
    <definedName name="raas" localSheetId="46">#REF!</definedName>
    <definedName name="raas" localSheetId="47">#REF!</definedName>
    <definedName name="raas" localSheetId="51">#REF!</definedName>
    <definedName name="raas" localSheetId="52">#REF!</definedName>
    <definedName name="raas" localSheetId="53">#REF!</definedName>
    <definedName name="raas" localSheetId="54">#REF!</definedName>
    <definedName name="raas" localSheetId="17">#REF!</definedName>
    <definedName name="raas" localSheetId="58">#REF!</definedName>
    <definedName name="raas" localSheetId="67">#REF!</definedName>
    <definedName name="raas" localSheetId="68">#REF!</definedName>
    <definedName name="raas" localSheetId="69">#REF!</definedName>
    <definedName name="raas" localSheetId="71">#REF!</definedName>
    <definedName name="raas" localSheetId="74">#REF!</definedName>
    <definedName name="raas" localSheetId="75">#REF!</definedName>
    <definedName name="raas" localSheetId="76">#REF!</definedName>
    <definedName name="raas" localSheetId="79">#REF!</definedName>
    <definedName name="raas" localSheetId="23">#REF!</definedName>
    <definedName name="raas" localSheetId="15">#REF!</definedName>
    <definedName name="raas" localSheetId="18">#REF!</definedName>
    <definedName name="raas" localSheetId="48">#REF!</definedName>
    <definedName name="raas" localSheetId="72">#REF!</definedName>
    <definedName name="raas">#REF!</definedName>
    <definedName name="RANGLIST" localSheetId="40">'[52]CGvt Rev'!#REF!</definedName>
    <definedName name="RANGLIST" localSheetId="41">'[52]CGvt Rev'!#REF!</definedName>
    <definedName name="RANGLIST" localSheetId="46">'[52]CGvt Rev'!#REF!</definedName>
    <definedName name="RANGLIST" localSheetId="47">'[52]CGvt Rev'!#REF!</definedName>
    <definedName name="RANGLIST" localSheetId="51">'[52]CGvt Rev'!#REF!</definedName>
    <definedName name="RANGLIST" localSheetId="17">#REF!</definedName>
    <definedName name="RANGLIST" localSheetId="79">'[52]CGvt Rev'!#REF!</definedName>
    <definedName name="RANGLIST" localSheetId="15">'[52]CGvt Rev'!#REF!</definedName>
    <definedName name="RANGLIST" localSheetId="18">'[52]CGvt Rev'!#REF!</definedName>
    <definedName name="RANGLIST" localSheetId="12">'[52]CGvt Rev'!#REF!</definedName>
    <definedName name="RANGLIST" localSheetId="72">'[52]CGvt Rev'!#REF!</definedName>
    <definedName name="RANGLIST">'[52]CGvt Rev'!#REF!</definedName>
    <definedName name="rave" localSheetId="38">#REF!</definedName>
    <definedName name="rave" localSheetId="39">#REF!</definedName>
    <definedName name="rave" localSheetId="40">#REF!</definedName>
    <definedName name="rave" localSheetId="41">#REF!</definedName>
    <definedName name="rave" localSheetId="45">#REF!</definedName>
    <definedName name="rave" localSheetId="11">#REF!</definedName>
    <definedName name="rave" localSheetId="46">#REF!</definedName>
    <definedName name="rave" localSheetId="47">#REF!</definedName>
    <definedName name="rave" localSheetId="51">#REF!</definedName>
    <definedName name="rave" localSheetId="52">#REF!</definedName>
    <definedName name="rave" localSheetId="17">#REF!</definedName>
    <definedName name="rave" localSheetId="58">#REF!</definedName>
    <definedName name="rave" localSheetId="68">#REF!</definedName>
    <definedName name="rave" localSheetId="69">#REF!</definedName>
    <definedName name="rave" localSheetId="70">#REF!</definedName>
    <definedName name="rave" localSheetId="74">#REF!</definedName>
    <definedName name="rave" localSheetId="79">#REF!</definedName>
    <definedName name="rave" localSheetId="15">#REF!</definedName>
    <definedName name="rave" localSheetId="16">#REF!</definedName>
    <definedName name="rave" localSheetId="18">#REF!</definedName>
    <definedName name="rave" localSheetId="12">#REF!</definedName>
    <definedName name="rave" localSheetId="48">#REF!</definedName>
    <definedName name="rave" localSheetId="72">#REF!</definedName>
    <definedName name="rave">#REF!</definedName>
    <definedName name="RD" localSheetId="38">#REF!</definedName>
    <definedName name="RD" localSheetId="39">#REF!</definedName>
    <definedName name="RD" localSheetId="40">#REF!</definedName>
    <definedName name="RD" localSheetId="41">#REF!</definedName>
    <definedName name="RD" localSheetId="45">#REF!</definedName>
    <definedName name="RD" localSheetId="11">#REF!</definedName>
    <definedName name="RD" localSheetId="46">#REF!</definedName>
    <definedName name="RD" localSheetId="47">#REF!</definedName>
    <definedName name="RD" localSheetId="51">#REF!</definedName>
    <definedName name="RD" localSheetId="52">#REF!</definedName>
    <definedName name="RD" localSheetId="53">#REF!</definedName>
    <definedName name="RD" localSheetId="54">#REF!</definedName>
    <definedName name="RD" localSheetId="17">#REF!</definedName>
    <definedName name="RD" localSheetId="58">#REF!</definedName>
    <definedName name="RD" localSheetId="67">#REF!</definedName>
    <definedName name="RD" localSheetId="68">#REF!</definedName>
    <definedName name="RD" localSheetId="69">#REF!</definedName>
    <definedName name="RD" localSheetId="71">#REF!</definedName>
    <definedName name="RD" localSheetId="74">#REF!</definedName>
    <definedName name="RD" localSheetId="75">#REF!</definedName>
    <definedName name="RD" localSheetId="76">#REF!</definedName>
    <definedName name="RD" localSheetId="79">#REF!</definedName>
    <definedName name="RD" localSheetId="23">#REF!</definedName>
    <definedName name="RD" localSheetId="14">#REF!</definedName>
    <definedName name="RD" localSheetId="15">#REF!</definedName>
    <definedName name="RD" localSheetId="16">#REF!</definedName>
    <definedName name="RD" localSheetId="18">#REF!</definedName>
    <definedName name="RD" localSheetId="12">#REF!</definedName>
    <definedName name="RD" localSheetId="48">#REF!</definedName>
    <definedName name="RD" localSheetId="72">#REF!</definedName>
    <definedName name="RD">#REF!</definedName>
    <definedName name="RD1A" localSheetId="38">#REF!</definedName>
    <definedName name="RD1A" localSheetId="39">#REF!</definedName>
    <definedName name="RD1A" localSheetId="40">#REF!</definedName>
    <definedName name="RD1A" localSheetId="45">#REF!</definedName>
    <definedName name="RD1A" localSheetId="11">#REF!</definedName>
    <definedName name="RD1A" localSheetId="46">#REF!</definedName>
    <definedName name="RD1A" localSheetId="47">#REF!</definedName>
    <definedName name="RD1A" localSheetId="51">#REF!</definedName>
    <definedName name="RD1A" localSheetId="52">#REF!</definedName>
    <definedName name="RD1A" localSheetId="53">#REF!</definedName>
    <definedName name="RD1A" localSheetId="54">#REF!</definedName>
    <definedName name="RD1A" localSheetId="17">#REF!</definedName>
    <definedName name="RD1A" localSheetId="58">#REF!</definedName>
    <definedName name="RD1A" localSheetId="67">#REF!</definedName>
    <definedName name="RD1A" localSheetId="68">#REF!</definedName>
    <definedName name="RD1A" localSheetId="69">#REF!</definedName>
    <definedName name="RD1A" localSheetId="71">#REF!</definedName>
    <definedName name="RD1A" localSheetId="74">#REF!</definedName>
    <definedName name="RD1A" localSheetId="75">#REF!</definedName>
    <definedName name="RD1A" localSheetId="76">#REF!</definedName>
    <definedName name="RD1A" localSheetId="79">#REF!</definedName>
    <definedName name="RD1A" localSheetId="23">#REF!</definedName>
    <definedName name="RD1A" localSheetId="14">#REF!</definedName>
    <definedName name="RD1A" localSheetId="15">#REF!</definedName>
    <definedName name="RD1A" localSheetId="18">#REF!</definedName>
    <definedName name="RD1A" localSheetId="48">#REF!</definedName>
    <definedName name="RD1A" localSheetId="72">#REF!</definedName>
    <definedName name="RD1A">#REF!</definedName>
    <definedName name="RDDic03" localSheetId="51">[120]ROE!$B$136</definedName>
    <definedName name="RDDic03" localSheetId="17">#REF!</definedName>
    <definedName name="RDDic03">[120]ROE!$B$136</definedName>
    <definedName name="RDDic03_2" localSheetId="40">[121]ROE!$B$136</definedName>
    <definedName name="RDDic03_2" localSheetId="41">[121]ROE!$B$136</definedName>
    <definedName name="RDDic03_2" localSheetId="46">[121]ROE!$B$136</definedName>
    <definedName name="RDDic03_2" localSheetId="47">[121]ROE!$B$136</definedName>
    <definedName name="RDDic03_2" localSheetId="51">[121]ROE!$B$136</definedName>
    <definedName name="RDDic03_2" localSheetId="17">#REF!</definedName>
    <definedName name="RDDic03_2" localSheetId="79">[121]ROE!$B$136</definedName>
    <definedName name="RDDic03_2" localSheetId="15">[121]ROE!$B$136</definedName>
    <definedName name="RDDic03_2" localSheetId="18">[121]ROE!$B$136</definedName>
    <definedName name="RDDic03_2" localSheetId="12">[121]ROE!$B$136</definedName>
    <definedName name="RDDic03_2" localSheetId="72">[121]ROE!$B$136</definedName>
    <definedName name="RDDic03_2">[121]ROE!$B$136</definedName>
    <definedName name="RDPESO" localSheetId="38">#REF!</definedName>
    <definedName name="RDPESO" localSheetId="39">#REF!</definedName>
    <definedName name="RDPESO" localSheetId="40">#REF!</definedName>
    <definedName name="RDPESO" localSheetId="41">#REF!</definedName>
    <definedName name="RDPESO" localSheetId="45">#REF!</definedName>
    <definedName name="RDPESO" localSheetId="11">#REF!</definedName>
    <definedName name="RDPESO" localSheetId="46">#REF!</definedName>
    <definedName name="RDPESO" localSheetId="47">#REF!</definedName>
    <definedName name="RDPESO" localSheetId="51">#REF!</definedName>
    <definedName name="RDPESO" localSheetId="52">#REF!</definedName>
    <definedName name="RDPESO" localSheetId="17">#REF!</definedName>
    <definedName name="RDPESO" localSheetId="58">#REF!</definedName>
    <definedName name="RDPESO" localSheetId="68">#REF!</definedName>
    <definedName name="RDPESO" localSheetId="69">#REF!</definedName>
    <definedName name="RDPESO" localSheetId="70">#REF!</definedName>
    <definedName name="RDPESO" localSheetId="74">#REF!</definedName>
    <definedName name="RDPESO" localSheetId="79">#REF!</definedName>
    <definedName name="RDPESO" localSheetId="15">#REF!</definedName>
    <definedName name="RDPESO" localSheetId="16">#REF!</definedName>
    <definedName name="RDPESO" localSheetId="18">#REF!</definedName>
    <definedName name="RDPESO" localSheetId="12">#REF!</definedName>
    <definedName name="RDPESO" localSheetId="48">#REF!</definedName>
    <definedName name="RDPESO" localSheetId="72">#REF!</definedName>
    <definedName name="RDPESO">#REF!</definedName>
    <definedName name="RDPESO1" localSheetId="38">#REF!</definedName>
    <definedName name="RDPESO1" localSheetId="39">#REF!</definedName>
    <definedName name="RDPESO1" localSheetId="40">#REF!</definedName>
    <definedName name="RDPESO1" localSheetId="41">#REF!</definedName>
    <definedName name="RDPESO1" localSheetId="45">#REF!</definedName>
    <definedName name="RDPESO1" localSheetId="11">#REF!</definedName>
    <definedName name="RDPESO1" localSheetId="46">#REF!</definedName>
    <definedName name="RDPESO1" localSheetId="47">#REF!</definedName>
    <definedName name="RDPESO1" localSheetId="51">#REF!</definedName>
    <definedName name="RDPESO1" localSheetId="52">#REF!</definedName>
    <definedName name="RDPESO1" localSheetId="17">#REF!</definedName>
    <definedName name="RDPESO1" localSheetId="58">#REF!</definedName>
    <definedName name="RDPESO1" localSheetId="74">#REF!</definedName>
    <definedName name="RDPESO1" localSheetId="79">#REF!</definedName>
    <definedName name="RDPESO1" localSheetId="15">#REF!</definedName>
    <definedName name="RDPESO1" localSheetId="16">#REF!</definedName>
    <definedName name="RDPESO1" localSheetId="18">#REF!</definedName>
    <definedName name="RDPESO1" localSheetId="12">#REF!</definedName>
    <definedName name="RDPESO1" localSheetId="48">#REF!</definedName>
    <definedName name="RDPESO1" localSheetId="72">#REF!</definedName>
    <definedName name="RDPESO1">#REF!</definedName>
    <definedName name="RDPESO2" localSheetId="38">#REF!</definedName>
    <definedName name="RDPESO2" localSheetId="39">#REF!</definedName>
    <definedName name="RDPESO2" localSheetId="40">#REF!</definedName>
    <definedName name="RDPESO2" localSheetId="41">#REF!</definedName>
    <definedName name="RDPESO2" localSheetId="45">#REF!</definedName>
    <definedName name="RDPESO2" localSheetId="11">#REF!</definedName>
    <definedName name="RDPESO2" localSheetId="46">#REF!</definedName>
    <definedName name="RDPESO2" localSheetId="47">#REF!</definedName>
    <definedName name="RDPESO2" localSheetId="51">#REF!</definedName>
    <definedName name="RDPESO2" localSheetId="52">#REF!</definedName>
    <definedName name="RDPESO2" localSheetId="17">#REF!</definedName>
    <definedName name="RDPESO2" localSheetId="58">#REF!</definedName>
    <definedName name="RDPESO2" localSheetId="74">#REF!</definedName>
    <definedName name="RDPESO2" localSheetId="79">#REF!</definedName>
    <definedName name="RDPESO2" localSheetId="15">#REF!</definedName>
    <definedName name="RDPESO2" localSheetId="16">#REF!</definedName>
    <definedName name="RDPESO2" localSheetId="18">#REF!</definedName>
    <definedName name="RDPESO2" localSheetId="12">#REF!</definedName>
    <definedName name="RDPESO2" localSheetId="48">#REF!</definedName>
    <definedName name="RDPESO2" localSheetId="72">#REF!</definedName>
    <definedName name="RDPESO2">#REF!</definedName>
    <definedName name="RDPESO3" localSheetId="45">#REF!</definedName>
    <definedName name="RDPESO3" localSheetId="11">#REF!</definedName>
    <definedName name="RDPESO3" localSheetId="46">#REF!</definedName>
    <definedName name="RDPESO3" localSheetId="47">#REF!</definedName>
    <definedName name="RDPESO3" localSheetId="52">#REF!</definedName>
    <definedName name="RDPESO3" localSheetId="17">#REF!</definedName>
    <definedName name="RDPESO3" localSheetId="58">#REF!</definedName>
    <definedName name="RDPESO3" localSheetId="74">#REF!</definedName>
    <definedName name="RDPESO3" localSheetId="79">#REF!</definedName>
    <definedName name="RDPESO3" localSheetId="15">#REF!</definedName>
    <definedName name="RDPESO3" localSheetId="18">#REF!</definedName>
    <definedName name="RDPESO3" localSheetId="48">#REF!</definedName>
    <definedName name="RDPESO3" localSheetId="72">#REF!</definedName>
    <definedName name="RDPESO3">#REF!</definedName>
    <definedName name="RE" localSheetId="39">#REF!</definedName>
    <definedName name="RE" localSheetId="40">#REF!</definedName>
    <definedName name="RE" localSheetId="45">#REF!</definedName>
    <definedName name="RE" localSheetId="11">#REF!</definedName>
    <definedName name="RE" localSheetId="46">#REF!</definedName>
    <definedName name="RE" localSheetId="47">#REF!</definedName>
    <definedName name="RE" localSheetId="51">#REF!</definedName>
    <definedName name="RE" localSheetId="52">#REF!</definedName>
    <definedName name="RE" localSheetId="53">#REF!</definedName>
    <definedName name="RE" localSheetId="54">#REF!</definedName>
    <definedName name="RE" localSheetId="17">#REF!</definedName>
    <definedName name="RE" localSheetId="58">#REF!</definedName>
    <definedName name="RE" localSheetId="67">#REF!</definedName>
    <definedName name="RE" localSheetId="68">#REF!</definedName>
    <definedName name="RE" localSheetId="69">#REF!</definedName>
    <definedName name="RE" localSheetId="71">#REF!</definedName>
    <definedName name="RE" localSheetId="74">#REF!</definedName>
    <definedName name="RE" localSheetId="75">#REF!</definedName>
    <definedName name="RE" localSheetId="76">#REF!</definedName>
    <definedName name="RE" localSheetId="79">#REF!</definedName>
    <definedName name="RE" localSheetId="23">#REF!</definedName>
    <definedName name="RE" localSheetId="15">#REF!</definedName>
    <definedName name="RE" localSheetId="18">#REF!</definedName>
    <definedName name="RE" localSheetId="48">#REF!</definedName>
    <definedName name="RE" localSheetId="72">#REF!</definedName>
    <definedName name="RE">#REF!</definedName>
    <definedName name="Realprint" localSheetId="45">#REF!</definedName>
    <definedName name="Realprint" localSheetId="11">#REF!</definedName>
    <definedName name="Realprint" localSheetId="46">#REF!</definedName>
    <definedName name="Realprint" localSheetId="47">#REF!</definedName>
    <definedName name="Realprint" localSheetId="52">#REF!</definedName>
    <definedName name="Realprint" localSheetId="17">#REF!</definedName>
    <definedName name="Realprint" localSheetId="58">#REF!</definedName>
    <definedName name="Realprint" localSheetId="74">#REF!</definedName>
    <definedName name="Realprint" localSheetId="79">#REF!</definedName>
    <definedName name="Realprint" localSheetId="15">#REF!</definedName>
    <definedName name="Realprint" localSheetId="18">#REF!</definedName>
    <definedName name="Realprint" localSheetId="48">#REF!</definedName>
    <definedName name="Realprint" localSheetId="72">#REF!</definedName>
    <definedName name="Realprint">#REF!</definedName>
    <definedName name="realtab" localSheetId="45">#REF!</definedName>
    <definedName name="realtab" localSheetId="11">#REF!</definedName>
    <definedName name="realtab" localSheetId="46">#REF!</definedName>
    <definedName name="realtab" localSheetId="47">#REF!</definedName>
    <definedName name="realtab" localSheetId="52">#REF!</definedName>
    <definedName name="realtab" localSheetId="17">#REF!</definedName>
    <definedName name="realtab" localSheetId="58">#REF!</definedName>
    <definedName name="realtab" localSheetId="74">#REF!</definedName>
    <definedName name="realtab" localSheetId="79">#REF!</definedName>
    <definedName name="realtab" localSheetId="15">#REF!</definedName>
    <definedName name="realtab" localSheetId="18">#REF!</definedName>
    <definedName name="realtab" localSheetId="48">#REF!</definedName>
    <definedName name="realtab" localSheetId="72">#REF!</definedName>
    <definedName name="realtab">#REF!</definedName>
    <definedName name="red" localSheetId="39">#REF!</definedName>
    <definedName name="red" localSheetId="45">#REF!</definedName>
    <definedName name="red" localSheetId="11">#REF!</definedName>
    <definedName name="red" localSheetId="46">#REF!</definedName>
    <definedName name="red" localSheetId="47">#REF!</definedName>
    <definedName name="red" localSheetId="52">#REF!</definedName>
    <definedName name="red" localSheetId="17">#REF!</definedName>
    <definedName name="red" localSheetId="58">#REF!</definedName>
    <definedName name="red" localSheetId="74">#REF!</definedName>
    <definedName name="red" localSheetId="79">#REF!</definedName>
    <definedName name="red" localSheetId="15">#REF!</definedName>
    <definedName name="red" localSheetId="18">#REF!</definedName>
    <definedName name="red" localSheetId="48">#REF!</definedName>
    <definedName name="red" localSheetId="72">#REF!</definedName>
    <definedName name="red">#REF!</definedName>
    <definedName name="RED_BOP" localSheetId="39">#REF!</definedName>
    <definedName name="RED_BOP" localSheetId="40">#REF!</definedName>
    <definedName name="RED_BOP" localSheetId="45">#REF!</definedName>
    <definedName name="RED_BOP" localSheetId="11">#REF!</definedName>
    <definedName name="RED_BOP" localSheetId="46">#REF!</definedName>
    <definedName name="RED_BOP" localSheetId="47">#REF!</definedName>
    <definedName name="RED_BOP" localSheetId="52">#REF!</definedName>
    <definedName name="RED_BOP" localSheetId="17">#REF!</definedName>
    <definedName name="RED_BOP" localSheetId="58">#REF!</definedName>
    <definedName name="RED_BOP" localSheetId="71">#REF!</definedName>
    <definedName name="RED_BOP" localSheetId="74">#REF!</definedName>
    <definedName name="RED_BOP" localSheetId="79">#REF!</definedName>
    <definedName name="RED_BOP" localSheetId="23">#REF!</definedName>
    <definedName name="RED_BOP" localSheetId="15">#REF!</definedName>
    <definedName name="RED_BOP" localSheetId="18">#REF!</definedName>
    <definedName name="RED_BOP" localSheetId="48">#REF!</definedName>
    <definedName name="RED_BOP" localSheetId="72">#REF!</definedName>
    <definedName name="RED_BOP">#REF!</definedName>
    <definedName name="red_cpi" localSheetId="39">#REF!</definedName>
    <definedName name="red_cpi" localSheetId="40">#REF!</definedName>
    <definedName name="red_cpi" localSheetId="45">#REF!</definedName>
    <definedName name="red_cpi" localSheetId="11">#REF!</definedName>
    <definedName name="red_cpi" localSheetId="46">#REF!</definedName>
    <definedName name="red_cpi" localSheetId="47">#REF!</definedName>
    <definedName name="red_cpi" localSheetId="52">#REF!</definedName>
    <definedName name="red_cpi" localSheetId="17">#REF!</definedName>
    <definedName name="red_cpi" localSheetId="58">#REF!</definedName>
    <definedName name="red_cpi" localSheetId="71">#REF!</definedName>
    <definedName name="red_cpi" localSheetId="74">#REF!</definedName>
    <definedName name="red_cpi" localSheetId="79">#REF!</definedName>
    <definedName name="red_cpi" localSheetId="23">#REF!</definedName>
    <definedName name="red_cpi" localSheetId="15">#REF!</definedName>
    <definedName name="red_cpi" localSheetId="18">#REF!</definedName>
    <definedName name="red_cpi" localSheetId="48">#REF!</definedName>
    <definedName name="red_cpi" localSheetId="72">#REF!</definedName>
    <definedName name="red_cpi">#REF!</definedName>
    <definedName name="RED_D" localSheetId="39">#REF!</definedName>
    <definedName name="RED_D" localSheetId="40">#REF!</definedName>
    <definedName name="RED_D" localSheetId="45">#REF!</definedName>
    <definedName name="RED_D" localSheetId="11">#REF!</definedName>
    <definedName name="RED_D" localSheetId="46">#REF!</definedName>
    <definedName name="RED_D" localSheetId="47">#REF!</definedName>
    <definedName name="RED_D" localSheetId="52">#REF!</definedName>
    <definedName name="RED_D" localSheetId="17">#REF!</definedName>
    <definedName name="RED_D" localSheetId="58">#REF!</definedName>
    <definedName name="RED_D" localSheetId="71">#REF!</definedName>
    <definedName name="RED_D" localSheetId="74">#REF!</definedName>
    <definedName name="RED_D" localSheetId="79">#REF!</definedName>
    <definedName name="RED_D" localSheetId="23">#REF!</definedName>
    <definedName name="RED_D" localSheetId="15">#REF!</definedName>
    <definedName name="RED_D" localSheetId="18">#REF!</definedName>
    <definedName name="RED_D" localSheetId="48">#REF!</definedName>
    <definedName name="RED_D" localSheetId="72">#REF!</definedName>
    <definedName name="RED_D">#REF!</definedName>
    <definedName name="RED_DS" localSheetId="39">#REF!</definedName>
    <definedName name="RED_DS" localSheetId="40">#REF!</definedName>
    <definedName name="RED_DS" localSheetId="45">#REF!</definedName>
    <definedName name="RED_DS" localSheetId="11">#REF!</definedName>
    <definedName name="RED_DS" localSheetId="46">#REF!</definedName>
    <definedName name="RED_DS" localSheetId="47">#REF!</definedName>
    <definedName name="RED_DS" localSheetId="52">#REF!</definedName>
    <definedName name="RED_DS" localSheetId="17">#REF!</definedName>
    <definedName name="RED_DS" localSheetId="58">#REF!</definedName>
    <definedName name="RED_DS" localSheetId="71">#REF!</definedName>
    <definedName name="RED_DS" localSheetId="74">#REF!</definedName>
    <definedName name="RED_DS" localSheetId="79">#REF!</definedName>
    <definedName name="RED_DS" localSheetId="23">#REF!</definedName>
    <definedName name="RED_DS" localSheetId="15">#REF!</definedName>
    <definedName name="RED_DS" localSheetId="18">#REF!</definedName>
    <definedName name="RED_DS" localSheetId="48">#REF!</definedName>
    <definedName name="RED_DS" localSheetId="72">#REF!</definedName>
    <definedName name="RED_DS">#REF!</definedName>
    <definedName name="red_gdp_exp" localSheetId="39">#REF!</definedName>
    <definedName name="red_gdp_exp" localSheetId="40">#REF!</definedName>
    <definedName name="red_gdp_exp" localSheetId="45">#REF!</definedName>
    <definedName name="red_gdp_exp" localSheetId="11">#REF!</definedName>
    <definedName name="red_gdp_exp" localSheetId="46">#REF!</definedName>
    <definedName name="red_gdp_exp" localSheetId="47">#REF!</definedName>
    <definedName name="red_gdp_exp" localSheetId="52">#REF!</definedName>
    <definedName name="red_gdp_exp" localSheetId="17">#REF!</definedName>
    <definedName name="red_gdp_exp" localSheetId="58">#REF!</definedName>
    <definedName name="red_gdp_exp" localSheetId="71">#REF!</definedName>
    <definedName name="red_gdp_exp" localSheetId="74">#REF!</definedName>
    <definedName name="red_gdp_exp" localSheetId="79">#REF!</definedName>
    <definedName name="red_gdp_exp" localSheetId="23">#REF!</definedName>
    <definedName name="red_gdp_exp" localSheetId="15">#REF!</definedName>
    <definedName name="red_gdp_exp" localSheetId="18">#REF!</definedName>
    <definedName name="red_gdp_exp" localSheetId="48">#REF!</definedName>
    <definedName name="red_gdp_exp" localSheetId="72">#REF!</definedName>
    <definedName name="red_gdp_exp">#REF!</definedName>
    <definedName name="red_govt_empl" localSheetId="39">#REF!</definedName>
    <definedName name="red_govt_empl" localSheetId="40">#REF!</definedName>
    <definedName name="red_govt_empl" localSheetId="45">#REF!</definedName>
    <definedName name="red_govt_empl" localSheetId="11">#REF!</definedName>
    <definedName name="red_govt_empl" localSheetId="46">#REF!</definedName>
    <definedName name="red_govt_empl" localSheetId="47">#REF!</definedName>
    <definedName name="red_govt_empl" localSheetId="52">#REF!</definedName>
    <definedName name="red_govt_empl" localSheetId="17">#REF!</definedName>
    <definedName name="red_govt_empl" localSheetId="58">#REF!</definedName>
    <definedName name="red_govt_empl" localSheetId="71">#REF!</definedName>
    <definedName name="red_govt_empl" localSheetId="74">#REF!</definedName>
    <definedName name="red_govt_empl" localSheetId="79">#REF!</definedName>
    <definedName name="red_govt_empl" localSheetId="23">#REF!</definedName>
    <definedName name="red_govt_empl" localSheetId="15">#REF!</definedName>
    <definedName name="red_govt_empl" localSheetId="18">#REF!</definedName>
    <definedName name="red_govt_empl" localSheetId="48">#REF!</definedName>
    <definedName name="red_govt_empl" localSheetId="72">#REF!</definedName>
    <definedName name="red_govt_empl">#REF!</definedName>
    <definedName name="RED_NATCPI" localSheetId="39">#REF!</definedName>
    <definedName name="RED_NATCPI" localSheetId="40">#REF!</definedName>
    <definedName name="RED_NATCPI" localSheetId="45">#REF!</definedName>
    <definedName name="RED_NATCPI" localSheetId="11">#REF!</definedName>
    <definedName name="RED_NATCPI" localSheetId="46">#REF!</definedName>
    <definedName name="RED_NATCPI" localSheetId="47">#REF!</definedName>
    <definedName name="RED_NATCPI" localSheetId="52">#REF!</definedName>
    <definedName name="RED_NATCPI" localSheetId="17">#REF!</definedName>
    <definedName name="RED_NATCPI" localSheetId="58">#REF!</definedName>
    <definedName name="RED_NATCPI" localSheetId="71">#REF!</definedName>
    <definedName name="RED_NATCPI" localSheetId="74">#REF!</definedName>
    <definedName name="RED_NATCPI" localSheetId="79">#REF!</definedName>
    <definedName name="RED_NATCPI" localSheetId="23">#REF!</definedName>
    <definedName name="RED_NATCPI" localSheetId="15">#REF!</definedName>
    <definedName name="RED_NATCPI" localSheetId="18">#REF!</definedName>
    <definedName name="RED_NATCPI" localSheetId="48">#REF!</definedName>
    <definedName name="RED_NATCPI" localSheetId="72">#REF!</definedName>
    <definedName name="RED_NATCPI">#REF!</definedName>
    <definedName name="RED_TBCPI" localSheetId="39">#REF!</definedName>
    <definedName name="RED_TBCPI" localSheetId="40">#REF!</definedName>
    <definedName name="RED_TBCPI" localSheetId="45">#REF!</definedName>
    <definedName name="RED_TBCPI" localSheetId="11">#REF!</definedName>
    <definedName name="RED_TBCPI" localSheetId="46">#REF!</definedName>
    <definedName name="RED_TBCPI" localSheetId="47">#REF!</definedName>
    <definedName name="RED_TBCPI" localSheetId="52">#REF!</definedName>
    <definedName name="RED_TBCPI" localSheetId="17">#REF!</definedName>
    <definedName name="RED_TBCPI" localSheetId="58">#REF!</definedName>
    <definedName name="RED_TBCPI" localSheetId="71">#REF!</definedName>
    <definedName name="RED_TBCPI" localSheetId="74">#REF!</definedName>
    <definedName name="RED_TBCPI" localSheetId="79">#REF!</definedName>
    <definedName name="RED_TBCPI" localSheetId="23">#REF!</definedName>
    <definedName name="RED_TBCPI" localSheetId="15">#REF!</definedName>
    <definedName name="RED_TBCPI" localSheetId="18">#REF!</definedName>
    <definedName name="RED_TBCPI" localSheetId="48">#REF!</definedName>
    <definedName name="RED_TBCPI" localSheetId="72">#REF!</definedName>
    <definedName name="RED_TBCPI">#REF!</definedName>
    <definedName name="RED_TRD" localSheetId="39">#REF!</definedName>
    <definedName name="RED_TRD" localSheetId="40">#REF!</definedName>
    <definedName name="RED_TRD" localSheetId="45">#REF!</definedName>
    <definedName name="RED_TRD" localSheetId="11">#REF!</definedName>
    <definedName name="RED_TRD" localSheetId="46">#REF!</definedName>
    <definedName name="RED_TRD" localSheetId="47">#REF!</definedName>
    <definedName name="RED_TRD" localSheetId="52">#REF!</definedName>
    <definedName name="RED_TRD" localSheetId="17">#REF!</definedName>
    <definedName name="RED_TRD" localSheetId="58">#REF!</definedName>
    <definedName name="RED_TRD" localSheetId="71">#REF!</definedName>
    <definedName name="RED_TRD" localSheetId="74">#REF!</definedName>
    <definedName name="RED_TRD" localSheetId="79">#REF!</definedName>
    <definedName name="RED_TRD" localSheetId="23">#REF!</definedName>
    <definedName name="RED_TRD" localSheetId="15">#REF!</definedName>
    <definedName name="RED_TRD" localSheetId="18">#REF!</definedName>
    <definedName name="RED_TRD" localSheetId="48">#REF!</definedName>
    <definedName name="RED_TRD" localSheetId="72">#REF!</definedName>
    <definedName name="RED_TRD">#REF!</definedName>
    <definedName name="red42b" localSheetId="40">'[56]RED Table 41'!$A$7:$I$114</definedName>
    <definedName name="red42b" localSheetId="41">'[56]RED Table 41'!$A$7:$I$114</definedName>
    <definedName name="red42b" localSheetId="46">'[56]RED Table 41'!$A$7:$I$114</definedName>
    <definedName name="red42b" localSheetId="47">'[56]RED Table 41'!$A$7:$I$114</definedName>
    <definedName name="red42b" localSheetId="51">'[56]RED Table 41'!$A$7:$I$114</definedName>
    <definedName name="red42b" localSheetId="17">#REF!</definedName>
    <definedName name="red42b" localSheetId="79">'[56]RED Table 41'!$A$7:$I$114</definedName>
    <definedName name="red42b" localSheetId="15">'[56]RED Table 41'!$A$7:$I$114</definedName>
    <definedName name="red42b" localSheetId="18">'[56]RED Table 41'!$A$7:$I$114</definedName>
    <definedName name="red42b" localSheetId="12">'[56]RED Table 41'!$A$7:$I$114</definedName>
    <definedName name="red42b" localSheetId="72">'[56]RED Table 41'!$A$7:$I$114</definedName>
    <definedName name="red42b">'[56]RED Table 41'!$A$7:$I$114</definedName>
    <definedName name="REDTbl3" localSheetId="38">#REF!</definedName>
    <definedName name="REDTbl3" localSheetId="39">#REF!</definedName>
    <definedName name="REDTbl3" localSheetId="40">#REF!</definedName>
    <definedName name="REDTbl3" localSheetId="41">#REF!</definedName>
    <definedName name="REDTbl3" localSheetId="45">#REF!</definedName>
    <definedName name="REDTbl3" localSheetId="11">#REF!</definedName>
    <definedName name="REDTbl3" localSheetId="46">#REF!</definedName>
    <definedName name="REDTbl3" localSheetId="47">#REF!</definedName>
    <definedName name="REDTbl3" localSheetId="51">#REF!</definedName>
    <definedName name="REDTbl3" localSheetId="52">#REF!</definedName>
    <definedName name="REDTbl3" localSheetId="17">#REF!</definedName>
    <definedName name="REDTbl3" localSheetId="58">#REF!</definedName>
    <definedName name="REDTbl3" localSheetId="68">#REF!</definedName>
    <definedName name="REDTbl3" localSheetId="69">#REF!</definedName>
    <definedName name="REDTbl3" localSheetId="70">#REF!</definedName>
    <definedName name="REDTbl3" localSheetId="74">#REF!</definedName>
    <definedName name="REDTbl3" localSheetId="79">#REF!</definedName>
    <definedName name="REDTbl3" localSheetId="15">#REF!</definedName>
    <definedName name="REDTbl3" localSheetId="16">#REF!</definedName>
    <definedName name="REDTbl3" localSheetId="18">#REF!</definedName>
    <definedName name="REDTbl3" localSheetId="12">#REF!</definedName>
    <definedName name="REDTbl3" localSheetId="48">#REF!</definedName>
    <definedName name="REDTbl3" localSheetId="72">#REF!</definedName>
    <definedName name="REDTbl3">#REF!</definedName>
    <definedName name="REDTbl4" localSheetId="38">#REF!</definedName>
    <definedName name="REDTbl4" localSheetId="39">#REF!</definedName>
    <definedName name="REDTbl4" localSheetId="40">#REF!</definedName>
    <definedName name="REDTbl4" localSheetId="41">#REF!</definedName>
    <definedName name="REDTbl4" localSheetId="45">#REF!</definedName>
    <definedName name="REDTbl4" localSheetId="11">#REF!</definedName>
    <definedName name="REDTbl4" localSheetId="46">#REF!</definedName>
    <definedName name="REDTbl4" localSheetId="47">#REF!</definedName>
    <definedName name="REDTbl4" localSheetId="51">#REF!</definedName>
    <definedName name="REDTbl4" localSheetId="52">#REF!</definedName>
    <definedName name="REDTbl4" localSheetId="17">#REF!</definedName>
    <definedName name="REDTbl4" localSheetId="58">#REF!</definedName>
    <definedName name="REDTbl4" localSheetId="74">#REF!</definedName>
    <definedName name="REDTbl4" localSheetId="79">#REF!</definedName>
    <definedName name="REDTbl4" localSheetId="15">#REF!</definedName>
    <definedName name="REDTbl4" localSheetId="16">#REF!</definedName>
    <definedName name="REDTbl4" localSheetId="18">#REF!</definedName>
    <definedName name="REDTbl4" localSheetId="12">#REF!</definedName>
    <definedName name="REDTbl4" localSheetId="48">#REF!</definedName>
    <definedName name="REDTbl4" localSheetId="72">#REF!</definedName>
    <definedName name="REDTbl4">#REF!</definedName>
    <definedName name="REDTbl5" localSheetId="38">#REF!</definedName>
    <definedName name="REDTbl5" localSheetId="39">#REF!</definedName>
    <definedName name="REDTbl5" localSheetId="40">#REF!</definedName>
    <definedName name="REDTbl5" localSheetId="41">#REF!</definedName>
    <definedName name="REDTbl5" localSheetId="45">#REF!</definedName>
    <definedName name="REDTbl5" localSheetId="11">#REF!</definedName>
    <definedName name="REDTbl5" localSheetId="46">#REF!</definedName>
    <definedName name="REDTbl5" localSheetId="47">#REF!</definedName>
    <definedName name="REDTbl5" localSheetId="51">#REF!</definedName>
    <definedName name="REDTbl5" localSheetId="52">#REF!</definedName>
    <definedName name="REDTbl5" localSheetId="17">#REF!</definedName>
    <definedName name="REDTbl5" localSheetId="58">#REF!</definedName>
    <definedName name="REDTbl5" localSheetId="74">#REF!</definedName>
    <definedName name="REDTbl5" localSheetId="79">#REF!</definedName>
    <definedName name="REDTbl5" localSheetId="15">#REF!</definedName>
    <definedName name="REDTbl5" localSheetId="16">#REF!</definedName>
    <definedName name="REDTbl5" localSheetId="18">#REF!</definedName>
    <definedName name="REDTbl5" localSheetId="12">#REF!</definedName>
    <definedName name="REDTbl5" localSheetId="48">#REF!</definedName>
    <definedName name="REDTbl5" localSheetId="72">#REF!</definedName>
    <definedName name="REDTbl5">#REF!</definedName>
    <definedName name="REDTbl6" localSheetId="45">#REF!</definedName>
    <definedName name="REDTbl6" localSheetId="11">#REF!</definedName>
    <definedName name="REDTbl6" localSheetId="46">#REF!</definedName>
    <definedName name="REDTbl6" localSheetId="47">#REF!</definedName>
    <definedName name="REDTbl6" localSheetId="52">#REF!</definedName>
    <definedName name="REDTbl6" localSheetId="17">#REF!</definedName>
    <definedName name="REDTbl6" localSheetId="58">#REF!</definedName>
    <definedName name="REDTbl6" localSheetId="74">#REF!</definedName>
    <definedName name="REDTbl6" localSheetId="79">#REF!</definedName>
    <definedName name="REDTbl6" localSheetId="15">#REF!</definedName>
    <definedName name="REDTbl6" localSheetId="18">#REF!</definedName>
    <definedName name="REDTbl6" localSheetId="48">#REF!</definedName>
    <definedName name="REDTbl6" localSheetId="72">#REF!</definedName>
    <definedName name="REDTbl6">#REF!</definedName>
    <definedName name="REDTbl7" localSheetId="45">#REF!</definedName>
    <definedName name="REDTbl7" localSheetId="11">#REF!</definedName>
    <definedName name="REDTbl7" localSheetId="46">#REF!</definedName>
    <definedName name="REDTbl7" localSheetId="47">#REF!</definedName>
    <definedName name="REDTbl7" localSheetId="52">#REF!</definedName>
    <definedName name="REDTbl7" localSheetId="17">#REF!</definedName>
    <definedName name="REDTbl7" localSheetId="58">#REF!</definedName>
    <definedName name="REDTbl7" localSheetId="74">#REF!</definedName>
    <definedName name="REDTbl7" localSheetId="79">#REF!</definedName>
    <definedName name="REDTbl7" localSheetId="15">#REF!</definedName>
    <definedName name="REDTbl7" localSheetId="18">#REF!</definedName>
    <definedName name="REDTbl7" localSheetId="48">#REF!</definedName>
    <definedName name="REDTbl7" localSheetId="72">#REF!</definedName>
    <definedName name="REDTbl7">#REF!</definedName>
    <definedName name="REDUC" localSheetId="51">[81]Sheet1!$I$1</definedName>
    <definedName name="REDUC" localSheetId="17">#REF!</definedName>
    <definedName name="REDUC">[81]Sheet1!$I$1</definedName>
    <definedName name="reducido">#N/A</definedName>
    <definedName name="REF" localSheetId="38">#REF!</definedName>
    <definedName name="REF" localSheetId="39">#REF!</definedName>
    <definedName name="REF" localSheetId="40">#REF!</definedName>
    <definedName name="REF" localSheetId="41">#REF!</definedName>
    <definedName name="REF" localSheetId="45">#REF!</definedName>
    <definedName name="REF" localSheetId="11">#REF!</definedName>
    <definedName name="REF" localSheetId="46">#REF!</definedName>
    <definedName name="REF" localSheetId="47">#REF!</definedName>
    <definedName name="REF" localSheetId="51">#REF!</definedName>
    <definedName name="REF" localSheetId="52">#REF!</definedName>
    <definedName name="REF" localSheetId="53">#REF!</definedName>
    <definedName name="REF" localSheetId="54">#REF!</definedName>
    <definedName name="REF" localSheetId="17">#REF!</definedName>
    <definedName name="REF" localSheetId="58">#REF!</definedName>
    <definedName name="REF" localSheetId="67">#REF!</definedName>
    <definedName name="REF" localSheetId="68">#REF!</definedName>
    <definedName name="REF" localSheetId="69">#REF!</definedName>
    <definedName name="REF" localSheetId="71">#REF!</definedName>
    <definedName name="REF" localSheetId="74">#REF!</definedName>
    <definedName name="REF" localSheetId="75">#REF!</definedName>
    <definedName name="REF" localSheetId="76">#REF!</definedName>
    <definedName name="REF" localSheetId="79">#REF!</definedName>
    <definedName name="REF" localSheetId="23">#REF!</definedName>
    <definedName name="REF" localSheetId="15">#REF!</definedName>
    <definedName name="REF" localSheetId="16">#REF!</definedName>
    <definedName name="REF" localSheetId="18">#REF!</definedName>
    <definedName name="REF" localSheetId="12">#REF!</definedName>
    <definedName name="REF" localSheetId="48">#REF!</definedName>
    <definedName name="REF" localSheetId="72">#REF!</definedName>
    <definedName name="REF">#REF!</definedName>
    <definedName name="REFERENCIA1" localSheetId="51">[77]ARBOL!$E$10:$BK$10</definedName>
    <definedName name="REFERENCIA1" localSheetId="17">#REF!</definedName>
    <definedName name="REFERENCIA1">[77]ARBOL!$E$10:$BK$10</definedName>
    <definedName name="Region" localSheetId="38">#REF!</definedName>
    <definedName name="Region" localSheetId="39">#REF!</definedName>
    <definedName name="Region" localSheetId="11">#REF!</definedName>
    <definedName name="Region" localSheetId="46">#REF!</definedName>
    <definedName name="Region" localSheetId="47">#REF!</definedName>
    <definedName name="Region" localSheetId="17">#REF!</definedName>
    <definedName name="Region" localSheetId="79">#REF!</definedName>
    <definedName name="Region" localSheetId="48">#REF!</definedName>
    <definedName name="Region" localSheetId="72">#REF!</definedName>
    <definedName name="Region">#REF!</definedName>
    <definedName name="Region_Province_Details" localSheetId="38">#REF!</definedName>
    <definedName name="Region_Province_Details" localSheetId="39">#REF!</definedName>
    <definedName name="Region_Province_Details" localSheetId="11">#REF!</definedName>
    <definedName name="Region_Province_Details" localSheetId="46">#REF!</definedName>
    <definedName name="Region_Province_Details" localSheetId="47">#REF!</definedName>
    <definedName name="Region_Province_Details" localSheetId="17">#REF!</definedName>
    <definedName name="Region_Province_Details" localSheetId="79">#REF!</definedName>
    <definedName name="Region_Province_Details" localSheetId="48">#REF!</definedName>
    <definedName name="Region_Province_Details" localSheetId="72">#REF!</definedName>
    <definedName name="Region_Province_Details">#REF!</definedName>
    <definedName name="registro" localSheetId="38">#REF!</definedName>
    <definedName name="registro" localSheetId="39">#REF!</definedName>
    <definedName name="registro" localSheetId="40">#REF!</definedName>
    <definedName name="registro" localSheetId="41">#REF!</definedName>
    <definedName name="registro" localSheetId="45">#REF!</definedName>
    <definedName name="registro" localSheetId="11">#REF!</definedName>
    <definedName name="registro" localSheetId="46">#REF!</definedName>
    <definedName name="registro" localSheetId="47">#REF!</definedName>
    <definedName name="registro" localSheetId="51">#REF!</definedName>
    <definedName name="registro" localSheetId="52">#REF!</definedName>
    <definedName name="registro" localSheetId="17">#REF!</definedName>
    <definedName name="registro" localSheetId="58">#REF!</definedName>
    <definedName name="registro" localSheetId="73">#REF!</definedName>
    <definedName name="registro" localSheetId="74">#REF!</definedName>
    <definedName name="registro" localSheetId="79">#REF!</definedName>
    <definedName name="registro" localSheetId="15">#REF!</definedName>
    <definedName name="registro" localSheetId="16">#REF!</definedName>
    <definedName name="registro" localSheetId="18">#REF!</definedName>
    <definedName name="registro" localSheetId="48">#REF!</definedName>
    <definedName name="registro" localSheetId="72">#REF!</definedName>
    <definedName name="registro">#REF!</definedName>
    <definedName name="REGREOUT" localSheetId="38" hidden="1">#REF!</definedName>
    <definedName name="REGREOUT" localSheetId="39" hidden="1">#REF!</definedName>
    <definedName name="REGREOUT" localSheetId="40" hidden="1">#REF!</definedName>
    <definedName name="REGREOUT" localSheetId="41" hidden="1">#REF!</definedName>
    <definedName name="REGREOUT" localSheetId="45" hidden="1">#REF!</definedName>
    <definedName name="REGREOUT" localSheetId="11" hidden="1">#REF!</definedName>
    <definedName name="REGREOUT" localSheetId="46" hidden="1">#REF!</definedName>
    <definedName name="REGREOUT" localSheetId="47" hidden="1">#REF!</definedName>
    <definedName name="REGREOUT" localSheetId="51" hidden="1">#REF!</definedName>
    <definedName name="REGREOUT" localSheetId="52" hidden="1">#REF!</definedName>
    <definedName name="REGREOUT" localSheetId="53" hidden="1">#REF!</definedName>
    <definedName name="REGREOUT" localSheetId="54" hidden="1">#REF!</definedName>
    <definedName name="REGREOUT" localSheetId="17" hidden="1">#REF!</definedName>
    <definedName name="REGREOUT" localSheetId="58" hidden="1">#REF!</definedName>
    <definedName name="REGREOUT" localSheetId="67" hidden="1">#REF!</definedName>
    <definedName name="REGREOUT" localSheetId="68" hidden="1">#REF!</definedName>
    <definedName name="REGREOUT" localSheetId="69" hidden="1">#REF!</definedName>
    <definedName name="REGREOUT" localSheetId="71" hidden="1">#REF!</definedName>
    <definedName name="REGREOUT" localSheetId="74" hidden="1">#REF!</definedName>
    <definedName name="REGREOUT" localSheetId="75" hidden="1">#REF!</definedName>
    <definedName name="REGREOUT" localSheetId="76" hidden="1">#REF!</definedName>
    <definedName name="REGREOUT" localSheetId="79" hidden="1">#REF!</definedName>
    <definedName name="REGREOUT" localSheetId="23" hidden="1">#REF!</definedName>
    <definedName name="REGREOUT" localSheetId="15" hidden="1">#REF!</definedName>
    <definedName name="REGREOUT" localSheetId="16" hidden="1">#REF!</definedName>
    <definedName name="REGREOUT" localSheetId="18" hidden="1">#REF!</definedName>
    <definedName name="REGREOUT" localSheetId="12" hidden="1">#REF!</definedName>
    <definedName name="REGREOUT" localSheetId="48" hidden="1">#REF!</definedName>
    <definedName name="REGREOUT" localSheetId="72" hidden="1">#REF!</definedName>
    <definedName name="REGREOUT" hidden="1">#REF!</definedName>
    <definedName name="REGREX" localSheetId="38" hidden="1">#REF!</definedName>
    <definedName name="REGREX" localSheetId="39" hidden="1">#REF!</definedName>
    <definedName name="REGREX" localSheetId="40" hidden="1">#REF!</definedName>
    <definedName name="REGREX" localSheetId="45" hidden="1">#REF!</definedName>
    <definedName name="REGREX" localSheetId="11" hidden="1">#REF!</definedName>
    <definedName name="REGREX" localSheetId="46" hidden="1">#REF!</definedName>
    <definedName name="REGREX" localSheetId="47" hidden="1">#REF!</definedName>
    <definedName name="REGREX" localSheetId="51" hidden="1">#REF!</definedName>
    <definedName name="REGREX" localSheetId="52" hidden="1">#REF!</definedName>
    <definedName name="REGREX" localSheetId="53" hidden="1">#REF!</definedName>
    <definedName name="REGREX" localSheetId="54" hidden="1">#REF!</definedName>
    <definedName name="REGREX" localSheetId="17" hidden="1">#REF!</definedName>
    <definedName name="REGREX" localSheetId="58" hidden="1">#REF!</definedName>
    <definedName name="REGREX" localSheetId="67" hidden="1">#REF!</definedName>
    <definedName name="REGREX" localSheetId="68" hidden="1">#REF!</definedName>
    <definedName name="REGREX" localSheetId="69" hidden="1">#REF!</definedName>
    <definedName name="REGREX" localSheetId="71" hidden="1">#REF!</definedName>
    <definedName name="REGREX" localSheetId="74" hidden="1">#REF!</definedName>
    <definedName name="REGREX" localSheetId="75" hidden="1">#REF!</definedName>
    <definedName name="REGREX" localSheetId="76" hidden="1">#REF!</definedName>
    <definedName name="REGREX" localSheetId="79" hidden="1">#REF!</definedName>
    <definedName name="REGREX" localSheetId="23" hidden="1">#REF!</definedName>
    <definedName name="REGREX" localSheetId="15" hidden="1">#REF!</definedName>
    <definedName name="REGREX" localSheetId="18" hidden="1">#REF!</definedName>
    <definedName name="REGREX" localSheetId="12" hidden="1">#REF!</definedName>
    <definedName name="REGREX" localSheetId="48" hidden="1">#REF!</definedName>
    <definedName name="REGREX" localSheetId="72" hidden="1">#REF!</definedName>
    <definedName name="REGREX" hidden="1">#REF!</definedName>
    <definedName name="REGREY" localSheetId="39" hidden="1">#REF!</definedName>
    <definedName name="REGREY" localSheetId="40" hidden="1">#REF!</definedName>
    <definedName name="REGREY" localSheetId="45" hidden="1">#REF!</definedName>
    <definedName name="REGREY" localSheetId="11" hidden="1">#REF!</definedName>
    <definedName name="REGREY" localSheetId="46" hidden="1">#REF!</definedName>
    <definedName name="REGREY" localSheetId="47" hidden="1">#REF!</definedName>
    <definedName name="REGREY" localSheetId="51" hidden="1">#REF!</definedName>
    <definedName name="REGREY" localSheetId="52" hidden="1">#REF!</definedName>
    <definedName name="REGREY" localSheetId="53" hidden="1">#REF!</definedName>
    <definedName name="REGREY" localSheetId="54" hidden="1">#REF!</definedName>
    <definedName name="REGREY" localSheetId="17" hidden="1">#REF!</definedName>
    <definedName name="REGREY" localSheetId="58" hidden="1">#REF!</definedName>
    <definedName name="REGREY" localSheetId="67" hidden="1">#REF!</definedName>
    <definedName name="REGREY" localSheetId="68" hidden="1">#REF!</definedName>
    <definedName name="REGREY" localSheetId="69" hidden="1">#REF!</definedName>
    <definedName name="REGREY" localSheetId="71" hidden="1">#REF!</definedName>
    <definedName name="REGREY" localSheetId="74" hidden="1">#REF!</definedName>
    <definedName name="REGREY" localSheetId="75" hidden="1">#REF!</definedName>
    <definedName name="REGREY" localSheetId="76" hidden="1">#REF!</definedName>
    <definedName name="REGREY" localSheetId="79" hidden="1">#REF!</definedName>
    <definedName name="REGREY" localSheetId="23" hidden="1">#REF!</definedName>
    <definedName name="REGREY" localSheetId="15" hidden="1">#REF!</definedName>
    <definedName name="REGREY" localSheetId="18" hidden="1">#REF!</definedName>
    <definedName name="REGREY" localSheetId="12" hidden="1">#REF!</definedName>
    <definedName name="REGREY" localSheetId="48" hidden="1">#REF!</definedName>
    <definedName name="REGREY" localSheetId="72" hidden="1">#REF!</definedName>
    <definedName name="REGREY" hidden="1">#REF!</definedName>
    <definedName name="renegocia" localSheetId="40">[32]Programa!#REF!</definedName>
    <definedName name="renegocia" localSheetId="41">[32]Programa!#REF!</definedName>
    <definedName name="renegocia" localSheetId="46">[32]Programa!#REF!</definedName>
    <definedName name="renegocia" localSheetId="47">[32]Programa!#REF!</definedName>
    <definedName name="renegocia" localSheetId="51">[32]Programa!#REF!</definedName>
    <definedName name="renegocia" localSheetId="17">#REF!</definedName>
    <definedName name="renegocia" localSheetId="79">[32]Programa!#REF!</definedName>
    <definedName name="renegocia" localSheetId="15">[32]Programa!#REF!</definedName>
    <definedName name="renegocia" localSheetId="18">[32]Programa!#REF!</definedName>
    <definedName name="renegocia" localSheetId="12">[32]Programa!#REF!</definedName>
    <definedName name="renegocia" localSheetId="72">[32]Programa!#REF!</definedName>
    <definedName name="renegocia">[32]Programa!#REF!</definedName>
    <definedName name="Rentabilidad" localSheetId="51">[96]Hoja1!$A$1:$L$77</definedName>
    <definedName name="Rentabilidad" localSheetId="17">#REF!</definedName>
    <definedName name="Rentabilidad">[96]Hoja1!$A$1:$L$77</definedName>
    <definedName name="REPORT" localSheetId="38">#REF!</definedName>
    <definedName name="REPORT" localSheetId="39">#REF!</definedName>
    <definedName name="REPORT" localSheetId="40">#REF!</definedName>
    <definedName name="REPORT" localSheetId="41">#REF!</definedName>
    <definedName name="REPORT" localSheetId="45">#REF!</definedName>
    <definedName name="REPORT" localSheetId="11">#REF!</definedName>
    <definedName name="REPORT" localSheetId="46">#REF!</definedName>
    <definedName name="REPORT" localSheetId="47">#REF!</definedName>
    <definedName name="REPORT" localSheetId="51">#REF!</definedName>
    <definedName name="REPORT" localSheetId="52">#REF!</definedName>
    <definedName name="REPORT" localSheetId="17">#REF!</definedName>
    <definedName name="REPORT" localSheetId="58">#REF!</definedName>
    <definedName name="REPORT" localSheetId="68">#REF!</definedName>
    <definedName name="REPORT" localSheetId="69">#REF!</definedName>
    <definedName name="REPORT" localSheetId="70">#REF!</definedName>
    <definedName name="REPORT" localSheetId="74">#REF!</definedName>
    <definedName name="REPORT" localSheetId="79">#REF!</definedName>
    <definedName name="REPORT" localSheetId="15">#REF!</definedName>
    <definedName name="REPORT" localSheetId="16">#REF!</definedName>
    <definedName name="REPORT" localSheetId="18">#REF!</definedName>
    <definedName name="REPORT" localSheetId="12">#REF!</definedName>
    <definedName name="REPORT" localSheetId="48">#REF!</definedName>
    <definedName name="REPORT" localSheetId="72">#REF!</definedName>
    <definedName name="REPORT">#REF!</definedName>
    <definedName name="REPORT1" localSheetId="38">#REF!</definedName>
    <definedName name="REPORT1" localSheetId="39">#REF!</definedName>
    <definedName name="REPORT1" localSheetId="40">#REF!</definedName>
    <definedName name="REPORT1" localSheetId="41">#REF!</definedName>
    <definedName name="REPORT1" localSheetId="45">#REF!</definedName>
    <definedName name="REPORT1" localSheetId="11">#REF!</definedName>
    <definedName name="REPORT1" localSheetId="46">#REF!</definedName>
    <definedName name="REPORT1" localSheetId="47">#REF!</definedName>
    <definedName name="REPORT1" localSheetId="51">#REF!</definedName>
    <definedName name="REPORT1" localSheetId="52">#REF!</definedName>
    <definedName name="REPORT1" localSheetId="17">#REF!</definedName>
    <definedName name="REPORT1" localSheetId="58">#REF!</definedName>
    <definedName name="REPORT1" localSheetId="74">#REF!</definedName>
    <definedName name="REPORT1" localSheetId="79">#REF!</definedName>
    <definedName name="REPORT1" localSheetId="15">#REF!</definedName>
    <definedName name="REPORT1" localSheetId="16">#REF!</definedName>
    <definedName name="REPORT1" localSheetId="18">#REF!</definedName>
    <definedName name="REPORT1" localSheetId="12">#REF!</definedName>
    <definedName name="REPORT1" localSheetId="48">#REF!</definedName>
    <definedName name="REPORT1" localSheetId="72">#REF!</definedName>
    <definedName name="REPORT1">#REF!</definedName>
    <definedName name="rerer" localSheetId="38" hidden="1">#REF!</definedName>
    <definedName name="rerer" localSheetId="39" hidden="1">#REF!</definedName>
    <definedName name="rerer" localSheetId="40" hidden="1">#REF!</definedName>
    <definedName name="rerer" localSheetId="45" hidden="1">#REF!</definedName>
    <definedName name="rerer" localSheetId="11" hidden="1">#REF!</definedName>
    <definedName name="rerer" localSheetId="46" hidden="1">#REF!</definedName>
    <definedName name="rerer" localSheetId="47" hidden="1">#REF!</definedName>
    <definedName name="rerer" localSheetId="51" hidden="1">#REF!</definedName>
    <definedName name="rerer" localSheetId="52" hidden="1">#REF!</definedName>
    <definedName name="rerer" localSheetId="53" hidden="1">#REF!</definedName>
    <definedName name="rerer" localSheetId="54" hidden="1">#REF!</definedName>
    <definedName name="rerer" localSheetId="17" hidden="1">#REF!</definedName>
    <definedName name="rerer" localSheetId="58" hidden="1">#REF!</definedName>
    <definedName name="rerer" localSheetId="67" hidden="1">#REF!</definedName>
    <definedName name="rerer" localSheetId="68" hidden="1">#REF!</definedName>
    <definedName name="rerer" localSheetId="69" hidden="1">#REF!</definedName>
    <definedName name="rerer" localSheetId="71" hidden="1">#REF!</definedName>
    <definedName name="rerer" localSheetId="74" hidden="1">#REF!</definedName>
    <definedName name="rerer" localSheetId="75" hidden="1">#REF!</definedName>
    <definedName name="rerer" localSheetId="76" hidden="1">#REF!</definedName>
    <definedName name="rerer" localSheetId="79" hidden="1">#REF!</definedName>
    <definedName name="rerer" localSheetId="23" hidden="1">#REF!</definedName>
    <definedName name="rerer" localSheetId="15" hidden="1">#REF!</definedName>
    <definedName name="rerer" localSheetId="18" hidden="1">#REF!</definedName>
    <definedName name="rerer" localSheetId="12" hidden="1">#REF!</definedName>
    <definedName name="rerer" localSheetId="48" hidden="1">#REF!</definedName>
    <definedName name="rerer" localSheetId="72" hidden="1">#REF!</definedName>
    <definedName name="rerer" hidden="1">#REF!</definedName>
    <definedName name="RES" localSheetId="51">[77]RESUMEN!$C$5</definedName>
    <definedName name="RES" localSheetId="17">#REF!</definedName>
    <definedName name="RES">[77]RESUMEN!$C$5</definedName>
    <definedName name="RESERVA" localSheetId="38">#REF!</definedName>
    <definedName name="RESERVA" localSheetId="39">#REF!</definedName>
    <definedName name="RESERVA" localSheetId="40">#REF!</definedName>
    <definedName name="RESERVA" localSheetId="41">#REF!</definedName>
    <definedName name="RESERVA" localSheetId="45">#REF!</definedName>
    <definedName name="RESERVA" localSheetId="11">#REF!</definedName>
    <definedName name="RESERVA" localSheetId="46">#REF!</definedName>
    <definedName name="RESERVA" localSheetId="47">#REF!</definedName>
    <definedName name="RESERVA" localSheetId="51">#REF!</definedName>
    <definedName name="RESERVA" localSheetId="52">#REF!</definedName>
    <definedName name="RESERVA" localSheetId="17">#REF!</definedName>
    <definedName name="RESERVA" localSheetId="58">#REF!</definedName>
    <definedName name="RESERVA" localSheetId="68">#REF!</definedName>
    <definedName name="RESERVA" localSheetId="69">#REF!</definedName>
    <definedName name="RESERVA" localSheetId="70">#REF!</definedName>
    <definedName name="RESERVA" localSheetId="74">#REF!</definedName>
    <definedName name="RESERVA" localSheetId="79">#REF!</definedName>
    <definedName name="RESERVA" localSheetId="15">#REF!</definedName>
    <definedName name="RESERVA" localSheetId="16">#REF!</definedName>
    <definedName name="RESERVA" localSheetId="18">#REF!</definedName>
    <definedName name="RESERVA" localSheetId="12">#REF!</definedName>
    <definedName name="RESERVA" localSheetId="48">#REF!</definedName>
    <definedName name="RESERVA" localSheetId="72">#REF!</definedName>
    <definedName name="RESERVA">#REF!</definedName>
    <definedName name="RESERVAS" localSheetId="38">#REF!</definedName>
    <definedName name="RESERVAS" localSheetId="39">#REF!</definedName>
    <definedName name="RESERVAS" localSheetId="40">#REF!</definedName>
    <definedName name="RESERVAS" localSheetId="41">#REF!</definedName>
    <definedName name="RESERVAS" localSheetId="45">#REF!</definedName>
    <definedName name="RESERVAS" localSheetId="11">#REF!</definedName>
    <definedName name="RESERVAS" localSheetId="46">#REF!</definedName>
    <definedName name="RESERVAS" localSheetId="47">#REF!</definedName>
    <definedName name="RESERVAS" localSheetId="52">#REF!</definedName>
    <definedName name="RESERVAS" localSheetId="17">#REF!</definedName>
    <definedName name="RESERVAS" localSheetId="58">#REF!</definedName>
    <definedName name="RESERVAS" localSheetId="71">#REF!</definedName>
    <definedName name="RESERVAS" localSheetId="74">#REF!</definedName>
    <definedName name="RESERVAS" localSheetId="79">#REF!</definedName>
    <definedName name="RESERVAS" localSheetId="23">#REF!</definedName>
    <definedName name="RESERVAS" localSheetId="15">#REF!</definedName>
    <definedName name="RESERVAS" localSheetId="16">#REF!</definedName>
    <definedName name="RESERVAS" localSheetId="18">#REF!</definedName>
    <definedName name="RESERVAS" localSheetId="12">#REF!</definedName>
    <definedName name="RESERVAS" localSheetId="48">#REF!</definedName>
    <definedName name="RESERVAS" localSheetId="72">#REF!</definedName>
    <definedName name="RESERVAS">#REF!</definedName>
    <definedName name="RESTFINSYS" localSheetId="38">#REF!</definedName>
    <definedName name="RESTFINSYS" localSheetId="45">#REF!</definedName>
    <definedName name="RESTFINSYS" localSheetId="11">#REF!</definedName>
    <definedName name="RESTFINSYS" localSheetId="46">#REF!</definedName>
    <definedName name="RESTFINSYS" localSheetId="47">#REF!</definedName>
    <definedName name="RESTFINSYS" localSheetId="52">#REF!</definedName>
    <definedName name="RESTFINSYS" localSheetId="17">#REF!</definedName>
    <definedName name="RESTFINSYS" localSheetId="58">#REF!</definedName>
    <definedName name="RESTFINSYS" localSheetId="74">#REF!</definedName>
    <definedName name="RESTFINSYS" localSheetId="79">#REF!</definedName>
    <definedName name="RESTFINSYS" localSheetId="15">#REF!</definedName>
    <definedName name="RESTFINSYS" localSheetId="18">#REF!</definedName>
    <definedName name="RESTFINSYS" localSheetId="12">#REF!</definedName>
    <definedName name="RESTFINSYS" localSheetId="48">#REF!</definedName>
    <definedName name="RESTFINSYS" localSheetId="72">#REF!</definedName>
    <definedName name="RESTFINSYS">#REF!</definedName>
    <definedName name="RESTNFPS" localSheetId="45">#REF!</definedName>
    <definedName name="RESTNFPS" localSheetId="11">#REF!</definedName>
    <definedName name="RESTNFPS" localSheetId="46">#REF!</definedName>
    <definedName name="RESTNFPS" localSheetId="47">#REF!</definedName>
    <definedName name="RESTNFPS" localSheetId="52">#REF!</definedName>
    <definedName name="RESTNFPS" localSheetId="17">#REF!</definedName>
    <definedName name="RESTNFPS" localSheetId="58">#REF!</definedName>
    <definedName name="RESTNFPS" localSheetId="74">#REF!</definedName>
    <definedName name="RESTNFPS" localSheetId="79">#REF!</definedName>
    <definedName name="RESTNFPS" localSheetId="15">#REF!</definedName>
    <definedName name="RESTNFPS" localSheetId="18">#REF!</definedName>
    <definedName name="RESTNFPS" localSheetId="48">#REF!</definedName>
    <definedName name="RESTNFPS" localSheetId="72">#REF!</definedName>
    <definedName name="RESTNFPS">#REF!</definedName>
    <definedName name="RESTNFPS_" localSheetId="45">#REF!</definedName>
    <definedName name="RESTNFPS_" localSheetId="11">#REF!</definedName>
    <definedName name="RESTNFPS_" localSheetId="46">#REF!</definedName>
    <definedName name="RESTNFPS_" localSheetId="47">#REF!</definedName>
    <definedName name="RESTNFPS_" localSheetId="52">#REF!</definedName>
    <definedName name="RESTNFPS_" localSheetId="17">#REF!</definedName>
    <definedName name="RESTNFPS_" localSheetId="58">#REF!</definedName>
    <definedName name="RESTNFPS_" localSheetId="74">#REF!</definedName>
    <definedName name="RESTNFPS_" localSheetId="79">#REF!</definedName>
    <definedName name="RESTNFPS_" localSheetId="15">#REF!</definedName>
    <definedName name="RESTNFPS_" localSheetId="18">#REF!</definedName>
    <definedName name="RESTNFPS_" localSheetId="48">#REF!</definedName>
    <definedName name="RESTNFPS_" localSheetId="72">#REF!</definedName>
    <definedName name="RESTNFPS_">#REF!</definedName>
    <definedName name="RESUMEN" localSheetId="39">'[176]Evolución Deuda Ene-jun 2004'!#REF!</definedName>
    <definedName name="RESUMEN" localSheetId="40">'[176]Evolución Deuda Ene-jun 2004'!#REF!</definedName>
    <definedName name="RESUMEN" localSheetId="41">'[176]Evolución Deuda Ene-jun 2004'!#REF!</definedName>
    <definedName name="RESUMEN" localSheetId="51">'[176]Evolución Deuda Ene-jun 2004'!#REF!</definedName>
    <definedName name="RESUMEN" localSheetId="17">#REF!</definedName>
    <definedName name="RESUMEN" localSheetId="71">'[176]Evolución Deuda Ene-jun 2004'!#REF!</definedName>
    <definedName name="RESUMEN" localSheetId="79">'[176]Evolución Deuda Ene-jun 2004'!#REF!</definedName>
    <definedName name="RESUMEN" localSheetId="14">#REF!</definedName>
    <definedName name="RESUMEN" localSheetId="15">'[176]Evolución Deuda Ene-jun 2004'!#REF!</definedName>
    <definedName name="RESUMEN" localSheetId="18">'[176]Evolución Deuda Ene-jun 2004'!#REF!</definedName>
    <definedName name="RESUMEN" localSheetId="12">'[176]Evolución Deuda Ene-jun 2004'!#REF!</definedName>
    <definedName name="RESUMEN">'[176]Evolución Deuda Ene-jun 2004'!#REF!</definedName>
    <definedName name="RESUMEN1" localSheetId="40">'[155]TP 10C'!#REF!</definedName>
    <definedName name="RESUMEN1" localSheetId="41">'[155]TP 10C'!#REF!</definedName>
    <definedName name="RESUMEN1" localSheetId="51">'[155]TP 10C'!#REF!</definedName>
    <definedName name="RESUMEN1" localSheetId="17">#REF!</definedName>
    <definedName name="RESUMEN1" localSheetId="79">'[155]TP 10C'!#REF!</definedName>
    <definedName name="RESUMEN1" localSheetId="15">'[155]TP 10C'!#REF!</definedName>
    <definedName name="RESUMEN1" localSheetId="18">'[155]TP 10C'!#REF!</definedName>
    <definedName name="RESUMEN1" localSheetId="48">'[155]TP 10C'!#REF!</definedName>
    <definedName name="RESUMEN1">'[155]TP 10C'!#REF!</definedName>
    <definedName name="RESUMEN11" localSheetId="38">#REF!</definedName>
    <definedName name="RESUMEN11" localSheetId="39">#REF!</definedName>
    <definedName name="RESUMEN11" localSheetId="40">#REF!</definedName>
    <definedName name="RESUMEN11" localSheetId="41">#REF!</definedName>
    <definedName name="RESUMEN11" localSheetId="45">#REF!</definedName>
    <definedName name="RESUMEN11" localSheetId="11">#REF!</definedName>
    <definedName name="RESUMEN11" localSheetId="46">#REF!</definedName>
    <definedName name="RESUMEN11" localSheetId="47">#REF!</definedName>
    <definedName name="RESUMEN11" localSheetId="51">#REF!</definedName>
    <definedName name="RESUMEN11" localSheetId="52">#REF!</definedName>
    <definedName name="RESUMEN11" localSheetId="17">#REF!</definedName>
    <definedName name="RESUMEN11" localSheetId="58">#REF!</definedName>
    <definedName name="RESUMEN11" localSheetId="68">#REF!</definedName>
    <definedName name="RESUMEN11" localSheetId="69">#REF!</definedName>
    <definedName name="RESUMEN11" localSheetId="70">#REF!</definedName>
    <definedName name="RESUMEN11" localSheetId="74">#REF!</definedName>
    <definedName name="RESUMEN11" localSheetId="79">#REF!</definedName>
    <definedName name="RESUMEN11" localSheetId="15">#REF!</definedName>
    <definedName name="RESUMEN11" localSheetId="16">#REF!</definedName>
    <definedName name="RESUMEN11" localSheetId="18">#REF!</definedName>
    <definedName name="RESUMEN11" localSheetId="12">#REF!</definedName>
    <definedName name="RESUMEN11" localSheetId="48">#REF!</definedName>
    <definedName name="RESUMEN11" localSheetId="72">#REF!</definedName>
    <definedName name="RESUMEN11">#REF!</definedName>
    <definedName name="RESUMEN2" localSheetId="38">#REF!</definedName>
    <definedName name="RESUMEN2" localSheetId="39">#REF!</definedName>
    <definedName name="RESUMEN2" localSheetId="40">#REF!</definedName>
    <definedName name="RESUMEN2" localSheetId="43">#REF!</definedName>
    <definedName name="RESUMEN2" localSheetId="45">#REF!</definedName>
    <definedName name="RESUMEN2" localSheetId="11">#REF!</definedName>
    <definedName name="RESUMEN2" localSheetId="46">#REF!</definedName>
    <definedName name="RESUMEN2" localSheetId="47">#REF!</definedName>
    <definedName name="RESUMEN2" localSheetId="51">#REF!</definedName>
    <definedName name="RESUMEN2" localSheetId="52">#REF!</definedName>
    <definedName name="RESUMEN2" localSheetId="53">#REF!</definedName>
    <definedName name="RESUMEN2" localSheetId="54">#REF!</definedName>
    <definedName name="RESUMEN2" localSheetId="17">#REF!</definedName>
    <definedName name="RESUMEN2" localSheetId="58">#REF!</definedName>
    <definedName name="RESUMEN2" localSheetId="67">#REF!</definedName>
    <definedName name="RESUMEN2" localSheetId="68">#REF!</definedName>
    <definedName name="RESUMEN2" localSheetId="69">#REF!</definedName>
    <definedName name="RESUMEN2" localSheetId="70">#REF!</definedName>
    <definedName name="RESUMEN2" localSheetId="71">#REF!</definedName>
    <definedName name="RESUMEN2" localSheetId="73">#REF!</definedName>
    <definedName name="RESUMEN2" localSheetId="74">#REF!</definedName>
    <definedName name="RESUMEN2" localSheetId="75">#REF!</definedName>
    <definedName name="RESUMEN2" localSheetId="76">#REF!</definedName>
    <definedName name="RESUMEN2" localSheetId="79">#REF!</definedName>
    <definedName name="RESUMEN2" localSheetId="23">#REF!</definedName>
    <definedName name="RESUMEN2" localSheetId="14">'[177]CP 10C'!#REF!</definedName>
    <definedName name="RESUMEN2" localSheetId="15">#REF!</definedName>
    <definedName name="RESUMEN2" localSheetId="18">#REF!</definedName>
    <definedName name="RESUMEN2" localSheetId="12">#REF!</definedName>
    <definedName name="RESUMEN2" localSheetId="48">#REF!</definedName>
    <definedName name="RESUMEN2" localSheetId="72">#REF!</definedName>
    <definedName name="RESUMEN2">#REF!</definedName>
    <definedName name="RESUMEN3" localSheetId="38">#REF!</definedName>
    <definedName name="RESUMEN3" localSheetId="39">#REF!</definedName>
    <definedName name="RESUMEN3" localSheetId="40">#REF!</definedName>
    <definedName name="RESUMEN3" localSheetId="45">#REF!</definedName>
    <definedName name="RESUMEN3" localSheetId="11">#REF!</definedName>
    <definedName name="RESUMEN3" localSheetId="46">#REF!</definedName>
    <definedName name="RESUMEN3" localSheetId="47">#REF!</definedName>
    <definedName name="RESUMEN3" localSheetId="51">#REF!</definedName>
    <definedName name="RESUMEN3" localSheetId="52">#REF!</definedName>
    <definedName name="RESUMEN3" localSheetId="53">#REF!</definedName>
    <definedName name="RESUMEN3" localSheetId="54">#REF!</definedName>
    <definedName name="RESUMEN3" localSheetId="17">#REF!</definedName>
    <definedName name="RESUMEN3" localSheetId="58">#REF!</definedName>
    <definedName name="RESUMEN3" localSheetId="67">#REF!</definedName>
    <definedName name="RESUMEN3" localSheetId="68">#REF!</definedName>
    <definedName name="RESUMEN3" localSheetId="69">#REF!</definedName>
    <definedName name="RESUMEN3" localSheetId="71">#REF!</definedName>
    <definedName name="RESUMEN3" localSheetId="74">#REF!</definedName>
    <definedName name="RESUMEN3" localSheetId="75">#REF!</definedName>
    <definedName name="RESUMEN3" localSheetId="76">#REF!</definedName>
    <definedName name="RESUMEN3" localSheetId="79">#REF!</definedName>
    <definedName name="RESUMEN3" localSheetId="23">#REF!</definedName>
    <definedName name="RESUMEN3" localSheetId="14">#REF!</definedName>
    <definedName name="RESUMEN3" localSheetId="15">#REF!</definedName>
    <definedName name="RESUMEN3" localSheetId="18">#REF!</definedName>
    <definedName name="RESUMEN3" localSheetId="12">#REF!</definedName>
    <definedName name="RESUMEN3" localSheetId="48">#REF!</definedName>
    <definedName name="RESUMEN3" localSheetId="72">#REF!</definedName>
    <definedName name="RESUMEN3">#REF!</definedName>
    <definedName name="RESUMEN4" localSheetId="39">#REF!</definedName>
    <definedName name="RESUMEN4" localSheetId="40">#REF!</definedName>
    <definedName name="RESUMEN4" localSheetId="45">#REF!</definedName>
    <definedName name="RESUMEN4" localSheetId="11">#REF!</definedName>
    <definedName name="RESUMEN4" localSheetId="46">#REF!</definedName>
    <definedName name="RESUMEN4" localSheetId="47">#REF!</definedName>
    <definedName name="RESUMEN4" localSheetId="51">#REF!</definedName>
    <definedName name="RESUMEN4" localSheetId="52">#REF!</definedName>
    <definedName name="RESUMEN4" localSheetId="53">#REF!</definedName>
    <definedName name="RESUMEN4" localSheetId="54">#REF!</definedName>
    <definedName name="RESUMEN4" localSheetId="17">#REF!</definedName>
    <definedName name="RESUMEN4" localSheetId="58">#REF!</definedName>
    <definedName name="RESUMEN4" localSheetId="67">#REF!</definedName>
    <definedName name="RESUMEN4" localSheetId="68">#REF!</definedName>
    <definedName name="RESUMEN4" localSheetId="69">#REF!</definedName>
    <definedName name="RESUMEN4" localSheetId="71">#REF!</definedName>
    <definedName name="RESUMEN4" localSheetId="74">#REF!</definedName>
    <definedName name="RESUMEN4" localSheetId="75">#REF!</definedName>
    <definedName name="RESUMEN4" localSheetId="76">#REF!</definedName>
    <definedName name="RESUMEN4" localSheetId="79">#REF!</definedName>
    <definedName name="RESUMEN4" localSheetId="23">#REF!</definedName>
    <definedName name="RESUMEN4" localSheetId="14">#REF!</definedName>
    <definedName name="RESUMEN4" localSheetId="15">#REF!</definedName>
    <definedName name="RESUMEN4" localSheetId="18">#REF!</definedName>
    <definedName name="RESUMEN4" localSheetId="48">#REF!</definedName>
    <definedName name="RESUMEN4" localSheetId="72">#REF!</definedName>
    <definedName name="RESUMEN4">#REF!</definedName>
    <definedName name="RESUMEN5" localSheetId="39">#REF!</definedName>
    <definedName name="RESUMEN5" localSheetId="40">#REF!</definedName>
    <definedName name="RESUMEN5" localSheetId="45">#REF!</definedName>
    <definedName name="RESUMEN5" localSheetId="11">#REF!</definedName>
    <definedName name="RESUMEN5" localSheetId="46">#REF!</definedName>
    <definedName name="RESUMEN5" localSheetId="47">#REF!</definedName>
    <definedName name="RESUMEN5" localSheetId="51">#REF!</definedName>
    <definedName name="RESUMEN5" localSheetId="52">#REF!</definedName>
    <definedName name="RESUMEN5" localSheetId="53">#REF!</definedName>
    <definedName name="RESUMEN5" localSheetId="54">#REF!</definedName>
    <definedName name="RESUMEN5" localSheetId="17">#REF!</definedName>
    <definedName name="RESUMEN5" localSheetId="58">#REF!</definedName>
    <definedName name="RESUMEN5" localSheetId="67">#REF!</definedName>
    <definedName name="RESUMEN5" localSheetId="68">#REF!</definedName>
    <definedName name="RESUMEN5" localSheetId="69">#REF!</definedName>
    <definedName name="RESUMEN5" localSheetId="71">#REF!</definedName>
    <definedName name="RESUMEN5" localSheetId="74">#REF!</definedName>
    <definedName name="RESUMEN5" localSheetId="75">#REF!</definedName>
    <definedName name="RESUMEN5" localSheetId="76">#REF!</definedName>
    <definedName name="RESUMEN5" localSheetId="79">#REF!</definedName>
    <definedName name="RESUMEN5" localSheetId="23">#REF!</definedName>
    <definedName name="RESUMEN5" localSheetId="14">#REF!</definedName>
    <definedName name="RESUMEN5" localSheetId="15">#REF!</definedName>
    <definedName name="RESUMEN5" localSheetId="18">#REF!</definedName>
    <definedName name="RESUMEN5" localSheetId="48">#REF!</definedName>
    <definedName name="RESUMEN5" localSheetId="72">#REF!</definedName>
    <definedName name="RESUMEN5">#REF!</definedName>
    <definedName name="RESUMEN6" localSheetId="45">#REF!</definedName>
    <definedName name="RESUMEN6" localSheetId="11">#REF!</definedName>
    <definedName name="RESUMEN6" localSheetId="46">#REF!</definedName>
    <definedName name="RESUMEN6" localSheetId="47">#REF!</definedName>
    <definedName name="RESUMEN6" localSheetId="51">#REF!</definedName>
    <definedName name="RESUMEN6" localSheetId="52">#REF!</definedName>
    <definedName name="RESUMEN6" localSheetId="17">#REF!</definedName>
    <definedName name="RESUMEN6" localSheetId="58">#REF!</definedName>
    <definedName name="RESUMEN6" localSheetId="74">#REF!</definedName>
    <definedName name="RESUMEN6" localSheetId="79">#REF!</definedName>
    <definedName name="RESUMEN6" localSheetId="15">#REF!</definedName>
    <definedName name="RESUMEN6" localSheetId="18">#REF!</definedName>
    <definedName name="RESUMEN6" localSheetId="48">#REF!</definedName>
    <definedName name="RESUMEN6" localSheetId="72">#REF!</definedName>
    <definedName name="RESUMEN6">#REF!</definedName>
    <definedName name="RESUMEN7" localSheetId="45">#REF!</definedName>
    <definedName name="RESUMEN7" localSheetId="11">#REF!</definedName>
    <definedName name="RESUMEN7" localSheetId="46">#REF!</definedName>
    <definedName name="RESUMEN7" localSheetId="47">#REF!</definedName>
    <definedName name="RESUMEN7" localSheetId="51">#REF!</definedName>
    <definedName name="RESUMEN7" localSheetId="52">#REF!</definedName>
    <definedName name="RESUMEN7" localSheetId="17">#REF!</definedName>
    <definedName name="RESUMEN7" localSheetId="58">#REF!</definedName>
    <definedName name="RESUMEN7" localSheetId="74">#REF!</definedName>
    <definedName name="RESUMEN7" localSheetId="79">#REF!</definedName>
    <definedName name="RESUMEN7" localSheetId="15">#REF!</definedName>
    <definedName name="RESUMEN7" localSheetId="18">#REF!</definedName>
    <definedName name="RESUMEN7" localSheetId="48">#REF!</definedName>
    <definedName name="RESUMEN7" localSheetId="72">#REF!</definedName>
    <definedName name="RESUMEN7">#REF!</definedName>
    <definedName name="RESUMEN9" localSheetId="45">#REF!</definedName>
    <definedName name="RESUMEN9" localSheetId="11">#REF!</definedName>
    <definedName name="RESUMEN9" localSheetId="46">#REF!</definedName>
    <definedName name="RESUMEN9" localSheetId="47">#REF!</definedName>
    <definedName name="RESUMEN9" localSheetId="52">#REF!</definedName>
    <definedName name="RESUMEN9" localSheetId="17">#REF!</definedName>
    <definedName name="RESUMEN9" localSheetId="58">#REF!</definedName>
    <definedName name="RESUMEN9" localSheetId="74">#REF!</definedName>
    <definedName name="RESUMEN9" localSheetId="79">#REF!</definedName>
    <definedName name="RESUMEN9" localSheetId="15">#REF!</definedName>
    <definedName name="RESUMEN9" localSheetId="18">#REF!</definedName>
    <definedName name="RESUMEN9" localSheetId="48">#REF!</definedName>
    <definedName name="RESUMEN9" localSheetId="72">#REF!</definedName>
    <definedName name="RESUMEN9">#REF!</definedName>
    <definedName name="retre" localSheetId="39" hidden="1">'[112]Fax a enviar'!#REF!</definedName>
    <definedName name="retre" localSheetId="40" hidden="1">'[112]Fax a enviar'!#REF!</definedName>
    <definedName name="retre" localSheetId="41" hidden="1">'[112]Fax a enviar'!#REF!</definedName>
    <definedName name="retre" localSheetId="51" hidden="1">'[112]Fax a enviar'!#REF!</definedName>
    <definedName name="retre" localSheetId="17" hidden="1">#REF!</definedName>
    <definedName name="retre" localSheetId="71" hidden="1">'[112]Fax a enviar'!#REF!</definedName>
    <definedName name="retre" localSheetId="79" hidden="1">'[112]Fax a enviar'!#REF!</definedName>
    <definedName name="retre" localSheetId="15" hidden="1">'[112]Fax a enviar'!#REF!</definedName>
    <definedName name="retre" localSheetId="18" hidden="1">'[112]Fax a enviar'!#REF!</definedName>
    <definedName name="retre" hidden="1">'[112]Fax a enviar'!#REF!</definedName>
    <definedName name="revenue" localSheetId="51">[81]Sheet3!$A$747:$IV$747</definedName>
    <definedName name="revenue" localSheetId="17">#REF!</definedName>
    <definedName name="revenue">[81]Sheet3!$A$747:$IV$747</definedName>
    <definedName name="REVENUE_" localSheetId="38">'[52]CGvt Rev'!#REF!</definedName>
    <definedName name="REVENUE_" localSheetId="39">'[52]CGvt Rev'!#REF!</definedName>
    <definedName name="REVENUE_" localSheetId="40">'[52]CGvt Rev'!#REF!</definedName>
    <definedName name="REVENUE_" localSheetId="41">'[52]CGvt Rev'!#REF!</definedName>
    <definedName name="REVENUE_" localSheetId="45">'[52]CGvt Rev'!#REF!</definedName>
    <definedName name="REVENUE_" localSheetId="46">'[52]CGvt Rev'!#REF!</definedName>
    <definedName name="REVENUE_" localSheetId="47">'[52]CGvt Rev'!#REF!</definedName>
    <definedName name="REVENUE_" localSheetId="51">'[52]CGvt Rev'!#REF!</definedName>
    <definedName name="REVENUE_" localSheetId="52">'[52]CGvt Rev'!#REF!</definedName>
    <definedName name="REVENUE_" localSheetId="17">#REF!</definedName>
    <definedName name="REVENUE_" localSheetId="58">'[52]CGvt Rev'!#REF!</definedName>
    <definedName name="REVENUE_" localSheetId="73">'[52]CGvt Rev'!#REF!</definedName>
    <definedName name="REVENUE_" localSheetId="74">'[52]CGvt Rev'!#REF!</definedName>
    <definedName name="REVENUE_" localSheetId="79">'[52]CGvt Rev'!#REF!</definedName>
    <definedName name="REVENUE_" localSheetId="15">'[52]CGvt Rev'!#REF!</definedName>
    <definedName name="REVENUE_" localSheetId="18">'[52]CGvt Rev'!#REF!</definedName>
    <definedName name="REVENUE_" localSheetId="12">'[52]CGvt Rev'!#REF!</definedName>
    <definedName name="REVENUE_" localSheetId="48">'[52]CGvt Rev'!#REF!</definedName>
    <definedName name="REVENUE_" localSheetId="72">'[52]CGvt Rev'!#REF!</definedName>
    <definedName name="REVENUE_">'[52]CGvt Rev'!#REF!</definedName>
    <definedName name="Revisions" localSheetId="51">[81]Sheet1!$B$4:$M$46</definedName>
    <definedName name="Revisions" localSheetId="17">#REF!</definedName>
    <definedName name="Revisions">[81]Sheet1!$B$4:$M$46</definedName>
    <definedName name="rf" localSheetId="38">[32]Programa!#REF!</definedName>
    <definedName name="rf" localSheetId="39">[32]Programa!#REF!</definedName>
    <definedName name="rf" localSheetId="40">[32]Programa!#REF!</definedName>
    <definedName name="rf" localSheetId="41">[32]Programa!#REF!</definedName>
    <definedName name="rf" localSheetId="45">[32]Programa!#REF!</definedName>
    <definedName name="rf" localSheetId="46">[32]Programa!#REF!</definedName>
    <definedName name="rf" localSheetId="47">[32]Programa!#REF!</definedName>
    <definedName name="rf" localSheetId="51">[32]Programa!#REF!</definedName>
    <definedName name="rf" localSheetId="52">[32]Programa!#REF!</definedName>
    <definedName name="rf" localSheetId="17">#REF!</definedName>
    <definedName name="rf" localSheetId="58">[32]Programa!#REF!</definedName>
    <definedName name="rf" localSheetId="73">[32]Programa!#REF!</definedName>
    <definedName name="rf" localSheetId="74">[32]Programa!#REF!</definedName>
    <definedName name="rf" localSheetId="79">[32]Programa!#REF!</definedName>
    <definedName name="rf" localSheetId="15">[32]Programa!#REF!</definedName>
    <definedName name="rf" localSheetId="18">[32]Programa!#REF!</definedName>
    <definedName name="rf" localSheetId="12">[32]Programa!#REF!</definedName>
    <definedName name="rf" localSheetId="48">[32]Programa!#REF!</definedName>
    <definedName name="rf" localSheetId="72">[32]Programa!#REF!</definedName>
    <definedName name="rf">[32]Programa!#REF!</definedName>
    <definedName name="RFSP" localSheetId="38">#REF!</definedName>
    <definedName name="RFSP" localSheetId="39">#REF!</definedName>
    <definedName name="RFSP" localSheetId="40">#REF!</definedName>
    <definedName name="RFSP" localSheetId="41">#REF!</definedName>
    <definedName name="RFSP" localSheetId="45">#REF!</definedName>
    <definedName name="RFSP" localSheetId="11">#REF!</definedName>
    <definedName name="RFSP" localSheetId="46">#REF!</definedName>
    <definedName name="RFSP" localSheetId="47">#REF!</definedName>
    <definedName name="RFSP" localSheetId="51">#REF!</definedName>
    <definedName name="RFSP" localSheetId="52">#REF!</definedName>
    <definedName name="RFSP" localSheetId="17">#REF!</definedName>
    <definedName name="RFSP" localSheetId="58">#REF!</definedName>
    <definedName name="RFSP" localSheetId="73">#REF!</definedName>
    <definedName name="RFSP" localSheetId="74">#REF!</definedName>
    <definedName name="RFSP" localSheetId="79">#REF!</definedName>
    <definedName name="RFSP" localSheetId="15">#REF!</definedName>
    <definedName name="RFSP" localSheetId="16">#REF!</definedName>
    <definedName name="RFSP" localSheetId="18">#REF!</definedName>
    <definedName name="RFSP" localSheetId="12">#REF!</definedName>
    <definedName name="RFSP" localSheetId="48">#REF!</definedName>
    <definedName name="RFSP" localSheetId="72">#REF!</definedName>
    <definedName name="RFSP">#REF!</definedName>
    <definedName name="rft" localSheetId="24" hidden="1">{"Riqfin97",#N/A,FALSE,"Tran";"Riqfinpro",#N/A,FALSE,"Tran"}</definedName>
    <definedName name="rft" localSheetId="25" hidden="1">{"Riqfin97",#N/A,FALSE,"Tran";"Riqfinpro",#N/A,FALSE,"Tran"}</definedName>
    <definedName name="rft" localSheetId="26" hidden="1">{"Riqfin97",#N/A,FALSE,"Tran";"Riqfinpro",#N/A,FALSE,"Tran"}</definedName>
    <definedName name="rft" localSheetId="27" hidden="1">{"Riqfin97",#N/A,FALSE,"Tran";"Riqfinpro",#N/A,FALSE,"Tran"}</definedName>
    <definedName name="rft" localSheetId="28" hidden="1">{"Riqfin97",#N/A,FALSE,"Tran";"Riqfinpro",#N/A,FALSE,"Tran"}</definedName>
    <definedName name="rft" localSheetId="29" hidden="1">{"Riqfin97",#N/A,FALSE,"Tran";"Riqfinpro",#N/A,FALSE,"Tran"}</definedName>
    <definedName name="rft" localSheetId="30" hidden="1">{"Riqfin97",#N/A,FALSE,"Tran";"Riqfinpro",#N/A,FALSE,"Tran"}</definedName>
    <definedName name="rft" localSheetId="31" hidden="1">{"Riqfin97",#N/A,FALSE,"Tran";"Riqfinpro",#N/A,FALSE,"Tran"}</definedName>
    <definedName name="rft" localSheetId="32" hidden="1">{"Riqfin97",#N/A,FALSE,"Tran";"Riqfinpro",#N/A,FALSE,"Tran"}</definedName>
    <definedName name="rft" localSheetId="35" hidden="1">{"Riqfin97",#N/A,FALSE,"Tran";"Riqfinpro",#N/A,FALSE,"Tran"}</definedName>
    <definedName name="rft" localSheetId="37" hidden="1">{"Riqfin97",#N/A,FALSE,"Tran";"Riqfinpro",#N/A,FALSE,"Tran"}</definedName>
    <definedName name="rft" localSheetId="38" hidden="1">{"Riqfin97",#N/A,FALSE,"Tran";"Riqfinpro",#N/A,FALSE,"Tran"}</definedName>
    <definedName name="rft" localSheetId="39" hidden="1">{"Riqfin97",#N/A,FALSE,"Tran";"Riqfinpro",#N/A,FALSE,"Tran"}</definedName>
    <definedName name="rft" localSheetId="40" hidden="1">{"Riqfin97",#N/A,FALSE,"Tran";"Riqfinpro",#N/A,FALSE,"Tran"}</definedName>
    <definedName name="rft" localSheetId="41" hidden="1">{"Riqfin97",#N/A,FALSE,"Tran";"Riqfinpro",#N/A,FALSE,"Tran"}</definedName>
    <definedName name="rft" localSheetId="42" hidden="1">{"Riqfin97",#N/A,FALSE,"Tran";"Riqfinpro",#N/A,FALSE,"Tran"}</definedName>
    <definedName name="rft" localSheetId="43" hidden="1">{"Riqfin97",#N/A,FALSE,"Tran";"Riqfinpro",#N/A,FALSE,"Tran"}</definedName>
    <definedName name="rft" localSheetId="44" hidden="1">{"Riqfin97",#N/A,FALSE,"Tran";"Riqfinpro",#N/A,FALSE,"Tran"}</definedName>
    <definedName name="rft" localSheetId="45" hidden="1">{"Riqfin97",#N/A,FALSE,"Tran";"Riqfinpro",#N/A,FALSE,"Tran"}</definedName>
    <definedName name="rft" localSheetId="11" hidden="1">{"Riqfin97",#N/A,FALSE,"Tran";"Riqfinpro",#N/A,FALSE,"Tran"}</definedName>
    <definedName name="rft" localSheetId="46" hidden="1">{"Riqfin97",#N/A,FALSE,"Tran";"Riqfinpro",#N/A,FALSE,"Tran"}</definedName>
    <definedName name="rft" localSheetId="47" hidden="1">{"Riqfin97",#N/A,FALSE,"Tran";"Riqfinpro",#N/A,FALSE,"Tran"}</definedName>
    <definedName name="rft" localSheetId="51" hidden="1">{"Riqfin97",#N/A,FALSE,"Tran";"Riqfinpro",#N/A,FALSE,"Tran"}</definedName>
    <definedName name="rft" localSheetId="52" hidden="1">{"Riqfin97",#N/A,FALSE,"Tran";"Riqfinpro",#N/A,FALSE,"Tran"}</definedName>
    <definedName name="rft" localSheetId="53" hidden="1">{"Riqfin97",#N/A,FALSE,"Tran";"Riqfinpro",#N/A,FALSE,"Tran"}</definedName>
    <definedName name="rft" localSheetId="54" hidden="1">{"Riqfin97",#N/A,FALSE,"Tran";"Riqfinpro",#N/A,FALSE,"Tran"}</definedName>
    <definedName name="rft" localSheetId="55" hidden="1">{"Riqfin97",#N/A,FALSE,"Tran";"Riqfinpro",#N/A,FALSE,"Tran"}</definedName>
    <definedName name="rft" localSheetId="56" hidden="1">{"Riqfin97",#N/A,FALSE,"Tran";"Riqfinpro",#N/A,FALSE,"Tran"}</definedName>
    <definedName name="rft" localSheetId="17" hidden="1">{"Riqfin97",#N/A,FALSE,"Tran";"Riqfinpro",#N/A,FALSE,"Tran"}</definedName>
    <definedName name="rft" localSheetId="57" hidden="1">{"Riqfin97",#N/A,FALSE,"Tran";"Riqfinpro",#N/A,FALSE,"Tran"}</definedName>
    <definedName name="rft" localSheetId="58" hidden="1">{"Riqfin97",#N/A,FALSE,"Tran";"Riqfinpro",#N/A,FALSE,"Tran"}</definedName>
    <definedName name="rft" localSheetId="59" hidden="1">{"Riqfin97",#N/A,FALSE,"Tran";"Riqfinpro",#N/A,FALSE,"Tran"}</definedName>
    <definedName name="rft" localSheetId="61" hidden="1">{"Riqfin97",#N/A,FALSE,"Tran";"Riqfinpro",#N/A,FALSE,"Tran"}</definedName>
    <definedName name="rft" localSheetId="62" hidden="1">{"Riqfin97",#N/A,FALSE,"Tran";"Riqfinpro",#N/A,FALSE,"Tran"}</definedName>
    <definedName name="rft" localSheetId="64" hidden="1">{"Riqfin97",#N/A,FALSE,"Tran";"Riqfinpro",#N/A,FALSE,"Tran"}</definedName>
    <definedName name="rft" localSheetId="66" hidden="1">{"Riqfin97",#N/A,FALSE,"Tran";"Riqfinpro",#N/A,FALSE,"Tran"}</definedName>
    <definedName name="rft" localSheetId="67" hidden="1">{"Riqfin97",#N/A,FALSE,"Tran";"Riqfinpro",#N/A,FALSE,"Tran"}</definedName>
    <definedName name="rft" localSheetId="68" hidden="1">{"Riqfin97",#N/A,FALSE,"Tran";"Riqfinpro",#N/A,FALSE,"Tran"}</definedName>
    <definedName name="rft" localSheetId="69" hidden="1">{"Riqfin97",#N/A,FALSE,"Tran";"Riqfinpro",#N/A,FALSE,"Tran"}</definedName>
    <definedName name="rft" localSheetId="70" hidden="1">{"Riqfin97",#N/A,FALSE,"Tran";"Riqfinpro",#N/A,FALSE,"Tran"}</definedName>
    <definedName name="rft" localSheetId="71" hidden="1">{"Riqfin97",#N/A,FALSE,"Tran";"Riqfinpro",#N/A,FALSE,"Tran"}</definedName>
    <definedName name="rft" localSheetId="73" hidden="1">{"Riqfin97",#N/A,FALSE,"Tran";"Riqfinpro",#N/A,FALSE,"Tran"}</definedName>
    <definedName name="rft" localSheetId="74" hidden="1">{"Riqfin97",#N/A,FALSE,"Tran";"Riqfinpro",#N/A,FALSE,"Tran"}</definedName>
    <definedName name="rft" localSheetId="75" hidden="1">{"Riqfin97",#N/A,FALSE,"Tran";"Riqfinpro",#N/A,FALSE,"Tran"}</definedName>
    <definedName name="rft" localSheetId="76" hidden="1">{"Riqfin97",#N/A,FALSE,"Tran";"Riqfinpro",#N/A,FALSE,"Tran"}</definedName>
    <definedName name="rft" localSheetId="79" hidden="1">{"Riqfin97",#N/A,FALSE,"Tran";"Riqfinpro",#N/A,FALSE,"Tran"}</definedName>
    <definedName name="rft" localSheetId="91" hidden="1">{"Riqfin97",#N/A,FALSE,"Tran";"Riqfinpro",#N/A,FALSE,"Tran"}</definedName>
    <definedName name="rft" localSheetId="92" hidden="1">{"Riqfin97",#N/A,FALSE,"Tran";"Riqfinpro",#N/A,FALSE,"Tran"}</definedName>
    <definedName name="rft" localSheetId="22" hidden="1">{"Riqfin97",#N/A,FALSE,"Tran";"Riqfinpro",#N/A,FALSE,"Tran"}</definedName>
    <definedName name="rft" localSheetId="23" hidden="1">{"Riqfin97",#N/A,FALSE,"Tran";"Riqfinpro",#N/A,FALSE,"Tran"}</definedName>
    <definedName name="rft" localSheetId="14" hidden="1">{"Riqfin97",#N/A,FALSE,"Tran";"Riqfinpro",#N/A,FALSE,"Tran"}</definedName>
    <definedName name="rft" localSheetId="15" hidden="1">{"Riqfin97",#N/A,FALSE,"Tran";"Riqfinpro",#N/A,FALSE,"Tran"}</definedName>
    <definedName name="rft" localSheetId="16" hidden="1">{"Riqfin97",#N/A,FALSE,"Tran";"Riqfinpro",#N/A,FALSE,"Tran"}</definedName>
    <definedName name="rft" localSheetId="18" hidden="1">{"Riqfin97",#N/A,FALSE,"Tran";"Riqfinpro",#N/A,FALSE,"Tran"}</definedName>
    <definedName name="rft" localSheetId="36" hidden="1">{"Riqfin97",#N/A,FALSE,"Tran";"Riqfinpro",#N/A,FALSE,"Tran"}</definedName>
    <definedName name="rft" localSheetId="60" hidden="1">{"Riqfin97",#N/A,FALSE,"Tran";"Riqfinpro",#N/A,FALSE,"Tran"}</definedName>
    <definedName name="rft" localSheetId="63" hidden="1">{"Riqfin97",#N/A,FALSE,"Tran";"Riqfinpro",#N/A,FALSE,"Tran"}</definedName>
    <definedName name="rft" localSheetId="65" hidden="1">{"Riqfin97",#N/A,FALSE,"Tran";"Riqfinpro",#N/A,FALSE,"Tran"}</definedName>
    <definedName name="rft" localSheetId="7" hidden="1">{"Riqfin97",#N/A,FALSE,"Tran";"Riqfinpro",#N/A,FALSE,"Tran"}</definedName>
    <definedName name="rft" localSheetId="8" hidden="1">{"Riqfin97",#N/A,FALSE,"Tran";"Riqfinpro",#N/A,FALSE,"Tran"}</definedName>
    <definedName name="rft" localSheetId="12" hidden="1">{"Riqfin97",#N/A,FALSE,"Tran";"Riqfinpro",#N/A,FALSE,"Tran"}</definedName>
    <definedName name="rft" localSheetId="48" hidden="1">{"Riqfin97",#N/A,FALSE,"Tran";"Riqfinpro",#N/A,FALSE,"Tran"}</definedName>
    <definedName name="rft" localSheetId="72" hidden="1">{"Riqfin97",#N/A,FALSE,"Tran";"Riqfinpro",#N/A,FALSE,"Tran"}</definedName>
    <definedName name="rft" hidden="1">{"Riqfin97",#N/A,FALSE,"Tran";"Riqfinpro",#N/A,FALSE,"Tran"}</definedName>
    <definedName name="rfv" localSheetId="24" hidden="1">{"Tab1",#N/A,FALSE,"P";"Tab2",#N/A,FALSE,"P"}</definedName>
    <definedName name="rfv" localSheetId="25" hidden="1">{"Tab1",#N/A,FALSE,"P";"Tab2",#N/A,FALSE,"P"}</definedName>
    <definedName name="rfv" localSheetId="26" hidden="1">{"Tab1",#N/A,FALSE,"P";"Tab2",#N/A,FALSE,"P"}</definedName>
    <definedName name="rfv" localSheetId="27" hidden="1">{"Tab1",#N/A,FALSE,"P";"Tab2",#N/A,FALSE,"P"}</definedName>
    <definedName name="rfv" localSheetId="28" hidden="1">{"Tab1",#N/A,FALSE,"P";"Tab2",#N/A,FALSE,"P"}</definedName>
    <definedName name="rfv" localSheetId="29" hidden="1">{"Tab1",#N/A,FALSE,"P";"Tab2",#N/A,FALSE,"P"}</definedName>
    <definedName name="rfv" localSheetId="30" hidden="1">{"Tab1",#N/A,FALSE,"P";"Tab2",#N/A,FALSE,"P"}</definedName>
    <definedName name="rfv" localSheetId="31" hidden="1">{"Tab1",#N/A,FALSE,"P";"Tab2",#N/A,FALSE,"P"}</definedName>
    <definedName name="rfv" localSheetId="32" hidden="1">{"Tab1",#N/A,FALSE,"P";"Tab2",#N/A,FALSE,"P"}</definedName>
    <definedName name="rfv" localSheetId="35" hidden="1">{"Tab1",#N/A,FALSE,"P";"Tab2",#N/A,FALSE,"P"}</definedName>
    <definedName name="rfv" localSheetId="37" hidden="1">{"Tab1",#N/A,FALSE,"P";"Tab2",#N/A,FALSE,"P"}</definedName>
    <definedName name="rfv" localSheetId="38" hidden="1">{"Tab1",#N/A,FALSE,"P";"Tab2",#N/A,FALSE,"P"}</definedName>
    <definedName name="rfv" localSheetId="39" hidden="1">{"Tab1",#N/A,FALSE,"P";"Tab2",#N/A,FALSE,"P"}</definedName>
    <definedName name="rfv" localSheetId="40" hidden="1">{"Tab1",#N/A,FALSE,"P";"Tab2",#N/A,FALSE,"P"}</definedName>
    <definedName name="rfv" localSheetId="41" hidden="1">{"Tab1",#N/A,FALSE,"P";"Tab2",#N/A,FALSE,"P"}</definedName>
    <definedName name="rfv" localSheetId="42" hidden="1">{"Tab1",#N/A,FALSE,"P";"Tab2",#N/A,FALSE,"P"}</definedName>
    <definedName name="rfv" localSheetId="43" hidden="1">{"Tab1",#N/A,FALSE,"P";"Tab2",#N/A,FALSE,"P"}</definedName>
    <definedName name="rfv" localSheetId="44" hidden="1">{"Tab1",#N/A,FALSE,"P";"Tab2",#N/A,FALSE,"P"}</definedName>
    <definedName name="rfv" localSheetId="45" hidden="1">{"Tab1",#N/A,FALSE,"P";"Tab2",#N/A,FALSE,"P"}</definedName>
    <definedName name="rfv" localSheetId="11" hidden="1">{"Tab1",#N/A,FALSE,"P";"Tab2",#N/A,FALSE,"P"}</definedName>
    <definedName name="rfv" localSheetId="46" hidden="1">{"Tab1",#N/A,FALSE,"P";"Tab2",#N/A,FALSE,"P"}</definedName>
    <definedName name="rfv" localSheetId="47" hidden="1">{"Tab1",#N/A,FALSE,"P";"Tab2",#N/A,FALSE,"P"}</definedName>
    <definedName name="rfv" localSheetId="51" hidden="1">{"Tab1",#N/A,FALSE,"P";"Tab2",#N/A,FALSE,"P"}</definedName>
    <definedName name="rfv" localSheetId="52" hidden="1">{"Tab1",#N/A,FALSE,"P";"Tab2",#N/A,FALSE,"P"}</definedName>
    <definedName name="rfv" localSheetId="53" hidden="1">{"Tab1",#N/A,FALSE,"P";"Tab2",#N/A,FALSE,"P"}</definedName>
    <definedName name="rfv" localSheetId="54" hidden="1">{"Tab1",#N/A,FALSE,"P";"Tab2",#N/A,FALSE,"P"}</definedName>
    <definedName name="rfv" localSheetId="55" hidden="1">{"Tab1",#N/A,FALSE,"P";"Tab2",#N/A,FALSE,"P"}</definedName>
    <definedName name="rfv" localSheetId="56" hidden="1">{"Tab1",#N/A,FALSE,"P";"Tab2",#N/A,FALSE,"P"}</definedName>
    <definedName name="rfv" localSheetId="17" hidden="1">{"Tab1",#N/A,FALSE,"P";"Tab2",#N/A,FALSE,"P"}</definedName>
    <definedName name="rfv" localSheetId="57" hidden="1">{"Tab1",#N/A,FALSE,"P";"Tab2",#N/A,FALSE,"P"}</definedName>
    <definedName name="rfv" localSheetId="58" hidden="1">{"Tab1",#N/A,FALSE,"P";"Tab2",#N/A,FALSE,"P"}</definedName>
    <definedName name="rfv" localSheetId="59" hidden="1">{"Tab1",#N/A,FALSE,"P";"Tab2",#N/A,FALSE,"P"}</definedName>
    <definedName name="rfv" localSheetId="61" hidden="1">{"Tab1",#N/A,FALSE,"P";"Tab2",#N/A,FALSE,"P"}</definedName>
    <definedName name="rfv" localSheetId="62" hidden="1">{"Tab1",#N/A,FALSE,"P";"Tab2",#N/A,FALSE,"P"}</definedName>
    <definedName name="rfv" localSheetId="64" hidden="1">{"Tab1",#N/A,FALSE,"P";"Tab2",#N/A,FALSE,"P"}</definedName>
    <definedName name="rfv" localSheetId="66" hidden="1">{"Tab1",#N/A,FALSE,"P";"Tab2",#N/A,FALSE,"P"}</definedName>
    <definedName name="rfv" localSheetId="67" hidden="1">{"Tab1",#N/A,FALSE,"P";"Tab2",#N/A,FALSE,"P"}</definedName>
    <definedName name="rfv" localSheetId="68" hidden="1">{"Tab1",#N/A,FALSE,"P";"Tab2",#N/A,FALSE,"P"}</definedName>
    <definedName name="rfv" localSheetId="69" hidden="1">{"Tab1",#N/A,FALSE,"P";"Tab2",#N/A,FALSE,"P"}</definedName>
    <definedName name="rfv" localSheetId="70" hidden="1">{"Tab1",#N/A,FALSE,"P";"Tab2",#N/A,FALSE,"P"}</definedName>
    <definedName name="rfv" localSheetId="71" hidden="1">{"Tab1",#N/A,FALSE,"P";"Tab2",#N/A,FALSE,"P"}</definedName>
    <definedName name="rfv" localSheetId="73" hidden="1">{"Tab1",#N/A,FALSE,"P";"Tab2",#N/A,FALSE,"P"}</definedName>
    <definedName name="rfv" localSheetId="74" hidden="1">{"Tab1",#N/A,FALSE,"P";"Tab2",#N/A,FALSE,"P"}</definedName>
    <definedName name="rfv" localSheetId="75" hidden="1">{"Tab1",#N/A,FALSE,"P";"Tab2",#N/A,FALSE,"P"}</definedName>
    <definedName name="rfv" localSheetId="76" hidden="1">{"Tab1",#N/A,FALSE,"P";"Tab2",#N/A,FALSE,"P"}</definedName>
    <definedName name="rfv" localSheetId="79" hidden="1">{"Tab1",#N/A,FALSE,"P";"Tab2",#N/A,FALSE,"P"}</definedName>
    <definedName name="rfv" localSheetId="91" hidden="1">{"Tab1",#N/A,FALSE,"P";"Tab2",#N/A,FALSE,"P"}</definedName>
    <definedName name="rfv" localSheetId="92" hidden="1">{"Tab1",#N/A,FALSE,"P";"Tab2",#N/A,FALSE,"P"}</definedName>
    <definedName name="rfv" localSheetId="22" hidden="1">{"Tab1",#N/A,FALSE,"P";"Tab2",#N/A,FALSE,"P"}</definedName>
    <definedName name="rfv" localSheetId="23" hidden="1">{"Tab1",#N/A,FALSE,"P";"Tab2",#N/A,FALSE,"P"}</definedName>
    <definedName name="rfv" localSheetId="14" hidden="1">{"Tab1",#N/A,FALSE,"P";"Tab2",#N/A,FALSE,"P"}</definedName>
    <definedName name="rfv" localSheetId="15" hidden="1">{"Tab1",#N/A,FALSE,"P";"Tab2",#N/A,FALSE,"P"}</definedName>
    <definedName name="rfv" localSheetId="16" hidden="1">{"Tab1",#N/A,FALSE,"P";"Tab2",#N/A,FALSE,"P"}</definedName>
    <definedName name="rfv" localSheetId="18" hidden="1">{"Tab1",#N/A,FALSE,"P";"Tab2",#N/A,FALSE,"P"}</definedName>
    <definedName name="rfv" localSheetId="36" hidden="1">{"Tab1",#N/A,FALSE,"P";"Tab2",#N/A,FALSE,"P"}</definedName>
    <definedName name="rfv" localSheetId="60" hidden="1">{"Tab1",#N/A,FALSE,"P";"Tab2",#N/A,FALSE,"P"}</definedName>
    <definedName name="rfv" localSheetId="63" hidden="1">{"Tab1",#N/A,FALSE,"P";"Tab2",#N/A,FALSE,"P"}</definedName>
    <definedName name="rfv" localSheetId="65" hidden="1">{"Tab1",#N/A,FALSE,"P";"Tab2",#N/A,FALSE,"P"}</definedName>
    <definedName name="rfv" localSheetId="7" hidden="1">{"Tab1",#N/A,FALSE,"P";"Tab2",#N/A,FALSE,"P"}</definedName>
    <definedName name="rfv" localSheetId="8" hidden="1">{"Tab1",#N/A,FALSE,"P";"Tab2",#N/A,FALSE,"P"}</definedName>
    <definedName name="rfv" localSheetId="12" hidden="1">{"Tab1",#N/A,FALSE,"P";"Tab2",#N/A,FALSE,"P"}</definedName>
    <definedName name="rfv" localSheetId="48" hidden="1">{"Tab1",#N/A,FALSE,"P";"Tab2",#N/A,FALSE,"P"}</definedName>
    <definedName name="rfv" localSheetId="72" hidden="1">{"Tab1",#N/A,FALSE,"P";"Tab2",#N/A,FALSE,"P"}</definedName>
    <definedName name="rfv" hidden="1">{"Tab1",#N/A,FALSE,"P";"Tab2",#N/A,FALSE,"P"}</definedName>
    <definedName name="RgCcode" localSheetId="51">[178]EERProfile!$B$2</definedName>
    <definedName name="RgCcode" localSheetId="17">#REF!</definedName>
    <definedName name="RgCcode">[178]EERProfile!$B$2</definedName>
    <definedName name="RgCName" localSheetId="51">[178]EERProfile!$A$2</definedName>
    <definedName name="RgCName" localSheetId="17">#REF!</definedName>
    <definedName name="RgCName">[178]EERProfile!$A$2</definedName>
    <definedName name="rgdfgd" localSheetId="38" hidden="1">#REF!</definedName>
    <definedName name="rgdfgd" localSheetId="39" hidden="1">#REF!</definedName>
    <definedName name="rgdfgd" localSheetId="40" hidden="1">#REF!</definedName>
    <definedName name="rgdfgd" localSheetId="41" hidden="1">#REF!</definedName>
    <definedName name="rgdfgd" localSheetId="43" hidden="1">#REF!</definedName>
    <definedName name="rgdfgd" localSheetId="45" hidden="1">#REF!</definedName>
    <definedName name="rgdfgd" localSheetId="11" hidden="1">#REF!</definedName>
    <definedName name="rgdfgd" localSheetId="46" hidden="1">#REF!</definedName>
    <definedName name="rgdfgd" localSheetId="47" hidden="1">#REF!</definedName>
    <definedName name="rgdfgd" localSheetId="51" hidden="1">#REF!</definedName>
    <definedName name="rgdfgd" localSheetId="52" hidden="1">#REF!</definedName>
    <definedName name="rgdfgd" localSheetId="53" hidden="1">#REF!</definedName>
    <definedName name="rgdfgd" localSheetId="54" hidden="1">#REF!</definedName>
    <definedName name="rgdfgd" localSheetId="17" hidden="1">#REF!</definedName>
    <definedName name="rgdfgd" localSheetId="58" hidden="1">#REF!</definedName>
    <definedName name="rgdfgd" localSheetId="67" hidden="1">#REF!</definedName>
    <definedName name="rgdfgd" localSheetId="68" hidden="1">#REF!</definedName>
    <definedName name="rgdfgd" localSheetId="69" hidden="1">#REF!</definedName>
    <definedName name="rgdfgd" localSheetId="71" hidden="1">#REF!</definedName>
    <definedName name="rgdfgd" localSheetId="74" hidden="1">#REF!</definedName>
    <definedName name="rgdfgd" localSheetId="75" hidden="1">#REF!</definedName>
    <definedName name="rgdfgd" localSheetId="76" hidden="1">#REF!</definedName>
    <definedName name="rgdfgd" localSheetId="79" hidden="1">#REF!</definedName>
    <definedName name="rgdfgd" localSheetId="23" hidden="1">#REF!</definedName>
    <definedName name="rgdfgd" localSheetId="15" hidden="1">#REF!</definedName>
    <definedName name="rgdfgd" localSheetId="18" hidden="1">#REF!</definedName>
    <definedName name="rgdfgd" localSheetId="12" hidden="1">#REF!</definedName>
    <definedName name="rgdfgd" localSheetId="48" hidden="1">#REF!</definedName>
    <definedName name="rgdfgd" localSheetId="72" hidden="1">#REF!</definedName>
    <definedName name="rgdfgd" hidden="1">#REF!</definedName>
    <definedName name="RGDPA" localSheetId="38">#REF!</definedName>
    <definedName name="RGDPA" localSheetId="39">#REF!</definedName>
    <definedName name="RGDPA" localSheetId="45">#REF!</definedName>
    <definedName name="RGDPA" localSheetId="11">#REF!</definedName>
    <definedName name="RGDPA" localSheetId="46">#REF!</definedName>
    <definedName name="RGDPA" localSheetId="47">#REF!</definedName>
    <definedName name="RGDPA" localSheetId="52">#REF!</definedName>
    <definedName name="RGDPA" localSheetId="17">#REF!</definedName>
    <definedName name="RGDPA" localSheetId="58">#REF!</definedName>
    <definedName name="RGDPA" localSheetId="74">#REF!</definedName>
    <definedName name="RGDPA" localSheetId="79">#REF!</definedName>
    <definedName name="RGDPA" localSheetId="15">#REF!</definedName>
    <definedName name="RGDPA" localSheetId="18">#REF!</definedName>
    <definedName name="RGDPA" localSheetId="12">#REF!</definedName>
    <definedName name="RGDPA" localSheetId="48">#REF!</definedName>
    <definedName name="RGDPA" localSheetId="72">#REF!</definedName>
    <definedName name="RGDPA">#REF!</definedName>
    <definedName name="RgFdBaseYr" localSheetId="51">[178]EERProfile!$O$2</definedName>
    <definedName name="RgFdBaseYr" localSheetId="17">#REF!</definedName>
    <definedName name="RgFdBaseYr">[178]EERProfile!$O$2</definedName>
    <definedName name="RgFdBper" localSheetId="51">[178]EERProfile!$M$2</definedName>
    <definedName name="RgFdBper" localSheetId="17">#REF!</definedName>
    <definedName name="RgFdBper">[178]EERProfile!$M$2</definedName>
    <definedName name="RgFdDefBaseYr" localSheetId="51">[178]EERProfile!$P$2</definedName>
    <definedName name="RgFdDefBaseYr" localSheetId="17">#REF!</definedName>
    <definedName name="RgFdDefBaseYr">[178]EERProfile!$P$2</definedName>
    <definedName name="RgFdEper" localSheetId="51">[178]EERProfile!$N$2</definedName>
    <definedName name="RgFdEper" localSheetId="17">#REF!</definedName>
    <definedName name="RgFdEper">[178]EERProfile!$N$2</definedName>
    <definedName name="RgFdGrFoot" localSheetId="51">[178]EERProfile!$AC$2</definedName>
    <definedName name="RgFdGrFoot" localSheetId="17">#REF!</definedName>
    <definedName name="RgFdGrFoot">[178]EERProfile!$AC$2</definedName>
    <definedName name="RgFdGrSeries" localSheetId="51">[178]EERProfile!$AA$2:$AA$7</definedName>
    <definedName name="RgFdGrSeries" localSheetId="17">#REF!</definedName>
    <definedName name="RgFdGrSeries">[178]EERProfile!$AA$2:$AA$7</definedName>
    <definedName name="RgFdGrSeriesVal" localSheetId="51">[178]EERProfile!$AB$2:$AB$7</definedName>
    <definedName name="RgFdGrSeriesVal" localSheetId="17">#REF!</definedName>
    <definedName name="RgFdGrSeriesVal">[178]EERProfile!$AB$2:$AB$7</definedName>
    <definedName name="RgFdGrType" localSheetId="51">[178]EERProfile!$Z$2</definedName>
    <definedName name="RgFdGrType" localSheetId="17">#REF!</definedName>
    <definedName name="RgFdGrType">[178]EERProfile!$Z$2</definedName>
    <definedName name="RgFdPartCseries" localSheetId="51">[178]EERProfile!$K$2</definedName>
    <definedName name="RgFdPartCseries" localSheetId="17">#REF!</definedName>
    <definedName name="RgFdPartCseries">[178]EERProfile!$K$2</definedName>
    <definedName name="RgFdPartCsource" localSheetId="38">#REF!</definedName>
    <definedName name="RgFdPartCsource" localSheetId="39">#REF!</definedName>
    <definedName name="RgFdPartCsource" localSheetId="40">#REF!</definedName>
    <definedName name="RgFdPartCsource" localSheetId="41">#REF!</definedName>
    <definedName name="RgFdPartCsource" localSheetId="45">#REF!</definedName>
    <definedName name="RgFdPartCsource" localSheetId="11">#REF!</definedName>
    <definedName name="RgFdPartCsource" localSheetId="46">#REF!</definedName>
    <definedName name="RgFdPartCsource" localSheetId="47">#REF!</definedName>
    <definedName name="RgFdPartCsource" localSheetId="51">#REF!</definedName>
    <definedName name="RgFdPartCsource" localSheetId="52">#REF!</definedName>
    <definedName name="RgFdPartCsource" localSheetId="17">#REF!</definedName>
    <definedName name="RgFdPartCsource" localSheetId="58">#REF!</definedName>
    <definedName name="RgFdPartCsource" localSheetId="68">#REF!</definedName>
    <definedName name="RgFdPartCsource" localSheetId="69">#REF!</definedName>
    <definedName name="RgFdPartCsource" localSheetId="70">#REF!</definedName>
    <definedName name="RgFdPartCsource" localSheetId="74">#REF!</definedName>
    <definedName name="RgFdPartCsource" localSheetId="79">#REF!</definedName>
    <definedName name="RgFdPartCsource" localSheetId="15">#REF!</definedName>
    <definedName name="RgFdPartCsource" localSheetId="16">#REF!</definedName>
    <definedName name="RgFdPartCsource" localSheetId="18">#REF!</definedName>
    <definedName name="RgFdPartCsource" localSheetId="12">#REF!</definedName>
    <definedName name="RgFdPartCsource" localSheetId="48">#REF!</definedName>
    <definedName name="RgFdPartCsource" localSheetId="72">#REF!</definedName>
    <definedName name="RgFdPartCsource">#REF!</definedName>
    <definedName name="RgFdPartEseries" localSheetId="38">#REF!</definedName>
    <definedName name="RgFdPartEseries" localSheetId="39">#REF!</definedName>
    <definedName name="RgFdPartEseries" localSheetId="40">#REF!</definedName>
    <definedName name="RgFdPartEseries" localSheetId="41">#REF!</definedName>
    <definedName name="RgFdPartEseries" localSheetId="45">#REF!</definedName>
    <definedName name="RgFdPartEseries" localSheetId="11">#REF!</definedName>
    <definedName name="RgFdPartEseries" localSheetId="46">#REF!</definedName>
    <definedName name="RgFdPartEseries" localSheetId="47">#REF!</definedName>
    <definedName name="RgFdPartEseries" localSheetId="51">#REF!</definedName>
    <definedName name="RgFdPartEseries" localSheetId="52">#REF!</definedName>
    <definedName name="RgFdPartEseries" localSheetId="17">#REF!</definedName>
    <definedName name="RgFdPartEseries" localSheetId="58">#REF!</definedName>
    <definedName name="RgFdPartEseries" localSheetId="74">#REF!</definedName>
    <definedName name="RgFdPartEseries" localSheetId="79">#REF!</definedName>
    <definedName name="RgFdPartEseries" localSheetId="15">#REF!</definedName>
    <definedName name="RgFdPartEseries" localSheetId="16">#REF!</definedName>
    <definedName name="RgFdPartEseries" localSheetId="18">#REF!</definedName>
    <definedName name="RgFdPartEseries" localSheetId="12">#REF!</definedName>
    <definedName name="RgFdPartEseries" localSheetId="48">#REF!</definedName>
    <definedName name="RgFdPartEseries" localSheetId="72">#REF!</definedName>
    <definedName name="RgFdPartEseries">#REF!</definedName>
    <definedName name="RgFdPartEsource" localSheetId="38">#REF!</definedName>
    <definedName name="RgFdPartEsource" localSheetId="39">#REF!</definedName>
    <definedName name="RgFdPartEsource" localSheetId="40">#REF!</definedName>
    <definedName name="RgFdPartEsource" localSheetId="41">#REF!</definedName>
    <definedName name="RgFdPartEsource" localSheetId="45">#REF!</definedName>
    <definedName name="RgFdPartEsource" localSheetId="11">#REF!</definedName>
    <definedName name="RgFdPartEsource" localSheetId="46">#REF!</definedName>
    <definedName name="RgFdPartEsource" localSheetId="47">#REF!</definedName>
    <definedName name="RgFdPartEsource" localSheetId="51">#REF!</definedName>
    <definedName name="RgFdPartEsource" localSheetId="52">#REF!</definedName>
    <definedName name="RgFdPartEsource" localSheetId="17">#REF!</definedName>
    <definedName name="RgFdPartEsource" localSheetId="58">#REF!</definedName>
    <definedName name="RgFdPartEsource" localSheetId="74">#REF!</definedName>
    <definedName name="RgFdPartEsource" localSheetId="79">#REF!</definedName>
    <definedName name="RgFdPartEsource" localSheetId="15">#REF!</definedName>
    <definedName name="RgFdPartEsource" localSheetId="16">#REF!</definedName>
    <definedName name="RgFdPartEsource" localSheetId="18">#REF!</definedName>
    <definedName name="RgFdPartEsource" localSheetId="12">#REF!</definedName>
    <definedName name="RgFdPartEsource" localSheetId="48">#REF!</definedName>
    <definedName name="RgFdPartEsource" localSheetId="72">#REF!</definedName>
    <definedName name="RgFdPartEsource">#REF!</definedName>
    <definedName name="RgFdPartUserFile" localSheetId="51">[178]EERProfile!$L$2</definedName>
    <definedName name="RgFdPartUserFile" localSheetId="17">#REF!</definedName>
    <definedName name="RgFdPartUserFile">[178]EERProfile!$L$2</definedName>
    <definedName name="RgFdReptCSeries" localSheetId="38">#REF!</definedName>
    <definedName name="RgFdReptCSeries" localSheetId="39">#REF!</definedName>
    <definedName name="RgFdReptCSeries" localSheetId="40">#REF!</definedName>
    <definedName name="RgFdReptCSeries" localSheetId="41">#REF!</definedName>
    <definedName name="RgFdReptCSeries" localSheetId="45">#REF!</definedName>
    <definedName name="RgFdReptCSeries" localSheetId="11">#REF!</definedName>
    <definedName name="RgFdReptCSeries" localSheetId="46">#REF!</definedName>
    <definedName name="RgFdReptCSeries" localSheetId="47">#REF!</definedName>
    <definedName name="RgFdReptCSeries" localSheetId="51">#REF!</definedName>
    <definedName name="RgFdReptCSeries" localSheetId="52">#REF!</definedName>
    <definedName name="RgFdReptCSeries" localSheetId="17">#REF!</definedName>
    <definedName name="RgFdReptCSeries" localSheetId="58">#REF!</definedName>
    <definedName name="RgFdReptCSeries" localSheetId="68">#REF!</definedName>
    <definedName name="RgFdReptCSeries" localSheetId="69">#REF!</definedName>
    <definedName name="RgFdReptCSeries" localSheetId="70">#REF!</definedName>
    <definedName name="RgFdReptCSeries" localSheetId="74">#REF!</definedName>
    <definedName name="RgFdReptCSeries" localSheetId="79">#REF!</definedName>
    <definedName name="RgFdReptCSeries" localSheetId="15">#REF!</definedName>
    <definedName name="RgFdReptCSeries" localSheetId="16">#REF!</definedName>
    <definedName name="RgFdReptCSeries" localSheetId="18">#REF!</definedName>
    <definedName name="RgFdReptCSeries" localSheetId="12">#REF!</definedName>
    <definedName name="RgFdReptCSeries" localSheetId="48">#REF!</definedName>
    <definedName name="RgFdReptCSeries" localSheetId="72">#REF!</definedName>
    <definedName name="RgFdReptCSeries">#REF!</definedName>
    <definedName name="RgFdReptCsource" localSheetId="38">#REF!</definedName>
    <definedName name="RgFdReptCsource" localSheetId="39">#REF!</definedName>
    <definedName name="RgFdReptCsource" localSheetId="40">#REF!</definedName>
    <definedName name="RgFdReptCsource" localSheetId="41">#REF!</definedName>
    <definedName name="RgFdReptCsource" localSheetId="45">#REF!</definedName>
    <definedName name="RgFdReptCsource" localSheetId="11">#REF!</definedName>
    <definedName name="RgFdReptCsource" localSheetId="46">#REF!</definedName>
    <definedName name="RgFdReptCsource" localSheetId="47">#REF!</definedName>
    <definedName name="RgFdReptCsource" localSheetId="51">#REF!</definedName>
    <definedName name="RgFdReptCsource" localSheetId="52">#REF!</definedName>
    <definedName name="RgFdReptCsource" localSheetId="17">#REF!</definedName>
    <definedName name="RgFdReptCsource" localSheetId="58">#REF!</definedName>
    <definedName name="RgFdReptCsource" localSheetId="74">#REF!</definedName>
    <definedName name="RgFdReptCsource" localSheetId="79">#REF!</definedName>
    <definedName name="RgFdReptCsource" localSheetId="15">#REF!</definedName>
    <definedName name="RgFdReptCsource" localSheetId="16">#REF!</definedName>
    <definedName name="RgFdReptCsource" localSheetId="18">#REF!</definedName>
    <definedName name="RgFdReptCsource" localSheetId="12">#REF!</definedName>
    <definedName name="RgFdReptCsource" localSheetId="48">#REF!</definedName>
    <definedName name="RgFdReptCsource" localSheetId="72">#REF!</definedName>
    <definedName name="RgFdReptCsource">#REF!</definedName>
    <definedName name="RgFdReptEseries" localSheetId="38">#REF!</definedName>
    <definedName name="RgFdReptEseries" localSheetId="39">#REF!</definedName>
    <definedName name="RgFdReptEseries" localSheetId="40">#REF!</definedName>
    <definedName name="RgFdReptEseries" localSheetId="41">#REF!</definedName>
    <definedName name="RgFdReptEseries" localSheetId="45">#REF!</definedName>
    <definedName name="RgFdReptEseries" localSheetId="11">#REF!</definedName>
    <definedName name="RgFdReptEseries" localSheetId="46">#REF!</definedName>
    <definedName name="RgFdReptEseries" localSheetId="47">#REF!</definedName>
    <definedName name="RgFdReptEseries" localSheetId="51">#REF!</definedName>
    <definedName name="RgFdReptEseries" localSheetId="52">#REF!</definedName>
    <definedName name="RgFdReptEseries" localSheetId="17">#REF!</definedName>
    <definedName name="RgFdReptEseries" localSheetId="58">#REF!</definedName>
    <definedName name="RgFdReptEseries" localSheetId="74">#REF!</definedName>
    <definedName name="RgFdReptEseries" localSheetId="79">#REF!</definedName>
    <definedName name="RgFdReptEseries" localSheetId="15">#REF!</definedName>
    <definedName name="RgFdReptEseries" localSheetId="16">#REF!</definedName>
    <definedName name="RgFdReptEseries" localSheetId="18">#REF!</definedName>
    <definedName name="RgFdReptEseries" localSheetId="12">#REF!</definedName>
    <definedName name="RgFdReptEseries" localSheetId="48">#REF!</definedName>
    <definedName name="RgFdReptEseries" localSheetId="72">#REF!</definedName>
    <definedName name="RgFdReptEseries">#REF!</definedName>
    <definedName name="RgFdReptEsource" localSheetId="45">#REF!</definedName>
    <definedName name="RgFdReptEsource" localSheetId="11">#REF!</definedName>
    <definedName name="RgFdReptEsource" localSheetId="46">#REF!</definedName>
    <definedName name="RgFdReptEsource" localSheetId="47">#REF!</definedName>
    <definedName name="RgFdReptEsource" localSheetId="52">#REF!</definedName>
    <definedName name="RgFdReptEsource" localSheetId="17">#REF!</definedName>
    <definedName name="RgFdReptEsource" localSheetId="58">#REF!</definedName>
    <definedName name="RgFdReptEsource" localSheetId="74">#REF!</definedName>
    <definedName name="RgFdReptEsource" localSheetId="79">#REF!</definedName>
    <definedName name="RgFdReptEsource" localSheetId="15">#REF!</definedName>
    <definedName name="RgFdReptEsource" localSheetId="18">#REF!</definedName>
    <definedName name="RgFdReptEsource" localSheetId="48">#REF!</definedName>
    <definedName name="RgFdReptEsource" localSheetId="72">#REF!</definedName>
    <definedName name="RgFdReptEsource">#REF!</definedName>
    <definedName name="RgFdReptUserFile" localSheetId="51">[178]EERProfile!$G$2</definedName>
    <definedName name="RgFdReptUserFile" localSheetId="17">#REF!</definedName>
    <definedName name="RgFdReptUserFile">[178]EERProfile!$G$2</definedName>
    <definedName name="RgFdSAMethod" localSheetId="38">#REF!</definedName>
    <definedName name="RgFdSAMethod" localSheetId="39">#REF!</definedName>
    <definedName name="RgFdSAMethod" localSheetId="40">#REF!</definedName>
    <definedName name="RgFdSAMethod" localSheetId="41">#REF!</definedName>
    <definedName name="RgFdSAMethod" localSheetId="45">#REF!</definedName>
    <definedName name="RgFdSAMethod" localSheetId="11">#REF!</definedName>
    <definedName name="RgFdSAMethod" localSheetId="46">#REF!</definedName>
    <definedName name="RgFdSAMethod" localSheetId="47">#REF!</definedName>
    <definedName name="RgFdSAMethod" localSheetId="51">#REF!</definedName>
    <definedName name="RgFdSAMethod" localSheetId="52">#REF!</definedName>
    <definedName name="RgFdSAMethod" localSheetId="17">#REF!</definedName>
    <definedName name="RgFdSAMethod" localSheetId="58">#REF!</definedName>
    <definedName name="RgFdSAMethod" localSheetId="68">#REF!</definedName>
    <definedName name="RgFdSAMethod" localSheetId="69">#REF!</definedName>
    <definedName name="RgFdSAMethod" localSheetId="70">#REF!</definedName>
    <definedName name="RgFdSAMethod" localSheetId="74">#REF!</definedName>
    <definedName name="RgFdSAMethod" localSheetId="79">#REF!</definedName>
    <definedName name="RgFdSAMethod" localSheetId="15">#REF!</definedName>
    <definedName name="RgFdSAMethod" localSheetId="16">#REF!</definedName>
    <definedName name="RgFdSAMethod" localSheetId="18">#REF!</definedName>
    <definedName name="RgFdSAMethod" localSheetId="12">#REF!</definedName>
    <definedName name="RgFdSAMethod" localSheetId="48">#REF!</definedName>
    <definedName name="RgFdSAMethod" localSheetId="72">#REF!</definedName>
    <definedName name="RgFdSAMethod">#REF!</definedName>
    <definedName name="RgFdTbBper" localSheetId="38">#REF!</definedName>
    <definedName name="RgFdTbBper" localSheetId="39">#REF!</definedName>
    <definedName name="RgFdTbBper" localSheetId="40">#REF!</definedName>
    <definedName name="RgFdTbBper" localSheetId="41">#REF!</definedName>
    <definedName name="RgFdTbBper" localSheetId="45">#REF!</definedName>
    <definedName name="RgFdTbBper" localSheetId="11">#REF!</definedName>
    <definedName name="RgFdTbBper" localSheetId="46">#REF!</definedName>
    <definedName name="RgFdTbBper" localSheetId="47">#REF!</definedName>
    <definedName name="RgFdTbBper" localSheetId="51">#REF!</definedName>
    <definedName name="RgFdTbBper" localSheetId="52">#REF!</definedName>
    <definedName name="RgFdTbBper" localSheetId="17">#REF!</definedName>
    <definedName name="RgFdTbBper" localSheetId="58">#REF!</definedName>
    <definedName name="RgFdTbBper" localSheetId="74">#REF!</definedName>
    <definedName name="RgFdTbBper" localSheetId="79">#REF!</definedName>
    <definedName name="RgFdTbBper" localSheetId="15">#REF!</definedName>
    <definedName name="RgFdTbBper" localSheetId="16">#REF!</definedName>
    <definedName name="RgFdTbBper" localSheetId="18">#REF!</definedName>
    <definedName name="RgFdTbBper" localSheetId="12">#REF!</definedName>
    <definedName name="RgFdTbBper" localSheetId="48">#REF!</definedName>
    <definedName name="RgFdTbBper" localSheetId="72">#REF!</definedName>
    <definedName name="RgFdTbBper">#REF!</definedName>
    <definedName name="RgFdTbCreate" localSheetId="38">#REF!</definedName>
    <definedName name="RgFdTbCreate" localSheetId="39">#REF!</definedName>
    <definedName name="RgFdTbCreate" localSheetId="40">#REF!</definedName>
    <definedName name="RgFdTbCreate" localSheetId="41">#REF!</definedName>
    <definedName name="RgFdTbCreate" localSheetId="45">#REF!</definedName>
    <definedName name="RgFdTbCreate" localSheetId="11">#REF!</definedName>
    <definedName name="RgFdTbCreate" localSheetId="46">#REF!</definedName>
    <definedName name="RgFdTbCreate" localSheetId="47">#REF!</definedName>
    <definedName name="RgFdTbCreate" localSheetId="51">#REF!</definedName>
    <definedName name="RgFdTbCreate" localSheetId="52">#REF!</definedName>
    <definedName name="RgFdTbCreate" localSheetId="17">#REF!</definedName>
    <definedName name="RgFdTbCreate" localSheetId="58">#REF!</definedName>
    <definedName name="RgFdTbCreate" localSheetId="74">#REF!</definedName>
    <definedName name="RgFdTbCreate" localSheetId="79">#REF!</definedName>
    <definedName name="RgFdTbCreate" localSheetId="15">#REF!</definedName>
    <definedName name="RgFdTbCreate" localSheetId="16">#REF!</definedName>
    <definedName name="RgFdTbCreate" localSheetId="18">#REF!</definedName>
    <definedName name="RgFdTbCreate" localSheetId="12">#REF!</definedName>
    <definedName name="RgFdTbCreate" localSheetId="48">#REF!</definedName>
    <definedName name="RgFdTbCreate" localSheetId="72">#REF!</definedName>
    <definedName name="RgFdTbCreate">#REF!</definedName>
    <definedName name="RgFdTbEper" localSheetId="45">#REF!</definedName>
    <definedName name="RgFdTbEper" localSheetId="11">#REF!</definedName>
    <definedName name="RgFdTbEper" localSheetId="46">#REF!</definedName>
    <definedName name="RgFdTbEper" localSheetId="47">#REF!</definedName>
    <definedName name="RgFdTbEper" localSheetId="52">#REF!</definedName>
    <definedName name="RgFdTbEper" localSheetId="17">#REF!</definedName>
    <definedName name="RgFdTbEper" localSheetId="58">#REF!</definedName>
    <definedName name="RgFdTbEper" localSheetId="74">#REF!</definedName>
    <definedName name="RgFdTbEper" localSheetId="79">#REF!</definedName>
    <definedName name="RgFdTbEper" localSheetId="15">#REF!</definedName>
    <definedName name="RgFdTbEper" localSheetId="18">#REF!</definedName>
    <definedName name="RgFdTbEper" localSheetId="48">#REF!</definedName>
    <definedName name="RgFdTbEper" localSheetId="72">#REF!</definedName>
    <definedName name="RgFdTbEper">#REF!</definedName>
    <definedName name="RGFdTbFoot" localSheetId="45">#REF!</definedName>
    <definedName name="RGFdTbFoot" localSheetId="11">#REF!</definedName>
    <definedName name="RGFdTbFoot" localSheetId="46">#REF!</definedName>
    <definedName name="RGFdTbFoot" localSheetId="47">#REF!</definedName>
    <definedName name="RGFdTbFoot" localSheetId="52">#REF!</definedName>
    <definedName name="RGFdTbFoot" localSheetId="17">#REF!</definedName>
    <definedName name="RGFdTbFoot" localSheetId="58">#REF!</definedName>
    <definedName name="RGFdTbFoot" localSheetId="74">#REF!</definedName>
    <definedName name="RGFdTbFoot" localSheetId="79">#REF!</definedName>
    <definedName name="RGFdTbFoot" localSheetId="15">#REF!</definedName>
    <definedName name="RGFdTbFoot" localSheetId="18">#REF!</definedName>
    <definedName name="RGFdTbFoot" localSheetId="48">#REF!</definedName>
    <definedName name="RGFdTbFoot" localSheetId="72">#REF!</definedName>
    <definedName name="RGFdTbFoot">#REF!</definedName>
    <definedName name="RgFdTbFreq" localSheetId="45">#REF!</definedName>
    <definedName name="RgFdTbFreq" localSheetId="11">#REF!</definedName>
    <definedName name="RgFdTbFreq" localSheetId="46">#REF!</definedName>
    <definedName name="RgFdTbFreq" localSheetId="47">#REF!</definedName>
    <definedName name="RgFdTbFreq" localSheetId="52">#REF!</definedName>
    <definedName name="RgFdTbFreq" localSheetId="17">#REF!</definedName>
    <definedName name="RgFdTbFreq" localSheetId="58">#REF!</definedName>
    <definedName name="RgFdTbFreq" localSheetId="74">#REF!</definedName>
    <definedName name="RgFdTbFreq" localSheetId="79">#REF!</definedName>
    <definedName name="RgFdTbFreq" localSheetId="15">#REF!</definedName>
    <definedName name="RgFdTbFreq" localSheetId="18">#REF!</definedName>
    <definedName name="RgFdTbFreq" localSheetId="48">#REF!</definedName>
    <definedName name="RgFdTbFreq" localSheetId="72">#REF!</definedName>
    <definedName name="RgFdTbFreq">#REF!</definedName>
    <definedName name="RgFdTbFreqVal" localSheetId="45">#REF!</definedName>
    <definedName name="RgFdTbFreqVal" localSheetId="11">#REF!</definedName>
    <definedName name="RgFdTbFreqVal" localSheetId="46">#REF!</definedName>
    <definedName name="RgFdTbFreqVal" localSheetId="47">#REF!</definedName>
    <definedName name="RgFdTbFreqVal" localSheetId="52">#REF!</definedName>
    <definedName name="RgFdTbFreqVal" localSheetId="17">#REF!</definedName>
    <definedName name="RgFdTbFreqVal" localSheetId="58">#REF!</definedName>
    <definedName name="RgFdTbFreqVal" localSheetId="74">#REF!</definedName>
    <definedName name="RgFdTbFreqVal" localSheetId="79">#REF!</definedName>
    <definedName name="RgFdTbFreqVal" localSheetId="15">#REF!</definedName>
    <definedName name="RgFdTbFreqVal" localSheetId="18">#REF!</definedName>
    <definedName name="RgFdTbFreqVal" localSheetId="48">#REF!</definedName>
    <definedName name="RgFdTbFreqVal" localSheetId="72">#REF!</definedName>
    <definedName name="RgFdTbFreqVal">#REF!</definedName>
    <definedName name="RgFdTbSendto" localSheetId="45">#REF!</definedName>
    <definedName name="RgFdTbSendto" localSheetId="11">#REF!</definedName>
    <definedName name="RgFdTbSendto" localSheetId="46">#REF!</definedName>
    <definedName name="RgFdTbSendto" localSheetId="47">#REF!</definedName>
    <definedName name="RgFdTbSendto" localSheetId="52">#REF!</definedName>
    <definedName name="RgFdTbSendto" localSheetId="17">#REF!</definedName>
    <definedName name="RgFdTbSendto" localSheetId="58">#REF!</definedName>
    <definedName name="RgFdTbSendto" localSheetId="74">#REF!</definedName>
    <definedName name="RgFdTbSendto" localSheetId="79">#REF!</definedName>
    <definedName name="RgFdTbSendto" localSheetId="15">#REF!</definedName>
    <definedName name="RgFdTbSendto" localSheetId="18">#REF!</definedName>
    <definedName name="RgFdTbSendto" localSheetId="48">#REF!</definedName>
    <definedName name="RgFdTbSendto" localSheetId="72">#REF!</definedName>
    <definedName name="RgFdTbSendto">#REF!</definedName>
    <definedName name="RgFdWgtMethod" localSheetId="45">#REF!</definedName>
    <definedName name="RgFdWgtMethod" localSheetId="11">#REF!</definedName>
    <definedName name="RgFdWgtMethod" localSheetId="46">#REF!</definedName>
    <definedName name="RgFdWgtMethod" localSheetId="47">#REF!</definedName>
    <definedName name="RgFdWgtMethod" localSheetId="52">#REF!</definedName>
    <definedName name="RgFdWgtMethod" localSheetId="17">#REF!</definedName>
    <definedName name="RgFdWgtMethod" localSheetId="58">#REF!</definedName>
    <definedName name="RgFdWgtMethod" localSheetId="74">#REF!</definedName>
    <definedName name="RgFdWgtMethod" localSheetId="79">#REF!</definedName>
    <definedName name="RgFdWgtMethod" localSheetId="15">#REF!</definedName>
    <definedName name="RgFdWgtMethod" localSheetId="18">#REF!</definedName>
    <definedName name="RgFdWgtMethod" localSheetId="48">#REF!</definedName>
    <definedName name="RgFdWgtMethod" localSheetId="72">#REF!</definedName>
    <definedName name="RgFdWgtMethod">#REF!</definedName>
    <definedName name="RGSPA" localSheetId="45">#REF!</definedName>
    <definedName name="RGSPA" localSheetId="11">#REF!</definedName>
    <definedName name="RGSPA" localSheetId="46">#REF!</definedName>
    <definedName name="RGSPA" localSheetId="47">#REF!</definedName>
    <definedName name="RGSPA" localSheetId="52">#REF!</definedName>
    <definedName name="RGSPA" localSheetId="17">#REF!</definedName>
    <definedName name="RGSPA" localSheetId="58">#REF!</definedName>
    <definedName name="RGSPA" localSheetId="74">#REF!</definedName>
    <definedName name="RGSPA" localSheetId="79">#REF!</definedName>
    <definedName name="RGSPA" localSheetId="15">#REF!</definedName>
    <definedName name="RGSPA" localSheetId="18">#REF!</definedName>
    <definedName name="RGSPA" localSheetId="48">#REF!</definedName>
    <definedName name="RGSPA" localSheetId="72">#REF!</definedName>
    <definedName name="RGSPA">#REF!</definedName>
    <definedName name="rgz\dsf">#N/A</definedName>
    <definedName name="ri" localSheetId="38" hidden="1">#REF!</definedName>
    <definedName name="ri" localSheetId="39" hidden="1">#REF!</definedName>
    <definedName name="ri" localSheetId="40" hidden="1">#REF!</definedName>
    <definedName name="ri" localSheetId="41" hidden="1">#REF!</definedName>
    <definedName name="ri" localSheetId="43" hidden="1">#REF!</definedName>
    <definedName name="ri" localSheetId="45" hidden="1">#REF!</definedName>
    <definedName name="ri" localSheetId="11" hidden="1">#REF!</definedName>
    <definedName name="ri" localSheetId="46" hidden="1">#REF!</definedName>
    <definedName name="ri" localSheetId="47" hidden="1">#REF!</definedName>
    <definedName name="ri" localSheetId="51" hidden="1">#REF!</definedName>
    <definedName name="ri" localSheetId="52" hidden="1">#REF!</definedName>
    <definedName name="ri" localSheetId="53" hidden="1">#REF!</definedName>
    <definedName name="ri" localSheetId="54" hidden="1">#REF!</definedName>
    <definedName name="ri" localSheetId="17" hidden="1">#REF!</definedName>
    <definedName name="ri" localSheetId="58" hidden="1">#REF!</definedName>
    <definedName name="ri" localSheetId="67" hidden="1">#REF!</definedName>
    <definedName name="ri" localSheetId="68" hidden="1">#REF!</definedName>
    <definedName name="ri" localSheetId="69" hidden="1">#REF!</definedName>
    <definedName name="ri" localSheetId="71" hidden="1">#REF!</definedName>
    <definedName name="ri" localSheetId="74" hidden="1">#REF!</definedName>
    <definedName name="ri" localSheetId="75" hidden="1">#REF!</definedName>
    <definedName name="ri" localSheetId="76" hidden="1">#REF!</definedName>
    <definedName name="ri" localSheetId="79" hidden="1">#REF!</definedName>
    <definedName name="ri" localSheetId="23" hidden="1">#REF!</definedName>
    <definedName name="ri" localSheetId="15" hidden="1">#REF!</definedName>
    <definedName name="ri" localSheetId="18" hidden="1">#REF!</definedName>
    <definedName name="ri" localSheetId="12" hidden="1">#REF!</definedName>
    <definedName name="ri" localSheetId="48" hidden="1">#REF!</definedName>
    <definedName name="ri" localSheetId="72" hidden="1">#REF!</definedName>
    <definedName name="ri" hidden="1">#REF!</definedName>
    <definedName name="right" localSheetId="38">#REF!</definedName>
    <definedName name="right" localSheetId="39">#REF!</definedName>
    <definedName name="right" localSheetId="40">#REF!</definedName>
    <definedName name="right" localSheetId="45">#REF!</definedName>
    <definedName name="right" localSheetId="11">#REF!</definedName>
    <definedName name="right" localSheetId="46">#REF!</definedName>
    <definedName name="right" localSheetId="47">#REF!</definedName>
    <definedName name="right" localSheetId="51">#REF!</definedName>
    <definedName name="right" localSheetId="52">#REF!</definedName>
    <definedName name="right" localSheetId="17">#REF!</definedName>
    <definedName name="right" localSheetId="58">#REF!</definedName>
    <definedName name="right" localSheetId="71">#REF!</definedName>
    <definedName name="right" localSheetId="74">#REF!</definedName>
    <definedName name="right" localSheetId="79">#REF!</definedName>
    <definedName name="right" localSheetId="23">#REF!</definedName>
    <definedName name="right" localSheetId="15">#REF!</definedName>
    <definedName name="right" localSheetId="18">#REF!</definedName>
    <definedName name="right" localSheetId="12">#REF!</definedName>
    <definedName name="right" localSheetId="48">#REF!</definedName>
    <definedName name="right" localSheetId="72">#REF!</definedName>
    <definedName name="right">#REF!</definedName>
    <definedName name="RIN" localSheetId="38">#REF!</definedName>
    <definedName name="RIN" localSheetId="39">#REF!</definedName>
    <definedName name="RIN" localSheetId="40">#REF!</definedName>
    <definedName name="RIN" localSheetId="45">#REF!</definedName>
    <definedName name="RIN" localSheetId="11">#REF!</definedName>
    <definedName name="RIN" localSheetId="46">#REF!</definedName>
    <definedName name="RIN" localSheetId="47">#REF!</definedName>
    <definedName name="RIN" localSheetId="52">#REF!</definedName>
    <definedName name="RIN" localSheetId="17">#REF!</definedName>
    <definedName name="RIN" localSheetId="58">#REF!</definedName>
    <definedName name="RIN" localSheetId="71">#REF!</definedName>
    <definedName name="RIN" localSheetId="74">#REF!</definedName>
    <definedName name="RIN" localSheetId="79">#REF!</definedName>
    <definedName name="RIN" localSheetId="23">#REF!</definedName>
    <definedName name="RIN" localSheetId="15">#REF!</definedName>
    <definedName name="RIN" localSheetId="18">#REF!</definedName>
    <definedName name="RIN" localSheetId="12">#REF!</definedName>
    <definedName name="RIN" localSheetId="48">#REF!</definedName>
    <definedName name="RIN" localSheetId="72">#REF!</definedName>
    <definedName name="RIN">#REF!</definedName>
    <definedName name="rindex" localSheetId="39">#REF!</definedName>
    <definedName name="rindex" localSheetId="40">#REF!</definedName>
    <definedName name="rindex" localSheetId="45">#REF!</definedName>
    <definedName name="rindex" localSheetId="11">#REF!</definedName>
    <definedName name="rindex" localSheetId="46">#REF!</definedName>
    <definedName name="rindex" localSheetId="47">#REF!</definedName>
    <definedName name="rindex" localSheetId="52">#REF!</definedName>
    <definedName name="rindex" localSheetId="17">#REF!</definedName>
    <definedName name="rindex" localSheetId="58">#REF!</definedName>
    <definedName name="rindex" localSheetId="71">#REF!</definedName>
    <definedName name="rindex" localSheetId="74">#REF!</definedName>
    <definedName name="rindex" localSheetId="79">#REF!</definedName>
    <definedName name="rindex" localSheetId="23">#REF!</definedName>
    <definedName name="rindex" localSheetId="15">#REF!</definedName>
    <definedName name="rindex" localSheetId="18">#REF!</definedName>
    <definedName name="rindex" localSheetId="48">#REF!</definedName>
    <definedName name="rindex" localSheetId="72">#REF!</definedName>
    <definedName name="rindex">#REF!</definedName>
    <definedName name="rinfinpriv" localSheetId="45">#REF!</definedName>
    <definedName name="rinfinpriv" localSheetId="11">#REF!</definedName>
    <definedName name="rinfinpriv" localSheetId="46">#REF!</definedName>
    <definedName name="rinfinpriv" localSheetId="47">#REF!</definedName>
    <definedName name="rinfinpriv" localSheetId="52">#REF!</definedName>
    <definedName name="rinfinpriv" localSheetId="17">#REF!</definedName>
    <definedName name="rinfinpriv" localSheetId="58">#REF!</definedName>
    <definedName name="rinfinpriv" localSheetId="74">#REF!</definedName>
    <definedName name="rinfinpriv" localSheetId="79">#REF!</definedName>
    <definedName name="rinfinpriv" localSheetId="15">#REF!</definedName>
    <definedName name="rinfinpriv" localSheetId="18">#REF!</definedName>
    <definedName name="rinfinpriv" localSheetId="48">#REF!</definedName>
    <definedName name="rinfinpriv" localSheetId="72">#REF!</definedName>
    <definedName name="rinfinpriv">#REF!</definedName>
    <definedName name="RIQFIN" localSheetId="45">#REF!</definedName>
    <definedName name="RIQFIN" localSheetId="11">#REF!</definedName>
    <definedName name="RIQFIN" localSheetId="46">#REF!</definedName>
    <definedName name="RIQFIN" localSheetId="47">#REF!</definedName>
    <definedName name="RIQFIN" localSheetId="52">#REF!</definedName>
    <definedName name="RIQFIN" localSheetId="17">#REF!</definedName>
    <definedName name="RIQFIN" localSheetId="58">#REF!</definedName>
    <definedName name="RIQFIN" localSheetId="74">#REF!</definedName>
    <definedName name="RIQFIN" localSheetId="79">#REF!</definedName>
    <definedName name="RIQFIN" localSheetId="15">#REF!</definedName>
    <definedName name="RIQFIN" localSheetId="18">#REF!</definedName>
    <definedName name="RIQFIN" localSheetId="48">#REF!</definedName>
    <definedName name="RIQFIN" localSheetId="72">#REF!</definedName>
    <definedName name="RIQFIN">#REF!</definedName>
    <definedName name="riqueza" localSheetId="40">[32]Programa!#REF!</definedName>
    <definedName name="riqueza" localSheetId="41">[32]Programa!#REF!</definedName>
    <definedName name="riqueza" localSheetId="46">[32]Programa!#REF!</definedName>
    <definedName name="riqueza" localSheetId="47">[32]Programa!#REF!</definedName>
    <definedName name="riqueza" localSheetId="51">[32]Programa!#REF!</definedName>
    <definedName name="riqueza" localSheetId="17">#REF!</definedName>
    <definedName name="riqueza" localSheetId="79">[32]Programa!#REF!</definedName>
    <definedName name="riqueza" localSheetId="15">[32]Programa!#REF!</definedName>
    <definedName name="riqueza" localSheetId="18">[32]Programa!#REF!</definedName>
    <definedName name="riqueza" localSheetId="12">[32]Programa!#REF!</definedName>
    <definedName name="riqueza" localSheetId="72">[32]Programa!#REF!</definedName>
    <definedName name="riqueza">[32]Programa!#REF!</definedName>
    <definedName name="rita" localSheetId="40">[179]Hoja2!$1:$1048576</definedName>
    <definedName name="rita" localSheetId="41">[179]Hoja2!$1:$1048576</definedName>
    <definedName name="rita" localSheetId="46">[180]Hoja2!$1:$1048576</definedName>
    <definedName name="rita" localSheetId="47">[180]Hoja2!$1:$1048576</definedName>
    <definedName name="rita" localSheetId="51">[179]Hoja2!$1:$1048576</definedName>
    <definedName name="rita" localSheetId="17">#REF!</definedName>
    <definedName name="rita" localSheetId="79">[179]Hoja2!$1:$1048576</definedName>
    <definedName name="rita" localSheetId="72">[180]Hoja2!$1:$1048576</definedName>
    <definedName name="rita">[179]Hoja2!$1:$1048576</definedName>
    <definedName name="rjyktuk" localSheetId="40">[7]!rjyktuk</definedName>
    <definedName name="rjyktuk" localSheetId="41">[7]!rjyktuk</definedName>
    <definedName name="rjyktuk" localSheetId="46">[7]!rjyktuk</definedName>
    <definedName name="rjyktuk" localSheetId="47">[7]!rjyktuk</definedName>
    <definedName name="rjyktuk" localSheetId="51">#REF!</definedName>
    <definedName name="rjyktuk" localSheetId="17">#REF!</definedName>
    <definedName name="rjyktuk" localSheetId="79">[7]!rjyktuk</definedName>
    <definedName name="rjyktuk" localSheetId="15">[7]!rjyktuk</definedName>
    <definedName name="rjyktuk" localSheetId="18">[7]!rjyktuk</definedName>
    <definedName name="rjyktuk" localSheetId="12">[7]!rjyktuk</definedName>
    <definedName name="rjyktuk" localSheetId="72">[7]!rjyktuk</definedName>
    <definedName name="rjyktuk">[7]!rjyktuk</definedName>
    <definedName name="rngErrorSort" localSheetId="51">[135]ErrCheck!$A$4</definedName>
    <definedName name="rngErrorSort" localSheetId="17">#REF!</definedName>
    <definedName name="rngErrorSort" localSheetId="14">[136]ErrCheck!$A$4</definedName>
    <definedName name="rngErrorSort">[135]ErrCheck!$A$4</definedName>
    <definedName name="rngLastSave" localSheetId="51">[135]Main!$G$19</definedName>
    <definedName name="rngLastSave" localSheetId="17">#REF!</definedName>
    <definedName name="rngLastSave" localSheetId="14">[136]Main!$G$19</definedName>
    <definedName name="rngLastSave">[135]Main!$G$19</definedName>
    <definedName name="rngLastSent" localSheetId="51">[135]Main!$G$18</definedName>
    <definedName name="rngLastSent" localSheetId="17">#REF!</definedName>
    <definedName name="rngLastSent" localSheetId="14">[136]Main!$G$18</definedName>
    <definedName name="rngLastSent">[135]Main!$G$18</definedName>
    <definedName name="rngLastUpdate" localSheetId="51">[135]Links!$D$2</definedName>
    <definedName name="rngLastUpdate" localSheetId="17">#REF!</definedName>
    <definedName name="rngLastUpdate" localSheetId="14">[136]Links!$D$2</definedName>
    <definedName name="rngLastUpdate">[135]Links!$D$2</definedName>
    <definedName name="rngNeedsUpdate" localSheetId="51">[135]Links!$E$2</definedName>
    <definedName name="rngNeedsUpdate" localSheetId="17">#REF!</definedName>
    <definedName name="rngNeedsUpdate" localSheetId="14">[136]Links!$E$2</definedName>
    <definedName name="rngNeedsUpdate">[135]Links!$E$2</definedName>
    <definedName name="RNGNM" localSheetId="38">#REF!</definedName>
    <definedName name="RNGNM" localSheetId="39">#REF!</definedName>
    <definedName name="RNGNM" localSheetId="40">#REF!</definedName>
    <definedName name="RNGNM" localSheetId="41">#REF!</definedName>
    <definedName name="RNGNM" localSheetId="45">#REF!</definedName>
    <definedName name="RNGNM" localSheetId="11">#REF!</definedName>
    <definedName name="RNGNM" localSheetId="46">#REF!</definedName>
    <definedName name="RNGNM" localSheetId="47">#REF!</definedName>
    <definedName name="RNGNM" localSheetId="51">#REF!</definedName>
    <definedName name="RNGNM" localSheetId="52">#REF!</definedName>
    <definedName name="RNGNM" localSheetId="17">#REF!</definedName>
    <definedName name="RNGNM" localSheetId="58">#REF!</definedName>
    <definedName name="RNGNM" localSheetId="68">#REF!</definedName>
    <definedName name="RNGNM" localSheetId="69">#REF!</definedName>
    <definedName name="RNGNM" localSheetId="70">#REF!</definedName>
    <definedName name="RNGNM" localSheetId="74">#REF!</definedName>
    <definedName name="RNGNM" localSheetId="79">#REF!</definedName>
    <definedName name="RNGNM" localSheetId="15">#REF!</definedName>
    <definedName name="RNGNM" localSheetId="16">#REF!</definedName>
    <definedName name="RNGNM" localSheetId="18">#REF!</definedName>
    <definedName name="RNGNM" localSheetId="12">#REF!</definedName>
    <definedName name="RNGNM" localSheetId="48">#REF!</definedName>
    <definedName name="RNGNM" localSheetId="72">#REF!</definedName>
    <definedName name="RNGNM">#REF!</definedName>
    <definedName name="rngQuestChecked" localSheetId="51">[135]ErrCheck!$A$3</definedName>
    <definedName name="rngQuestChecked" localSheetId="17">#REF!</definedName>
    <definedName name="rngQuestChecked" localSheetId="14">[136]ErrCheck!$A$3</definedName>
    <definedName name="rngQuestChecked">[135]ErrCheck!$A$3</definedName>
    <definedName name="ROE" localSheetId="51">[77]ROE!$C$4</definedName>
    <definedName name="ROE" localSheetId="17">#REF!</definedName>
    <definedName name="ROE">[77]ROE!$C$4</definedName>
    <definedName name="ROS">#N/A</definedName>
    <definedName name="Rows_Table" localSheetId="38">#REF!</definedName>
    <definedName name="Rows_Table" localSheetId="39">#REF!</definedName>
    <definedName name="Rows_Table" localSheetId="40">#REF!</definedName>
    <definedName name="Rows_Table" localSheetId="41">#REF!</definedName>
    <definedName name="Rows_Table" localSheetId="43">#REF!</definedName>
    <definedName name="Rows_Table" localSheetId="45">#REF!</definedName>
    <definedName name="Rows_Table" localSheetId="11">#REF!</definedName>
    <definedName name="Rows_Table" localSheetId="46">#REF!</definedName>
    <definedName name="Rows_Table" localSheetId="47">#REF!</definedName>
    <definedName name="Rows_Table" localSheetId="51">#REF!</definedName>
    <definedName name="Rows_Table" localSheetId="52">#REF!</definedName>
    <definedName name="Rows_Table" localSheetId="17">#REF!</definedName>
    <definedName name="Rows_Table" localSheetId="58">#REF!</definedName>
    <definedName name="Rows_Table" localSheetId="69">#REF!</definedName>
    <definedName name="Rows_Table" localSheetId="73">#REF!</definedName>
    <definedName name="Rows_Table" localSheetId="74">#REF!</definedName>
    <definedName name="Rows_Table" localSheetId="75">#REF!</definedName>
    <definedName name="Rows_Table" localSheetId="79">#REF!</definedName>
    <definedName name="Rows_Table" localSheetId="23">#REF!</definedName>
    <definedName name="Rows_Table" localSheetId="15">#REF!</definedName>
    <definedName name="Rows_Table" localSheetId="18">#REF!</definedName>
    <definedName name="Rows_Table" localSheetId="12">#REF!</definedName>
    <definedName name="Rows_Table" localSheetId="48">#REF!</definedName>
    <definedName name="Rows_Table" localSheetId="72">#REF!</definedName>
    <definedName name="Rows_Table">#REF!</definedName>
    <definedName name="RP98RE" localSheetId="38">#REF!</definedName>
    <definedName name="RP98RE" localSheetId="39">#REF!</definedName>
    <definedName name="RP98RE" localSheetId="45">#REF!</definedName>
    <definedName name="RP98RE" localSheetId="11">#REF!</definedName>
    <definedName name="RP98RE" localSheetId="46">#REF!</definedName>
    <definedName name="RP98RE" localSheetId="47">#REF!</definedName>
    <definedName name="RP98RE" localSheetId="51">#REF!</definedName>
    <definedName name="RP98RE" localSheetId="52">#REF!</definedName>
    <definedName name="RP98RE" localSheetId="17">#REF!</definedName>
    <definedName name="RP98RE" localSheetId="58">#REF!</definedName>
    <definedName name="RP98RE" localSheetId="74">#REF!</definedName>
    <definedName name="RP98RE" localSheetId="79">#REF!</definedName>
    <definedName name="RP98RE" localSheetId="15">#REF!</definedName>
    <definedName name="RP98RE" localSheetId="18">#REF!</definedName>
    <definedName name="RP98RE" localSheetId="12">#REF!</definedName>
    <definedName name="RP98RE" localSheetId="48">#REF!</definedName>
    <definedName name="RP98RE" localSheetId="72">#REF!</definedName>
    <definedName name="RP98RE">#REF!</definedName>
    <definedName name="RPJun02" localSheetId="51">[120]ROE!$B$136</definedName>
    <definedName name="RPJun02" localSheetId="17">#REF!</definedName>
    <definedName name="RPJun02">[120]ROE!$B$136</definedName>
    <definedName name="RPJun02_2" localSheetId="40">[121]ROE!$B$136</definedName>
    <definedName name="RPJun02_2" localSheetId="41">[121]ROE!$B$136</definedName>
    <definedName name="RPJun02_2" localSheetId="46">[121]ROE!$B$136</definedName>
    <definedName name="RPJun02_2" localSheetId="47">[121]ROE!$B$136</definedName>
    <definedName name="RPJun02_2" localSheetId="51">[121]ROE!$B$136</definedName>
    <definedName name="RPJun02_2" localSheetId="17">#REF!</definedName>
    <definedName name="RPJun02_2" localSheetId="79">[121]ROE!$B$136</definedName>
    <definedName name="RPJun02_2" localSheetId="15">[121]ROE!$B$136</definedName>
    <definedName name="RPJun02_2" localSheetId="18">[121]ROE!$B$136</definedName>
    <definedName name="RPJun02_2" localSheetId="12">[121]ROE!$B$136</definedName>
    <definedName name="RPJun02_2" localSheetId="72">[121]ROE!$B$136</definedName>
    <definedName name="RPJun02_2">[121]ROE!$B$136</definedName>
    <definedName name="RR" localSheetId="38">#REF!</definedName>
    <definedName name="RR" localSheetId="39">#REF!</definedName>
    <definedName name="RR" localSheetId="40">#REF!</definedName>
    <definedName name="RR" localSheetId="41">#REF!</definedName>
    <definedName name="RR" localSheetId="45">#REF!</definedName>
    <definedName name="RR" localSheetId="11">#REF!</definedName>
    <definedName name="RR" localSheetId="46">#REF!</definedName>
    <definedName name="RR" localSheetId="47">#REF!</definedName>
    <definedName name="RR" localSheetId="51">#REF!</definedName>
    <definedName name="RR" localSheetId="52">#REF!</definedName>
    <definedName name="RR" localSheetId="53">#REF!</definedName>
    <definedName name="RR" localSheetId="54">#REF!</definedName>
    <definedName name="RR" localSheetId="17">#REF!</definedName>
    <definedName name="RR" localSheetId="58">#REF!</definedName>
    <definedName name="RR" localSheetId="67">#REF!</definedName>
    <definedName name="RR" localSheetId="68">#REF!</definedName>
    <definedName name="RR" localSheetId="69">#REF!</definedName>
    <definedName name="RR" localSheetId="71">#REF!</definedName>
    <definedName name="RR" localSheetId="73">#REF!</definedName>
    <definedName name="RR" localSheetId="74">#REF!</definedName>
    <definedName name="RR" localSheetId="75">#REF!</definedName>
    <definedName name="RR" localSheetId="76">#REF!</definedName>
    <definedName name="RR" localSheetId="79">#REF!</definedName>
    <definedName name="RR" localSheetId="23">#REF!</definedName>
    <definedName name="rr" localSheetId="14" hidden="1">{"Riqfin97",#N/A,FALSE,"Tran";"Riqfinpro",#N/A,FALSE,"Tran"}</definedName>
    <definedName name="RR" localSheetId="15">#REF!</definedName>
    <definedName name="RR" localSheetId="16">#REF!</definedName>
    <definedName name="RR" localSheetId="18">#REF!</definedName>
    <definedName name="RR" localSheetId="48">#REF!</definedName>
    <definedName name="RR" localSheetId="72">#REF!</definedName>
    <definedName name="RR">#REF!</definedName>
    <definedName name="rrasrra" localSheetId="38">#REF!</definedName>
    <definedName name="rrasrra" localSheetId="39">#REF!</definedName>
    <definedName name="rrasrra" localSheetId="40">#REF!</definedName>
    <definedName name="rrasrra" localSheetId="45">#REF!</definedName>
    <definedName name="rrasrra" localSheetId="11">#REF!</definedName>
    <definedName name="rrasrra" localSheetId="46">#REF!</definedName>
    <definedName name="rrasrra" localSheetId="47">#REF!</definedName>
    <definedName name="rrasrra" localSheetId="51">#REF!</definedName>
    <definedName name="rrasrra" localSheetId="52">#REF!</definedName>
    <definedName name="rrasrra" localSheetId="53">#REF!</definedName>
    <definedName name="rrasrra" localSheetId="54">#REF!</definedName>
    <definedName name="rrasrra" localSheetId="17">#REF!</definedName>
    <definedName name="rrasrra" localSheetId="58">#REF!</definedName>
    <definedName name="rrasrra" localSheetId="67">#REF!</definedName>
    <definedName name="rrasrra" localSheetId="68">#REF!</definedName>
    <definedName name="rrasrra" localSheetId="69">#REF!</definedName>
    <definedName name="rrasrra" localSheetId="71">#REF!</definedName>
    <definedName name="rrasrra" localSheetId="74">#REF!</definedName>
    <definedName name="rrasrra" localSheetId="75">#REF!</definedName>
    <definedName name="rrasrra" localSheetId="76">#REF!</definedName>
    <definedName name="rrasrra" localSheetId="79">#REF!</definedName>
    <definedName name="rrasrra" localSheetId="23">#REF!</definedName>
    <definedName name="rrasrra" localSheetId="15">#REF!</definedName>
    <definedName name="rrasrra" localSheetId="18">#REF!</definedName>
    <definedName name="rrasrra" localSheetId="12">#REF!</definedName>
    <definedName name="rrasrra" localSheetId="48">#REF!</definedName>
    <definedName name="rrasrra" localSheetId="72">#REF!</definedName>
    <definedName name="rrasrra">#REF!</definedName>
    <definedName name="rrr" localSheetId="24" hidden="1">{"Riqfin97",#N/A,FALSE,"Tran";"Riqfinpro",#N/A,FALSE,"Tran"}</definedName>
    <definedName name="rrr" localSheetId="25" hidden="1">{"Riqfin97",#N/A,FALSE,"Tran";"Riqfinpro",#N/A,FALSE,"Tran"}</definedName>
    <definedName name="rrr" localSheetId="26" hidden="1">{"Riqfin97",#N/A,FALSE,"Tran";"Riqfinpro",#N/A,FALSE,"Tran"}</definedName>
    <definedName name="rrr" localSheetId="27" hidden="1">{"Riqfin97",#N/A,FALSE,"Tran";"Riqfinpro",#N/A,FALSE,"Tran"}</definedName>
    <definedName name="rrr" localSheetId="28" hidden="1">{"Riqfin97",#N/A,FALSE,"Tran";"Riqfinpro",#N/A,FALSE,"Tran"}</definedName>
    <definedName name="rrr" localSheetId="29" hidden="1">{"Riqfin97",#N/A,FALSE,"Tran";"Riqfinpro",#N/A,FALSE,"Tran"}</definedName>
    <definedName name="rrr" localSheetId="30" hidden="1">{"Riqfin97",#N/A,FALSE,"Tran";"Riqfinpro",#N/A,FALSE,"Tran"}</definedName>
    <definedName name="rrr" localSheetId="31" hidden="1">{"Riqfin97",#N/A,FALSE,"Tran";"Riqfinpro",#N/A,FALSE,"Tran"}</definedName>
    <definedName name="rrr" localSheetId="32" hidden="1">{"Riqfin97",#N/A,FALSE,"Tran";"Riqfinpro",#N/A,FALSE,"Tran"}</definedName>
    <definedName name="rrr" localSheetId="35" hidden="1">{"Riqfin97",#N/A,FALSE,"Tran";"Riqfinpro",#N/A,FALSE,"Tran"}</definedName>
    <definedName name="rrr" localSheetId="37" hidden="1">{"Riqfin97",#N/A,FALSE,"Tran";"Riqfinpro",#N/A,FALSE,"Tran"}</definedName>
    <definedName name="rrr" localSheetId="38" hidden="1">{"Riqfin97",#N/A,FALSE,"Tran";"Riqfinpro",#N/A,FALSE,"Tran"}</definedName>
    <definedName name="rrr" localSheetId="39" hidden="1">{"Riqfin97",#N/A,FALSE,"Tran";"Riqfinpro",#N/A,FALSE,"Tran"}</definedName>
    <definedName name="rrr" localSheetId="40" hidden="1">{"Riqfin97",#N/A,FALSE,"Tran";"Riqfinpro",#N/A,FALSE,"Tran"}</definedName>
    <definedName name="rrr" localSheetId="41" hidden="1">{"Riqfin97",#N/A,FALSE,"Tran";"Riqfinpro",#N/A,FALSE,"Tran"}</definedName>
    <definedName name="rrr" localSheetId="42" hidden="1">{"Riqfin97",#N/A,FALSE,"Tran";"Riqfinpro",#N/A,FALSE,"Tran"}</definedName>
    <definedName name="rrr" localSheetId="43" hidden="1">{"Riqfin97",#N/A,FALSE,"Tran";"Riqfinpro",#N/A,FALSE,"Tran"}</definedName>
    <definedName name="rrr" localSheetId="44" hidden="1">{"Riqfin97",#N/A,FALSE,"Tran";"Riqfinpro",#N/A,FALSE,"Tran"}</definedName>
    <definedName name="rrr" localSheetId="45" hidden="1">{"Riqfin97",#N/A,FALSE,"Tran";"Riqfinpro",#N/A,FALSE,"Tran"}</definedName>
    <definedName name="rrr" localSheetId="11" hidden="1">{"Riqfin97",#N/A,FALSE,"Tran";"Riqfinpro",#N/A,FALSE,"Tran"}</definedName>
    <definedName name="rrr" localSheetId="46" hidden="1">{"Riqfin97",#N/A,FALSE,"Tran";"Riqfinpro",#N/A,FALSE,"Tran"}</definedName>
    <definedName name="rrr" localSheetId="47" hidden="1">{"Riqfin97",#N/A,FALSE,"Tran";"Riqfinpro",#N/A,FALSE,"Tran"}</definedName>
    <definedName name="rrr" localSheetId="51" hidden="1">{"Riqfin97",#N/A,FALSE,"Tran";"Riqfinpro",#N/A,FALSE,"Tran"}</definedName>
    <definedName name="rrr" localSheetId="52" hidden="1">{"Riqfin97",#N/A,FALSE,"Tran";"Riqfinpro",#N/A,FALSE,"Tran"}</definedName>
    <definedName name="rrr" localSheetId="53" hidden="1">{"Riqfin97",#N/A,FALSE,"Tran";"Riqfinpro",#N/A,FALSE,"Tran"}</definedName>
    <definedName name="rrr" localSheetId="54" hidden="1">{"Riqfin97",#N/A,FALSE,"Tran";"Riqfinpro",#N/A,FALSE,"Tran"}</definedName>
    <definedName name="rrr" localSheetId="55" hidden="1">{"Riqfin97",#N/A,FALSE,"Tran";"Riqfinpro",#N/A,FALSE,"Tran"}</definedName>
    <definedName name="rrr" localSheetId="56" hidden="1">{"Riqfin97",#N/A,FALSE,"Tran";"Riqfinpro",#N/A,FALSE,"Tran"}</definedName>
    <definedName name="rrr" localSheetId="17" hidden="1">{"Riqfin97",#N/A,FALSE,"Tran";"Riqfinpro",#N/A,FALSE,"Tran"}</definedName>
    <definedName name="rrr" localSheetId="57" hidden="1">{"Riqfin97",#N/A,FALSE,"Tran";"Riqfinpro",#N/A,FALSE,"Tran"}</definedName>
    <definedName name="rrr" localSheetId="58" hidden="1">{"Riqfin97",#N/A,FALSE,"Tran";"Riqfinpro",#N/A,FALSE,"Tran"}</definedName>
    <definedName name="rrr" localSheetId="59" hidden="1">{"Riqfin97",#N/A,FALSE,"Tran";"Riqfinpro",#N/A,FALSE,"Tran"}</definedName>
    <definedName name="rrr" localSheetId="61" hidden="1">{"Riqfin97",#N/A,FALSE,"Tran";"Riqfinpro",#N/A,FALSE,"Tran"}</definedName>
    <definedName name="rrr" localSheetId="62" hidden="1">{"Riqfin97",#N/A,FALSE,"Tran";"Riqfinpro",#N/A,FALSE,"Tran"}</definedName>
    <definedName name="rrr" localSheetId="64" hidden="1">{"Riqfin97",#N/A,FALSE,"Tran";"Riqfinpro",#N/A,FALSE,"Tran"}</definedName>
    <definedName name="rrr" localSheetId="66" hidden="1">{"Riqfin97",#N/A,FALSE,"Tran";"Riqfinpro",#N/A,FALSE,"Tran"}</definedName>
    <definedName name="rrr" localSheetId="67" hidden="1">{"Riqfin97",#N/A,FALSE,"Tran";"Riqfinpro",#N/A,FALSE,"Tran"}</definedName>
    <definedName name="rrr" localSheetId="68" hidden="1">{"Riqfin97",#N/A,FALSE,"Tran";"Riqfinpro",#N/A,FALSE,"Tran"}</definedName>
    <definedName name="rrr" localSheetId="69" hidden="1">{"Riqfin97",#N/A,FALSE,"Tran";"Riqfinpro",#N/A,FALSE,"Tran"}</definedName>
    <definedName name="rrr" localSheetId="70" hidden="1">{"Riqfin97",#N/A,FALSE,"Tran";"Riqfinpro",#N/A,FALSE,"Tran"}</definedName>
    <definedName name="rrr" localSheetId="71" hidden="1">{"Riqfin97",#N/A,FALSE,"Tran";"Riqfinpro",#N/A,FALSE,"Tran"}</definedName>
    <definedName name="rrr" localSheetId="73" hidden="1">{"Riqfin97",#N/A,FALSE,"Tran";"Riqfinpro",#N/A,FALSE,"Tran"}</definedName>
    <definedName name="rrr" localSheetId="74" hidden="1">{"Riqfin97",#N/A,FALSE,"Tran";"Riqfinpro",#N/A,FALSE,"Tran"}</definedName>
    <definedName name="rrr" localSheetId="75" hidden="1">{"Riqfin97",#N/A,FALSE,"Tran";"Riqfinpro",#N/A,FALSE,"Tran"}</definedName>
    <definedName name="rrr" localSheetId="76" hidden="1">{"Riqfin97",#N/A,FALSE,"Tran";"Riqfinpro",#N/A,FALSE,"Tran"}</definedName>
    <definedName name="rrr" localSheetId="79" hidden="1">{"Riqfin97",#N/A,FALSE,"Tran";"Riqfinpro",#N/A,FALSE,"Tran"}</definedName>
    <definedName name="rrr" localSheetId="91" hidden="1">{"Riqfin97",#N/A,FALSE,"Tran";"Riqfinpro",#N/A,FALSE,"Tran"}</definedName>
    <definedName name="rrr" localSheetId="92" hidden="1">{"Riqfin97",#N/A,FALSE,"Tran";"Riqfinpro",#N/A,FALSE,"Tran"}</definedName>
    <definedName name="rrr" localSheetId="22" hidden="1">{"Riqfin97",#N/A,FALSE,"Tran";"Riqfinpro",#N/A,FALSE,"Tran"}</definedName>
    <definedName name="rrr" localSheetId="23" hidden="1">{"Riqfin97",#N/A,FALSE,"Tran";"Riqfinpro",#N/A,FALSE,"Tran"}</definedName>
    <definedName name="rrr" localSheetId="14" hidden="1">{"Riqfin97",#N/A,FALSE,"Tran";"Riqfinpro",#N/A,FALSE,"Tran"}</definedName>
    <definedName name="rrr" localSheetId="15" hidden="1">{"Riqfin97",#N/A,FALSE,"Tran";"Riqfinpro",#N/A,FALSE,"Tran"}</definedName>
    <definedName name="rrr" localSheetId="16" hidden="1">{"Riqfin97",#N/A,FALSE,"Tran";"Riqfinpro",#N/A,FALSE,"Tran"}</definedName>
    <definedName name="rrr" localSheetId="18" hidden="1">{"Riqfin97",#N/A,FALSE,"Tran";"Riqfinpro",#N/A,FALSE,"Tran"}</definedName>
    <definedName name="rrr" localSheetId="36" hidden="1">{"Riqfin97",#N/A,FALSE,"Tran";"Riqfinpro",#N/A,FALSE,"Tran"}</definedName>
    <definedName name="rrr" localSheetId="60" hidden="1">{"Riqfin97",#N/A,FALSE,"Tran";"Riqfinpro",#N/A,FALSE,"Tran"}</definedName>
    <definedName name="rrr" localSheetId="63" hidden="1">{"Riqfin97",#N/A,FALSE,"Tran";"Riqfinpro",#N/A,FALSE,"Tran"}</definedName>
    <definedName name="rrr" localSheetId="65" hidden="1">{"Riqfin97",#N/A,FALSE,"Tran";"Riqfinpro",#N/A,FALSE,"Tran"}</definedName>
    <definedName name="rrr" localSheetId="7" hidden="1">{"Riqfin97",#N/A,FALSE,"Tran";"Riqfinpro",#N/A,FALSE,"Tran"}</definedName>
    <definedName name="rrr" localSheetId="8" hidden="1">{"Riqfin97",#N/A,FALSE,"Tran";"Riqfinpro",#N/A,FALSE,"Tran"}</definedName>
    <definedName name="rrr" localSheetId="12" hidden="1">{"Riqfin97",#N/A,FALSE,"Tran";"Riqfinpro",#N/A,FALSE,"Tran"}</definedName>
    <definedName name="rrr" localSheetId="48" hidden="1">{"Riqfin97",#N/A,FALSE,"Tran";"Riqfinpro",#N/A,FALSE,"Tran"}</definedName>
    <definedName name="rrr" localSheetId="72" hidden="1">{"Riqfin97",#N/A,FALSE,"Tran";"Riqfinpro",#N/A,FALSE,"Tran"}</definedName>
    <definedName name="rrr" hidden="1">{"Riqfin97",#N/A,FALSE,"Tran";"Riqfinpro",#N/A,FALSE,"Tran"}</definedName>
    <definedName name="rrrr" localSheetId="24" hidden="1">{#N/A,#N/A,FALSE,"slvsrtb1";#N/A,#N/A,FALSE,"slvsrtb2";#N/A,#N/A,FALSE,"slvsrtb3";#N/A,#N/A,FALSE,"slvsrtb4";#N/A,#N/A,FALSE,"slvsrtb5";#N/A,#N/A,FALSE,"slvsrtb6";#N/A,#N/A,FALSE,"slvsrtb7";#N/A,#N/A,FALSE,"slvsrtb8";#N/A,#N/A,FALSE,"slvsrtb9";#N/A,#N/A,FALSE,"slvsrtb10";#N/A,#N/A,FALSE,"slvsrtb12"}</definedName>
    <definedName name="rrrr" localSheetId="25" hidden="1">{#N/A,#N/A,FALSE,"slvsrtb1";#N/A,#N/A,FALSE,"slvsrtb2";#N/A,#N/A,FALSE,"slvsrtb3";#N/A,#N/A,FALSE,"slvsrtb4";#N/A,#N/A,FALSE,"slvsrtb5";#N/A,#N/A,FALSE,"slvsrtb6";#N/A,#N/A,FALSE,"slvsrtb7";#N/A,#N/A,FALSE,"slvsrtb8";#N/A,#N/A,FALSE,"slvsrtb9";#N/A,#N/A,FALSE,"slvsrtb10";#N/A,#N/A,FALSE,"slvsrtb12"}</definedName>
    <definedName name="rrrr" localSheetId="26" hidden="1">{#N/A,#N/A,FALSE,"slvsrtb1";#N/A,#N/A,FALSE,"slvsrtb2";#N/A,#N/A,FALSE,"slvsrtb3";#N/A,#N/A,FALSE,"slvsrtb4";#N/A,#N/A,FALSE,"slvsrtb5";#N/A,#N/A,FALSE,"slvsrtb6";#N/A,#N/A,FALSE,"slvsrtb7";#N/A,#N/A,FALSE,"slvsrtb8";#N/A,#N/A,FALSE,"slvsrtb9";#N/A,#N/A,FALSE,"slvsrtb10";#N/A,#N/A,FALSE,"slvsrtb12"}</definedName>
    <definedName name="rrrr" localSheetId="27" hidden="1">{#N/A,#N/A,FALSE,"slvsrtb1";#N/A,#N/A,FALSE,"slvsrtb2";#N/A,#N/A,FALSE,"slvsrtb3";#N/A,#N/A,FALSE,"slvsrtb4";#N/A,#N/A,FALSE,"slvsrtb5";#N/A,#N/A,FALSE,"slvsrtb6";#N/A,#N/A,FALSE,"slvsrtb7";#N/A,#N/A,FALSE,"slvsrtb8";#N/A,#N/A,FALSE,"slvsrtb9";#N/A,#N/A,FALSE,"slvsrtb10";#N/A,#N/A,FALSE,"slvsrtb12"}</definedName>
    <definedName name="rrrr" localSheetId="28" hidden="1">{#N/A,#N/A,FALSE,"slvsrtb1";#N/A,#N/A,FALSE,"slvsrtb2";#N/A,#N/A,FALSE,"slvsrtb3";#N/A,#N/A,FALSE,"slvsrtb4";#N/A,#N/A,FALSE,"slvsrtb5";#N/A,#N/A,FALSE,"slvsrtb6";#N/A,#N/A,FALSE,"slvsrtb7";#N/A,#N/A,FALSE,"slvsrtb8";#N/A,#N/A,FALSE,"slvsrtb9";#N/A,#N/A,FALSE,"slvsrtb10";#N/A,#N/A,FALSE,"slvsrtb12"}</definedName>
    <definedName name="rrrr" localSheetId="29" hidden="1">{#N/A,#N/A,FALSE,"slvsrtb1";#N/A,#N/A,FALSE,"slvsrtb2";#N/A,#N/A,FALSE,"slvsrtb3";#N/A,#N/A,FALSE,"slvsrtb4";#N/A,#N/A,FALSE,"slvsrtb5";#N/A,#N/A,FALSE,"slvsrtb6";#N/A,#N/A,FALSE,"slvsrtb7";#N/A,#N/A,FALSE,"slvsrtb8";#N/A,#N/A,FALSE,"slvsrtb9";#N/A,#N/A,FALSE,"slvsrtb10";#N/A,#N/A,FALSE,"slvsrtb12"}</definedName>
    <definedName name="rrrr" localSheetId="30" hidden="1">{#N/A,#N/A,FALSE,"slvsrtb1";#N/A,#N/A,FALSE,"slvsrtb2";#N/A,#N/A,FALSE,"slvsrtb3";#N/A,#N/A,FALSE,"slvsrtb4";#N/A,#N/A,FALSE,"slvsrtb5";#N/A,#N/A,FALSE,"slvsrtb6";#N/A,#N/A,FALSE,"slvsrtb7";#N/A,#N/A,FALSE,"slvsrtb8";#N/A,#N/A,FALSE,"slvsrtb9";#N/A,#N/A,FALSE,"slvsrtb10";#N/A,#N/A,FALSE,"slvsrtb12"}</definedName>
    <definedName name="rrrr" localSheetId="31" hidden="1">{#N/A,#N/A,FALSE,"slvsrtb1";#N/A,#N/A,FALSE,"slvsrtb2";#N/A,#N/A,FALSE,"slvsrtb3";#N/A,#N/A,FALSE,"slvsrtb4";#N/A,#N/A,FALSE,"slvsrtb5";#N/A,#N/A,FALSE,"slvsrtb6";#N/A,#N/A,FALSE,"slvsrtb7";#N/A,#N/A,FALSE,"slvsrtb8";#N/A,#N/A,FALSE,"slvsrtb9";#N/A,#N/A,FALSE,"slvsrtb10";#N/A,#N/A,FALSE,"slvsrtb12"}</definedName>
    <definedName name="rrrr" localSheetId="32" hidden="1">{#N/A,#N/A,FALSE,"slvsrtb1";#N/A,#N/A,FALSE,"slvsrtb2";#N/A,#N/A,FALSE,"slvsrtb3";#N/A,#N/A,FALSE,"slvsrtb4";#N/A,#N/A,FALSE,"slvsrtb5";#N/A,#N/A,FALSE,"slvsrtb6";#N/A,#N/A,FALSE,"slvsrtb7";#N/A,#N/A,FALSE,"slvsrtb8";#N/A,#N/A,FALSE,"slvsrtb9";#N/A,#N/A,FALSE,"slvsrtb10";#N/A,#N/A,FALSE,"slvsrtb12"}</definedName>
    <definedName name="rrrr" localSheetId="35" hidden="1">{#N/A,#N/A,FALSE,"slvsrtb1";#N/A,#N/A,FALSE,"slvsrtb2";#N/A,#N/A,FALSE,"slvsrtb3";#N/A,#N/A,FALSE,"slvsrtb4";#N/A,#N/A,FALSE,"slvsrtb5";#N/A,#N/A,FALSE,"slvsrtb6";#N/A,#N/A,FALSE,"slvsrtb7";#N/A,#N/A,FALSE,"slvsrtb8";#N/A,#N/A,FALSE,"slvsrtb9";#N/A,#N/A,FALSE,"slvsrtb10";#N/A,#N/A,FALSE,"slvsrtb12"}</definedName>
    <definedName name="rrrr" localSheetId="37" hidden="1">{#N/A,#N/A,FALSE,"slvsrtb1";#N/A,#N/A,FALSE,"slvsrtb2";#N/A,#N/A,FALSE,"slvsrtb3";#N/A,#N/A,FALSE,"slvsrtb4";#N/A,#N/A,FALSE,"slvsrtb5";#N/A,#N/A,FALSE,"slvsrtb6";#N/A,#N/A,FALSE,"slvsrtb7";#N/A,#N/A,FALSE,"slvsrtb8";#N/A,#N/A,FALSE,"slvsrtb9";#N/A,#N/A,FALSE,"slvsrtb10";#N/A,#N/A,FALSE,"slvsrtb12"}</definedName>
    <definedName name="rrrr" localSheetId="38" hidden="1">{#N/A,#N/A,FALSE,"slvsrtb1";#N/A,#N/A,FALSE,"slvsrtb2";#N/A,#N/A,FALSE,"slvsrtb3";#N/A,#N/A,FALSE,"slvsrtb4";#N/A,#N/A,FALSE,"slvsrtb5";#N/A,#N/A,FALSE,"slvsrtb6";#N/A,#N/A,FALSE,"slvsrtb7";#N/A,#N/A,FALSE,"slvsrtb8";#N/A,#N/A,FALSE,"slvsrtb9";#N/A,#N/A,FALSE,"slvsrtb10";#N/A,#N/A,FALSE,"slvsrtb12"}</definedName>
    <definedName name="rrrr" localSheetId="39" hidden="1">{#N/A,#N/A,FALSE,"slvsrtb1";#N/A,#N/A,FALSE,"slvsrtb2";#N/A,#N/A,FALSE,"slvsrtb3";#N/A,#N/A,FALSE,"slvsrtb4";#N/A,#N/A,FALSE,"slvsrtb5";#N/A,#N/A,FALSE,"slvsrtb6";#N/A,#N/A,FALSE,"slvsrtb7";#N/A,#N/A,FALSE,"slvsrtb8";#N/A,#N/A,FALSE,"slvsrtb9";#N/A,#N/A,FALSE,"slvsrtb10";#N/A,#N/A,FALSE,"slvsrtb12"}</definedName>
    <definedName name="rrrr" localSheetId="40" hidden="1">{#N/A,#N/A,FALSE,"slvsrtb1";#N/A,#N/A,FALSE,"slvsrtb2";#N/A,#N/A,FALSE,"slvsrtb3";#N/A,#N/A,FALSE,"slvsrtb4";#N/A,#N/A,FALSE,"slvsrtb5";#N/A,#N/A,FALSE,"slvsrtb6";#N/A,#N/A,FALSE,"slvsrtb7";#N/A,#N/A,FALSE,"slvsrtb8";#N/A,#N/A,FALSE,"slvsrtb9";#N/A,#N/A,FALSE,"slvsrtb10";#N/A,#N/A,FALSE,"slvsrtb12"}</definedName>
    <definedName name="rrrr" localSheetId="41" hidden="1">{#N/A,#N/A,FALSE,"slvsrtb1";#N/A,#N/A,FALSE,"slvsrtb2";#N/A,#N/A,FALSE,"slvsrtb3";#N/A,#N/A,FALSE,"slvsrtb4";#N/A,#N/A,FALSE,"slvsrtb5";#N/A,#N/A,FALSE,"slvsrtb6";#N/A,#N/A,FALSE,"slvsrtb7";#N/A,#N/A,FALSE,"slvsrtb8";#N/A,#N/A,FALSE,"slvsrtb9";#N/A,#N/A,FALSE,"slvsrtb10";#N/A,#N/A,FALSE,"slvsrtb12"}</definedName>
    <definedName name="rrrr" localSheetId="42" hidden="1">{#N/A,#N/A,FALSE,"slvsrtb1";#N/A,#N/A,FALSE,"slvsrtb2";#N/A,#N/A,FALSE,"slvsrtb3";#N/A,#N/A,FALSE,"slvsrtb4";#N/A,#N/A,FALSE,"slvsrtb5";#N/A,#N/A,FALSE,"slvsrtb6";#N/A,#N/A,FALSE,"slvsrtb7";#N/A,#N/A,FALSE,"slvsrtb8";#N/A,#N/A,FALSE,"slvsrtb9";#N/A,#N/A,FALSE,"slvsrtb10";#N/A,#N/A,FALSE,"slvsrtb12"}</definedName>
    <definedName name="rrrr" localSheetId="43" hidden="1">{#N/A,#N/A,FALSE,"slvsrtb1";#N/A,#N/A,FALSE,"slvsrtb2";#N/A,#N/A,FALSE,"slvsrtb3";#N/A,#N/A,FALSE,"slvsrtb4";#N/A,#N/A,FALSE,"slvsrtb5";#N/A,#N/A,FALSE,"slvsrtb6";#N/A,#N/A,FALSE,"slvsrtb7";#N/A,#N/A,FALSE,"slvsrtb8";#N/A,#N/A,FALSE,"slvsrtb9";#N/A,#N/A,FALSE,"slvsrtb10";#N/A,#N/A,FALSE,"slvsrtb12"}</definedName>
    <definedName name="rrrr" localSheetId="44" hidden="1">{#N/A,#N/A,FALSE,"slvsrtb1";#N/A,#N/A,FALSE,"slvsrtb2";#N/A,#N/A,FALSE,"slvsrtb3";#N/A,#N/A,FALSE,"slvsrtb4";#N/A,#N/A,FALSE,"slvsrtb5";#N/A,#N/A,FALSE,"slvsrtb6";#N/A,#N/A,FALSE,"slvsrtb7";#N/A,#N/A,FALSE,"slvsrtb8";#N/A,#N/A,FALSE,"slvsrtb9";#N/A,#N/A,FALSE,"slvsrtb10";#N/A,#N/A,FALSE,"slvsrtb12"}</definedName>
    <definedName name="rrrr" localSheetId="45" hidden="1">{#N/A,#N/A,FALSE,"slvsrtb1";#N/A,#N/A,FALSE,"slvsrtb2";#N/A,#N/A,FALSE,"slvsrtb3";#N/A,#N/A,FALSE,"slvsrtb4";#N/A,#N/A,FALSE,"slvsrtb5";#N/A,#N/A,FALSE,"slvsrtb6";#N/A,#N/A,FALSE,"slvsrtb7";#N/A,#N/A,FALSE,"slvsrtb8";#N/A,#N/A,FALSE,"slvsrtb9";#N/A,#N/A,FALSE,"slvsrtb10";#N/A,#N/A,FALSE,"slvsrtb12"}</definedName>
    <definedName name="rrrr" localSheetId="11" hidden="1">{#N/A,#N/A,FALSE,"slvsrtb1";#N/A,#N/A,FALSE,"slvsrtb2";#N/A,#N/A,FALSE,"slvsrtb3";#N/A,#N/A,FALSE,"slvsrtb4";#N/A,#N/A,FALSE,"slvsrtb5";#N/A,#N/A,FALSE,"slvsrtb6";#N/A,#N/A,FALSE,"slvsrtb7";#N/A,#N/A,FALSE,"slvsrtb8";#N/A,#N/A,FALSE,"slvsrtb9";#N/A,#N/A,FALSE,"slvsrtb10";#N/A,#N/A,FALSE,"slvsrtb12"}</definedName>
    <definedName name="rrrr" localSheetId="46" hidden="1">{#N/A,#N/A,FALSE,"slvsrtb1";#N/A,#N/A,FALSE,"slvsrtb2";#N/A,#N/A,FALSE,"slvsrtb3";#N/A,#N/A,FALSE,"slvsrtb4";#N/A,#N/A,FALSE,"slvsrtb5";#N/A,#N/A,FALSE,"slvsrtb6";#N/A,#N/A,FALSE,"slvsrtb7";#N/A,#N/A,FALSE,"slvsrtb8";#N/A,#N/A,FALSE,"slvsrtb9";#N/A,#N/A,FALSE,"slvsrtb10";#N/A,#N/A,FALSE,"slvsrtb12"}</definedName>
    <definedName name="rrrr" localSheetId="47" hidden="1">{#N/A,#N/A,FALSE,"slvsrtb1";#N/A,#N/A,FALSE,"slvsrtb2";#N/A,#N/A,FALSE,"slvsrtb3";#N/A,#N/A,FALSE,"slvsrtb4";#N/A,#N/A,FALSE,"slvsrtb5";#N/A,#N/A,FALSE,"slvsrtb6";#N/A,#N/A,FALSE,"slvsrtb7";#N/A,#N/A,FALSE,"slvsrtb8";#N/A,#N/A,FALSE,"slvsrtb9";#N/A,#N/A,FALSE,"slvsrtb10";#N/A,#N/A,FALSE,"slvsrtb12"}</definedName>
    <definedName name="rrrr" localSheetId="51" hidden="1">{#N/A,#N/A,FALSE,"slvsrtb1";#N/A,#N/A,FALSE,"slvsrtb2";#N/A,#N/A,FALSE,"slvsrtb3";#N/A,#N/A,FALSE,"slvsrtb4";#N/A,#N/A,FALSE,"slvsrtb5";#N/A,#N/A,FALSE,"slvsrtb6";#N/A,#N/A,FALSE,"slvsrtb7";#N/A,#N/A,FALSE,"slvsrtb8";#N/A,#N/A,FALSE,"slvsrtb9";#N/A,#N/A,FALSE,"slvsrtb10";#N/A,#N/A,FALSE,"slvsrtb12"}</definedName>
    <definedName name="rrrr" localSheetId="52" hidden="1">{#N/A,#N/A,FALSE,"slvsrtb1";#N/A,#N/A,FALSE,"slvsrtb2";#N/A,#N/A,FALSE,"slvsrtb3";#N/A,#N/A,FALSE,"slvsrtb4";#N/A,#N/A,FALSE,"slvsrtb5";#N/A,#N/A,FALSE,"slvsrtb6";#N/A,#N/A,FALSE,"slvsrtb7";#N/A,#N/A,FALSE,"slvsrtb8";#N/A,#N/A,FALSE,"slvsrtb9";#N/A,#N/A,FALSE,"slvsrtb10";#N/A,#N/A,FALSE,"slvsrtb12"}</definedName>
    <definedName name="rrrr" localSheetId="53" hidden="1">{#N/A,#N/A,FALSE,"slvsrtb1";#N/A,#N/A,FALSE,"slvsrtb2";#N/A,#N/A,FALSE,"slvsrtb3";#N/A,#N/A,FALSE,"slvsrtb4";#N/A,#N/A,FALSE,"slvsrtb5";#N/A,#N/A,FALSE,"slvsrtb6";#N/A,#N/A,FALSE,"slvsrtb7";#N/A,#N/A,FALSE,"slvsrtb8";#N/A,#N/A,FALSE,"slvsrtb9";#N/A,#N/A,FALSE,"slvsrtb10";#N/A,#N/A,FALSE,"slvsrtb12"}</definedName>
    <definedName name="rrrr" localSheetId="54" hidden="1">{#N/A,#N/A,FALSE,"slvsrtb1";#N/A,#N/A,FALSE,"slvsrtb2";#N/A,#N/A,FALSE,"slvsrtb3";#N/A,#N/A,FALSE,"slvsrtb4";#N/A,#N/A,FALSE,"slvsrtb5";#N/A,#N/A,FALSE,"slvsrtb6";#N/A,#N/A,FALSE,"slvsrtb7";#N/A,#N/A,FALSE,"slvsrtb8";#N/A,#N/A,FALSE,"slvsrtb9";#N/A,#N/A,FALSE,"slvsrtb10";#N/A,#N/A,FALSE,"slvsrtb12"}</definedName>
    <definedName name="rrrr" localSheetId="55" hidden="1">{#N/A,#N/A,FALSE,"slvsrtb1";#N/A,#N/A,FALSE,"slvsrtb2";#N/A,#N/A,FALSE,"slvsrtb3";#N/A,#N/A,FALSE,"slvsrtb4";#N/A,#N/A,FALSE,"slvsrtb5";#N/A,#N/A,FALSE,"slvsrtb6";#N/A,#N/A,FALSE,"slvsrtb7";#N/A,#N/A,FALSE,"slvsrtb8";#N/A,#N/A,FALSE,"slvsrtb9";#N/A,#N/A,FALSE,"slvsrtb10";#N/A,#N/A,FALSE,"slvsrtb12"}</definedName>
    <definedName name="rrrr" localSheetId="56" hidden="1">{#N/A,#N/A,FALSE,"slvsrtb1";#N/A,#N/A,FALSE,"slvsrtb2";#N/A,#N/A,FALSE,"slvsrtb3";#N/A,#N/A,FALSE,"slvsrtb4";#N/A,#N/A,FALSE,"slvsrtb5";#N/A,#N/A,FALSE,"slvsrtb6";#N/A,#N/A,FALSE,"slvsrtb7";#N/A,#N/A,FALSE,"slvsrtb8";#N/A,#N/A,FALSE,"slvsrtb9";#N/A,#N/A,FALSE,"slvsrtb10";#N/A,#N/A,FALSE,"slvsrtb12"}</definedName>
    <definedName name="rrrr" localSheetId="17" hidden="1">{#N/A,#N/A,FALSE,"slvsrtb1";#N/A,#N/A,FALSE,"slvsrtb2";#N/A,#N/A,FALSE,"slvsrtb3";#N/A,#N/A,FALSE,"slvsrtb4";#N/A,#N/A,FALSE,"slvsrtb5";#N/A,#N/A,FALSE,"slvsrtb6";#N/A,#N/A,FALSE,"slvsrtb7";#N/A,#N/A,FALSE,"slvsrtb8";#N/A,#N/A,FALSE,"slvsrtb9";#N/A,#N/A,FALSE,"slvsrtb10";#N/A,#N/A,FALSE,"slvsrtb12"}</definedName>
    <definedName name="rrrr" localSheetId="57" hidden="1">{#N/A,#N/A,FALSE,"slvsrtb1";#N/A,#N/A,FALSE,"slvsrtb2";#N/A,#N/A,FALSE,"slvsrtb3";#N/A,#N/A,FALSE,"slvsrtb4";#N/A,#N/A,FALSE,"slvsrtb5";#N/A,#N/A,FALSE,"slvsrtb6";#N/A,#N/A,FALSE,"slvsrtb7";#N/A,#N/A,FALSE,"slvsrtb8";#N/A,#N/A,FALSE,"slvsrtb9";#N/A,#N/A,FALSE,"slvsrtb10";#N/A,#N/A,FALSE,"slvsrtb12"}</definedName>
    <definedName name="rrrr" localSheetId="58" hidden="1">{#N/A,#N/A,FALSE,"slvsrtb1";#N/A,#N/A,FALSE,"slvsrtb2";#N/A,#N/A,FALSE,"slvsrtb3";#N/A,#N/A,FALSE,"slvsrtb4";#N/A,#N/A,FALSE,"slvsrtb5";#N/A,#N/A,FALSE,"slvsrtb6";#N/A,#N/A,FALSE,"slvsrtb7";#N/A,#N/A,FALSE,"slvsrtb8";#N/A,#N/A,FALSE,"slvsrtb9";#N/A,#N/A,FALSE,"slvsrtb10";#N/A,#N/A,FALSE,"slvsrtb12"}</definedName>
    <definedName name="rrrr" localSheetId="59" hidden="1">{#N/A,#N/A,FALSE,"slvsrtb1";#N/A,#N/A,FALSE,"slvsrtb2";#N/A,#N/A,FALSE,"slvsrtb3";#N/A,#N/A,FALSE,"slvsrtb4";#N/A,#N/A,FALSE,"slvsrtb5";#N/A,#N/A,FALSE,"slvsrtb6";#N/A,#N/A,FALSE,"slvsrtb7";#N/A,#N/A,FALSE,"slvsrtb8";#N/A,#N/A,FALSE,"slvsrtb9";#N/A,#N/A,FALSE,"slvsrtb10";#N/A,#N/A,FALSE,"slvsrtb12"}</definedName>
    <definedName name="rrrr" localSheetId="61" hidden="1">{#N/A,#N/A,FALSE,"slvsrtb1";#N/A,#N/A,FALSE,"slvsrtb2";#N/A,#N/A,FALSE,"slvsrtb3";#N/A,#N/A,FALSE,"slvsrtb4";#N/A,#N/A,FALSE,"slvsrtb5";#N/A,#N/A,FALSE,"slvsrtb6";#N/A,#N/A,FALSE,"slvsrtb7";#N/A,#N/A,FALSE,"slvsrtb8";#N/A,#N/A,FALSE,"slvsrtb9";#N/A,#N/A,FALSE,"slvsrtb10";#N/A,#N/A,FALSE,"slvsrtb12"}</definedName>
    <definedName name="rrrr" localSheetId="62" hidden="1">{#N/A,#N/A,FALSE,"slvsrtb1";#N/A,#N/A,FALSE,"slvsrtb2";#N/A,#N/A,FALSE,"slvsrtb3";#N/A,#N/A,FALSE,"slvsrtb4";#N/A,#N/A,FALSE,"slvsrtb5";#N/A,#N/A,FALSE,"slvsrtb6";#N/A,#N/A,FALSE,"slvsrtb7";#N/A,#N/A,FALSE,"slvsrtb8";#N/A,#N/A,FALSE,"slvsrtb9";#N/A,#N/A,FALSE,"slvsrtb10";#N/A,#N/A,FALSE,"slvsrtb12"}</definedName>
    <definedName name="rrrr" localSheetId="64" hidden="1">{#N/A,#N/A,FALSE,"slvsrtb1";#N/A,#N/A,FALSE,"slvsrtb2";#N/A,#N/A,FALSE,"slvsrtb3";#N/A,#N/A,FALSE,"slvsrtb4";#N/A,#N/A,FALSE,"slvsrtb5";#N/A,#N/A,FALSE,"slvsrtb6";#N/A,#N/A,FALSE,"slvsrtb7";#N/A,#N/A,FALSE,"slvsrtb8";#N/A,#N/A,FALSE,"slvsrtb9";#N/A,#N/A,FALSE,"slvsrtb10";#N/A,#N/A,FALSE,"slvsrtb12"}</definedName>
    <definedName name="rrrr" localSheetId="66" hidden="1">{#N/A,#N/A,FALSE,"slvsrtb1";#N/A,#N/A,FALSE,"slvsrtb2";#N/A,#N/A,FALSE,"slvsrtb3";#N/A,#N/A,FALSE,"slvsrtb4";#N/A,#N/A,FALSE,"slvsrtb5";#N/A,#N/A,FALSE,"slvsrtb6";#N/A,#N/A,FALSE,"slvsrtb7";#N/A,#N/A,FALSE,"slvsrtb8";#N/A,#N/A,FALSE,"slvsrtb9";#N/A,#N/A,FALSE,"slvsrtb10";#N/A,#N/A,FALSE,"slvsrtb12"}</definedName>
    <definedName name="rrrr" localSheetId="67" hidden="1">{#N/A,#N/A,FALSE,"slvsrtb1";#N/A,#N/A,FALSE,"slvsrtb2";#N/A,#N/A,FALSE,"slvsrtb3";#N/A,#N/A,FALSE,"slvsrtb4";#N/A,#N/A,FALSE,"slvsrtb5";#N/A,#N/A,FALSE,"slvsrtb6";#N/A,#N/A,FALSE,"slvsrtb7";#N/A,#N/A,FALSE,"slvsrtb8";#N/A,#N/A,FALSE,"slvsrtb9";#N/A,#N/A,FALSE,"slvsrtb10";#N/A,#N/A,FALSE,"slvsrtb12"}</definedName>
    <definedName name="rrrr" localSheetId="68" hidden="1">{#N/A,#N/A,FALSE,"slvsrtb1";#N/A,#N/A,FALSE,"slvsrtb2";#N/A,#N/A,FALSE,"slvsrtb3";#N/A,#N/A,FALSE,"slvsrtb4";#N/A,#N/A,FALSE,"slvsrtb5";#N/A,#N/A,FALSE,"slvsrtb6";#N/A,#N/A,FALSE,"slvsrtb7";#N/A,#N/A,FALSE,"slvsrtb8";#N/A,#N/A,FALSE,"slvsrtb9";#N/A,#N/A,FALSE,"slvsrtb10";#N/A,#N/A,FALSE,"slvsrtb12"}</definedName>
    <definedName name="rrrr" localSheetId="69" hidden="1">{#N/A,#N/A,FALSE,"slvsrtb1";#N/A,#N/A,FALSE,"slvsrtb2";#N/A,#N/A,FALSE,"slvsrtb3";#N/A,#N/A,FALSE,"slvsrtb4";#N/A,#N/A,FALSE,"slvsrtb5";#N/A,#N/A,FALSE,"slvsrtb6";#N/A,#N/A,FALSE,"slvsrtb7";#N/A,#N/A,FALSE,"slvsrtb8";#N/A,#N/A,FALSE,"slvsrtb9";#N/A,#N/A,FALSE,"slvsrtb10";#N/A,#N/A,FALSE,"slvsrtb12"}</definedName>
    <definedName name="rrrr" localSheetId="70" hidden="1">{#N/A,#N/A,FALSE,"slvsrtb1";#N/A,#N/A,FALSE,"slvsrtb2";#N/A,#N/A,FALSE,"slvsrtb3";#N/A,#N/A,FALSE,"slvsrtb4";#N/A,#N/A,FALSE,"slvsrtb5";#N/A,#N/A,FALSE,"slvsrtb6";#N/A,#N/A,FALSE,"slvsrtb7";#N/A,#N/A,FALSE,"slvsrtb8";#N/A,#N/A,FALSE,"slvsrtb9";#N/A,#N/A,FALSE,"slvsrtb10";#N/A,#N/A,FALSE,"slvsrtb12"}</definedName>
    <definedName name="rrrr" localSheetId="71" hidden="1">{#N/A,#N/A,FALSE,"slvsrtb1";#N/A,#N/A,FALSE,"slvsrtb2";#N/A,#N/A,FALSE,"slvsrtb3";#N/A,#N/A,FALSE,"slvsrtb4";#N/A,#N/A,FALSE,"slvsrtb5";#N/A,#N/A,FALSE,"slvsrtb6";#N/A,#N/A,FALSE,"slvsrtb7";#N/A,#N/A,FALSE,"slvsrtb8";#N/A,#N/A,FALSE,"slvsrtb9";#N/A,#N/A,FALSE,"slvsrtb10";#N/A,#N/A,FALSE,"slvsrtb12"}</definedName>
    <definedName name="rrrr" localSheetId="73" hidden="1">{#N/A,#N/A,FALSE,"slvsrtb1";#N/A,#N/A,FALSE,"slvsrtb2";#N/A,#N/A,FALSE,"slvsrtb3";#N/A,#N/A,FALSE,"slvsrtb4";#N/A,#N/A,FALSE,"slvsrtb5";#N/A,#N/A,FALSE,"slvsrtb6";#N/A,#N/A,FALSE,"slvsrtb7";#N/A,#N/A,FALSE,"slvsrtb8";#N/A,#N/A,FALSE,"slvsrtb9";#N/A,#N/A,FALSE,"slvsrtb10";#N/A,#N/A,FALSE,"slvsrtb12"}</definedName>
    <definedName name="rrrr" localSheetId="74" hidden="1">{#N/A,#N/A,FALSE,"slvsrtb1";#N/A,#N/A,FALSE,"slvsrtb2";#N/A,#N/A,FALSE,"slvsrtb3";#N/A,#N/A,FALSE,"slvsrtb4";#N/A,#N/A,FALSE,"slvsrtb5";#N/A,#N/A,FALSE,"slvsrtb6";#N/A,#N/A,FALSE,"slvsrtb7";#N/A,#N/A,FALSE,"slvsrtb8";#N/A,#N/A,FALSE,"slvsrtb9";#N/A,#N/A,FALSE,"slvsrtb10";#N/A,#N/A,FALSE,"slvsrtb12"}</definedName>
    <definedName name="rrrr" localSheetId="75" hidden="1">{#N/A,#N/A,FALSE,"slvsrtb1";#N/A,#N/A,FALSE,"slvsrtb2";#N/A,#N/A,FALSE,"slvsrtb3";#N/A,#N/A,FALSE,"slvsrtb4";#N/A,#N/A,FALSE,"slvsrtb5";#N/A,#N/A,FALSE,"slvsrtb6";#N/A,#N/A,FALSE,"slvsrtb7";#N/A,#N/A,FALSE,"slvsrtb8";#N/A,#N/A,FALSE,"slvsrtb9";#N/A,#N/A,FALSE,"slvsrtb10";#N/A,#N/A,FALSE,"slvsrtb12"}</definedName>
    <definedName name="rrrr" localSheetId="76" hidden="1">{#N/A,#N/A,FALSE,"slvsrtb1";#N/A,#N/A,FALSE,"slvsrtb2";#N/A,#N/A,FALSE,"slvsrtb3";#N/A,#N/A,FALSE,"slvsrtb4";#N/A,#N/A,FALSE,"slvsrtb5";#N/A,#N/A,FALSE,"slvsrtb6";#N/A,#N/A,FALSE,"slvsrtb7";#N/A,#N/A,FALSE,"slvsrtb8";#N/A,#N/A,FALSE,"slvsrtb9";#N/A,#N/A,FALSE,"slvsrtb10";#N/A,#N/A,FALSE,"slvsrtb12"}</definedName>
    <definedName name="rrrr" localSheetId="79" hidden="1">{#N/A,#N/A,FALSE,"slvsrtb1";#N/A,#N/A,FALSE,"slvsrtb2";#N/A,#N/A,FALSE,"slvsrtb3";#N/A,#N/A,FALSE,"slvsrtb4";#N/A,#N/A,FALSE,"slvsrtb5";#N/A,#N/A,FALSE,"slvsrtb6";#N/A,#N/A,FALSE,"slvsrtb7";#N/A,#N/A,FALSE,"slvsrtb8";#N/A,#N/A,FALSE,"slvsrtb9";#N/A,#N/A,FALSE,"slvsrtb10";#N/A,#N/A,FALSE,"slvsrtb12"}</definedName>
    <definedName name="rrrr" localSheetId="91" hidden="1">{#N/A,#N/A,FALSE,"slvsrtb1";#N/A,#N/A,FALSE,"slvsrtb2";#N/A,#N/A,FALSE,"slvsrtb3";#N/A,#N/A,FALSE,"slvsrtb4";#N/A,#N/A,FALSE,"slvsrtb5";#N/A,#N/A,FALSE,"slvsrtb6";#N/A,#N/A,FALSE,"slvsrtb7";#N/A,#N/A,FALSE,"slvsrtb8";#N/A,#N/A,FALSE,"slvsrtb9";#N/A,#N/A,FALSE,"slvsrtb10";#N/A,#N/A,FALSE,"slvsrtb12"}</definedName>
    <definedName name="rrrr" localSheetId="92" hidden="1">{#N/A,#N/A,FALSE,"slvsrtb1";#N/A,#N/A,FALSE,"slvsrtb2";#N/A,#N/A,FALSE,"slvsrtb3";#N/A,#N/A,FALSE,"slvsrtb4";#N/A,#N/A,FALSE,"slvsrtb5";#N/A,#N/A,FALSE,"slvsrtb6";#N/A,#N/A,FALSE,"slvsrtb7";#N/A,#N/A,FALSE,"slvsrtb8";#N/A,#N/A,FALSE,"slvsrtb9";#N/A,#N/A,FALSE,"slvsrtb10";#N/A,#N/A,FALSE,"slvsrtb12"}</definedName>
    <definedName name="rrrr" localSheetId="22" hidden="1">{#N/A,#N/A,FALSE,"slvsrtb1";#N/A,#N/A,FALSE,"slvsrtb2";#N/A,#N/A,FALSE,"slvsrtb3";#N/A,#N/A,FALSE,"slvsrtb4";#N/A,#N/A,FALSE,"slvsrtb5";#N/A,#N/A,FALSE,"slvsrtb6";#N/A,#N/A,FALSE,"slvsrtb7";#N/A,#N/A,FALSE,"slvsrtb8";#N/A,#N/A,FALSE,"slvsrtb9";#N/A,#N/A,FALSE,"slvsrtb10";#N/A,#N/A,FALSE,"slvsrtb12"}</definedName>
    <definedName name="rrrr" localSheetId="23" hidden="1">{#N/A,#N/A,FALSE,"slvsrtb1";#N/A,#N/A,FALSE,"slvsrtb2";#N/A,#N/A,FALSE,"slvsrtb3";#N/A,#N/A,FALSE,"slvsrtb4";#N/A,#N/A,FALSE,"slvsrtb5";#N/A,#N/A,FALSE,"slvsrtb6";#N/A,#N/A,FALSE,"slvsrtb7";#N/A,#N/A,FALSE,"slvsrtb8";#N/A,#N/A,FALSE,"slvsrtb9";#N/A,#N/A,FALSE,"slvsrtb10";#N/A,#N/A,FALSE,"slvsrtb12"}</definedName>
    <definedName name="rrrr" localSheetId="14" hidden="1">{#N/A,#N/A,FALSE,"slvsrtb1";#N/A,#N/A,FALSE,"slvsrtb2";#N/A,#N/A,FALSE,"slvsrtb3";#N/A,#N/A,FALSE,"slvsrtb4";#N/A,#N/A,FALSE,"slvsrtb5";#N/A,#N/A,FALSE,"slvsrtb6";#N/A,#N/A,FALSE,"slvsrtb7";#N/A,#N/A,FALSE,"slvsrtb8";#N/A,#N/A,FALSE,"slvsrtb9";#N/A,#N/A,FALSE,"slvsrtb10";#N/A,#N/A,FALSE,"slvsrtb12"}</definedName>
    <definedName name="rrrr" localSheetId="15" hidden="1">{#N/A,#N/A,FALSE,"slvsrtb1";#N/A,#N/A,FALSE,"slvsrtb2";#N/A,#N/A,FALSE,"slvsrtb3";#N/A,#N/A,FALSE,"slvsrtb4";#N/A,#N/A,FALSE,"slvsrtb5";#N/A,#N/A,FALSE,"slvsrtb6";#N/A,#N/A,FALSE,"slvsrtb7";#N/A,#N/A,FALSE,"slvsrtb8";#N/A,#N/A,FALSE,"slvsrtb9";#N/A,#N/A,FALSE,"slvsrtb10";#N/A,#N/A,FALSE,"slvsrtb12"}</definedName>
    <definedName name="rrrr" localSheetId="16" hidden="1">{#N/A,#N/A,FALSE,"slvsrtb1";#N/A,#N/A,FALSE,"slvsrtb2";#N/A,#N/A,FALSE,"slvsrtb3";#N/A,#N/A,FALSE,"slvsrtb4";#N/A,#N/A,FALSE,"slvsrtb5";#N/A,#N/A,FALSE,"slvsrtb6";#N/A,#N/A,FALSE,"slvsrtb7";#N/A,#N/A,FALSE,"slvsrtb8";#N/A,#N/A,FALSE,"slvsrtb9";#N/A,#N/A,FALSE,"slvsrtb10";#N/A,#N/A,FALSE,"slvsrtb12"}</definedName>
    <definedName name="rrrr" localSheetId="18" hidden="1">{#N/A,#N/A,FALSE,"slvsrtb1";#N/A,#N/A,FALSE,"slvsrtb2";#N/A,#N/A,FALSE,"slvsrtb3";#N/A,#N/A,FALSE,"slvsrtb4";#N/A,#N/A,FALSE,"slvsrtb5";#N/A,#N/A,FALSE,"slvsrtb6";#N/A,#N/A,FALSE,"slvsrtb7";#N/A,#N/A,FALSE,"slvsrtb8";#N/A,#N/A,FALSE,"slvsrtb9";#N/A,#N/A,FALSE,"slvsrtb10";#N/A,#N/A,FALSE,"slvsrtb12"}</definedName>
    <definedName name="rrrr" localSheetId="36" hidden="1">{#N/A,#N/A,FALSE,"slvsrtb1";#N/A,#N/A,FALSE,"slvsrtb2";#N/A,#N/A,FALSE,"slvsrtb3";#N/A,#N/A,FALSE,"slvsrtb4";#N/A,#N/A,FALSE,"slvsrtb5";#N/A,#N/A,FALSE,"slvsrtb6";#N/A,#N/A,FALSE,"slvsrtb7";#N/A,#N/A,FALSE,"slvsrtb8";#N/A,#N/A,FALSE,"slvsrtb9";#N/A,#N/A,FALSE,"slvsrtb10";#N/A,#N/A,FALSE,"slvsrtb12"}</definedName>
    <definedName name="rrrr" localSheetId="60" hidden="1">{#N/A,#N/A,FALSE,"slvsrtb1";#N/A,#N/A,FALSE,"slvsrtb2";#N/A,#N/A,FALSE,"slvsrtb3";#N/A,#N/A,FALSE,"slvsrtb4";#N/A,#N/A,FALSE,"slvsrtb5";#N/A,#N/A,FALSE,"slvsrtb6";#N/A,#N/A,FALSE,"slvsrtb7";#N/A,#N/A,FALSE,"slvsrtb8";#N/A,#N/A,FALSE,"slvsrtb9";#N/A,#N/A,FALSE,"slvsrtb10";#N/A,#N/A,FALSE,"slvsrtb12"}</definedName>
    <definedName name="rrrr" localSheetId="63" hidden="1">{#N/A,#N/A,FALSE,"slvsrtb1";#N/A,#N/A,FALSE,"slvsrtb2";#N/A,#N/A,FALSE,"slvsrtb3";#N/A,#N/A,FALSE,"slvsrtb4";#N/A,#N/A,FALSE,"slvsrtb5";#N/A,#N/A,FALSE,"slvsrtb6";#N/A,#N/A,FALSE,"slvsrtb7";#N/A,#N/A,FALSE,"slvsrtb8";#N/A,#N/A,FALSE,"slvsrtb9";#N/A,#N/A,FALSE,"slvsrtb10";#N/A,#N/A,FALSE,"slvsrtb12"}</definedName>
    <definedName name="rrrr" localSheetId="65" hidden="1">{#N/A,#N/A,FALSE,"slvsrtb1";#N/A,#N/A,FALSE,"slvsrtb2";#N/A,#N/A,FALSE,"slvsrtb3";#N/A,#N/A,FALSE,"slvsrtb4";#N/A,#N/A,FALSE,"slvsrtb5";#N/A,#N/A,FALSE,"slvsrtb6";#N/A,#N/A,FALSE,"slvsrtb7";#N/A,#N/A,FALSE,"slvsrtb8";#N/A,#N/A,FALSE,"slvsrtb9";#N/A,#N/A,FALSE,"slvsrtb10";#N/A,#N/A,FALSE,"slvsrtb12"}</definedName>
    <definedName name="rrrr" localSheetId="7" hidden="1">{#N/A,#N/A,FALSE,"slvsrtb1";#N/A,#N/A,FALSE,"slvsrtb2";#N/A,#N/A,FALSE,"slvsrtb3";#N/A,#N/A,FALSE,"slvsrtb4";#N/A,#N/A,FALSE,"slvsrtb5";#N/A,#N/A,FALSE,"slvsrtb6";#N/A,#N/A,FALSE,"slvsrtb7";#N/A,#N/A,FALSE,"slvsrtb8";#N/A,#N/A,FALSE,"slvsrtb9";#N/A,#N/A,FALSE,"slvsrtb10";#N/A,#N/A,FALSE,"slvsrtb12"}</definedName>
    <definedName name="rrrr" localSheetId="8" hidden="1">{#N/A,#N/A,FALSE,"slvsrtb1";#N/A,#N/A,FALSE,"slvsrtb2";#N/A,#N/A,FALSE,"slvsrtb3";#N/A,#N/A,FALSE,"slvsrtb4";#N/A,#N/A,FALSE,"slvsrtb5";#N/A,#N/A,FALSE,"slvsrtb6";#N/A,#N/A,FALSE,"slvsrtb7";#N/A,#N/A,FALSE,"slvsrtb8";#N/A,#N/A,FALSE,"slvsrtb9";#N/A,#N/A,FALSE,"slvsrtb10";#N/A,#N/A,FALSE,"slvsrtb12"}</definedName>
    <definedName name="rrrr" localSheetId="12" hidden="1">{#N/A,#N/A,FALSE,"slvsrtb1";#N/A,#N/A,FALSE,"slvsrtb2";#N/A,#N/A,FALSE,"slvsrtb3";#N/A,#N/A,FALSE,"slvsrtb4";#N/A,#N/A,FALSE,"slvsrtb5";#N/A,#N/A,FALSE,"slvsrtb6";#N/A,#N/A,FALSE,"slvsrtb7";#N/A,#N/A,FALSE,"slvsrtb8";#N/A,#N/A,FALSE,"slvsrtb9";#N/A,#N/A,FALSE,"slvsrtb10";#N/A,#N/A,FALSE,"slvsrtb12"}</definedName>
    <definedName name="rrrr" localSheetId="48" hidden="1">{#N/A,#N/A,FALSE,"slvsrtb1";#N/A,#N/A,FALSE,"slvsrtb2";#N/A,#N/A,FALSE,"slvsrtb3";#N/A,#N/A,FALSE,"slvsrtb4";#N/A,#N/A,FALSE,"slvsrtb5";#N/A,#N/A,FALSE,"slvsrtb6";#N/A,#N/A,FALSE,"slvsrtb7";#N/A,#N/A,FALSE,"slvsrtb8";#N/A,#N/A,FALSE,"slvsrtb9";#N/A,#N/A,FALSE,"slvsrtb10";#N/A,#N/A,FALSE,"slvsrtb12"}</definedName>
    <definedName name="rrrr" localSheetId="72"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24" hidden="1">{"Tab1",#N/A,FALSE,"P";"Tab2",#N/A,FALSE,"P"}</definedName>
    <definedName name="rrrrrr" localSheetId="25" hidden="1">{"Tab1",#N/A,FALSE,"P";"Tab2",#N/A,FALSE,"P"}</definedName>
    <definedName name="rrrrrr" localSheetId="26" hidden="1">{"Tab1",#N/A,FALSE,"P";"Tab2",#N/A,FALSE,"P"}</definedName>
    <definedName name="rrrrrr" localSheetId="27" hidden="1">{"Tab1",#N/A,FALSE,"P";"Tab2",#N/A,FALSE,"P"}</definedName>
    <definedName name="rrrrrr" localSheetId="28" hidden="1">{"Tab1",#N/A,FALSE,"P";"Tab2",#N/A,FALSE,"P"}</definedName>
    <definedName name="rrrrrr" localSheetId="29" hidden="1">{"Tab1",#N/A,FALSE,"P";"Tab2",#N/A,FALSE,"P"}</definedName>
    <definedName name="rrrrrr" localSheetId="30" hidden="1">{"Tab1",#N/A,FALSE,"P";"Tab2",#N/A,FALSE,"P"}</definedName>
    <definedName name="rrrrrr" localSheetId="31" hidden="1">{"Tab1",#N/A,FALSE,"P";"Tab2",#N/A,FALSE,"P"}</definedName>
    <definedName name="rrrrrr" localSheetId="32" hidden="1">{"Tab1",#N/A,FALSE,"P";"Tab2",#N/A,FALSE,"P"}</definedName>
    <definedName name="rrrrrr" localSheetId="35" hidden="1">{"Tab1",#N/A,FALSE,"P";"Tab2",#N/A,FALSE,"P"}</definedName>
    <definedName name="rrrrrr" localSheetId="37" hidden="1">{"Tab1",#N/A,FALSE,"P";"Tab2",#N/A,FALSE,"P"}</definedName>
    <definedName name="rrrrrr" localSheetId="38" hidden="1">{"Tab1",#N/A,FALSE,"P";"Tab2",#N/A,FALSE,"P"}</definedName>
    <definedName name="rrrrrr" localSheetId="39" hidden="1">{"Tab1",#N/A,FALSE,"P";"Tab2",#N/A,FALSE,"P"}</definedName>
    <definedName name="rrrrrr" localSheetId="40" hidden="1">{"Tab1",#N/A,FALSE,"P";"Tab2",#N/A,FALSE,"P"}</definedName>
    <definedName name="rrrrrr" localSheetId="41" hidden="1">{"Tab1",#N/A,FALSE,"P";"Tab2",#N/A,FALSE,"P"}</definedName>
    <definedName name="rrrrrr" localSheetId="42" hidden="1">{"Tab1",#N/A,FALSE,"P";"Tab2",#N/A,FALSE,"P"}</definedName>
    <definedName name="rrrrrr" localSheetId="43" hidden="1">{"Tab1",#N/A,FALSE,"P";"Tab2",#N/A,FALSE,"P"}</definedName>
    <definedName name="rrrrrr" localSheetId="44" hidden="1">{"Tab1",#N/A,FALSE,"P";"Tab2",#N/A,FALSE,"P"}</definedName>
    <definedName name="rrrrrr" localSheetId="45" hidden="1">{"Tab1",#N/A,FALSE,"P";"Tab2",#N/A,FALSE,"P"}</definedName>
    <definedName name="rrrrrr" localSheetId="11" hidden="1">{"Tab1",#N/A,FALSE,"P";"Tab2",#N/A,FALSE,"P"}</definedName>
    <definedName name="rrrrrr" localSheetId="46" hidden="1">{"Tab1",#N/A,FALSE,"P";"Tab2",#N/A,FALSE,"P"}</definedName>
    <definedName name="rrrrrr" localSheetId="47" hidden="1">{"Tab1",#N/A,FALSE,"P";"Tab2",#N/A,FALSE,"P"}</definedName>
    <definedName name="rrrrrr" localSheetId="51" hidden="1">{"Tab1",#N/A,FALSE,"P";"Tab2",#N/A,FALSE,"P"}</definedName>
    <definedName name="rrrrrr" localSheetId="52" hidden="1">{"Tab1",#N/A,FALSE,"P";"Tab2",#N/A,FALSE,"P"}</definedName>
    <definedName name="rrrrrr" localSheetId="53" hidden="1">{"Tab1",#N/A,FALSE,"P";"Tab2",#N/A,FALSE,"P"}</definedName>
    <definedName name="rrrrrr" localSheetId="54" hidden="1">{"Tab1",#N/A,FALSE,"P";"Tab2",#N/A,FALSE,"P"}</definedName>
    <definedName name="rrrrrr" localSheetId="55" hidden="1">{"Tab1",#N/A,FALSE,"P";"Tab2",#N/A,FALSE,"P"}</definedName>
    <definedName name="rrrrrr" localSheetId="56" hidden="1">{"Tab1",#N/A,FALSE,"P";"Tab2",#N/A,FALSE,"P"}</definedName>
    <definedName name="rrrrrr" localSheetId="17" hidden="1">{"Tab1",#N/A,FALSE,"P";"Tab2",#N/A,FALSE,"P"}</definedName>
    <definedName name="rrrrrr" localSheetId="57" hidden="1">{"Tab1",#N/A,FALSE,"P";"Tab2",#N/A,FALSE,"P"}</definedName>
    <definedName name="rrrrrr" localSheetId="58" hidden="1">{"Tab1",#N/A,FALSE,"P";"Tab2",#N/A,FALSE,"P"}</definedName>
    <definedName name="rrrrrr" localSheetId="59" hidden="1">{"Tab1",#N/A,FALSE,"P";"Tab2",#N/A,FALSE,"P"}</definedName>
    <definedName name="rrrrrr" localSheetId="61" hidden="1">{"Tab1",#N/A,FALSE,"P";"Tab2",#N/A,FALSE,"P"}</definedName>
    <definedName name="rrrrrr" localSheetId="62" hidden="1">{"Tab1",#N/A,FALSE,"P";"Tab2",#N/A,FALSE,"P"}</definedName>
    <definedName name="rrrrrr" localSheetId="64" hidden="1">{"Tab1",#N/A,FALSE,"P";"Tab2",#N/A,FALSE,"P"}</definedName>
    <definedName name="rrrrrr" localSheetId="66" hidden="1">{"Tab1",#N/A,FALSE,"P";"Tab2",#N/A,FALSE,"P"}</definedName>
    <definedName name="rrrrrr" localSheetId="67" hidden="1">{"Tab1",#N/A,FALSE,"P";"Tab2",#N/A,FALSE,"P"}</definedName>
    <definedName name="rrrrrr" localSheetId="68" hidden="1">{"Tab1",#N/A,FALSE,"P";"Tab2",#N/A,FALSE,"P"}</definedName>
    <definedName name="rrrrrr" localSheetId="69" hidden="1">{"Tab1",#N/A,FALSE,"P";"Tab2",#N/A,FALSE,"P"}</definedName>
    <definedName name="rrrrrr" localSheetId="70" hidden="1">{"Tab1",#N/A,FALSE,"P";"Tab2",#N/A,FALSE,"P"}</definedName>
    <definedName name="rrrrrr" localSheetId="71" hidden="1">{"Tab1",#N/A,FALSE,"P";"Tab2",#N/A,FALSE,"P"}</definedName>
    <definedName name="rrrrrr" localSheetId="73" hidden="1">{"Tab1",#N/A,FALSE,"P";"Tab2",#N/A,FALSE,"P"}</definedName>
    <definedName name="rrrrrr" localSheetId="74" hidden="1">{"Tab1",#N/A,FALSE,"P";"Tab2",#N/A,FALSE,"P"}</definedName>
    <definedName name="rrrrrr" localSheetId="75" hidden="1">{"Tab1",#N/A,FALSE,"P";"Tab2",#N/A,FALSE,"P"}</definedName>
    <definedName name="rrrrrr" localSheetId="76" hidden="1">{"Tab1",#N/A,FALSE,"P";"Tab2",#N/A,FALSE,"P"}</definedName>
    <definedName name="rrrrrr" localSheetId="79" hidden="1">{"Tab1",#N/A,FALSE,"P";"Tab2",#N/A,FALSE,"P"}</definedName>
    <definedName name="rrrrrr" localSheetId="91" hidden="1">{"Tab1",#N/A,FALSE,"P";"Tab2",#N/A,FALSE,"P"}</definedName>
    <definedName name="rrrrrr" localSheetId="92" hidden="1">{"Tab1",#N/A,FALSE,"P";"Tab2",#N/A,FALSE,"P"}</definedName>
    <definedName name="rrrrrr" localSheetId="22" hidden="1">{"Tab1",#N/A,FALSE,"P";"Tab2",#N/A,FALSE,"P"}</definedName>
    <definedName name="rrrrrr" localSheetId="23" hidden="1">{"Tab1",#N/A,FALSE,"P";"Tab2",#N/A,FALSE,"P"}</definedName>
    <definedName name="rrrrrr" localSheetId="14" hidden="1">{"Tab1",#N/A,FALSE,"P";"Tab2",#N/A,FALSE,"P"}</definedName>
    <definedName name="rrrrrr" localSheetId="15" hidden="1">{"Tab1",#N/A,FALSE,"P";"Tab2",#N/A,FALSE,"P"}</definedName>
    <definedName name="rrrrrr" localSheetId="16" hidden="1">{"Tab1",#N/A,FALSE,"P";"Tab2",#N/A,FALSE,"P"}</definedName>
    <definedName name="rrrrrr" localSheetId="18" hidden="1">{"Tab1",#N/A,FALSE,"P";"Tab2",#N/A,FALSE,"P"}</definedName>
    <definedName name="rrrrrr" localSheetId="36" hidden="1">{"Tab1",#N/A,FALSE,"P";"Tab2",#N/A,FALSE,"P"}</definedName>
    <definedName name="rrrrrr" localSheetId="60" hidden="1">{"Tab1",#N/A,FALSE,"P";"Tab2",#N/A,FALSE,"P"}</definedName>
    <definedName name="rrrrrr" localSheetId="63" hidden="1">{"Tab1",#N/A,FALSE,"P";"Tab2",#N/A,FALSE,"P"}</definedName>
    <definedName name="rrrrrr" localSheetId="65" hidden="1">{"Tab1",#N/A,FALSE,"P";"Tab2",#N/A,FALSE,"P"}</definedName>
    <definedName name="rrrrrr" localSheetId="7" hidden="1">{"Tab1",#N/A,FALSE,"P";"Tab2",#N/A,FALSE,"P"}</definedName>
    <definedName name="rrrrrr" localSheetId="8" hidden="1">{"Tab1",#N/A,FALSE,"P";"Tab2",#N/A,FALSE,"P"}</definedName>
    <definedName name="rrrrrr" localSheetId="12" hidden="1">{"Tab1",#N/A,FALSE,"P";"Tab2",#N/A,FALSE,"P"}</definedName>
    <definedName name="rrrrrr" localSheetId="48" hidden="1">{"Tab1",#N/A,FALSE,"P";"Tab2",#N/A,FALSE,"P"}</definedName>
    <definedName name="rrrrrr" localSheetId="72" hidden="1">{"Tab1",#N/A,FALSE,"P";"Tab2",#N/A,FALSE,"P"}</definedName>
    <definedName name="rrrrrr" hidden="1">{"Tab1",#N/A,FALSE,"P";"Tab2",#N/A,FALSE,"P"}</definedName>
    <definedName name="rrrrrrr" localSheetId="24" hidden="1">{"Tab1",#N/A,FALSE,"P";"Tab2",#N/A,FALSE,"P"}</definedName>
    <definedName name="rrrrrrr" localSheetId="25" hidden="1">{"Tab1",#N/A,FALSE,"P";"Tab2",#N/A,FALSE,"P"}</definedName>
    <definedName name="rrrrrrr" localSheetId="26" hidden="1">{"Tab1",#N/A,FALSE,"P";"Tab2",#N/A,FALSE,"P"}</definedName>
    <definedName name="rrrrrrr" localSheetId="27" hidden="1">{"Tab1",#N/A,FALSE,"P";"Tab2",#N/A,FALSE,"P"}</definedName>
    <definedName name="rrrrrrr" localSheetId="28" hidden="1">{"Tab1",#N/A,FALSE,"P";"Tab2",#N/A,FALSE,"P"}</definedName>
    <definedName name="rrrrrrr" localSheetId="29" hidden="1">{"Tab1",#N/A,FALSE,"P";"Tab2",#N/A,FALSE,"P"}</definedName>
    <definedName name="rrrrrrr" localSheetId="30" hidden="1">{"Tab1",#N/A,FALSE,"P";"Tab2",#N/A,FALSE,"P"}</definedName>
    <definedName name="rrrrrrr" localSheetId="31" hidden="1">{"Tab1",#N/A,FALSE,"P";"Tab2",#N/A,FALSE,"P"}</definedName>
    <definedName name="rrrrrrr" localSheetId="32" hidden="1">{"Tab1",#N/A,FALSE,"P";"Tab2",#N/A,FALSE,"P"}</definedName>
    <definedName name="rrrrrrr" localSheetId="35" hidden="1">{"Tab1",#N/A,FALSE,"P";"Tab2",#N/A,FALSE,"P"}</definedName>
    <definedName name="rrrrrrr" localSheetId="37" hidden="1">{"Tab1",#N/A,FALSE,"P";"Tab2",#N/A,FALSE,"P"}</definedName>
    <definedName name="rrrrrrr" localSheetId="38" hidden="1">{"Tab1",#N/A,FALSE,"P";"Tab2",#N/A,FALSE,"P"}</definedName>
    <definedName name="rrrrrrr" localSheetId="39" hidden="1">{"Tab1",#N/A,FALSE,"P";"Tab2",#N/A,FALSE,"P"}</definedName>
    <definedName name="rrrrrrr" localSheetId="40" hidden="1">{"Tab1",#N/A,FALSE,"P";"Tab2",#N/A,FALSE,"P"}</definedName>
    <definedName name="rrrrrrr" localSheetId="41" hidden="1">{"Tab1",#N/A,FALSE,"P";"Tab2",#N/A,FALSE,"P"}</definedName>
    <definedName name="rrrrrrr" localSheetId="42" hidden="1">{"Tab1",#N/A,FALSE,"P";"Tab2",#N/A,FALSE,"P"}</definedName>
    <definedName name="rrrrrrr" localSheetId="43" hidden="1">{"Tab1",#N/A,FALSE,"P";"Tab2",#N/A,FALSE,"P"}</definedName>
    <definedName name="rrrrrrr" localSheetId="44" hidden="1">{"Tab1",#N/A,FALSE,"P";"Tab2",#N/A,FALSE,"P"}</definedName>
    <definedName name="rrrrrrr" localSheetId="45" hidden="1">{"Tab1",#N/A,FALSE,"P";"Tab2",#N/A,FALSE,"P"}</definedName>
    <definedName name="rrrrrrr" localSheetId="11" hidden="1">{"Tab1",#N/A,FALSE,"P";"Tab2",#N/A,FALSE,"P"}</definedName>
    <definedName name="rrrrrrr" localSheetId="46" hidden="1">{"Tab1",#N/A,FALSE,"P";"Tab2",#N/A,FALSE,"P"}</definedName>
    <definedName name="rrrrrrr" localSheetId="47" hidden="1">{"Tab1",#N/A,FALSE,"P";"Tab2",#N/A,FALSE,"P"}</definedName>
    <definedName name="rrrrrrr" localSheetId="51" hidden="1">{"Tab1",#N/A,FALSE,"P";"Tab2",#N/A,FALSE,"P"}</definedName>
    <definedName name="rrrrrrr" localSheetId="52" hidden="1">{"Tab1",#N/A,FALSE,"P";"Tab2",#N/A,FALSE,"P"}</definedName>
    <definedName name="rrrrrrr" localSheetId="53" hidden="1">{"Tab1",#N/A,FALSE,"P";"Tab2",#N/A,FALSE,"P"}</definedName>
    <definedName name="rrrrrrr" localSheetId="54" hidden="1">{"Tab1",#N/A,FALSE,"P";"Tab2",#N/A,FALSE,"P"}</definedName>
    <definedName name="rrrrrrr" localSheetId="55" hidden="1">{"Tab1",#N/A,FALSE,"P";"Tab2",#N/A,FALSE,"P"}</definedName>
    <definedName name="rrrrrrr" localSheetId="56" hidden="1">{"Tab1",#N/A,FALSE,"P";"Tab2",#N/A,FALSE,"P"}</definedName>
    <definedName name="rrrrrrr" localSheetId="17" hidden="1">{"Tab1",#N/A,FALSE,"P";"Tab2",#N/A,FALSE,"P"}</definedName>
    <definedName name="rrrrrrr" localSheetId="57" hidden="1">{"Tab1",#N/A,FALSE,"P";"Tab2",#N/A,FALSE,"P"}</definedName>
    <definedName name="rrrrrrr" localSheetId="58" hidden="1">{"Tab1",#N/A,FALSE,"P";"Tab2",#N/A,FALSE,"P"}</definedName>
    <definedName name="rrrrrrr" localSheetId="59" hidden="1">{"Tab1",#N/A,FALSE,"P";"Tab2",#N/A,FALSE,"P"}</definedName>
    <definedName name="rrrrrrr" localSheetId="61" hidden="1">{"Tab1",#N/A,FALSE,"P";"Tab2",#N/A,FALSE,"P"}</definedName>
    <definedName name="rrrrrrr" localSheetId="62" hidden="1">{"Tab1",#N/A,FALSE,"P";"Tab2",#N/A,FALSE,"P"}</definedName>
    <definedName name="rrrrrrr" localSheetId="64" hidden="1">{"Tab1",#N/A,FALSE,"P";"Tab2",#N/A,FALSE,"P"}</definedName>
    <definedName name="rrrrrrr" localSheetId="66" hidden="1">{"Tab1",#N/A,FALSE,"P";"Tab2",#N/A,FALSE,"P"}</definedName>
    <definedName name="rrrrrrr" localSheetId="67" hidden="1">{"Tab1",#N/A,FALSE,"P";"Tab2",#N/A,FALSE,"P"}</definedName>
    <definedName name="rrrrrrr" localSheetId="68" hidden="1">{"Tab1",#N/A,FALSE,"P";"Tab2",#N/A,FALSE,"P"}</definedName>
    <definedName name="rrrrrrr" localSheetId="69" hidden="1">{"Tab1",#N/A,FALSE,"P";"Tab2",#N/A,FALSE,"P"}</definedName>
    <definedName name="rrrrrrr" localSheetId="70" hidden="1">{"Tab1",#N/A,FALSE,"P";"Tab2",#N/A,FALSE,"P"}</definedName>
    <definedName name="rrrrrrr" localSheetId="71" hidden="1">{"Tab1",#N/A,FALSE,"P";"Tab2",#N/A,FALSE,"P"}</definedName>
    <definedName name="rrrrrrr" localSheetId="73" hidden="1">{"Tab1",#N/A,FALSE,"P";"Tab2",#N/A,FALSE,"P"}</definedName>
    <definedName name="rrrrrrr" localSheetId="74" hidden="1">{"Tab1",#N/A,FALSE,"P";"Tab2",#N/A,FALSE,"P"}</definedName>
    <definedName name="rrrrrrr" localSheetId="75" hidden="1">{"Tab1",#N/A,FALSE,"P";"Tab2",#N/A,FALSE,"P"}</definedName>
    <definedName name="rrrrrrr" localSheetId="76" hidden="1">{"Tab1",#N/A,FALSE,"P";"Tab2",#N/A,FALSE,"P"}</definedName>
    <definedName name="rrrrrrr" localSheetId="79" hidden="1">{"Tab1",#N/A,FALSE,"P";"Tab2",#N/A,FALSE,"P"}</definedName>
    <definedName name="rrrrrrr" localSheetId="91" hidden="1">{"Tab1",#N/A,FALSE,"P";"Tab2",#N/A,FALSE,"P"}</definedName>
    <definedName name="rrrrrrr" localSheetId="92" hidden="1">{"Tab1",#N/A,FALSE,"P";"Tab2",#N/A,FALSE,"P"}</definedName>
    <definedName name="rrrrrrr" localSheetId="22" hidden="1">{"Tab1",#N/A,FALSE,"P";"Tab2",#N/A,FALSE,"P"}</definedName>
    <definedName name="rrrrrrr" localSheetId="23" hidden="1">{"Tab1",#N/A,FALSE,"P";"Tab2",#N/A,FALSE,"P"}</definedName>
    <definedName name="rrrrrrr" localSheetId="14" hidden="1">{"Tab1",#N/A,FALSE,"P";"Tab2",#N/A,FALSE,"P"}</definedName>
    <definedName name="rrrrrrr" localSheetId="15" hidden="1">{"Tab1",#N/A,FALSE,"P";"Tab2",#N/A,FALSE,"P"}</definedName>
    <definedName name="rrrrrrr" localSheetId="16" hidden="1">{"Tab1",#N/A,FALSE,"P";"Tab2",#N/A,FALSE,"P"}</definedName>
    <definedName name="rrrrrrr" localSheetId="18" hidden="1">{"Tab1",#N/A,FALSE,"P";"Tab2",#N/A,FALSE,"P"}</definedName>
    <definedName name="rrrrrrr" localSheetId="36" hidden="1">{"Tab1",#N/A,FALSE,"P";"Tab2",#N/A,FALSE,"P"}</definedName>
    <definedName name="rrrrrrr" localSheetId="60" hidden="1">{"Tab1",#N/A,FALSE,"P";"Tab2",#N/A,FALSE,"P"}</definedName>
    <definedName name="rrrrrrr" localSheetId="63" hidden="1">{"Tab1",#N/A,FALSE,"P";"Tab2",#N/A,FALSE,"P"}</definedName>
    <definedName name="rrrrrrr" localSheetId="65" hidden="1">{"Tab1",#N/A,FALSE,"P";"Tab2",#N/A,FALSE,"P"}</definedName>
    <definedName name="rrrrrrr" localSheetId="7" hidden="1">{"Tab1",#N/A,FALSE,"P";"Tab2",#N/A,FALSE,"P"}</definedName>
    <definedName name="rrrrrrr" localSheetId="8" hidden="1">{"Tab1",#N/A,FALSE,"P";"Tab2",#N/A,FALSE,"P"}</definedName>
    <definedName name="rrrrrrr" localSheetId="12" hidden="1">{"Tab1",#N/A,FALSE,"P";"Tab2",#N/A,FALSE,"P"}</definedName>
    <definedName name="rrrrrrr" localSheetId="48" hidden="1">{"Tab1",#N/A,FALSE,"P";"Tab2",#N/A,FALSE,"P"}</definedName>
    <definedName name="rrrrrrr" localSheetId="72" hidden="1">{"Tab1",#N/A,FALSE,"P";"Tab2",#N/A,FALSE,"P"}</definedName>
    <definedName name="rrrrrrr" hidden="1">{"Tab1",#N/A,FALSE,"P";"Tab2",#N/A,FALSE,"P"}</definedName>
    <definedName name="rrrrrrrrrrrrr" localSheetId="24" hidden="1">{"Tab1",#N/A,FALSE,"P";"Tab2",#N/A,FALSE,"P"}</definedName>
    <definedName name="rrrrrrrrrrrrr" localSheetId="25" hidden="1">{"Tab1",#N/A,FALSE,"P";"Tab2",#N/A,FALSE,"P"}</definedName>
    <definedName name="rrrrrrrrrrrrr" localSheetId="26" hidden="1">{"Tab1",#N/A,FALSE,"P";"Tab2",#N/A,FALSE,"P"}</definedName>
    <definedName name="rrrrrrrrrrrrr" localSheetId="27" hidden="1">{"Tab1",#N/A,FALSE,"P";"Tab2",#N/A,FALSE,"P"}</definedName>
    <definedName name="rrrrrrrrrrrrr" localSheetId="28" hidden="1">{"Tab1",#N/A,FALSE,"P";"Tab2",#N/A,FALSE,"P"}</definedName>
    <definedName name="rrrrrrrrrrrrr" localSheetId="29" hidden="1">{"Tab1",#N/A,FALSE,"P";"Tab2",#N/A,FALSE,"P"}</definedName>
    <definedName name="rrrrrrrrrrrrr" localSheetId="30" hidden="1">{"Tab1",#N/A,FALSE,"P";"Tab2",#N/A,FALSE,"P"}</definedName>
    <definedName name="rrrrrrrrrrrrr" localSheetId="31" hidden="1">{"Tab1",#N/A,FALSE,"P";"Tab2",#N/A,FALSE,"P"}</definedName>
    <definedName name="rrrrrrrrrrrrr" localSheetId="32" hidden="1">{"Tab1",#N/A,FALSE,"P";"Tab2",#N/A,FALSE,"P"}</definedName>
    <definedName name="rrrrrrrrrrrrr" localSheetId="35" hidden="1">{"Tab1",#N/A,FALSE,"P";"Tab2",#N/A,FALSE,"P"}</definedName>
    <definedName name="rrrrrrrrrrrrr" localSheetId="37" hidden="1">{"Tab1",#N/A,FALSE,"P";"Tab2",#N/A,FALSE,"P"}</definedName>
    <definedName name="rrrrrrrrrrrrr" localSheetId="38" hidden="1">{"Tab1",#N/A,FALSE,"P";"Tab2",#N/A,FALSE,"P"}</definedName>
    <definedName name="rrrrrrrrrrrrr" localSheetId="39" hidden="1">{"Tab1",#N/A,FALSE,"P";"Tab2",#N/A,FALSE,"P"}</definedName>
    <definedName name="rrrrrrrrrrrrr" localSheetId="40" hidden="1">{"Tab1",#N/A,FALSE,"P";"Tab2",#N/A,FALSE,"P"}</definedName>
    <definedName name="rrrrrrrrrrrrr" localSheetId="41" hidden="1">{"Tab1",#N/A,FALSE,"P";"Tab2",#N/A,FALSE,"P"}</definedName>
    <definedName name="rrrrrrrrrrrrr" localSheetId="42" hidden="1">{"Tab1",#N/A,FALSE,"P";"Tab2",#N/A,FALSE,"P"}</definedName>
    <definedName name="rrrrrrrrrrrrr" localSheetId="43" hidden="1">{"Tab1",#N/A,FALSE,"P";"Tab2",#N/A,FALSE,"P"}</definedName>
    <definedName name="rrrrrrrrrrrrr" localSheetId="44" hidden="1">{"Tab1",#N/A,FALSE,"P";"Tab2",#N/A,FALSE,"P"}</definedName>
    <definedName name="rrrrrrrrrrrrr" localSheetId="45" hidden="1">{"Tab1",#N/A,FALSE,"P";"Tab2",#N/A,FALSE,"P"}</definedName>
    <definedName name="rrrrrrrrrrrrr" localSheetId="11" hidden="1">{"Tab1",#N/A,FALSE,"P";"Tab2",#N/A,FALSE,"P"}</definedName>
    <definedName name="rrrrrrrrrrrrr" localSheetId="46" hidden="1">{"Tab1",#N/A,FALSE,"P";"Tab2",#N/A,FALSE,"P"}</definedName>
    <definedName name="rrrrrrrrrrrrr" localSheetId="47" hidden="1">{"Tab1",#N/A,FALSE,"P";"Tab2",#N/A,FALSE,"P"}</definedName>
    <definedName name="rrrrrrrrrrrrr" localSheetId="51" hidden="1">{"Tab1",#N/A,FALSE,"P";"Tab2",#N/A,FALSE,"P"}</definedName>
    <definedName name="rrrrrrrrrrrrr" localSheetId="52" hidden="1">{"Tab1",#N/A,FALSE,"P";"Tab2",#N/A,FALSE,"P"}</definedName>
    <definedName name="rrrrrrrrrrrrr" localSheetId="53" hidden="1">{"Tab1",#N/A,FALSE,"P";"Tab2",#N/A,FALSE,"P"}</definedName>
    <definedName name="rrrrrrrrrrrrr" localSheetId="54" hidden="1">{"Tab1",#N/A,FALSE,"P";"Tab2",#N/A,FALSE,"P"}</definedName>
    <definedName name="rrrrrrrrrrrrr" localSheetId="55" hidden="1">{"Tab1",#N/A,FALSE,"P";"Tab2",#N/A,FALSE,"P"}</definedName>
    <definedName name="rrrrrrrrrrrrr" localSheetId="56" hidden="1">{"Tab1",#N/A,FALSE,"P";"Tab2",#N/A,FALSE,"P"}</definedName>
    <definedName name="rrrrrrrrrrrrr" localSheetId="17" hidden="1">{"Tab1",#N/A,FALSE,"P";"Tab2",#N/A,FALSE,"P"}</definedName>
    <definedName name="rrrrrrrrrrrrr" localSheetId="57" hidden="1">{"Tab1",#N/A,FALSE,"P";"Tab2",#N/A,FALSE,"P"}</definedName>
    <definedName name="rrrrrrrrrrrrr" localSheetId="58" hidden="1">{"Tab1",#N/A,FALSE,"P";"Tab2",#N/A,FALSE,"P"}</definedName>
    <definedName name="rrrrrrrrrrrrr" localSheetId="59" hidden="1">{"Tab1",#N/A,FALSE,"P";"Tab2",#N/A,FALSE,"P"}</definedName>
    <definedName name="rrrrrrrrrrrrr" localSheetId="61" hidden="1">{"Tab1",#N/A,FALSE,"P";"Tab2",#N/A,FALSE,"P"}</definedName>
    <definedName name="rrrrrrrrrrrrr" localSheetId="62" hidden="1">{"Tab1",#N/A,FALSE,"P";"Tab2",#N/A,FALSE,"P"}</definedName>
    <definedName name="rrrrrrrrrrrrr" localSheetId="64" hidden="1">{"Tab1",#N/A,FALSE,"P";"Tab2",#N/A,FALSE,"P"}</definedName>
    <definedName name="rrrrrrrrrrrrr" localSheetId="66" hidden="1">{"Tab1",#N/A,FALSE,"P";"Tab2",#N/A,FALSE,"P"}</definedName>
    <definedName name="rrrrrrrrrrrrr" localSheetId="67" hidden="1">{"Tab1",#N/A,FALSE,"P";"Tab2",#N/A,FALSE,"P"}</definedName>
    <definedName name="rrrrrrrrrrrrr" localSheetId="68" hidden="1">{"Tab1",#N/A,FALSE,"P";"Tab2",#N/A,FALSE,"P"}</definedName>
    <definedName name="rrrrrrrrrrrrr" localSheetId="69" hidden="1">{"Tab1",#N/A,FALSE,"P";"Tab2",#N/A,FALSE,"P"}</definedName>
    <definedName name="rrrrrrrrrrrrr" localSheetId="70" hidden="1">{"Tab1",#N/A,FALSE,"P";"Tab2",#N/A,FALSE,"P"}</definedName>
    <definedName name="rrrrrrrrrrrrr" localSheetId="71" hidden="1">{"Tab1",#N/A,FALSE,"P";"Tab2",#N/A,FALSE,"P"}</definedName>
    <definedName name="rrrrrrrrrrrrr" localSheetId="73" hidden="1">{"Tab1",#N/A,FALSE,"P";"Tab2",#N/A,FALSE,"P"}</definedName>
    <definedName name="rrrrrrrrrrrrr" localSheetId="74" hidden="1">{"Tab1",#N/A,FALSE,"P";"Tab2",#N/A,FALSE,"P"}</definedName>
    <definedName name="rrrrrrrrrrrrr" localSheetId="75" hidden="1">{"Tab1",#N/A,FALSE,"P";"Tab2",#N/A,FALSE,"P"}</definedName>
    <definedName name="rrrrrrrrrrrrr" localSheetId="76" hidden="1">{"Tab1",#N/A,FALSE,"P";"Tab2",#N/A,FALSE,"P"}</definedName>
    <definedName name="rrrrrrrrrrrrr" localSheetId="79" hidden="1">{"Tab1",#N/A,FALSE,"P";"Tab2",#N/A,FALSE,"P"}</definedName>
    <definedName name="rrrrrrrrrrrrr" localSheetId="91" hidden="1">{"Tab1",#N/A,FALSE,"P";"Tab2",#N/A,FALSE,"P"}</definedName>
    <definedName name="rrrrrrrrrrrrr" localSheetId="92" hidden="1">{"Tab1",#N/A,FALSE,"P";"Tab2",#N/A,FALSE,"P"}</definedName>
    <definedName name="rrrrrrrrrrrrr" localSheetId="22" hidden="1">{"Tab1",#N/A,FALSE,"P";"Tab2",#N/A,FALSE,"P"}</definedName>
    <definedName name="rrrrrrrrrrrrr" localSheetId="23" hidden="1">{"Tab1",#N/A,FALSE,"P";"Tab2",#N/A,FALSE,"P"}</definedName>
    <definedName name="rrrrrrrrrrrrr" localSheetId="14" hidden="1">{"Tab1",#N/A,FALSE,"P";"Tab2",#N/A,FALSE,"P"}</definedName>
    <definedName name="rrrrrrrrrrrrr" localSheetId="15" hidden="1">{"Tab1",#N/A,FALSE,"P";"Tab2",#N/A,FALSE,"P"}</definedName>
    <definedName name="rrrrrrrrrrrrr" localSheetId="16" hidden="1">{"Tab1",#N/A,FALSE,"P";"Tab2",#N/A,FALSE,"P"}</definedName>
    <definedName name="rrrrrrrrrrrrr" localSheetId="18" hidden="1">{"Tab1",#N/A,FALSE,"P";"Tab2",#N/A,FALSE,"P"}</definedName>
    <definedName name="rrrrrrrrrrrrr" localSheetId="36" hidden="1">{"Tab1",#N/A,FALSE,"P";"Tab2",#N/A,FALSE,"P"}</definedName>
    <definedName name="rrrrrrrrrrrrr" localSheetId="60" hidden="1">{"Tab1",#N/A,FALSE,"P";"Tab2",#N/A,FALSE,"P"}</definedName>
    <definedName name="rrrrrrrrrrrrr" localSheetId="63" hidden="1">{"Tab1",#N/A,FALSE,"P";"Tab2",#N/A,FALSE,"P"}</definedName>
    <definedName name="rrrrrrrrrrrrr" localSheetId="65" hidden="1">{"Tab1",#N/A,FALSE,"P";"Tab2",#N/A,FALSE,"P"}</definedName>
    <definedName name="rrrrrrrrrrrrr" localSheetId="7" hidden="1">{"Tab1",#N/A,FALSE,"P";"Tab2",#N/A,FALSE,"P"}</definedName>
    <definedName name="rrrrrrrrrrrrr" localSheetId="8" hidden="1">{"Tab1",#N/A,FALSE,"P";"Tab2",#N/A,FALSE,"P"}</definedName>
    <definedName name="rrrrrrrrrrrrr" localSheetId="12" hidden="1">{"Tab1",#N/A,FALSE,"P";"Tab2",#N/A,FALSE,"P"}</definedName>
    <definedName name="rrrrrrrrrrrrr" localSheetId="48" hidden="1">{"Tab1",#N/A,FALSE,"P";"Tab2",#N/A,FALSE,"P"}</definedName>
    <definedName name="rrrrrrrrrrrrr" localSheetId="72" hidden="1">{"Tab1",#N/A,FALSE,"P";"Tab2",#N/A,FALSE,"P"}</definedName>
    <definedName name="rrrrrrrrrrrrr" hidden="1">{"Tab1",#N/A,FALSE,"P";"Tab2",#N/A,FALSE,"P"}</definedName>
    <definedName name="RS" localSheetId="38">#REF!</definedName>
    <definedName name="RS" localSheetId="39">#REF!</definedName>
    <definedName name="RS" localSheetId="40">#REF!</definedName>
    <definedName name="RS" localSheetId="41">#REF!</definedName>
    <definedName name="RS" localSheetId="43">#REF!</definedName>
    <definedName name="RS" localSheetId="45">#REF!</definedName>
    <definedName name="RS" localSheetId="11">#REF!</definedName>
    <definedName name="RS" localSheetId="46">#REF!</definedName>
    <definedName name="RS" localSheetId="47">#REF!</definedName>
    <definedName name="RS" localSheetId="51">#REF!</definedName>
    <definedName name="RS" localSheetId="52">#REF!</definedName>
    <definedName name="RS" localSheetId="53">#REF!</definedName>
    <definedName name="RS" localSheetId="54">#REF!</definedName>
    <definedName name="RS" localSheetId="17">#REF!</definedName>
    <definedName name="RS" localSheetId="58">#REF!</definedName>
    <definedName name="RS" localSheetId="67">#REF!</definedName>
    <definedName name="RS" localSheetId="68">#REF!</definedName>
    <definedName name="RS" localSheetId="69">#REF!</definedName>
    <definedName name="RS" localSheetId="71">#REF!</definedName>
    <definedName name="RS" localSheetId="74">#REF!</definedName>
    <definedName name="RS" localSheetId="75">#REF!</definedName>
    <definedName name="RS" localSheetId="76">#REF!</definedName>
    <definedName name="RS" localSheetId="79">#REF!</definedName>
    <definedName name="RS" localSheetId="23">#REF!</definedName>
    <definedName name="RS" localSheetId="15">#REF!</definedName>
    <definedName name="RS" localSheetId="18">#REF!</definedName>
    <definedName name="RS" localSheetId="12">#REF!</definedName>
    <definedName name="RS" localSheetId="48">#REF!</definedName>
    <definedName name="RS" localSheetId="72">#REF!</definedName>
    <definedName name="RS">#REF!</definedName>
    <definedName name="RS1A" localSheetId="38">#REF!</definedName>
    <definedName name="RS1A" localSheetId="39">#REF!</definedName>
    <definedName name="RS1A" localSheetId="40">#REF!</definedName>
    <definedName name="RS1A" localSheetId="45">#REF!</definedName>
    <definedName name="RS1A" localSheetId="11">#REF!</definedName>
    <definedName name="RS1A" localSheetId="46">#REF!</definedName>
    <definedName name="RS1A" localSheetId="47">#REF!</definedName>
    <definedName name="RS1A" localSheetId="51">#REF!</definedName>
    <definedName name="RS1A" localSheetId="52">#REF!</definedName>
    <definedName name="RS1A" localSheetId="53">#REF!</definedName>
    <definedName name="RS1A" localSheetId="54">#REF!</definedName>
    <definedName name="RS1A" localSheetId="17">#REF!</definedName>
    <definedName name="RS1A" localSheetId="58">#REF!</definedName>
    <definedName name="RS1A" localSheetId="67">#REF!</definedName>
    <definedName name="RS1A" localSheetId="68">#REF!</definedName>
    <definedName name="RS1A" localSheetId="69">#REF!</definedName>
    <definedName name="RS1A" localSheetId="71">#REF!</definedName>
    <definedName name="RS1A" localSheetId="74">#REF!</definedName>
    <definedName name="RS1A" localSheetId="75">#REF!</definedName>
    <definedName name="RS1A" localSheetId="76">#REF!</definedName>
    <definedName name="RS1A" localSheetId="79">#REF!</definedName>
    <definedName name="RS1A" localSheetId="23">#REF!</definedName>
    <definedName name="RS1A" localSheetId="15">#REF!</definedName>
    <definedName name="RS1A" localSheetId="18">#REF!</definedName>
    <definedName name="RS1A" localSheetId="12">#REF!</definedName>
    <definedName name="RS1A" localSheetId="48">#REF!</definedName>
    <definedName name="RS1A" localSheetId="72">#REF!</definedName>
    <definedName name="RS1A">#REF!</definedName>
    <definedName name="RSB" localSheetId="38">#REF!</definedName>
    <definedName name="RSB" localSheetId="39">#REF!</definedName>
    <definedName name="RSB" localSheetId="40">#REF!</definedName>
    <definedName name="RSB" localSheetId="45">#REF!</definedName>
    <definedName name="RSB" localSheetId="11">#REF!</definedName>
    <definedName name="RSB" localSheetId="46">#REF!</definedName>
    <definedName name="RSB" localSheetId="47">#REF!</definedName>
    <definedName name="RSB" localSheetId="51">#REF!</definedName>
    <definedName name="RSB" localSheetId="52">#REF!</definedName>
    <definedName name="RSB" localSheetId="17">#REF!</definedName>
    <definedName name="RSB" localSheetId="58">#REF!</definedName>
    <definedName name="RSB" localSheetId="71">#REF!</definedName>
    <definedName name="RSB" localSheetId="74">#REF!</definedName>
    <definedName name="RSB" localSheetId="79">#REF!</definedName>
    <definedName name="RSB" localSheetId="23">#REF!</definedName>
    <definedName name="RSB" localSheetId="15">#REF!</definedName>
    <definedName name="RSB" localSheetId="18">#REF!</definedName>
    <definedName name="RSB" localSheetId="12">#REF!</definedName>
    <definedName name="RSB" localSheetId="48">#REF!</definedName>
    <definedName name="RSB" localSheetId="72">#REF!</definedName>
    <definedName name="RSB">#REF!</definedName>
    <definedName name="RSB_AHAP_40R" localSheetId="39">#REF!</definedName>
    <definedName name="RSB_AHAP_40R" localSheetId="40">#REF!</definedName>
    <definedName name="RSB_AHAP_40R" localSheetId="45">#REF!</definedName>
    <definedName name="RSB_AHAP_40R" localSheetId="11">#REF!</definedName>
    <definedName name="RSB_AHAP_40R" localSheetId="46">#REF!</definedName>
    <definedName name="RSB_AHAP_40R" localSheetId="47">#REF!</definedName>
    <definedName name="RSB_AHAP_40R" localSheetId="51">#REF!</definedName>
    <definedName name="RSB_AHAP_40R" localSheetId="52">#REF!</definedName>
    <definedName name="RSB_AHAP_40R" localSheetId="17">#REF!</definedName>
    <definedName name="RSB_AHAP_40R" localSheetId="58">#REF!</definedName>
    <definedName name="RSB_AHAP_40R" localSheetId="71">#REF!</definedName>
    <definedName name="RSB_AHAP_40R" localSheetId="74">#REF!</definedName>
    <definedName name="RSB_AHAP_40R" localSheetId="79">#REF!</definedName>
    <definedName name="RSB_AHAP_40R" localSheetId="23">#REF!</definedName>
    <definedName name="RSB_AHAP_40R" localSheetId="15">#REF!</definedName>
    <definedName name="RSB_AHAP_40R" localSheetId="18">#REF!</definedName>
    <definedName name="RSB_AHAP_40R" localSheetId="48">#REF!</definedName>
    <definedName name="RSB_AHAP_40R" localSheetId="72">#REF!</definedName>
    <definedName name="RSB_AHAP_40R">#REF!</definedName>
    <definedName name="RSB_Bcos_Des_40R" localSheetId="39">#REF!</definedName>
    <definedName name="RSB_Bcos_Des_40R" localSheetId="40">#REF!</definedName>
    <definedName name="RSB_Bcos_Des_40R" localSheetId="45">#REF!</definedName>
    <definedName name="RSB_Bcos_Des_40R" localSheetId="11">#REF!</definedName>
    <definedName name="RSB_Bcos_Des_40R" localSheetId="46">#REF!</definedName>
    <definedName name="RSB_Bcos_Des_40R" localSheetId="47">#REF!</definedName>
    <definedName name="RSB_Bcos_Des_40R" localSheetId="52">#REF!</definedName>
    <definedName name="RSB_Bcos_Des_40R" localSheetId="17">#REF!</definedName>
    <definedName name="RSB_Bcos_Des_40R" localSheetId="58">#REF!</definedName>
    <definedName name="RSB_Bcos_Des_40R" localSheetId="71">#REF!</definedName>
    <definedName name="RSB_Bcos_Des_40R" localSheetId="74">#REF!</definedName>
    <definedName name="RSB_Bcos_Des_40R" localSheetId="79">#REF!</definedName>
    <definedName name="RSB_Bcos_Des_40R" localSheetId="23">#REF!</definedName>
    <definedName name="RSB_Bcos_Des_40R" localSheetId="15">#REF!</definedName>
    <definedName name="RSB_Bcos_Des_40R" localSheetId="18">#REF!</definedName>
    <definedName name="RSB_Bcos_Des_40R" localSheetId="48">#REF!</definedName>
    <definedName name="RSB_Bcos_Des_40R" localSheetId="72">#REF!</definedName>
    <definedName name="RSB_Bcos_Des_40R">#REF!</definedName>
    <definedName name="RSB_SOCFIN_40R" localSheetId="39">#REF!</definedName>
    <definedName name="RSB_SOCFIN_40R" localSheetId="40">#REF!</definedName>
    <definedName name="RSB_SOCFIN_40R" localSheetId="45">#REF!</definedName>
    <definedName name="RSB_SOCFIN_40R" localSheetId="11">#REF!</definedName>
    <definedName name="RSB_SOCFIN_40R" localSheetId="46">#REF!</definedName>
    <definedName name="RSB_SOCFIN_40R" localSheetId="47">#REF!</definedName>
    <definedName name="RSB_SOCFIN_40R" localSheetId="52">#REF!</definedName>
    <definedName name="RSB_SOCFIN_40R" localSheetId="17">#REF!</definedName>
    <definedName name="RSB_SOCFIN_40R" localSheetId="58">#REF!</definedName>
    <definedName name="RSB_SOCFIN_40R" localSheetId="71">#REF!</definedName>
    <definedName name="RSB_SOCFIN_40R" localSheetId="74">#REF!</definedName>
    <definedName name="RSB_SOCFIN_40R" localSheetId="79">#REF!</definedName>
    <definedName name="RSB_SOCFIN_40R" localSheetId="23">#REF!</definedName>
    <definedName name="RSB_SOCFIN_40R" localSheetId="15">#REF!</definedName>
    <definedName name="RSB_SOCFIN_40R" localSheetId="18">#REF!</definedName>
    <definedName name="RSB_SOCFIN_40R" localSheetId="48">#REF!</definedName>
    <definedName name="RSB_SOCFIN_40R" localSheetId="72">#REF!</definedName>
    <definedName name="RSB_SOCFIN_40R">#REF!</definedName>
    <definedName name="rstd" localSheetId="45">#REF!</definedName>
    <definedName name="rstd" localSheetId="11">#REF!</definedName>
    <definedName name="rstd" localSheetId="46">#REF!</definedName>
    <definedName name="rstd" localSheetId="47">#REF!</definedName>
    <definedName name="rstd" localSheetId="52">#REF!</definedName>
    <definedName name="rstd" localSheetId="17">#REF!</definedName>
    <definedName name="rstd" localSheetId="58">#REF!</definedName>
    <definedName name="rstd" localSheetId="74">#REF!</definedName>
    <definedName name="rstd" localSheetId="79">#REF!</definedName>
    <definedName name="rstd" localSheetId="15">#REF!</definedName>
    <definedName name="rstd" localSheetId="18">#REF!</definedName>
    <definedName name="rstd" localSheetId="48">#REF!</definedName>
    <definedName name="rstd" localSheetId="72">#REF!</definedName>
    <definedName name="rstd">#REF!</definedName>
    <definedName name="rt" localSheetId="24" hidden="1">{"Minpmon",#N/A,FALSE,"Monthinput"}</definedName>
    <definedName name="rt" localSheetId="25" hidden="1">{"Minpmon",#N/A,FALSE,"Monthinput"}</definedName>
    <definedName name="rt" localSheetId="26" hidden="1">{"Minpmon",#N/A,FALSE,"Monthinput"}</definedName>
    <definedName name="rt" localSheetId="27" hidden="1">{"Minpmon",#N/A,FALSE,"Monthinput"}</definedName>
    <definedName name="rt" localSheetId="28" hidden="1">{"Minpmon",#N/A,FALSE,"Monthinput"}</definedName>
    <definedName name="rt" localSheetId="29" hidden="1">{"Minpmon",#N/A,FALSE,"Monthinput"}</definedName>
    <definedName name="rt" localSheetId="30" hidden="1">{"Minpmon",#N/A,FALSE,"Monthinput"}</definedName>
    <definedName name="rt" localSheetId="31" hidden="1">{"Minpmon",#N/A,FALSE,"Monthinput"}</definedName>
    <definedName name="rt" localSheetId="32" hidden="1">{"Minpmon",#N/A,FALSE,"Monthinput"}</definedName>
    <definedName name="rt" localSheetId="35" hidden="1">{"Minpmon",#N/A,FALSE,"Monthinput"}</definedName>
    <definedName name="rt" localSheetId="37" hidden="1">{"Minpmon",#N/A,FALSE,"Monthinput"}</definedName>
    <definedName name="rt" localSheetId="38" hidden="1">{"Minpmon",#N/A,FALSE,"Monthinput"}</definedName>
    <definedName name="rt" localSheetId="39" hidden="1">{"Minpmon",#N/A,FALSE,"Monthinput"}</definedName>
    <definedName name="rt" localSheetId="40" hidden="1">{"Minpmon",#N/A,FALSE,"Monthinput"}</definedName>
    <definedName name="rt" localSheetId="41" hidden="1">{"Minpmon",#N/A,FALSE,"Monthinput"}</definedName>
    <definedName name="rt" localSheetId="42" hidden="1">{"Minpmon",#N/A,FALSE,"Monthinput"}</definedName>
    <definedName name="rt" localSheetId="43" hidden="1">{"Minpmon",#N/A,FALSE,"Monthinput"}</definedName>
    <definedName name="rt" localSheetId="44" hidden="1">{"Minpmon",#N/A,FALSE,"Monthinput"}</definedName>
    <definedName name="rt" localSheetId="45" hidden="1">{"Minpmon",#N/A,FALSE,"Monthinput"}</definedName>
    <definedName name="rt" localSheetId="11" hidden="1">{"Minpmon",#N/A,FALSE,"Monthinput"}</definedName>
    <definedName name="rt" localSheetId="46" hidden="1">{"Minpmon",#N/A,FALSE,"Monthinput"}</definedName>
    <definedName name="rt" localSheetId="47" hidden="1">{"Minpmon",#N/A,FALSE,"Monthinput"}</definedName>
    <definedName name="rt" localSheetId="51" hidden="1">{"Minpmon",#N/A,FALSE,"Monthinput"}</definedName>
    <definedName name="rt" localSheetId="52" hidden="1">{"Minpmon",#N/A,FALSE,"Monthinput"}</definedName>
    <definedName name="rt" localSheetId="53" hidden="1">{"Minpmon",#N/A,FALSE,"Monthinput"}</definedName>
    <definedName name="rt" localSheetId="54" hidden="1">{"Minpmon",#N/A,FALSE,"Monthinput"}</definedName>
    <definedName name="rt" localSheetId="55" hidden="1">{"Minpmon",#N/A,FALSE,"Monthinput"}</definedName>
    <definedName name="rt" localSheetId="56" hidden="1">{"Minpmon",#N/A,FALSE,"Monthinput"}</definedName>
    <definedName name="rt" localSheetId="17" hidden="1">{"Minpmon",#N/A,FALSE,"Monthinput"}</definedName>
    <definedName name="rt" localSheetId="57" hidden="1">{"Minpmon",#N/A,FALSE,"Monthinput"}</definedName>
    <definedName name="rt" localSheetId="58" hidden="1">{"Minpmon",#N/A,FALSE,"Monthinput"}</definedName>
    <definedName name="rt" localSheetId="59" hidden="1">{"Minpmon",#N/A,FALSE,"Monthinput"}</definedName>
    <definedName name="rt" localSheetId="61" hidden="1">{"Minpmon",#N/A,FALSE,"Monthinput"}</definedName>
    <definedName name="rt" localSheetId="62" hidden="1">{"Minpmon",#N/A,FALSE,"Monthinput"}</definedName>
    <definedName name="rt" localSheetId="64" hidden="1">{"Minpmon",#N/A,FALSE,"Monthinput"}</definedName>
    <definedName name="rt" localSheetId="66" hidden="1">{"Minpmon",#N/A,FALSE,"Monthinput"}</definedName>
    <definedName name="rt" localSheetId="67" hidden="1">{"Minpmon",#N/A,FALSE,"Monthinput"}</definedName>
    <definedName name="rt" localSheetId="68" hidden="1">{"Minpmon",#N/A,FALSE,"Monthinput"}</definedName>
    <definedName name="rt" localSheetId="69" hidden="1">{"Minpmon",#N/A,FALSE,"Monthinput"}</definedName>
    <definedName name="rt" localSheetId="70" hidden="1">{"Minpmon",#N/A,FALSE,"Monthinput"}</definedName>
    <definedName name="rt" localSheetId="71" hidden="1">{"Minpmon",#N/A,FALSE,"Monthinput"}</definedName>
    <definedName name="rt" localSheetId="73" hidden="1">{"Minpmon",#N/A,FALSE,"Monthinput"}</definedName>
    <definedName name="rt" localSheetId="74" hidden="1">{"Minpmon",#N/A,FALSE,"Monthinput"}</definedName>
    <definedName name="rt" localSheetId="75" hidden="1">{"Minpmon",#N/A,FALSE,"Monthinput"}</definedName>
    <definedName name="rt" localSheetId="76" hidden="1">{"Minpmon",#N/A,FALSE,"Monthinput"}</definedName>
    <definedName name="rt" localSheetId="79" hidden="1">{"Minpmon",#N/A,FALSE,"Monthinput"}</definedName>
    <definedName name="rt" localSheetId="91" hidden="1">{"Minpmon",#N/A,FALSE,"Monthinput"}</definedName>
    <definedName name="rt" localSheetId="92" hidden="1">{"Minpmon",#N/A,FALSE,"Monthinput"}</definedName>
    <definedName name="rt" localSheetId="22" hidden="1">{"Minpmon",#N/A,FALSE,"Monthinput"}</definedName>
    <definedName name="rt" localSheetId="23" hidden="1">{"Minpmon",#N/A,FALSE,"Monthinput"}</definedName>
    <definedName name="rt" localSheetId="14" hidden="1">{"Minpmon",#N/A,FALSE,"Monthinput"}</definedName>
    <definedName name="rt" localSheetId="15" hidden="1">{"Minpmon",#N/A,FALSE,"Monthinput"}</definedName>
    <definedName name="rt" localSheetId="16" hidden="1">{"Minpmon",#N/A,FALSE,"Monthinput"}</definedName>
    <definedName name="rt" localSheetId="18" hidden="1">{"Minpmon",#N/A,FALSE,"Monthinput"}</definedName>
    <definedName name="rt" localSheetId="36" hidden="1">{"Minpmon",#N/A,FALSE,"Monthinput"}</definedName>
    <definedName name="rt" localSheetId="60" hidden="1">{"Minpmon",#N/A,FALSE,"Monthinput"}</definedName>
    <definedName name="rt" localSheetId="63" hidden="1">{"Minpmon",#N/A,FALSE,"Monthinput"}</definedName>
    <definedName name="rt" localSheetId="65" hidden="1">{"Minpmon",#N/A,FALSE,"Monthinput"}</definedName>
    <definedName name="rt" localSheetId="7" hidden="1">{"Minpmon",#N/A,FALSE,"Monthinput"}</definedName>
    <definedName name="rt" localSheetId="8" hidden="1">{"Minpmon",#N/A,FALSE,"Monthinput"}</definedName>
    <definedName name="rt" localSheetId="12" hidden="1">{"Minpmon",#N/A,FALSE,"Monthinput"}</definedName>
    <definedName name="rt" localSheetId="48" hidden="1">{"Minpmon",#N/A,FALSE,"Monthinput"}</definedName>
    <definedName name="rt" localSheetId="72" hidden="1">{"Minpmon",#N/A,FALSE,"Monthinput"}</definedName>
    <definedName name="rt" hidden="1">{"Minpmon",#N/A,FALSE,"Monthinput"}</definedName>
    <definedName name="rte" localSheetId="24" hidden="1">{"Riqfin97",#N/A,FALSE,"Tran";"Riqfinpro",#N/A,FALSE,"Tran"}</definedName>
    <definedName name="rte" localSheetId="25" hidden="1">{"Riqfin97",#N/A,FALSE,"Tran";"Riqfinpro",#N/A,FALSE,"Tran"}</definedName>
    <definedName name="rte" localSheetId="26" hidden="1">{"Riqfin97",#N/A,FALSE,"Tran";"Riqfinpro",#N/A,FALSE,"Tran"}</definedName>
    <definedName name="rte" localSheetId="27" hidden="1">{"Riqfin97",#N/A,FALSE,"Tran";"Riqfinpro",#N/A,FALSE,"Tran"}</definedName>
    <definedName name="rte" localSheetId="28" hidden="1">{"Riqfin97",#N/A,FALSE,"Tran";"Riqfinpro",#N/A,FALSE,"Tran"}</definedName>
    <definedName name="rte" localSheetId="29" hidden="1">{"Riqfin97",#N/A,FALSE,"Tran";"Riqfinpro",#N/A,FALSE,"Tran"}</definedName>
    <definedName name="rte" localSheetId="30" hidden="1">{"Riqfin97",#N/A,FALSE,"Tran";"Riqfinpro",#N/A,FALSE,"Tran"}</definedName>
    <definedName name="rte" localSheetId="31" hidden="1">{"Riqfin97",#N/A,FALSE,"Tran";"Riqfinpro",#N/A,FALSE,"Tran"}</definedName>
    <definedName name="rte" localSheetId="32" hidden="1">{"Riqfin97",#N/A,FALSE,"Tran";"Riqfinpro",#N/A,FALSE,"Tran"}</definedName>
    <definedName name="rte" localSheetId="35" hidden="1">{"Riqfin97",#N/A,FALSE,"Tran";"Riqfinpro",#N/A,FALSE,"Tran"}</definedName>
    <definedName name="rte" localSheetId="37" hidden="1">{"Riqfin97",#N/A,FALSE,"Tran";"Riqfinpro",#N/A,FALSE,"Tran"}</definedName>
    <definedName name="rte" localSheetId="38" hidden="1">{"Riqfin97",#N/A,FALSE,"Tran";"Riqfinpro",#N/A,FALSE,"Tran"}</definedName>
    <definedName name="rte" localSheetId="39" hidden="1">{"Riqfin97",#N/A,FALSE,"Tran";"Riqfinpro",#N/A,FALSE,"Tran"}</definedName>
    <definedName name="rte" localSheetId="40" hidden="1">{"Riqfin97",#N/A,FALSE,"Tran";"Riqfinpro",#N/A,FALSE,"Tran"}</definedName>
    <definedName name="rte" localSheetId="41" hidden="1">{"Riqfin97",#N/A,FALSE,"Tran";"Riqfinpro",#N/A,FALSE,"Tran"}</definedName>
    <definedName name="rte" localSheetId="42" hidden="1">{"Riqfin97",#N/A,FALSE,"Tran";"Riqfinpro",#N/A,FALSE,"Tran"}</definedName>
    <definedName name="rte" localSheetId="43" hidden="1">{"Riqfin97",#N/A,FALSE,"Tran";"Riqfinpro",#N/A,FALSE,"Tran"}</definedName>
    <definedName name="rte" localSheetId="44" hidden="1">{"Riqfin97",#N/A,FALSE,"Tran";"Riqfinpro",#N/A,FALSE,"Tran"}</definedName>
    <definedName name="rte" localSheetId="45" hidden="1">{"Riqfin97",#N/A,FALSE,"Tran";"Riqfinpro",#N/A,FALSE,"Tran"}</definedName>
    <definedName name="rte" localSheetId="11" hidden="1">{"Riqfin97",#N/A,FALSE,"Tran";"Riqfinpro",#N/A,FALSE,"Tran"}</definedName>
    <definedName name="rte" localSheetId="46" hidden="1">{"Riqfin97",#N/A,FALSE,"Tran";"Riqfinpro",#N/A,FALSE,"Tran"}</definedName>
    <definedName name="rte" localSheetId="47" hidden="1">{"Riqfin97",#N/A,FALSE,"Tran";"Riqfinpro",#N/A,FALSE,"Tran"}</definedName>
    <definedName name="rte" localSheetId="51" hidden="1">{"Riqfin97",#N/A,FALSE,"Tran";"Riqfinpro",#N/A,FALSE,"Tran"}</definedName>
    <definedName name="rte" localSheetId="52" hidden="1">{"Riqfin97",#N/A,FALSE,"Tran";"Riqfinpro",#N/A,FALSE,"Tran"}</definedName>
    <definedName name="rte" localSheetId="53" hidden="1">{"Riqfin97",#N/A,FALSE,"Tran";"Riqfinpro",#N/A,FALSE,"Tran"}</definedName>
    <definedName name="rte" localSheetId="54" hidden="1">{"Riqfin97",#N/A,FALSE,"Tran";"Riqfinpro",#N/A,FALSE,"Tran"}</definedName>
    <definedName name="rte" localSheetId="55" hidden="1">{"Riqfin97",#N/A,FALSE,"Tran";"Riqfinpro",#N/A,FALSE,"Tran"}</definedName>
    <definedName name="rte" localSheetId="56" hidden="1">{"Riqfin97",#N/A,FALSE,"Tran";"Riqfinpro",#N/A,FALSE,"Tran"}</definedName>
    <definedName name="rte" localSheetId="17" hidden="1">{"Riqfin97",#N/A,FALSE,"Tran";"Riqfinpro",#N/A,FALSE,"Tran"}</definedName>
    <definedName name="rte" localSheetId="57" hidden="1">{"Riqfin97",#N/A,FALSE,"Tran";"Riqfinpro",#N/A,FALSE,"Tran"}</definedName>
    <definedName name="rte" localSheetId="58" hidden="1">{"Riqfin97",#N/A,FALSE,"Tran";"Riqfinpro",#N/A,FALSE,"Tran"}</definedName>
    <definedName name="rte" localSheetId="59" hidden="1">{"Riqfin97",#N/A,FALSE,"Tran";"Riqfinpro",#N/A,FALSE,"Tran"}</definedName>
    <definedName name="rte" localSheetId="61" hidden="1">{"Riqfin97",#N/A,FALSE,"Tran";"Riqfinpro",#N/A,FALSE,"Tran"}</definedName>
    <definedName name="rte" localSheetId="62" hidden="1">{"Riqfin97",#N/A,FALSE,"Tran";"Riqfinpro",#N/A,FALSE,"Tran"}</definedName>
    <definedName name="rte" localSheetId="64" hidden="1">{"Riqfin97",#N/A,FALSE,"Tran";"Riqfinpro",#N/A,FALSE,"Tran"}</definedName>
    <definedName name="rte" localSheetId="66" hidden="1">{"Riqfin97",#N/A,FALSE,"Tran";"Riqfinpro",#N/A,FALSE,"Tran"}</definedName>
    <definedName name="rte" localSheetId="67" hidden="1">{"Riqfin97",#N/A,FALSE,"Tran";"Riqfinpro",#N/A,FALSE,"Tran"}</definedName>
    <definedName name="rte" localSheetId="68" hidden="1">{"Riqfin97",#N/A,FALSE,"Tran";"Riqfinpro",#N/A,FALSE,"Tran"}</definedName>
    <definedName name="rte" localSheetId="69" hidden="1">{"Riqfin97",#N/A,FALSE,"Tran";"Riqfinpro",#N/A,FALSE,"Tran"}</definedName>
    <definedName name="rte" localSheetId="70" hidden="1">{"Riqfin97",#N/A,FALSE,"Tran";"Riqfinpro",#N/A,FALSE,"Tran"}</definedName>
    <definedName name="rte" localSheetId="71" hidden="1">{"Riqfin97",#N/A,FALSE,"Tran";"Riqfinpro",#N/A,FALSE,"Tran"}</definedName>
    <definedName name="rte" localSheetId="73" hidden="1">{"Riqfin97",#N/A,FALSE,"Tran";"Riqfinpro",#N/A,FALSE,"Tran"}</definedName>
    <definedName name="rte" localSheetId="74" hidden="1">{"Riqfin97",#N/A,FALSE,"Tran";"Riqfinpro",#N/A,FALSE,"Tran"}</definedName>
    <definedName name="rte" localSheetId="75" hidden="1">{"Riqfin97",#N/A,FALSE,"Tran";"Riqfinpro",#N/A,FALSE,"Tran"}</definedName>
    <definedName name="rte" localSheetId="76" hidden="1">{"Riqfin97",#N/A,FALSE,"Tran";"Riqfinpro",#N/A,FALSE,"Tran"}</definedName>
    <definedName name="rte" localSheetId="79" hidden="1">{"Riqfin97",#N/A,FALSE,"Tran";"Riqfinpro",#N/A,FALSE,"Tran"}</definedName>
    <definedName name="rte" localSheetId="91" hidden="1">{"Riqfin97",#N/A,FALSE,"Tran";"Riqfinpro",#N/A,FALSE,"Tran"}</definedName>
    <definedName name="rte" localSheetId="92" hidden="1">{"Riqfin97",#N/A,FALSE,"Tran";"Riqfinpro",#N/A,FALSE,"Tran"}</definedName>
    <definedName name="rte" localSheetId="22" hidden="1">{"Riqfin97",#N/A,FALSE,"Tran";"Riqfinpro",#N/A,FALSE,"Tran"}</definedName>
    <definedName name="rte" localSheetId="23" hidden="1">{"Riqfin97",#N/A,FALSE,"Tran";"Riqfinpro",#N/A,FALSE,"Tran"}</definedName>
    <definedName name="rte" localSheetId="14" hidden="1">{"Riqfin97",#N/A,FALSE,"Tran";"Riqfinpro",#N/A,FALSE,"Tran"}</definedName>
    <definedName name="rte" localSheetId="15" hidden="1">{"Riqfin97",#N/A,FALSE,"Tran";"Riqfinpro",#N/A,FALSE,"Tran"}</definedName>
    <definedName name="rte" localSheetId="16" hidden="1">{"Riqfin97",#N/A,FALSE,"Tran";"Riqfinpro",#N/A,FALSE,"Tran"}</definedName>
    <definedName name="rte" localSheetId="18" hidden="1">{"Riqfin97",#N/A,FALSE,"Tran";"Riqfinpro",#N/A,FALSE,"Tran"}</definedName>
    <definedName name="rte" localSheetId="36" hidden="1">{"Riqfin97",#N/A,FALSE,"Tran";"Riqfinpro",#N/A,FALSE,"Tran"}</definedName>
    <definedName name="rte" localSheetId="60" hidden="1">{"Riqfin97",#N/A,FALSE,"Tran";"Riqfinpro",#N/A,FALSE,"Tran"}</definedName>
    <definedName name="rte" localSheetId="63" hidden="1">{"Riqfin97",#N/A,FALSE,"Tran";"Riqfinpro",#N/A,FALSE,"Tran"}</definedName>
    <definedName name="rte" localSheetId="65" hidden="1">{"Riqfin97",#N/A,FALSE,"Tran";"Riqfinpro",#N/A,FALSE,"Tran"}</definedName>
    <definedName name="rte" localSheetId="7" hidden="1">{"Riqfin97",#N/A,FALSE,"Tran";"Riqfinpro",#N/A,FALSE,"Tran"}</definedName>
    <definedName name="rte" localSheetId="8" hidden="1">{"Riqfin97",#N/A,FALSE,"Tran";"Riqfinpro",#N/A,FALSE,"Tran"}</definedName>
    <definedName name="rte" localSheetId="12" hidden="1">{"Riqfin97",#N/A,FALSE,"Tran";"Riqfinpro",#N/A,FALSE,"Tran"}</definedName>
    <definedName name="rte" localSheetId="48" hidden="1">{"Riqfin97",#N/A,FALSE,"Tran";"Riqfinpro",#N/A,FALSE,"Tran"}</definedName>
    <definedName name="rte" localSheetId="72" hidden="1">{"Riqfin97",#N/A,FALSE,"Tran";"Riqfinpro",#N/A,FALSE,"Tran"}</definedName>
    <definedName name="rte" hidden="1">{"Riqfin97",#N/A,FALSE,"Tran";"Riqfinpro",#N/A,FALSE,"Tran"}</definedName>
    <definedName name="rtre" localSheetId="24" hidden="1">{"Main Economic Indicators",#N/A,FALSE,"C"}</definedName>
    <definedName name="rtre" localSheetId="25" hidden="1">{"Main Economic Indicators",#N/A,FALSE,"C"}</definedName>
    <definedName name="rtre" localSheetId="26" hidden="1">{"Main Economic Indicators",#N/A,FALSE,"C"}</definedName>
    <definedName name="rtre" localSheetId="27" hidden="1">{"Main Economic Indicators",#N/A,FALSE,"C"}</definedName>
    <definedName name="rtre" localSheetId="28" hidden="1">{"Main Economic Indicators",#N/A,FALSE,"C"}</definedName>
    <definedName name="rtre" localSheetId="29" hidden="1">{"Main Economic Indicators",#N/A,FALSE,"C"}</definedName>
    <definedName name="rtre" localSheetId="30" hidden="1">{"Main Economic Indicators",#N/A,FALSE,"C"}</definedName>
    <definedName name="rtre" localSheetId="31" hidden="1">{"Main Economic Indicators",#N/A,FALSE,"C"}</definedName>
    <definedName name="rtre" localSheetId="32" hidden="1">{"Main Economic Indicators",#N/A,FALSE,"C"}</definedName>
    <definedName name="rtre" localSheetId="35" hidden="1">{"Main Economic Indicators",#N/A,FALSE,"C"}</definedName>
    <definedName name="rtre" localSheetId="37" hidden="1">{"Main Economic Indicators",#N/A,FALSE,"C"}</definedName>
    <definedName name="rtre" localSheetId="38" hidden="1">{"Main Economic Indicators",#N/A,FALSE,"C"}</definedName>
    <definedName name="rtre" localSheetId="39" hidden="1">{"Main Economic Indicators",#N/A,FALSE,"C"}</definedName>
    <definedName name="rtre" localSheetId="40" hidden="1">{"Main Economic Indicators",#N/A,FALSE,"C"}</definedName>
    <definedName name="rtre" localSheetId="41" hidden="1">{"Main Economic Indicators",#N/A,FALSE,"C"}</definedName>
    <definedName name="rtre" localSheetId="42" hidden="1">{"Main Economic Indicators",#N/A,FALSE,"C"}</definedName>
    <definedName name="rtre" localSheetId="43" hidden="1">{"Main Economic Indicators",#N/A,FALSE,"C"}</definedName>
    <definedName name="rtre" localSheetId="44" hidden="1">{"Main Economic Indicators",#N/A,FALSE,"C"}</definedName>
    <definedName name="rtre" localSheetId="45" hidden="1">{"Main Economic Indicators",#N/A,FALSE,"C"}</definedName>
    <definedName name="rtre" localSheetId="11" hidden="1">{"Main Economic Indicators",#N/A,FALSE,"C"}</definedName>
    <definedName name="rtre" localSheetId="46" hidden="1">{"Main Economic Indicators",#N/A,FALSE,"C"}</definedName>
    <definedName name="rtre" localSheetId="47" hidden="1">{"Main Economic Indicators",#N/A,FALSE,"C"}</definedName>
    <definedName name="rtre" localSheetId="51" hidden="1">{"Main Economic Indicators",#N/A,FALSE,"C"}</definedName>
    <definedName name="rtre" localSheetId="52" hidden="1">{"Main Economic Indicators",#N/A,FALSE,"C"}</definedName>
    <definedName name="rtre" localSheetId="53" hidden="1">{"Main Economic Indicators",#N/A,FALSE,"C"}</definedName>
    <definedName name="rtre" localSheetId="54" hidden="1">{"Main Economic Indicators",#N/A,FALSE,"C"}</definedName>
    <definedName name="rtre" localSheetId="55" hidden="1">{"Main Economic Indicators",#N/A,FALSE,"C"}</definedName>
    <definedName name="rtre" localSheetId="56" hidden="1">{"Main Economic Indicators",#N/A,FALSE,"C"}</definedName>
    <definedName name="rtre" localSheetId="17" hidden="1">{"Main Economic Indicators",#N/A,FALSE,"C"}</definedName>
    <definedName name="rtre" localSheetId="57" hidden="1">{"Main Economic Indicators",#N/A,FALSE,"C"}</definedName>
    <definedName name="rtre" localSheetId="58" hidden="1">{"Main Economic Indicators",#N/A,FALSE,"C"}</definedName>
    <definedName name="rtre" localSheetId="59" hidden="1">{"Main Economic Indicators",#N/A,FALSE,"C"}</definedName>
    <definedName name="rtre" localSheetId="61" hidden="1">{"Main Economic Indicators",#N/A,FALSE,"C"}</definedName>
    <definedName name="rtre" localSheetId="62" hidden="1">{"Main Economic Indicators",#N/A,FALSE,"C"}</definedName>
    <definedName name="rtre" localSheetId="64" hidden="1">{"Main Economic Indicators",#N/A,FALSE,"C"}</definedName>
    <definedName name="rtre" localSheetId="66" hidden="1">{"Main Economic Indicators",#N/A,FALSE,"C"}</definedName>
    <definedName name="rtre" localSheetId="67" hidden="1">{"Main Economic Indicators",#N/A,FALSE,"C"}</definedName>
    <definedName name="rtre" localSheetId="68" hidden="1">{"Main Economic Indicators",#N/A,FALSE,"C"}</definedName>
    <definedName name="rtre" localSheetId="69" hidden="1">{"Main Economic Indicators",#N/A,FALSE,"C"}</definedName>
    <definedName name="rtre" localSheetId="70" hidden="1">{"Main Economic Indicators",#N/A,FALSE,"C"}</definedName>
    <definedName name="rtre" localSheetId="71" hidden="1">{"Main Economic Indicators",#N/A,FALSE,"C"}</definedName>
    <definedName name="rtre" localSheetId="73" hidden="1">{"Main Economic Indicators",#N/A,FALSE,"C"}</definedName>
    <definedName name="rtre" localSheetId="74" hidden="1">{"Main Economic Indicators",#N/A,FALSE,"C"}</definedName>
    <definedName name="rtre" localSheetId="75" hidden="1">{"Main Economic Indicators",#N/A,FALSE,"C"}</definedName>
    <definedName name="rtre" localSheetId="76" hidden="1">{"Main Economic Indicators",#N/A,FALSE,"C"}</definedName>
    <definedName name="rtre" localSheetId="79" hidden="1">{"Main Economic Indicators",#N/A,FALSE,"C"}</definedName>
    <definedName name="rtre" localSheetId="91" hidden="1">{"Main Economic Indicators",#N/A,FALSE,"C"}</definedName>
    <definedName name="rtre" localSheetId="92" hidden="1">{"Main Economic Indicators",#N/A,FALSE,"C"}</definedName>
    <definedName name="rtre" localSheetId="22" hidden="1">{"Main Economic Indicators",#N/A,FALSE,"C"}</definedName>
    <definedName name="rtre" localSheetId="23" hidden="1">{"Main Economic Indicators",#N/A,FALSE,"C"}</definedName>
    <definedName name="rtre" localSheetId="14" hidden="1">{"Main Economic Indicators",#N/A,FALSE,"C"}</definedName>
    <definedName name="rtre" localSheetId="15" hidden="1">{"Main Economic Indicators",#N/A,FALSE,"C"}</definedName>
    <definedName name="rtre" localSheetId="16" hidden="1">{"Main Economic Indicators",#N/A,FALSE,"C"}</definedName>
    <definedName name="rtre" localSheetId="18" hidden="1">{"Main Economic Indicators",#N/A,FALSE,"C"}</definedName>
    <definedName name="rtre" localSheetId="36" hidden="1">{"Main Economic Indicators",#N/A,FALSE,"C"}</definedName>
    <definedName name="rtre" localSheetId="60" hidden="1">{"Main Economic Indicators",#N/A,FALSE,"C"}</definedName>
    <definedName name="rtre" localSheetId="63" hidden="1">{"Main Economic Indicators",#N/A,FALSE,"C"}</definedName>
    <definedName name="rtre" localSheetId="65" hidden="1">{"Main Economic Indicators",#N/A,FALSE,"C"}</definedName>
    <definedName name="rtre" localSheetId="7" hidden="1">{"Main Economic Indicators",#N/A,FALSE,"C"}</definedName>
    <definedName name="rtre" localSheetId="8" hidden="1">{"Main Economic Indicators",#N/A,FALSE,"C"}</definedName>
    <definedName name="rtre" localSheetId="12" hidden="1">{"Main Economic Indicators",#N/A,FALSE,"C"}</definedName>
    <definedName name="rtre" localSheetId="48" hidden="1">{"Main Economic Indicators",#N/A,FALSE,"C"}</definedName>
    <definedName name="rtre" localSheetId="72" hidden="1">{"Main Economic Indicators",#N/A,FALSE,"C"}</definedName>
    <definedName name="rtre" hidden="1">{"Main Economic Indicators",#N/A,FALSE,"C"}</definedName>
    <definedName name="rtre1" localSheetId="24" hidden="1">{"Main Economic Indicators",#N/A,FALSE,"C"}</definedName>
    <definedName name="rtre1" localSheetId="25" hidden="1">{"Main Economic Indicators",#N/A,FALSE,"C"}</definedName>
    <definedName name="rtre1" localSheetId="26" hidden="1">{"Main Economic Indicators",#N/A,FALSE,"C"}</definedName>
    <definedName name="rtre1" localSheetId="27" hidden="1">{"Main Economic Indicators",#N/A,FALSE,"C"}</definedName>
    <definedName name="rtre1" localSheetId="28" hidden="1">{"Main Economic Indicators",#N/A,FALSE,"C"}</definedName>
    <definedName name="rtre1" localSheetId="29" hidden="1">{"Main Economic Indicators",#N/A,FALSE,"C"}</definedName>
    <definedName name="rtre1" localSheetId="30" hidden="1">{"Main Economic Indicators",#N/A,FALSE,"C"}</definedName>
    <definedName name="rtre1" localSheetId="31" hidden="1">{"Main Economic Indicators",#N/A,FALSE,"C"}</definedName>
    <definedName name="rtre1" localSheetId="32" hidden="1">{"Main Economic Indicators",#N/A,FALSE,"C"}</definedName>
    <definedName name="rtre1" localSheetId="35" hidden="1">{"Main Economic Indicators",#N/A,FALSE,"C"}</definedName>
    <definedName name="rtre1" localSheetId="37" hidden="1">{"Main Economic Indicators",#N/A,FALSE,"C"}</definedName>
    <definedName name="rtre1" localSheetId="38" hidden="1">{"Main Economic Indicators",#N/A,FALSE,"C"}</definedName>
    <definedName name="rtre1" localSheetId="39" hidden="1">{"Main Economic Indicators",#N/A,FALSE,"C"}</definedName>
    <definedName name="rtre1" localSheetId="40" hidden="1">{"Main Economic Indicators",#N/A,FALSE,"C"}</definedName>
    <definedName name="rtre1" localSheetId="41" hidden="1">{"Main Economic Indicators",#N/A,FALSE,"C"}</definedName>
    <definedName name="rtre1" localSheetId="42" hidden="1">{"Main Economic Indicators",#N/A,FALSE,"C"}</definedName>
    <definedName name="rtre1" localSheetId="43" hidden="1">{"Main Economic Indicators",#N/A,FALSE,"C"}</definedName>
    <definedName name="rtre1" localSheetId="44" hidden="1">{"Main Economic Indicators",#N/A,FALSE,"C"}</definedName>
    <definedName name="rtre1" localSheetId="45" hidden="1">{"Main Economic Indicators",#N/A,FALSE,"C"}</definedName>
    <definedName name="rtre1" localSheetId="11" hidden="1">{"Main Economic Indicators",#N/A,FALSE,"C"}</definedName>
    <definedName name="rtre1" localSheetId="46" hidden="1">{"Main Economic Indicators",#N/A,FALSE,"C"}</definedName>
    <definedName name="rtre1" localSheetId="47" hidden="1">{"Main Economic Indicators",#N/A,FALSE,"C"}</definedName>
    <definedName name="rtre1" localSheetId="51" hidden="1">{"Main Economic Indicators",#N/A,FALSE,"C"}</definedName>
    <definedName name="rtre1" localSheetId="52" hidden="1">{"Main Economic Indicators",#N/A,FALSE,"C"}</definedName>
    <definedName name="rtre1" localSheetId="53" hidden="1">{"Main Economic Indicators",#N/A,FALSE,"C"}</definedName>
    <definedName name="rtre1" localSheetId="54" hidden="1">{"Main Economic Indicators",#N/A,FALSE,"C"}</definedName>
    <definedName name="rtre1" localSheetId="55" hidden="1">{"Main Economic Indicators",#N/A,FALSE,"C"}</definedName>
    <definedName name="rtre1" localSheetId="56" hidden="1">{"Main Economic Indicators",#N/A,FALSE,"C"}</definedName>
    <definedName name="rtre1" localSheetId="17" hidden="1">{"Main Economic Indicators",#N/A,FALSE,"C"}</definedName>
    <definedName name="rtre1" localSheetId="57" hidden="1">{"Main Economic Indicators",#N/A,FALSE,"C"}</definedName>
    <definedName name="rtre1" localSheetId="58" hidden="1">{"Main Economic Indicators",#N/A,FALSE,"C"}</definedName>
    <definedName name="rtre1" localSheetId="59" hidden="1">{"Main Economic Indicators",#N/A,FALSE,"C"}</definedName>
    <definedName name="rtre1" localSheetId="61" hidden="1">{"Main Economic Indicators",#N/A,FALSE,"C"}</definedName>
    <definedName name="rtre1" localSheetId="62" hidden="1">{"Main Economic Indicators",#N/A,FALSE,"C"}</definedName>
    <definedName name="rtre1" localSheetId="64" hidden="1">{"Main Economic Indicators",#N/A,FALSE,"C"}</definedName>
    <definedName name="rtre1" localSheetId="66" hidden="1">{"Main Economic Indicators",#N/A,FALSE,"C"}</definedName>
    <definedName name="rtre1" localSheetId="67" hidden="1">{"Main Economic Indicators",#N/A,FALSE,"C"}</definedName>
    <definedName name="rtre1" localSheetId="68" hidden="1">{"Main Economic Indicators",#N/A,FALSE,"C"}</definedName>
    <definedName name="rtre1" localSheetId="69" hidden="1">{"Main Economic Indicators",#N/A,FALSE,"C"}</definedName>
    <definedName name="rtre1" localSheetId="70" hidden="1">{"Main Economic Indicators",#N/A,FALSE,"C"}</definedName>
    <definedName name="rtre1" localSheetId="71" hidden="1">{"Main Economic Indicators",#N/A,FALSE,"C"}</definedName>
    <definedName name="rtre1" localSheetId="73" hidden="1">{"Main Economic Indicators",#N/A,FALSE,"C"}</definedName>
    <definedName name="rtre1" localSheetId="74" hidden="1">{"Main Economic Indicators",#N/A,FALSE,"C"}</definedName>
    <definedName name="rtre1" localSheetId="75" hidden="1">{"Main Economic Indicators",#N/A,FALSE,"C"}</definedName>
    <definedName name="rtre1" localSheetId="76" hidden="1">{"Main Economic Indicators",#N/A,FALSE,"C"}</definedName>
    <definedName name="rtre1" localSheetId="79" hidden="1">{"Main Economic Indicators",#N/A,FALSE,"C"}</definedName>
    <definedName name="rtre1" localSheetId="91" hidden="1">{"Main Economic Indicators",#N/A,FALSE,"C"}</definedName>
    <definedName name="rtre1" localSheetId="92" hidden="1">{"Main Economic Indicators",#N/A,FALSE,"C"}</definedName>
    <definedName name="rtre1" localSheetId="22" hidden="1">{"Main Economic Indicators",#N/A,FALSE,"C"}</definedName>
    <definedName name="rtre1" localSheetId="23" hidden="1">{"Main Economic Indicators",#N/A,FALSE,"C"}</definedName>
    <definedName name="rtre1" localSheetId="14" hidden="1">{"Main Economic Indicators",#N/A,FALSE,"C"}</definedName>
    <definedName name="rtre1" localSheetId="15" hidden="1">{"Main Economic Indicators",#N/A,FALSE,"C"}</definedName>
    <definedName name="rtre1" localSheetId="16" hidden="1">{"Main Economic Indicators",#N/A,FALSE,"C"}</definedName>
    <definedName name="rtre1" localSheetId="18" hidden="1">{"Main Economic Indicators",#N/A,FALSE,"C"}</definedName>
    <definedName name="rtre1" localSheetId="36" hidden="1">{"Main Economic Indicators",#N/A,FALSE,"C"}</definedName>
    <definedName name="rtre1" localSheetId="60" hidden="1">{"Main Economic Indicators",#N/A,FALSE,"C"}</definedName>
    <definedName name="rtre1" localSheetId="63" hidden="1">{"Main Economic Indicators",#N/A,FALSE,"C"}</definedName>
    <definedName name="rtre1" localSheetId="65" hidden="1">{"Main Economic Indicators",#N/A,FALSE,"C"}</definedName>
    <definedName name="rtre1" localSheetId="7" hidden="1">{"Main Economic Indicators",#N/A,FALSE,"C"}</definedName>
    <definedName name="rtre1" localSheetId="8" hidden="1">{"Main Economic Indicators",#N/A,FALSE,"C"}</definedName>
    <definedName name="rtre1" localSheetId="12" hidden="1">{"Main Economic Indicators",#N/A,FALSE,"C"}</definedName>
    <definedName name="rtre1" localSheetId="48" hidden="1">{"Main Economic Indicators",#N/A,FALSE,"C"}</definedName>
    <definedName name="rtre1" localSheetId="72" hidden="1">{"Main Economic Indicators",#N/A,FALSE,"C"}</definedName>
    <definedName name="rtre1" hidden="1">{"Main Economic Indicators",#N/A,FALSE,"C"}</definedName>
    <definedName name="rty" localSheetId="24" hidden="1">{"Riqfin97",#N/A,FALSE,"Tran";"Riqfinpro",#N/A,FALSE,"Tran"}</definedName>
    <definedName name="rty" localSheetId="25" hidden="1">{"Riqfin97",#N/A,FALSE,"Tran";"Riqfinpro",#N/A,FALSE,"Tran"}</definedName>
    <definedName name="rty" localSheetId="26" hidden="1">{"Riqfin97",#N/A,FALSE,"Tran";"Riqfinpro",#N/A,FALSE,"Tran"}</definedName>
    <definedName name="rty" localSheetId="27" hidden="1">{"Riqfin97",#N/A,FALSE,"Tran";"Riqfinpro",#N/A,FALSE,"Tran"}</definedName>
    <definedName name="rty" localSheetId="28" hidden="1">{"Riqfin97",#N/A,FALSE,"Tran";"Riqfinpro",#N/A,FALSE,"Tran"}</definedName>
    <definedName name="rty" localSheetId="29" hidden="1">{"Riqfin97",#N/A,FALSE,"Tran";"Riqfinpro",#N/A,FALSE,"Tran"}</definedName>
    <definedName name="rty" localSheetId="30" hidden="1">{"Riqfin97",#N/A,FALSE,"Tran";"Riqfinpro",#N/A,FALSE,"Tran"}</definedName>
    <definedName name="rty" localSheetId="31" hidden="1">{"Riqfin97",#N/A,FALSE,"Tran";"Riqfinpro",#N/A,FALSE,"Tran"}</definedName>
    <definedName name="rty" localSheetId="32" hidden="1">{"Riqfin97",#N/A,FALSE,"Tran";"Riqfinpro",#N/A,FALSE,"Tran"}</definedName>
    <definedName name="rty" localSheetId="35" hidden="1">{"Riqfin97",#N/A,FALSE,"Tran";"Riqfinpro",#N/A,FALSE,"Tran"}</definedName>
    <definedName name="rty" localSheetId="37" hidden="1">{"Riqfin97",#N/A,FALSE,"Tran";"Riqfinpro",#N/A,FALSE,"Tran"}</definedName>
    <definedName name="rty" localSheetId="38" hidden="1">{"Riqfin97",#N/A,FALSE,"Tran";"Riqfinpro",#N/A,FALSE,"Tran"}</definedName>
    <definedName name="rty" localSheetId="39" hidden="1">{"Riqfin97",#N/A,FALSE,"Tran";"Riqfinpro",#N/A,FALSE,"Tran"}</definedName>
    <definedName name="rty" localSheetId="40" hidden="1">{"Riqfin97",#N/A,FALSE,"Tran";"Riqfinpro",#N/A,FALSE,"Tran"}</definedName>
    <definedName name="rty" localSheetId="41" hidden="1">{"Riqfin97",#N/A,FALSE,"Tran";"Riqfinpro",#N/A,FALSE,"Tran"}</definedName>
    <definedName name="rty" localSheetId="42" hidden="1">{"Riqfin97",#N/A,FALSE,"Tran";"Riqfinpro",#N/A,FALSE,"Tran"}</definedName>
    <definedName name="rty" localSheetId="43" hidden="1">{"Riqfin97",#N/A,FALSE,"Tran";"Riqfinpro",#N/A,FALSE,"Tran"}</definedName>
    <definedName name="rty" localSheetId="44" hidden="1">{"Riqfin97",#N/A,FALSE,"Tran";"Riqfinpro",#N/A,FALSE,"Tran"}</definedName>
    <definedName name="rty" localSheetId="45" hidden="1">{"Riqfin97",#N/A,FALSE,"Tran";"Riqfinpro",#N/A,FALSE,"Tran"}</definedName>
    <definedName name="rty" localSheetId="11" hidden="1">{"Riqfin97",#N/A,FALSE,"Tran";"Riqfinpro",#N/A,FALSE,"Tran"}</definedName>
    <definedName name="rty" localSheetId="46" hidden="1">{"Riqfin97",#N/A,FALSE,"Tran";"Riqfinpro",#N/A,FALSE,"Tran"}</definedName>
    <definedName name="rty" localSheetId="47" hidden="1">{"Riqfin97",#N/A,FALSE,"Tran";"Riqfinpro",#N/A,FALSE,"Tran"}</definedName>
    <definedName name="rty" localSheetId="51" hidden="1">{"Riqfin97",#N/A,FALSE,"Tran";"Riqfinpro",#N/A,FALSE,"Tran"}</definedName>
    <definedName name="rty" localSheetId="52" hidden="1">{"Riqfin97",#N/A,FALSE,"Tran";"Riqfinpro",#N/A,FALSE,"Tran"}</definedName>
    <definedName name="rty" localSheetId="53" hidden="1">{"Riqfin97",#N/A,FALSE,"Tran";"Riqfinpro",#N/A,FALSE,"Tran"}</definedName>
    <definedName name="rty" localSheetId="54" hidden="1">{"Riqfin97",#N/A,FALSE,"Tran";"Riqfinpro",#N/A,FALSE,"Tran"}</definedName>
    <definedName name="rty" localSheetId="55" hidden="1">{"Riqfin97",#N/A,FALSE,"Tran";"Riqfinpro",#N/A,FALSE,"Tran"}</definedName>
    <definedName name="rty" localSheetId="56" hidden="1">{"Riqfin97",#N/A,FALSE,"Tran";"Riqfinpro",#N/A,FALSE,"Tran"}</definedName>
    <definedName name="rty" localSheetId="17" hidden="1">{"Riqfin97",#N/A,FALSE,"Tran";"Riqfinpro",#N/A,FALSE,"Tran"}</definedName>
    <definedName name="rty" localSheetId="57" hidden="1">{"Riqfin97",#N/A,FALSE,"Tran";"Riqfinpro",#N/A,FALSE,"Tran"}</definedName>
    <definedName name="rty" localSheetId="58" hidden="1">{"Riqfin97",#N/A,FALSE,"Tran";"Riqfinpro",#N/A,FALSE,"Tran"}</definedName>
    <definedName name="rty" localSheetId="59" hidden="1">{"Riqfin97",#N/A,FALSE,"Tran";"Riqfinpro",#N/A,FALSE,"Tran"}</definedName>
    <definedName name="rty" localSheetId="61" hidden="1">{"Riqfin97",#N/A,FALSE,"Tran";"Riqfinpro",#N/A,FALSE,"Tran"}</definedName>
    <definedName name="rty" localSheetId="62" hidden="1">{"Riqfin97",#N/A,FALSE,"Tran";"Riqfinpro",#N/A,FALSE,"Tran"}</definedName>
    <definedName name="rty" localSheetId="64" hidden="1">{"Riqfin97",#N/A,FALSE,"Tran";"Riqfinpro",#N/A,FALSE,"Tran"}</definedName>
    <definedName name="rty" localSheetId="66" hidden="1">{"Riqfin97",#N/A,FALSE,"Tran";"Riqfinpro",#N/A,FALSE,"Tran"}</definedName>
    <definedName name="rty" localSheetId="67" hidden="1">{"Riqfin97",#N/A,FALSE,"Tran";"Riqfinpro",#N/A,FALSE,"Tran"}</definedName>
    <definedName name="rty" localSheetId="68" hidden="1">{"Riqfin97",#N/A,FALSE,"Tran";"Riqfinpro",#N/A,FALSE,"Tran"}</definedName>
    <definedName name="rty" localSheetId="69" hidden="1">{"Riqfin97",#N/A,FALSE,"Tran";"Riqfinpro",#N/A,FALSE,"Tran"}</definedName>
    <definedName name="rty" localSheetId="70" hidden="1">{"Riqfin97",#N/A,FALSE,"Tran";"Riqfinpro",#N/A,FALSE,"Tran"}</definedName>
    <definedName name="rty" localSheetId="71" hidden="1">{"Riqfin97",#N/A,FALSE,"Tran";"Riqfinpro",#N/A,FALSE,"Tran"}</definedName>
    <definedName name="rty" localSheetId="73" hidden="1">{"Riqfin97",#N/A,FALSE,"Tran";"Riqfinpro",#N/A,FALSE,"Tran"}</definedName>
    <definedName name="rty" localSheetId="74" hidden="1">{"Riqfin97",#N/A,FALSE,"Tran";"Riqfinpro",#N/A,FALSE,"Tran"}</definedName>
    <definedName name="rty" localSheetId="75" hidden="1">{"Riqfin97",#N/A,FALSE,"Tran";"Riqfinpro",#N/A,FALSE,"Tran"}</definedName>
    <definedName name="rty" localSheetId="76" hidden="1">{"Riqfin97",#N/A,FALSE,"Tran";"Riqfinpro",#N/A,FALSE,"Tran"}</definedName>
    <definedName name="rty" localSheetId="79" hidden="1">{"Riqfin97",#N/A,FALSE,"Tran";"Riqfinpro",#N/A,FALSE,"Tran"}</definedName>
    <definedName name="rty" localSheetId="91" hidden="1">{"Riqfin97",#N/A,FALSE,"Tran";"Riqfinpro",#N/A,FALSE,"Tran"}</definedName>
    <definedName name="rty" localSheetId="92" hidden="1">{"Riqfin97",#N/A,FALSE,"Tran";"Riqfinpro",#N/A,FALSE,"Tran"}</definedName>
    <definedName name="rty" localSheetId="22" hidden="1">{"Riqfin97",#N/A,FALSE,"Tran";"Riqfinpro",#N/A,FALSE,"Tran"}</definedName>
    <definedName name="rty" localSheetId="23" hidden="1">{"Riqfin97",#N/A,FALSE,"Tran";"Riqfinpro",#N/A,FALSE,"Tran"}</definedName>
    <definedName name="rty" localSheetId="14" hidden="1">{"Riqfin97",#N/A,FALSE,"Tran";"Riqfinpro",#N/A,FALSE,"Tran"}</definedName>
    <definedName name="rty" localSheetId="15" hidden="1">{"Riqfin97",#N/A,FALSE,"Tran";"Riqfinpro",#N/A,FALSE,"Tran"}</definedName>
    <definedName name="rty" localSheetId="16" hidden="1">{"Riqfin97",#N/A,FALSE,"Tran";"Riqfinpro",#N/A,FALSE,"Tran"}</definedName>
    <definedName name="rty" localSheetId="18" hidden="1">{"Riqfin97",#N/A,FALSE,"Tran";"Riqfinpro",#N/A,FALSE,"Tran"}</definedName>
    <definedName name="rty" localSheetId="36" hidden="1">{"Riqfin97",#N/A,FALSE,"Tran";"Riqfinpro",#N/A,FALSE,"Tran"}</definedName>
    <definedName name="rty" localSheetId="60" hidden="1">{"Riqfin97",#N/A,FALSE,"Tran";"Riqfinpro",#N/A,FALSE,"Tran"}</definedName>
    <definedName name="rty" localSheetId="63" hidden="1">{"Riqfin97",#N/A,FALSE,"Tran";"Riqfinpro",#N/A,FALSE,"Tran"}</definedName>
    <definedName name="rty" localSheetId="65" hidden="1">{"Riqfin97",#N/A,FALSE,"Tran";"Riqfinpro",#N/A,FALSE,"Tran"}</definedName>
    <definedName name="rty" localSheetId="7" hidden="1">{"Riqfin97",#N/A,FALSE,"Tran";"Riqfinpro",#N/A,FALSE,"Tran"}</definedName>
    <definedName name="rty" localSheetId="8" hidden="1">{"Riqfin97",#N/A,FALSE,"Tran";"Riqfinpro",#N/A,FALSE,"Tran"}</definedName>
    <definedName name="rty" localSheetId="12" hidden="1">{"Riqfin97",#N/A,FALSE,"Tran";"Riqfinpro",#N/A,FALSE,"Tran"}</definedName>
    <definedName name="rty" localSheetId="48" hidden="1">{"Riqfin97",#N/A,FALSE,"Tran";"Riqfinpro",#N/A,FALSE,"Tran"}</definedName>
    <definedName name="rty" localSheetId="72" hidden="1">{"Riqfin97",#N/A,FALSE,"Tran";"Riqfinpro",#N/A,FALSE,"Tran"}</definedName>
    <definedName name="rty" hidden="1">{"Riqfin97",#N/A,FALSE,"Tran";"Riqfinpro",#N/A,FALSE,"Tran"}</definedName>
    <definedName name="RUIZ" localSheetId="38">#REF!</definedName>
    <definedName name="RUIZ" localSheetId="39">#REF!</definedName>
    <definedName name="RUIZ" localSheetId="40">#REF!</definedName>
    <definedName name="RUIZ" localSheetId="41">#REF!</definedName>
    <definedName name="RUIZ" localSheetId="43">#REF!</definedName>
    <definedName name="RUIZ" localSheetId="45">#REF!</definedName>
    <definedName name="RUIZ" localSheetId="11">#REF!</definedName>
    <definedName name="RUIZ" localSheetId="46">#REF!</definedName>
    <definedName name="RUIZ" localSheetId="47">#REF!</definedName>
    <definedName name="RUIZ" localSheetId="51">#REF!</definedName>
    <definedName name="RUIZ" localSheetId="52">#REF!</definedName>
    <definedName name="RUIZ" localSheetId="53">#REF!</definedName>
    <definedName name="RUIZ" localSheetId="54">#REF!</definedName>
    <definedName name="RUIZ" localSheetId="17">#REF!</definedName>
    <definedName name="RUIZ" localSheetId="58">#REF!</definedName>
    <definedName name="RUIZ" localSheetId="67">#REF!</definedName>
    <definedName name="RUIZ" localSheetId="68">#REF!</definedName>
    <definedName name="RUIZ" localSheetId="69">#REF!</definedName>
    <definedName name="RUIZ" localSheetId="71">#REF!</definedName>
    <definedName name="RUIZ" localSheetId="74">#REF!</definedName>
    <definedName name="RUIZ" localSheetId="75">#REF!</definedName>
    <definedName name="RUIZ" localSheetId="76">#REF!</definedName>
    <definedName name="RUIZ" localSheetId="79">#REF!</definedName>
    <definedName name="RUIZ" localSheetId="23">#REF!</definedName>
    <definedName name="RUIZ" localSheetId="15">#REF!</definedName>
    <definedName name="RUIZ" localSheetId="18">#REF!</definedName>
    <definedName name="RUIZ" localSheetId="12">#REF!</definedName>
    <definedName name="RUIZ" localSheetId="48">#REF!</definedName>
    <definedName name="RUIZ" localSheetId="72">#REF!</definedName>
    <definedName name="RUIZ">#REF!</definedName>
    <definedName name="Rwvu.PLA2." localSheetId="38" hidden="1">'[65]COP FED'!#REF!</definedName>
    <definedName name="Rwvu.PLA2." localSheetId="39" hidden="1">'[65]COP FED'!#REF!</definedName>
    <definedName name="Rwvu.PLA2." localSheetId="40" hidden="1">'[65]COP FED'!#REF!</definedName>
    <definedName name="Rwvu.PLA2." localSheetId="41" hidden="1">'[65]COP FED'!#REF!</definedName>
    <definedName name="Rwvu.PLA2." localSheetId="43" hidden="1">'[65]COP FED'!#REF!</definedName>
    <definedName name="Rwvu.PLA2." localSheetId="45" hidden="1">'[65]COP FED'!#REF!</definedName>
    <definedName name="Rwvu.PLA2." localSheetId="11" hidden="1">'[65]COP FED'!#REF!</definedName>
    <definedName name="Rwvu.PLA2." localSheetId="46" hidden="1">'[65]COP FED'!#REF!</definedName>
    <definedName name="Rwvu.PLA2." localSheetId="47" hidden="1">'[65]COP FED'!#REF!</definedName>
    <definedName name="Rwvu.PLA2." localSheetId="51" hidden="1">#REF!</definedName>
    <definedName name="Rwvu.PLA2." localSheetId="52" hidden="1">'[65]COP FED'!#REF!</definedName>
    <definedName name="Rwvu.PLA2." localSheetId="53" hidden="1">#REF!</definedName>
    <definedName name="Rwvu.PLA2." localSheetId="54" hidden="1">#REF!</definedName>
    <definedName name="Rwvu.PLA2." localSheetId="17" hidden="1">'[65]COP FED'!#REF!</definedName>
    <definedName name="Rwvu.PLA2." localSheetId="67" hidden="1">'[66]COP FED'!#REF!</definedName>
    <definedName name="Rwvu.PLA2." localSheetId="68" hidden="1">'[66]COP FED'!#REF!</definedName>
    <definedName name="Rwvu.PLA2." localSheetId="69" hidden="1">'[66]COP FED'!#REF!</definedName>
    <definedName name="Rwvu.PLA2." localSheetId="74" hidden="1">'[66]COP FED'!#REF!</definedName>
    <definedName name="Rwvu.PLA2." localSheetId="75" hidden="1">'[66]COP FED'!#REF!</definedName>
    <definedName name="Rwvu.PLA2." localSheetId="76" hidden="1">'[66]COP FED'!#REF!</definedName>
    <definedName name="Rwvu.PLA2." localSheetId="79" hidden="1">'[65]COP FED'!#REF!</definedName>
    <definedName name="Rwvu.PLA2." localSheetId="14" hidden="1">'[6]COP FED'!#REF!</definedName>
    <definedName name="Rwvu.PLA2." localSheetId="15" hidden="1">'[65]COP FED'!#REF!</definedName>
    <definedName name="Rwvu.PLA2." localSheetId="18" hidden="1">'[65]COP FED'!#REF!</definedName>
    <definedName name="Rwvu.PLA2." localSheetId="12" hidden="1">'[65]COP FED'!#REF!</definedName>
    <definedName name="Rwvu.PLA2." localSheetId="72" hidden="1">'[65]COP FED'!#REF!</definedName>
    <definedName name="Rwvu.PLA2." hidden="1">'[65]COP FED'!#REF!</definedName>
    <definedName name="rx" localSheetId="38" hidden="1">#REF!</definedName>
    <definedName name="rx" localSheetId="39" hidden="1">#REF!</definedName>
    <definedName name="rx" localSheetId="40" hidden="1">#REF!</definedName>
    <definedName name="rx" localSheetId="41" hidden="1">#REF!</definedName>
    <definedName name="rx" localSheetId="43" hidden="1">#REF!</definedName>
    <definedName name="rx" localSheetId="45" hidden="1">#REF!</definedName>
    <definedName name="rx" localSheetId="11" hidden="1">#REF!</definedName>
    <definedName name="rx" localSheetId="46" hidden="1">#REF!</definedName>
    <definedName name="rx" localSheetId="47" hidden="1">#REF!</definedName>
    <definedName name="rx" localSheetId="51" hidden="1">#REF!</definedName>
    <definedName name="rx" localSheetId="52" hidden="1">#REF!</definedName>
    <definedName name="rx" localSheetId="53" hidden="1">#REF!</definedName>
    <definedName name="rx" localSheetId="54" hidden="1">#REF!</definedName>
    <definedName name="rx" localSheetId="17" hidden="1">#REF!</definedName>
    <definedName name="rx" localSheetId="58" hidden="1">#REF!</definedName>
    <definedName name="rx" localSheetId="67" hidden="1">#REF!</definedName>
    <definedName name="rx" localSheetId="68" hidden="1">#REF!</definedName>
    <definedName name="rx" localSheetId="69" hidden="1">#REF!</definedName>
    <definedName name="rx" localSheetId="71" hidden="1">#REF!</definedName>
    <definedName name="rx" localSheetId="74" hidden="1">#REF!</definedName>
    <definedName name="rx" localSheetId="75" hidden="1">#REF!</definedName>
    <definedName name="rx" localSheetId="76" hidden="1">#REF!</definedName>
    <definedName name="rx" localSheetId="79" hidden="1">#REF!</definedName>
    <definedName name="rx" localSheetId="23" hidden="1">#REF!</definedName>
    <definedName name="rx" localSheetId="15" hidden="1">#REF!</definedName>
    <definedName name="rx" localSheetId="18" hidden="1">#REF!</definedName>
    <definedName name="rx" localSheetId="12" hidden="1">#REF!</definedName>
    <definedName name="rx" localSheetId="48" hidden="1">#REF!</definedName>
    <definedName name="rx" localSheetId="72" hidden="1">#REF!</definedName>
    <definedName name="rx" hidden="1">#REF!</definedName>
    <definedName name="rXDR" localSheetId="51">#REF!</definedName>
    <definedName name="rXDR" localSheetId="17">#REF!</definedName>
    <definedName name="rXDR">[67]CIRRs!$C$109</definedName>
    <definedName name="s" localSheetId="24" hidden="1">{"Tab1",#N/A,FALSE,"P";"Tab2",#N/A,FALSE,"P"}</definedName>
    <definedName name="s" localSheetId="25" hidden="1">{"Tab1",#N/A,FALSE,"P";"Tab2",#N/A,FALSE,"P"}</definedName>
    <definedName name="s" localSheetId="26" hidden="1">{"Tab1",#N/A,FALSE,"P";"Tab2",#N/A,FALSE,"P"}</definedName>
    <definedName name="s" localSheetId="27" hidden="1">{"Tab1",#N/A,FALSE,"P";"Tab2",#N/A,FALSE,"P"}</definedName>
    <definedName name="s" localSheetId="28" hidden="1">{"Tab1",#N/A,FALSE,"P";"Tab2",#N/A,FALSE,"P"}</definedName>
    <definedName name="s" localSheetId="29" hidden="1">{"Tab1",#N/A,FALSE,"P";"Tab2",#N/A,FALSE,"P"}</definedName>
    <definedName name="s" localSheetId="30" hidden="1">{"Tab1",#N/A,FALSE,"P";"Tab2",#N/A,FALSE,"P"}</definedName>
    <definedName name="s" localSheetId="31" hidden="1">{"Tab1",#N/A,FALSE,"P";"Tab2",#N/A,FALSE,"P"}</definedName>
    <definedName name="s" localSheetId="32" hidden="1">{"Tab1",#N/A,FALSE,"P";"Tab2",#N/A,FALSE,"P"}</definedName>
    <definedName name="s" localSheetId="35" hidden="1">{"Tab1",#N/A,FALSE,"P";"Tab2",#N/A,FALSE,"P"}</definedName>
    <definedName name="s" localSheetId="37" hidden="1">{"Tab1",#N/A,FALSE,"P";"Tab2",#N/A,FALSE,"P"}</definedName>
    <definedName name="s" localSheetId="38" hidden="1">{"Tab1",#N/A,FALSE,"P";"Tab2",#N/A,FALSE,"P"}</definedName>
    <definedName name="s" localSheetId="39" hidden="1">{"Tab1",#N/A,FALSE,"P";"Tab2",#N/A,FALSE,"P"}</definedName>
    <definedName name="s" localSheetId="40" hidden="1">{"Tab1",#N/A,FALSE,"P";"Tab2",#N/A,FALSE,"P"}</definedName>
    <definedName name="s" localSheetId="41" hidden="1">{"Tab1",#N/A,FALSE,"P";"Tab2",#N/A,FALSE,"P"}</definedName>
    <definedName name="s" localSheetId="42" hidden="1">{"Tab1",#N/A,FALSE,"P";"Tab2",#N/A,FALSE,"P"}</definedName>
    <definedName name="s" localSheetId="43" hidden="1">{"Tab1",#N/A,FALSE,"P";"Tab2",#N/A,FALSE,"P"}</definedName>
    <definedName name="s" localSheetId="44" hidden="1">{"Tab1",#N/A,FALSE,"P";"Tab2",#N/A,FALSE,"P"}</definedName>
    <definedName name="s" localSheetId="45" hidden="1">{"Tab1",#N/A,FALSE,"P";"Tab2",#N/A,FALSE,"P"}</definedName>
    <definedName name="s" localSheetId="11" hidden="1">{"Tab1",#N/A,FALSE,"P";"Tab2",#N/A,FALSE,"P"}</definedName>
    <definedName name="s" localSheetId="46" hidden="1">{"Tab1",#N/A,FALSE,"P";"Tab2",#N/A,FALSE,"P"}</definedName>
    <definedName name="s" localSheetId="47" hidden="1">{"Tab1",#N/A,FALSE,"P";"Tab2",#N/A,FALSE,"P"}</definedName>
    <definedName name="s" localSheetId="51" hidden="1">{"Tab1",#N/A,FALSE,"P";"Tab2",#N/A,FALSE,"P"}</definedName>
    <definedName name="s" localSheetId="52" hidden="1">{"Tab1",#N/A,FALSE,"P";"Tab2",#N/A,FALSE,"P"}</definedName>
    <definedName name="s" localSheetId="53" hidden="1">{"Tab1",#N/A,FALSE,"P";"Tab2",#N/A,FALSE,"P"}</definedName>
    <definedName name="s" localSheetId="54" hidden="1">{"Tab1",#N/A,FALSE,"P";"Tab2",#N/A,FALSE,"P"}</definedName>
    <definedName name="s" localSheetId="55" hidden="1">{"Tab1",#N/A,FALSE,"P";"Tab2",#N/A,FALSE,"P"}</definedName>
    <definedName name="s" localSheetId="56" hidden="1">{"Tab1",#N/A,FALSE,"P";"Tab2",#N/A,FALSE,"P"}</definedName>
    <definedName name="s" localSheetId="17" hidden="1">{"Tab1",#N/A,FALSE,"P";"Tab2",#N/A,FALSE,"P"}</definedName>
    <definedName name="s" localSheetId="57" hidden="1">{"Tab1",#N/A,FALSE,"P";"Tab2",#N/A,FALSE,"P"}</definedName>
    <definedName name="s" localSheetId="58" hidden="1">{"Tab1",#N/A,FALSE,"P";"Tab2",#N/A,FALSE,"P"}</definedName>
    <definedName name="s" localSheetId="59" hidden="1">{"Tab1",#N/A,FALSE,"P";"Tab2",#N/A,FALSE,"P"}</definedName>
    <definedName name="s" localSheetId="61" hidden="1">{"Tab1",#N/A,FALSE,"P";"Tab2",#N/A,FALSE,"P"}</definedName>
    <definedName name="s" localSheetId="62" hidden="1">{"Tab1",#N/A,FALSE,"P";"Tab2",#N/A,FALSE,"P"}</definedName>
    <definedName name="s" localSheetId="64" hidden="1">{"Tab1",#N/A,FALSE,"P";"Tab2",#N/A,FALSE,"P"}</definedName>
    <definedName name="s" localSheetId="66" hidden="1">{"Tab1",#N/A,FALSE,"P";"Tab2",#N/A,FALSE,"P"}</definedName>
    <definedName name="s" localSheetId="67" hidden="1">{"Tab1",#N/A,FALSE,"P";"Tab2",#N/A,FALSE,"P"}</definedName>
    <definedName name="s" localSheetId="68" hidden="1">{"Tab1",#N/A,FALSE,"P";"Tab2",#N/A,FALSE,"P"}</definedName>
    <definedName name="s" localSheetId="69" hidden="1">{"Tab1",#N/A,FALSE,"P";"Tab2",#N/A,FALSE,"P"}</definedName>
    <definedName name="s" localSheetId="70" hidden="1">{"Tab1",#N/A,FALSE,"P";"Tab2",#N/A,FALSE,"P"}</definedName>
    <definedName name="s" localSheetId="71" hidden="1">{"Tab1",#N/A,FALSE,"P";"Tab2",#N/A,FALSE,"P"}</definedName>
    <definedName name="s" localSheetId="73" hidden="1">{"Tab1",#N/A,FALSE,"P";"Tab2",#N/A,FALSE,"P"}</definedName>
    <definedName name="s" localSheetId="74" hidden="1">{"Tab1",#N/A,FALSE,"P";"Tab2",#N/A,FALSE,"P"}</definedName>
    <definedName name="s" localSheetId="75" hidden="1">{"Tab1",#N/A,FALSE,"P";"Tab2",#N/A,FALSE,"P"}</definedName>
    <definedName name="s" localSheetId="76" hidden="1">{"Tab1",#N/A,FALSE,"P";"Tab2",#N/A,FALSE,"P"}</definedName>
    <definedName name="s" localSheetId="79" hidden="1">{"Tab1",#N/A,FALSE,"P";"Tab2",#N/A,FALSE,"P"}</definedName>
    <definedName name="s" localSheetId="91" hidden="1">{"Tab1",#N/A,FALSE,"P";"Tab2",#N/A,FALSE,"P"}</definedName>
    <definedName name="s" localSheetId="92" hidden="1">{"Tab1",#N/A,FALSE,"P";"Tab2",#N/A,FALSE,"P"}</definedName>
    <definedName name="s" localSheetId="22" hidden="1">{"Tab1",#N/A,FALSE,"P";"Tab2",#N/A,FALSE,"P"}</definedName>
    <definedName name="s" localSheetId="23" hidden="1">{"Tab1",#N/A,FALSE,"P";"Tab2",#N/A,FALSE,"P"}</definedName>
    <definedName name="s" localSheetId="14" hidden="1">{"Tab1",#N/A,FALSE,"P";"Tab2",#N/A,FALSE,"P"}</definedName>
    <definedName name="s" localSheetId="15" hidden="1">{"Tab1",#N/A,FALSE,"P";"Tab2",#N/A,FALSE,"P"}</definedName>
    <definedName name="s" localSheetId="16" hidden="1">{"Tab1",#N/A,FALSE,"P";"Tab2",#N/A,FALSE,"P"}</definedName>
    <definedName name="s" localSheetId="18" hidden="1">{"Tab1",#N/A,FALSE,"P";"Tab2",#N/A,FALSE,"P"}</definedName>
    <definedName name="s" localSheetId="36" hidden="1">{"Tab1",#N/A,FALSE,"P";"Tab2",#N/A,FALSE,"P"}</definedName>
    <definedName name="s" localSheetId="60" hidden="1">{"Tab1",#N/A,FALSE,"P";"Tab2",#N/A,FALSE,"P"}</definedName>
    <definedName name="s" localSheetId="63" hidden="1">{"Tab1",#N/A,FALSE,"P";"Tab2",#N/A,FALSE,"P"}</definedName>
    <definedName name="s" localSheetId="65" hidden="1">{"Tab1",#N/A,FALSE,"P";"Tab2",#N/A,FALSE,"P"}</definedName>
    <definedName name="s" localSheetId="7" hidden="1">{"Tab1",#N/A,FALSE,"P";"Tab2",#N/A,FALSE,"P"}</definedName>
    <definedName name="s" localSheetId="8" hidden="1">{"Tab1",#N/A,FALSE,"P";"Tab2",#N/A,FALSE,"P"}</definedName>
    <definedName name="s" localSheetId="12" hidden="1">{"Tab1",#N/A,FALSE,"P";"Tab2",#N/A,FALSE,"P"}</definedName>
    <definedName name="s" localSheetId="48" hidden="1">{"Tab1",#N/A,FALSE,"P";"Tab2",#N/A,FALSE,"P"}</definedName>
    <definedName name="s" localSheetId="72" hidden="1">{"Tab1",#N/A,FALSE,"P";"Tab2",#N/A,FALSE,"P"}</definedName>
    <definedName name="s" hidden="1">{"Tab1",#N/A,FALSE,"P";"Tab2",#N/A,FALSE,"P"}</definedName>
    <definedName name="S_" localSheetId="38">#REF!</definedName>
    <definedName name="S_" localSheetId="39">#REF!</definedName>
    <definedName name="S_" localSheetId="40">#REF!</definedName>
    <definedName name="S_" localSheetId="41">#REF!</definedName>
    <definedName name="S_" localSheetId="43">#REF!</definedName>
    <definedName name="S_" localSheetId="45">#REF!</definedName>
    <definedName name="S_" localSheetId="11">#REF!</definedName>
    <definedName name="S_" localSheetId="46">#REF!</definedName>
    <definedName name="S_" localSheetId="47">#REF!</definedName>
    <definedName name="S_" localSheetId="51">#REF!</definedName>
    <definedName name="S_" localSheetId="52">#REF!</definedName>
    <definedName name="S_" localSheetId="53">#REF!</definedName>
    <definedName name="S_" localSheetId="54">#REF!</definedName>
    <definedName name="S_" localSheetId="17">#REF!</definedName>
    <definedName name="S_" localSheetId="58">#REF!</definedName>
    <definedName name="S_" localSheetId="67">#REF!</definedName>
    <definedName name="S_" localSheetId="68">#REF!</definedName>
    <definedName name="S_" localSheetId="69">#REF!</definedName>
    <definedName name="S_" localSheetId="71">#REF!</definedName>
    <definedName name="S_" localSheetId="74">#REF!</definedName>
    <definedName name="S_" localSheetId="75">#REF!</definedName>
    <definedName name="S_" localSheetId="76">#REF!</definedName>
    <definedName name="S_" localSheetId="79">#REF!</definedName>
    <definedName name="S_" localSheetId="23">#REF!</definedName>
    <definedName name="S_" localSheetId="15">#REF!</definedName>
    <definedName name="S_" localSheetId="18">#REF!</definedName>
    <definedName name="S_" localSheetId="12">#REF!</definedName>
    <definedName name="S_" localSheetId="48">#REF!</definedName>
    <definedName name="S_" localSheetId="72">#REF!</definedName>
    <definedName name="S_">#REF!</definedName>
    <definedName name="S_1A" localSheetId="38">#REF!</definedName>
    <definedName name="S_1A" localSheetId="39">#REF!</definedName>
    <definedName name="S_1A" localSheetId="40">#REF!</definedName>
    <definedName name="S_1A" localSheetId="45">#REF!</definedName>
    <definedName name="S_1A" localSheetId="11">#REF!</definedName>
    <definedName name="S_1A" localSheetId="46">#REF!</definedName>
    <definedName name="S_1A" localSheetId="47">#REF!</definedName>
    <definedName name="S_1A" localSheetId="51">#REF!</definedName>
    <definedName name="S_1A" localSheetId="52">#REF!</definedName>
    <definedName name="S_1A" localSheetId="53">#REF!</definedName>
    <definedName name="S_1A" localSheetId="54">#REF!</definedName>
    <definedName name="S_1A" localSheetId="17">#REF!</definedName>
    <definedName name="S_1A" localSheetId="58">#REF!</definedName>
    <definedName name="S_1A" localSheetId="67">#REF!</definedName>
    <definedName name="S_1A" localSheetId="68">#REF!</definedName>
    <definedName name="S_1A" localSheetId="69">#REF!</definedName>
    <definedName name="S_1A" localSheetId="71">#REF!</definedName>
    <definedName name="S_1A" localSheetId="74">#REF!</definedName>
    <definedName name="S_1A" localSheetId="75">#REF!</definedName>
    <definedName name="S_1A" localSheetId="76">#REF!</definedName>
    <definedName name="S_1A" localSheetId="79">#REF!</definedName>
    <definedName name="S_1A" localSheetId="23">#REF!</definedName>
    <definedName name="S_1A" localSheetId="15">#REF!</definedName>
    <definedName name="S_1A" localSheetId="18">#REF!</definedName>
    <definedName name="S_1A" localSheetId="12">#REF!</definedName>
    <definedName name="S_1A" localSheetId="48">#REF!</definedName>
    <definedName name="S_1A" localSheetId="72">#REF!</definedName>
    <definedName name="S_1A">#REF!</definedName>
    <definedName name="SA_Tab" localSheetId="38">#REF!</definedName>
    <definedName name="SA_Tab" localSheetId="39">#REF!</definedName>
    <definedName name="SA_Tab" localSheetId="40">#REF!</definedName>
    <definedName name="SA_Tab" localSheetId="45">#REF!</definedName>
    <definedName name="SA_Tab" localSheetId="11">#REF!</definedName>
    <definedName name="SA_Tab" localSheetId="46">#REF!</definedName>
    <definedName name="SA_Tab" localSheetId="47">#REF!</definedName>
    <definedName name="SA_Tab" localSheetId="51">#REF!</definedName>
    <definedName name="SA_Tab" localSheetId="52">#REF!</definedName>
    <definedName name="SA_Tab" localSheetId="17">#REF!</definedName>
    <definedName name="SA_Tab" localSheetId="58">#REF!</definedName>
    <definedName name="SA_Tab" localSheetId="71">#REF!</definedName>
    <definedName name="SA_Tab" localSheetId="74">#REF!</definedName>
    <definedName name="SA_Tab" localSheetId="79">#REF!</definedName>
    <definedName name="SA_Tab" localSheetId="23">#REF!</definedName>
    <definedName name="SA_Tab" localSheetId="15">#REF!</definedName>
    <definedName name="SA_Tab" localSheetId="18">#REF!</definedName>
    <definedName name="SA_Tab" localSheetId="12">#REF!</definedName>
    <definedName name="SA_Tab" localSheetId="48">#REF!</definedName>
    <definedName name="SA_Tab" localSheetId="72">#REF!</definedName>
    <definedName name="SA_Tab">#REF!</definedName>
    <definedName name="sad" localSheetId="24" hidden="1">{"Riqfin97",#N/A,FALSE,"Tran";"Riqfinpro",#N/A,FALSE,"Tran"}</definedName>
    <definedName name="sad" localSheetId="25" hidden="1">{"Riqfin97",#N/A,FALSE,"Tran";"Riqfinpro",#N/A,FALSE,"Tran"}</definedName>
    <definedName name="sad" localSheetId="26" hidden="1">{"Riqfin97",#N/A,FALSE,"Tran";"Riqfinpro",#N/A,FALSE,"Tran"}</definedName>
    <definedName name="sad" localSheetId="27" hidden="1">{"Riqfin97",#N/A,FALSE,"Tran";"Riqfinpro",#N/A,FALSE,"Tran"}</definedName>
    <definedName name="sad" localSheetId="28" hidden="1">{"Riqfin97",#N/A,FALSE,"Tran";"Riqfinpro",#N/A,FALSE,"Tran"}</definedName>
    <definedName name="sad" localSheetId="29" hidden="1">{"Riqfin97",#N/A,FALSE,"Tran";"Riqfinpro",#N/A,FALSE,"Tran"}</definedName>
    <definedName name="sad" localSheetId="30" hidden="1">{"Riqfin97",#N/A,FALSE,"Tran";"Riqfinpro",#N/A,FALSE,"Tran"}</definedName>
    <definedName name="sad" localSheetId="31" hidden="1">{"Riqfin97",#N/A,FALSE,"Tran";"Riqfinpro",#N/A,FALSE,"Tran"}</definedName>
    <definedName name="sad" localSheetId="32" hidden="1">{"Riqfin97",#N/A,FALSE,"Tran";"Riqfinpro",#N/A,FALSE,"Tran"}</definedName>
    <definedName name="sad" localSheetId="35" hidden="1">{"Riqfin97",#N/A,FALSE,"Tran";"Riqfinpro",#N/A,FALSE,"Tran"}</definedName>
    <definedName name="sad" localSheetId="37" hidden="1">{"Riqfin97",#N/A,FALSE,"Tran";"Riqfinpro",#N/A,FALSE,"Tran"}</definedName>
    <definedName name="sad" localSheetId="38" hidden="1">{"Riqfin97",#N/A,FALSE,"Tran";"Riqfinpro",#N/A,FALSE,"Tran"}</definedName>
    <definedName name="sad" localSheetId="39" hidden="1">{"Riqfin97",#N/A,FALSE,"Tran";"Riqfinpro",#N/A,FALSE,"Tran"}</definedName>
    <definedName name="sad" localSheetId="40" hidden="1">{"Riqfin97",#N/A,FALSE,"Tran";"Riqfinpro",#N/A,FALSE,"Tran"}</definedName>
    <definedName name="sad" localSheetId="41" hidden="1">{"Riqfin97",#N/A,FALSE,"Tran";"Riqfinpro",#N/A,FALSE,"Tran"}</definedName>
    <definedName name="sad" localSheetId="42" hidden="1">{"Riqfin97",#N/A,FALSE,"Tran";"Riqfinpro",#N/A,FALSE,"Tran"}</definedName>
    <definedName name="sad" localSheetId="43" hidden="1">{"Riqfin97",#N/A,FALSE,"Tran";"Riqfinpro",#N/A,FALSE,"Tran"}</definedName>
    <definedName name="sad" localSheetId="44" hidden="1">{"Riqfin97",#N/A,FALSE,"Tran";"Riqfinpro",#N/A,FALSE,"Tran"}</definedName>
    <definedName name="sad" localSheetId="45" hidden="1">{"Riqfin97",#N/A,FALSE,"Tran";"Riqfinpro",#N/A,FALSE,"Tran"}</definedName>
    <definedName name="sad" localSheetId="11" hidden="1">{"Riqfin97",#N/A,FALSE,"Tran";"Riqfinpro",#N/A,FALSE,"Tran"}</definedName>
    <definedName name="sad" localSheetId="46" hidden="1">{"Riqfin97",#N/A,FALSE,"Tran";"Riqfinpro",#N/A,FALSE,"Tran"}</definedName>
    <definedName name="sad" localSheetId="47" hidden="1">{"Riqfin97",#N/A,FALSE,"Tran";"Riqfinpro",#N/A,FALSE,"Tran"}</definedName>
    <definedName name="sad" localSheetId="51" hidden="1">{"Riqfin97",#N/A,FALSE,"Tran";"Riqfinpro",#N/A,FALSE,"Tran"}</definedName>
    <definedName name="sad" localSheetId="52" hidden="1">{"Riqfin97",#N/A,FALSE,"Tran";"Riqfinpro",#N/A,FALSE,"Tran"}</definedName>
    <definedName name="sad" localSheetId="53" hidden="1">{"Riqfin97",#N/A,FALSE,"Tran";"Riqfinpro",#N/A,FALSE,"Tran"}</definedName>
    <definedName name="sad" localSheetId="54" hidden="1">{"Riqfin97",#N/A,FALSE,"Tran";"Riqfinpro",#N/A,FALSE,"Tran"}</definedName>
    <definedName name="sad" localSheetId="55" hidden="1">{"Riqfin97",#N/A,FALSE,"Tran";"Riqfinpro",#N/A,FALSE,"Tran"}</definedName>
    <definedName name="sad" localSheetId="56" hidden="1">{"Riqfin97",#N/A,FALSE,"Tran";"Riqfinpro",#N/A,FALSE,"Tran"}</definedName>
    <definedName name="sad" localSheetId="17" hidden="1">{"Riqfin97",#N/A,FALSE,"Tran";"Riqfinpro",#N/A,FALSE,"Tran"}</definedName>
    <definedName name="sad" localSheetId="57" hidden="1">{"Riqfin97",#N/A,FALSE,"Tran";"Riqfinpro",#N/A,FALSE,"Tran"}</definedName>
    <definedName name="sad" localSheetId="58" hidden="1">{"Riqfin97",#N/A,FALSE,"Tran";"Riqfinpro",#N/A,FALSE,"Tran"}</definedName>
    <definedName name="sad" localSheetId="59" hidden="1">{"Riqfin97",#N/A,FALSE,"Tran";"Riqfinpro",#N/A,FALSE,"Tran"}</definedName>
    <definedName name="sad" localSheetId="61" hidden="1">{"Riqfin97",#N/A,FALSE,"Tran";"Riqfinpro",#N/A,FALSE,"Tran"}</definedName>
    <definedName name="sad" localSheetId="62" hidden="1">{"Riqfin97",#N/A,FALSE,"Tran";"Riqfinpro",#N/A,FALSE,"Tran"}</definedName>
    <definedName name="sad" localSheetId="64" hidden="1">{"Riqfin97",#N/A,FALSE,"Tran";"Riqfinpro",#N/A,FALSE,"Tran"}</definedName>
    <definedName name="sad" localSheetId="66" hidden="1">{"Riqfin97",#N/A,FALSE,"Tran";"Riqfinpro",#N/A,FALSE,"Tran"}</definedName>
    <definedName name="sad" localSheetId="67" hidden="1">{"Riqfin97",#N/A,FALSE,"Tran";"Riqfinpro",#N/A,FALSE,"Tran"}</definedName>
    <definedName name="sad" localSheetId="68" hidden="1">{"Riqfin97",#N/A,FALSE,"Tran";"Riqfinpro",#N/A,FALSE,"Tran"}</definedName>
    <definedName name="sad" localSheetId="69" hidden="1">{"Riqfin97",#N/A,FALSE,"Tran";"Riqfinpro",#N/A,FALSE,"Tran"}</definedName>
    <definedName name="sad" localSheetId="70" hidden="1">{"Riqfin97",#N/A,FALSE,"Tran";"Riqfinpro",#N/A,FALSE,"Tran"}</definedName>
    <definedName name="sad" localSheetId="71" hidden="1">{"Riqfin97",#N/A,FALSE,"Tran";"Riqfinpro",#N/A,FALSE,"Tran"}</definedName>
    <definedName name="sad" localSheetId="73" hidden="1">{"Riqfin97",#N/A,FALSE,"Tran";"Riqfinpro",#N/A,FALSE,"Tran"}</definedName>
    <definedName name="sad" localSheetId="74" hidden="1">{"Riqfin97",#N/A,FALSE,"Tran";"Riqfinpro",#N/A,FALSE,"Tran"}</definedName>
    <definedName name="sad" localSheetId="75" hidden="1">{"Riqfin97",#N/A,FALSE,"Tran";"Riqfinpro",#N/A,FALSE,"Tran"}</definedName>
    <definedName name="sad" localSheetId="76" hidden="1">{"Riqfin97",#N/A,FALSE,"Tran";"Riqfinpro",#N/A,FALSE,"Tran"}</definedName>
    <definedName name="sad" localSheetId="79" hidden="1">{"Riqfin97",#N/A,FALSE,"Tran";"Riqfinpro",#N/A,FALSE,"Tran"}</definedName>
    <definedName name="sad" localSheetId="91" hidden="1">{"Riqfin97",#N/A,FALSE,"Tran";"Riqfinpro",#N/A,FALSE,"Tran"}</definedName>
    <definedName name="sad" localSheetId="92" hidden="1">{"Riqfin97",#N/A,FALSE,"Tran";"Riqfinpro",#N/A,FALSE,"Tran"}</definedName>
    <definedName name="sad" localSheetId="22" hidden="1">{"Riqfin97",#N/A,FALSE,"Tran";"Riqfinpro",#N/A,FALSE,"Tran"}</definedName>
    <definedName name="sad" localSheetId="23" hidden="1">{"Riqfin97",#N/A,FALSE,"Tran";"Riqfinpro",#N/A,FALSE,"Tran"}</definedName>
    <definedName name="sad" localSheetId="14" hidden="1">{"Riqfin97",#N/A,FALSE,"Tran";"Riqfinpro",#N/A,FALSE,"Tran"}</definedName>
    <definedName name="sad" localSheetId="15" hidden="1">{"Riqfin97",#N/A,FALSE,"Tran";"Riqfinpro",#N/A,FALSE,"Tran"}</definedName>
    <definedName name="sad" localSheetId="16" hidden="1">{"Riqfin97",#N/A,FALSE,"Tran";"Riqfinpro",#N/A,FALSE,"Tran"}</definedName>
    <definedName name="sad" localSheetId="18" hidden="1">{"Riqfin97",#N/A,FALSE,"Tran";"Riqfinpro",#N/A,FALSE,"Tran"}</definedName>
    <definedName name="sad" localSheetId="36" hidden="1">{"Riqfin97",#N/A,FALSE,"Tran";"Riqfinpro",#N/A,FALSE,"Tran"}</definedName>
    <definedName name="sad" localSheetId="60" hidden="1">{"Riqfin97",#N/A,FALSE,"Tran";"Riqfinpro",#N/A,FALSE,"Tran"}</definedName>
    <definedName name="sad" localSheetId="63" hidden="1">{"Riqfin97",#N/A,FALSE,"Tran";"Riqfinpro",#N/A,FALSE,"Tran"}</definedName>
    <definedName name="sad" localSheetId="65" hidden="1">{"Riqfin97",#N/A,FALSE,"Tran";"Riqfinpro",#N/A,FALSE,"Tran"}</definedName>
    <definedName name="sad" localSheetId="7" hidden="1">{"Riqfin97",#N/A,FALSE,"Tran";"Riqfinpro",#N/A,FALSE,"Tran"}</definedName>
    <definedName name="sad" localSheetId="8" hidden="1">{"Riqfin97",#N/A,FALSE,"Tran";"Riqfinpro",#N/A,FALSE,"Tran"}</definedName>
    <definedName name="sad" localSheetId="12" hidden="1">{"Riqfin97",#N/A,FALSE,"Tran";"Riqfinpro",#N/A,FALSE,"Tran"}</definedName>
    <definedName name="sad" localSheetId="48" hidden="1">{"Riqfin97",#N/A,FALSE,"Tran";"Riqfinpro",#N/A,FALSE,"Tran"}</definedName>
    <definedName name="sad" localSheetId="72" hidden="1">{"Riqfin97",#N/A,FALSE,"Tran";"Riqfinpro",#N/A,FALSE,"Tran"}</definedName>
    <definedName name="sad" hidden="1">{"Riqfin97",#N/A,FALSE,"Tran";"Riqfinpro",#N/A,FALSE,"Tran"}</definedName>
    <definedName name="Salida_Recimp98" localSheetId="38">#REF!</definedName>
    <definedName name="Salida_Recimp98" localSheetId="39">#REF!</definedName>
    <definedName name="Salida_Recimp98" localSheetId="45">#REF!</definedName>
    <definedName name="Salida_Recimp98" localSheetId="11">#REF!</definedName>
    <definedName name="Salida_Recimp98" localSheetId="46">#REF!</definedName>
    <definedName name="Salida_Recimp98" localSheetId="47">#REF!</definedName>
    <definedName name="Salida_Recimp98" localSheetId="52">#REF!</definedName>
    <definedName name="Salida_Recimp98" localSheetId="17">#REF!</definedName>
    <definedName name="Salida_Recimp98" localSheetId="58">#REF!</definedName>
    <definedName name="Salida_Recimp98" localSheetId="73">#REF!</definedName>
    <definedName name="Salida_Recimp98" localSheetId="74">#REF!</definedName>
    <definedName name="Salida_Recimp98" localSheetId="79">#REF!</definedName>
    <definedName name="Salida_Recimp98" localSheetId="15">#REF!</definedName>
    <definedName name="Salida_Recimp98" localSheetId="16">#REF!</definedName>
    <definedName name="Salida_Recimp98" localSheetId="18">#REF!</definedName>
    <definedName name="Salida_Recimp98" localSheetId="48">#REF!</definedName>
    <definedName name="Salida_Recimp98" localSheetId="72">#REF!</definedName>
    <definedName name="Salida_Recimp98">#REF!</definedName>
    <definedName name="Salida_Recimp99" localSheetId="38">#REF!</definedName>
    <definedName name="Salida_Recimp99" localSheetId="39">#REF!</definedName>
    <definedName name="Salida_Recimp99" localSheetId="45">#REF!</definedName>
    <definedName name="Salida_Recimp99" localSheetId="11">#REF!</definedName>
    <definedName name="Salida_Recimp99" localSheetId="46">#REF!</definedName>
    <definedName name="Salida_Recimp99" localSheetId="47">#REF!</definedName>
    <definedName name="Salida_Recimp99" localSheetId="52">#REF!</definedName>
    <definedName name="Salida_Recimp99" localSheetId="17">#REF!</definedName>
    <definedName name="Salida_Recimp99" localSheetId="58">#REF!</definedName>
    <definedName name="Salida_Recimp99" localSheetId="73">#REF!</definedName>
    <definedName name="Salida_Recimp99" localSheetId="74">#REF!</definedName>
    <definedName name="Salida_Recimp99" localSheetId="79">#REF!</definedName>
    <definedName name="Salida_Recimp99" localSheetId="15">#REF!</definedName>
    <definedName name="Salida_Recimp99" localSheetId="16">#REF!</definedName>
    <definedName name="Salida_Recimp99" localSheetId="18">#REF!</definedName>
    <definedName name="Salida_Recimp99" localSheetId="48">#REF!</definedName>
    <definedName name="Salida_Recimp99" localSheetId="72">#REF!</definedName>
    <definedName name="Salida_Recimp99">#REF!</definedName>
    <definedName name="SALO" localSheetId="38">#REF!</definedName>
    <definedName name="SALO" localSheetId="39">#REF!</definedName>
    <definedName name="SALO" localSheetId="45">#REF!</definedName>
    <definedName name="SALO" localSheetId="11">#REF!</definedName>
    <definedName name="SALO" localSheetId="46">#REF!</definedName>
    <definedName name="SALO" localSheetId="47">#REF!</definedName>
    <definedName name="SALO" localSheetId="52">#REF!</definedName>
    <definedName name="SALO" localSheetId="17">#REF!</definedName>
    <definedName name="SALO" localSheetId="58">#REF!</definedName>
    <definedName name="SALO" localSheetId="73">#REF!</definedName>
    <definedName name="SALO" localSheetId="74">#REF!</definedName>
    <definedName name="SALO" localSheetId="79">#REF!</definedName>
    <definedName name="SALO" localSheetId="15">#REF!</definedName>
    <definedName name="SALO" localSheetId="16">#REF!</definedName>
    <definedName name="SALO" localSheetId="18">#REF!</definedName>
    <definedName name="SALO" localSheetId="48">#REF!</definedName>
    <definedName name="SALO" localSheetId="72">#REF!</definedName>
    <definedName name="SALO">#REF!</definedName>
    <definedName name="SAR" localSheetId="39">#REF!</definedName>
    <definedName name="SAR" localSheetId="40">#REF!</definedName>
    <definedName name="SAR" localSheetId="43">#REF!</definedName>
    <definedName name="SAR" localSheetId="45">#REF!</definedName>
    <definedName name="SAR" localSheetId="11">#REF!</definedName>
    <definedName name="SAR" localSheetId="46">#REF!</definedName>
    <definedName name="SAR" localSheetId="47">#REF!</definedName>
    <definedName name="SAR" localSheetId="51">#REF!</definedName>
    <definedName name="SAR" localSheetId="52">#REF!</definedName>
    <definedName name="SAR" localSheetId="53">#REF!</definedName>
    <definedName name="SAR" localSheetId="54">#REF!</definedName>
    <definedName name="SAR" localSheetId="17">#REF!</definedName>
    <definedName name="SAR" localSheetId="58">#REF!</definedName>
    <definedName name="SAR" localSheetId="67">#REF!</definedName>
    <definedName name="SAR" localSheetId="68">#REF!</definedName>
    <definedName name="SAR" localSheetId="69">#REF!</definedName>
    <definedName name="SAR" localSheetId="71">#REF!</definedName>
    <definedName name="SAR" localSheetId="74">#REF!</definedName>
    <definedName name="SAR" localSheetId="75">#REF!</definedName>
    <definedName name="SAR" localSheetId="76">#REF!</definedName>
    <definedName name="SAR" localSheetId="79">#REF!</definedName>
    <definedName name="SAR" localSheetId="23">#REF!</definedName>
    <definedName name="SAR" localSheetId="14">#REF!</definedName>
    <definedName name="SAR" localSheetId="15">#REF!</definedName>
    <definedName name="SAR" localSheetId="18">#REF!</definedName>
    <definedName name="SAR" localSheetId="48">#REF!</definedName>
    <definedName name="SAR" localSheetId="72">#REF!</definedName>
    <definedName name="SAR">#REF!</definedName>
    <definedName name="sbn" localSheetId="45">#REF!</definedName>
    <definedName name="sbn" localSheetId="11">#REF!</definedName>
    <definedName name="sbn" localSheetId="46">#REF!</definedName>
    <definedName name="sbn" localSheetId="47">#REF!</definedName>
    <definedName name="sbn" localSheetId="52">#REF!</definedName>
    <definedName name="sbn" localSheetId="17">#REF!</definedName>
    <definedName name="sbn" localSheetId="58">#REF!</definedName>
    <definedName name="sbn" localSheetId="74">#REF!</definedName>
    <definedName name="sbn" localSheetId="79">#REF!</definedName>
    <definedName name="sbn" localSheetId="15">#REF!</definedName>
    <definedName name="sbn" localSheetId="18">#REF!</definedName>
    <definedName name="sbn" localSheetId="48">#REF!</definedName>
    <definedName name="sbn" localSheetId="72">#REF!</definedName>
    <definedName name="sbn">#REF!</definedName>
    <definedName name="Scale" localSheetId="39">#REF!</definedName>
    <definedName name="Scale" localSheetId="40">#REF!</definedName>
    <definedName name="Scale" localSheetId="45">#REF!</definedName>
    <definedName name="Scale" localSheetId="11">#REF!</definedName>
    <definedName name="Scale" localSheetId="46">#REF!</definedName>
    <definedName name="Scale" localSheetId="47">#REF!</definedName>
    <definedName name="Scale" localSheetId="51">#REF!</definedName>
    <definedName name="Scale" localSheetId="52">#REF!</definedName>
    <definedName name="Scale" localSheetId="53">#REF!</definedName>
    <definedName name="Scale" localSheetId="54">#REF!</definedName>
    <definedName name="Scale" localSheetId="17">#REF!</definedName>
    <definedName name="Scale" localSheetId="58">#REF!</definedName>
    <definedName name="Scale" localSheetId="67">#REF!</definedName>
    <definedName name="Scale" localSheetId="68">#REF!</definedName>
    <definedName name="Scale" localSheetId="69">#REF!</definedName>
    <definedName name="Scale" localSheetId="71">#REF!</definedName>
    <definedName name="Scale" localSheetId="74">#REF!</definedName>
    <definedName name="Scale" localSheetId="75">#REF!</definedName>
    <definedName name="Scale" localSheetId="76">#REF!</definedName>
    <definedName name="Scale" localSheetId="79">#REF!</definedName>
    <definedName name="Scale" localSheetId="23">#REF!</definedName>
    <definedName name="Scale" localSheetId="15">#REF!</definedName>
    <definedName name="Scale" localSheetId="18">#REF!</definedName>
    <definedName name="Scale" localSheetId="48">#REF!</definedName>
    <definedName name="Scale" localSheetId="72">#REF!</definedName>
    <definedName name="Scale">#REF!</definedName>
    <definedName name="ScaleLabel" localSheetId="39">#REF!</definedName>
    <definedName name="ScaleLabel" localSheetId="40">#REF!</definedName>
    <definedName name="ScaleLabel" localSheetId="45">#REF!</definedName>
    <definedName name="ScaleLabel" localSheetId="11">#REF!</definedName>
    <definedName name="ScaleLabel" localSheetId="46">#REF!</definedName>
    <definedName name="ScaleLabel" localSheetId="47">#REF!</definedName>
    <definedName name="ScaleLabel" localSheetId="51">#REF!</definedName>
    <definedName name="ScaleLabel" localSheetId="52">#REF!</definedName>
    <definedName name="ScaleLabel" localSheetId="53">#REF!</definedName>
    <definedName name="ScaleLabel" localSheetId="54">#REF!</definedName>
    <definedName name="ScaleLabel" localSheetId="17">#REF!</definedName>
    <definedName name="ScaleLabel" localSheetId="58">#REF!</definedName>
    <definedName name="ScaleLabel" localSheetId="67">#REF!</definedName>
    <definedName name="ScaleLabel" localSheetId="68">#REF!</definedName>
    <definedName name="ScaleLabel" localSheetId="69">#REF!</definedName>
    <definedName name="ScaleLabel" localSheetId="71">#REF!</definedName>
    <definedName name="ScaleLabel" localSheetId="74">#REF!</definedName>
    <definedName name="ScaleLabel" localSheetId="75">#REF!</definedName>
    <definedName name="ScaleLabel" localSheetId="76">#REF!</definedName>
    <definedName name="ScaleLabel" localSheetId="79">#REF!</definedName>
    <definedName name="ScaleLabel" localSheetId="23">#REF!</definedName>
    <definedName name="ScaleLabel" localSheetId="15">#REF!</definedName>
    <definedName name="ScaleLabel" localSheetId="18">#REF!</definedName>
    <definedName name="ScaleLabel" localSheetId="48">#REF!</definedName>
    <definedName name="ScaleLabel" localSheetId="72">#REF!</definedName>
    <definedName name="ScaleLabel">#REF!</definedName>
    <definedName name="ScaleMultiplier" localSheetId="39">#REF!</definedName>
    <definedName name="ScaleMultiplier" localSheetId="40">#REF!</definedName>
    <definedName name="ScaleMultiplier" localSheetId="45">#REF!</definedName>
    <definedName name="ScaleMultiplier" localSheetId="11">#REF!</definedName>
    <definedName name="ScaleMultiplier" localSheetId="46">#REF!</definedName>
    <definedName name="ScaleMultiplier" localSheetId="47">#REF!</definedName>
    <definedName name="ScaleMultiplier" localSheetId="51">#REF!</definedName>
    <definedName name="ScaleMultiplier" localSheetId="52">#REF!</definedName>
    <definedName name="ScaleMultiplier" localSheetId="53">#REF!</definedName>
    <definedName name="ScaleMultiplier" localSheetId="54">#REF!</definedName>
    <definedName name="ScaleMultiplier" localSheetId="17">#REF!</definedName>
    <definedName name="ScaleMultiplier" localSheetId="58">#REF!</definedName>
    <definedName name="ScaleMultiplier" localSheetId="67">#REF!</definedName>
    <definedName name="ScaleMultiplier" localSheetId="68">#REF!</definedName>
    <definedName name="ScaleMultiplier" localSheetId="69">#REF!</definedName>
    <definedName name="ScaleMultiplier" localSheetId="71">#REF!</definedName>
    <definedName name="ScaleMultiplier" localSheetId="74">#REF!</definedName>
    <definedName name="ScaleMultiplier" localSheetId="75">#REF!</definedName>
    <definedName name="ScaleMultiplier" localSheetId="76">#REF!</definedName>
    <definedName name="ScaleMultiplier" localSheetId="79">#REF!</definedName>
    <definedName name="ScaleMultiplier" localSheetId="23">#REF!</definedName>
    <definedName name="ScaleMultiplier" localSheetId="15">#REF!</definedName>
    <definedName name="ScaleMultiplier" localSheetId="18">#REF!</definedName>
    <definedName name="ScaleMultiplier" localSheetId="48">#REF!</definedName>
    <definedName name="ScaleMultiplier" localSheetId="72">#REF!</definedName>
    <definedName name="ScaleMultiplier">#REF!</definedName>
    <definedName name="ScaleType" localSheetId="39">#REF!</definedName>
    <definedName name="ScaleType" localSheetId="40">#REF!</definedName>
    <definedName name="ScaleType" localSheetId="45">#REF!</definedName>
    <definedName name="ScaleType" localSheetId="11">#REF!</definedName>
    <definedName name="ScaleType" localSheetId="46">#REF!</definedName>
    <definedName name="ScaleType" localSheetId="47">#REF!</definedName>
    <definedName name="ScaleType" localSheetId="51">#REF!</definedName>
    <definedName name="ScaleType" localSheetId="52">#REF!</definedName>
    <definedName name="ScaleType" localSheetId="53">#REF!</definedName>
    <definedName name="ScaleType" localSheetId="54">#REF!</definedName>
    <definedName name="ScaleType" localSheetId="17">#REF!</definedName>
    <definedName name="ScaleType" localSheetId="58">#REF!</definedName>
    <definedName name="ScaleType" localSheetId="67">#REF!</definedName>
    <definedName name="ScaleType" localSheetId="68">#REF!</definedName>
    <definedName name="ScaleType" localSheetId="69">#REF!</definedName>
    <definedName name="ScaleType" localSheetId="71">#REF!</definedName>
    <definedName name="ScaleType" localSheetId="74">#REF!</definedName>
    <definedName name="ScaleType" localSheetId="75">#REF!</definedName>
    <definedName name="ScaleType" localSheetId="76">#REF!</definedName>
    <definedName name="ScaleType" localSheetId="79">#REF!</definedName>
    <definedName name="ScaleType" localSheetId="23">#REF!</definedName>
    <definedName name="ScaleType" localSheetId="15">#REF!</definedName>
    <definedName name="ScaleType" localSheetId="18">#REF!</definedName>
    <definedName name="ScaleType" localSheetId="48">#REF!</definedName>
    <definedName name="ScaleType" localSheetId="72">#REF!</definedName>
    <definedName name="ScaleType">#REF!</definedName>
    <definedName name="SCEN2" localSheetId="40">'[181]BOP Summary'!$AU$1</definedName>
    <definedName name="SCEN2" localSheetId="41">'[181]BOP Summary'!$AU$1</definedName>
    <definedName name="SCEN2" localSheetId="46">'[181]BOP Summary'!$AU$1</definedName>
    <definedName name="SCEN2" localSheetId="47">'[181]BOP Summary'!$AU$1</definedName>
    <definedName name="SCEN2" localSheetId="51">'[181]BOP Summary'!$AU$1</definedName>
    <definedName name="SCEN2" localSheetId="17">#REF!</definedName>
    <definedName name="SCEN2" localSheetId="79">'[181]BOP Summary'!$AU$1</definedName>
    <definedName name="SCEN2" localSheetId="15">'[181]BOP Summary'!$AU$1</definedName>
    <definedName name="SCEN2" localSheetId="18">'[181]BOP Summary'!$AU$1</definedName>
    <definedName name="SCEN2" localSheetId="12">'[181]BOP Summary'!$AU$1</definedName>
    <definedName name="SCEN2" localSheetId="72">'[181]BOP Summary'!$AU$1</definedName>
    <definedName name="SCEN2">'[181]BOP Summary'!$AU$1</definedName>
    <definedName name="SCHILL" localSheetId="38">#REF!</definedName>
    <definedName name="SCHILL" localSheetId="39">#REF!</definedName>
    <definedName name="SCHILL" localSheetId="40">#REF!</definedName>
    <definedName name="SCHILL" localSheetId="41">#REF!</definedName>
    <definedName name="SCHILL" localSheetId="45">#REF!</definedName>
    <definedName name="SCHILL" localSheetId="11">#REF!</definedName>
    <definedName name="SCHILL" localSheetId="46">#REF!</definedName>
    <definedName name="SCHILL" localSheetId="47">#REF!</definedName>
    <definedName name="SCHILL" localSheetId="51">#REF!</definedName>
    <definedName name="SCHILL" localSheetId="52">#REF!</definedName>
    <definedName name="SCHILL" localSheetId="53">#REF!</definedName>
    <definedName name="SCHILL" localSheetId="54">#REF!</definedName>
    <definedName name="SCHILL" localSheetId="17">#REF!</definedName>
    <definedName name="SCHILL" localSheetId="58">#REF!</definedName>
    <definedName name="SCHILL" localSheetId="67">#REF!</definedName>
    <definedName name="SCHILL" localSheetId="68">#REF!</definedName>
    <definedName name="SCHILL" localSheetId="69">#REF!</definedName>
    <definedName name="SCHILL" localSheetId="71">#REF!</definedName>
    <definedName name="SCHILL" localSheetId="74">#REF!</definedName>
    <definedName name="SCHILL" localSheetId="75">#REF!</definedName>
    <definedName name="SCHILL" localSheetId="76">#REF!</definedName>
    <definedName name="SCHILL" localSheetId="79">#REF!</definedName>
    <definedName name="SCHILL" localSheetId="23">#REF!</definedName>
    <definedName name="SCHILL" localSheetId="14">#REF!</definedName>
    <definedName name="SCHILL" localSheetId="15">#REF!</definedName>
    <definedName name="SCHILL" localSheetId="16">#REF!</definedName>
    <definedName name="SCHILL" localSheetId="18">#REF!</definedName>
    <definedName name="SCHILL" localSheetId="12">#REF!</definedName>
    <definedName name="SCHILL" localSheetId="48">#REF!</definedName>
    <definedName name="SCHILL" localSheetId="72">#REF!</definedName>
    <definedName name="SCHILL">#REF!</definedName>
    <definedName name="SCHILL1" localSheetId="38">#REF!</definedName>
    <definedName name="SCHILL1" localSheetId="39">#REF!</definedName>
    <definedName name="SCHILL1" localSheetId="40">#REF!</definedName>
    <definedName name="SCHILL1" localSheetId="45">#REF!</definedName>
    <definedName name="SCHILL1" localSheetId="11">#REF!</definedName>
    <definedName name="SCHILL1" localSheetId="46">#REF!</definedName>
    <definedName name="SCHILL1" localSheetId="47">#REF!</definedName>
    <definedName name="SCHILL1" localSheetId="51">#REF!</definedName>
    <definedName name="SCHILL1" localSheetId="52">#REF!</definedName>
    <definedName name="SCHILL1" localSheetId="53">#REF!</definedName>
    <definedName name="SCHILL1" localSheetId="54">#REF!</definedName>
    <definedName name="SCHILL1" localSheetId="17">#REF!</definedName>
    <definedName name="SCHILL1" localSheetId="58">#REF!</definedName>
    <definedName name="SCHILL1" localSheetId="67">#REF!</definedName>
    <definedName name="SCHILL1" localSheetId="68">#REF!</definedName>
    <definedName name="SCHILL1" localSheetId="69">#REF!</definedName>
    <definedName name="SCHILL1" localSheetId="71">#REF!</definedName>
    <definedName name="SCHILL1" localSheetId="74">#REF!</definedName>
    <definedName name="SCHILL1" localSheetId="75">#REF!</definedName>
    <definedName name="SCHILL1" localSheetId="76">#REF!</definedName>
    <definedName name="SCHILL1" localSheetId="79">#REF!</definedName>
    <definedName name="SCHILL1" localSheetId="23">#REF!</definedName>
    <definedName name="SCHILL1" localSheetId="14">#REF!</definedName>
    <definedName name="SCHILL1" localSheetId="15">#REF!</definedName>
    <definedName name="SCHILL1" localSheetId="18">#REF!</definedName>
    <definedName name="SCHILL1" localSheetId="48">#REF!</definedName>
    <definedName name="SCHILL1" localSheetId="72">#REF!</definedName>
    <definedName name="SCHILL1">#REF!</definedName>
    <definedName name="SCOTT1" localSheetId="38">#REF!</definedName>
    <definedName name="SCOTT1" localSheetId="39">#REF!</definedName>
    <definedName name="SCOTT1" localSheetId="40">#REF!</definedName>
    <definedName name="SCOTT1" localSheetId="45">#REF!</definedName>
    <definedName name="SCOTT1" localSheetId="11">#REF!</definedName>
    <definedName name="SCOTT1" localSheetId="46">#REF!</definedName>
    <definedName name="SCOTT1" localSheetId="47">#REF!</definedName>
    <definedName name="SCOTT1" localSheetId="51">#REF!</definedName>
    <definedName name="SCOTT1" localSheetId="52">#REF!</definedName>
    <definedName name="SCOTT1" localSheetId="53">#REF!</definedName>
    <definedName name="SCOTT1" localSheetId="54">#REF!</definedName>
    <definedName name="SCOTT1" localSheetId="17">#REF!</definedName>
    <definedName name="SCOTT1" localSheetId="58">#REF!</definedName>
    <definedName name="SCOTT1" localSheetId="67">#REF!</definedName>
    <definedName name="SCOTT1" localSheetId="68">#REF!</definedName>
    <definedName name="SCOTT1" localSheetId="69">#REF!</definedName>
    <definedName name="SCOTT1" localSheetId="71">#REF!</definedName>
    <definedName name="SCOTT1" localSheetId="74">#REF!</definedName>
    <definedName name="SCOTT1" localSheetId="75">#REF!</definedName>
    <definedName name="SCOTT1" localSheetId="76">#REF!</definedName>
    <definedName name="SCOTT1" localSheetId="79">#REF!</definedName>
    <definedName name="SCOTT1" localSheetId="23">#REF!</definedName>
    <definedName name="SCOTT1" localSheetId="15">#REF!</definedName>
    <definedName name="SCOTT1" localSheetId="18">#REF!</definedName>
    <definedName name="SCOTT1" localSheetId="48">#REF!</definedName>
    <definedName name="SCOTT1" localSheetId="72">#REF!</definedName>
    <definedName name="SCOTT1">#REF!</definedName>
    <definedName name="sd" localSheetId="39">#REF!</definedName>
    <definedName name="sd" localSheetId="40">#REF!</definedName>
    <definedName name="sd" localSheetId="45">#REF!</definedName>
    <definedName name="sd" localSheetId="11">#REF!</definedName>
    <definedName name="sd" localSheetId="46">#REF!</definedName>
    <definedName name="sd" localSheetId="47">#REF!</definedName>
    <definedName name="sd" localSheetId="51">#REF!</definedName>
    <definedName name="sd" localSheetId="52">#REF!</definedName>
    <definedName name="sd" localSheetId="53">#REF!</definedName>
    <definedName name="sd" localSheetId="54">#REF!</definedName>
    <definedName name="sd" localSheetId="17">#REF!</definedName>
    <definedName name="sd" localSheetId="58">#REF!</definedName>
    <definedName name="sd" localSheetId="67">#REF!</definedName>
    <definedName name="sd" localSheetId="68">#REF!</definedName>
    <definedName name="sd" localSheetId="69">#REF!</definedName>
    <definedName name="sd" localSheetId="71">#REF!</definedName>
    <definedName name="sd" localSheetId="74">#REF!</definedName>
    <definedName name="sd" localSheetId="75">#REF!</definedName>
    <definedName name="sd" localSheetId="76">#REF!</definedName>
    <definedName name="sd" localSheetId="79">#REF!</definedName>
    <definedName name="sd" localSheetId="23">#REF!</definedName>
    <definedName name="sd" localSheetId="15">#REF!</definedName>
    <definedName name="sd" localSheetId="18">#REF!</definedName>
    <definedName name="sd" localSheetId="48">#REF!</definedName>
    <definedName name="sd" localSheetId="72">#REF!</definedName>
    <definedName name="sd">#REF!</definedName>
    <definedName name="sdfsdfsdfsd" localSheetId="24" hidden="1">{"Riqfin97",#N/A,FALSE,"Tran";"Riqfinpro",#N/A,FALSE,"Tran"}</definedName>
    <definedName name="sdfsdfsdfsd" localSheetId="25" hidden="1">{"Riqfin97",#N/A,FALSE,"Tran";"Riqfinpro",#N/A,FALSE,"Tran"}</definedName>
    <definedName name="sdfsdfsdfsd" localSheetId="26" hidden="1">{"Riqfin97",#N/A,FALSE,"Tran";"Riqfinpro",#N/A,FALSE,"Tran"}</definedName>
    <definedName name="sdfsdfsdfsd" localSheetId="27" hidden="1">{"Riqfin97",#N/A,FALSE,"Tran";"Riqfinpro",#N/A,FALSE,"Tran"}</definedName>
    <definedName name="sdfsdfsdfsd" localSheetId="28" hidden="1">{"Riqfin97",#N/A,FALSE,"Tran";"Riqfinpro",#N/A,FALSE,"Tran"}</definedName>
    <definedName name="sdfsdfsdfsd" localSheetId="29" hidden="1">{"Riqfin97",#N/A,FALSE,"Tran";"Riqfinpro",#N/A,FALSE,"Tran"}</definedName>
    <definedName name="sdfsdfsdfsd" localSheetId="30" hidden="1">{"Riqfin97",#N/A,FALSE,"Tran";"Riqfinpro",#N/A,FALSE,"Tran"}</definedName>
    <definedName name="sdfsdfsdfsd" localSheetId="31" hidden="1">{"Riqfin97",#N/A,FALSE,"Tran";"Riqfinpro",#N/A,FALSE,"Tran"}</definedName>
    <definedName name="sdfsdfsdfsd" localSheetId="32" hidden="1">{"Riqfin97",#N/A,FALSE,"Tran";"Riqfinpro",#N/A,FALSE,"Tran"}</definedName>
    <definedName name="sdfsdfsdfsd" localSheetId="35" hidden="1">{"Riqfin97",#N/A,FALSE,"Tran";"Riqfinpro",#N/A,FALSE,"Tran"}</definedName>
    <definedName name="sdfsdfsdfsd" localSheetId="37" hidden="1">{"Riqfin97",#N/A,FALSE,"Tran";"Riqfinpro",#N/A,FALSE,"Tran"}</definedName>
    <definedName name="sdfsdfsdfsd" localSheetId="38" hidden="1">{"Riqfin97",#N/A,FALSE,"Tran";"Riqfinpro",#N/A,FALSE,"Tran"}</definedName>
    <definedName name="sdfsdfsdfsd" localSheetId="39" hidden="1">{"Riqfin97",#N/A,FALSE,"Tran";"Riqfinpro",#N/A,FALSE,"Tran"}</definedName>
    <definedName name="sdfsdfsdfsd" localSheetId="40" hidden="1">{"Riqfin97",#N/A,FALSE,"Tran";"Riqfinpro",#N/A,FALSE,"Tran"}</definedName>
    <definedName name="sdfsdfsdfsd" localSheetId="41" hidden="1">{"Riqfin97",#N/A,FALSE,"Tran";"Riqfinpro",#N/A,FALSE,"Tran"}</definedName>
    <definedName name="sdfsdfsdfsd" localSheetId="42" hidden="1">{"Riqfin97",#N/A,FALSE,"Tran";"Riqfinpro",#N/A,FALSE,"Tran"}</definedName>
    <definedName name="sdfsdfsdfsd" localSheetId="43" hidden="1">{"Riqfin97",#N/A,FALSE,"Tran";"Riqfinpro",#N/A,FALSE,"Tran"}</definedName>
    <definedName name="sdfsdfsdfsd" localSheetId="44" hidden="1">{"Riqfin97",#N/A,FALSE,"Tran";"Riqfinpro",#N/A,FALSE,"Tran"}</definedName>
    <definedName name="sdfsdfsdfsd" localSheetId="45" hidden="1">{"Riqfin97",#N/A,FALSE,"Tran";"Riqfinpro",#N/A,FALSE,"Tran"}</definedName>
    <definedName name="sdfsdfsdfsd" localSheetId="11" hidden="1">{"Riqfin97",#N/A,FALSE,"Tran";"Riqfinpro",#N/A,FALSE,"Tran"}</definedName>
    <definedName name="sdfsdfsdfsd" localSheetId="46" hidden="1">{"Riqfin97",#N/A,FALSE,"Tran";"Riqfinpro",#N/A,FALSE,"Tran"}</definedName>
    <definedName name="sdfsdfsdfsd" localSheetId="47" hidden="1">{"Riqfin97",#N/A,FALSE,"Tran";"Riqfinpro",#N/A,FALSE,"Tran"}</definedName>
    <definedName name="sdfsdfsdfsd" localSheetId="51" hidden="1">{"Riqfin97",#N/A,FALSE,"Tran";"Riqfinpro",#N/A,FALSE,"Tran"}</definedName>
    <definedName name="sdfsdfsdfsd" localSheetId="52" hidden="1">{"Riqfin97",#N/A,FALSE,"Tran";"Riqfinpro",#N/A,FALSE,"Tran"}</definedName>
    <definedName name="sdfsdfsdfsd" localSheetId="53" hidden="1">{"Riqfin97",#N/A,FALSE,"Tran";"Riqfinpro",#N/A,FALSE,"Tran"}</definedName>
    <definedName name="sdfsdfsdfsd" localSheetId="54" hidden="1">{"Riqfin97",#N/A,FALSE,"Tran";"Riqfinpro",#N/A,FALSE,"Tran"}</definedName>
    <definedName name="sdfsdfsdfsd" localSheetId="55" hidden="1">{"Riqfin97",#N/A,FALSE,"Tran";"Riqfinpro",#N/A,FALSE,"Tran"}</definedName>
    <definedName name="sdfsdfsdfsd" localSheetId="56" hidden="1">{"Riqfin97",#N/A,FALSE,"Tran";"Riqfinpro",#N/A,FALSE,"Tran"}</definedName>
    <definedName name="sdfsdfsdfsd" localSheetId="17" hidden="1">{"Riqfin97",#N/A,FALSE,"Tran";"Riqfinpro",#N/A,FALSE,"Tran"}</definedName>
    <definedName name="sdfsdfsdfsd" localSheetId="57" hidden="1">{"Riqfin97",#N/A,FALSE,"Tran";"Riqfinpro",#N/A,FALSE,"Tran"}</definedName>
    <definedName name="sdfsdfsdfsd" localSheetId="58" hidden="1">{"Riqfin97",#N/A,FALSE,"Tran";"Riqfinpro",#N/A,FALSE,"Tran"}</definedName>
    <definedName name="sdfsdfsdfsd" localSheetId="59" hidden="1">{"Riqfin97",#N/A,FALSE,"Tran";"Riqfinpro",#N/A,FALSE,"Tran"}</definedName>
    <definedName name="sdfsdfsdfsd" localSheetId="61" hidden="1">{"Riqfin97",#N/A,FALSE,"Tran";"Riqfinpro",#N/A,FALSE,"Tran"}</definedName>
    <definedName name="sdfsdfsdfsd" localSheetId="62" hidden="1">{"Riqfin97",#N/A,FALSE,"Tran";"Riqfinpro",#N/A,FALSE,"Tran"}</definedName>
    <definedName name="sdfsdfsdfsd" localSheetId="64" hidden="1">{"Riqfin97",#N/A,FALSE,"Tran";"Riqfinpro",#N/A,FALSE,"Tran"}</definedName>
    <definedName name="sdfsdfsdfsd" localSheetId="66" hidden="1">{"Riqfin97",#N/A,FALSE,"Tran";"Riqfinpro",#N/A,FALSE,"Tran"}</definedName>
    <definedName name="sdfsdfsdfsd" localSheetId="67" hidden="1">{"Riqfin97",#N/A,FALSE,"Tran";"Riqfinpro",#N/A,FALSE,"Tran"}</definedName>
    <definedName name="sdfsdfsdfsd" localSheetId="68" hidden="1">{"Riqfin97",#N/A,FALSE,"Tran";"Riqfinpro",#N/A,FALSE,"Tran"}</definedName>
    <definedName name="sdfsdfsdfsd" localSheetId="69" hidden="1">{"Riqfin97",#N/A,FALSE,"Tran";"Riqfinpro",#N/A,FALSE,"Tran"}</definedName>
    <definedName name="sdfsdfsdfsd" localSheetId="70" hidden="1">{"Riqfin97",#N/A,FALSE,"Tran";"Riqfinpro",#N/A,FALSE,"Tran"}</definedName>
    <definedName name="sdfsdfsdfsd" localSheetId="71" hidden="1">{"Riqfin97",#N/A,FALSE,"Tran";"Riqfinpro",#N/A,FALSE,"Tran"}</definedName>
    <definedName name="sdfsdfsdfsd" localSheetId="73" hidden="1">{"Riqfin97",#N/A,FALSE,"Tran";"Riqfinpro",#N/A,FALSE,"Tran"}</definedName>
    <definedName name="sdfsdfsdfsd" localSheetId="74" hidden="1">{"Riqfin97",#N/A,FALSE,"Tran";"Riqfinpro",#N/A,FALSE,"Tran"}</definedName>
    <definedName name="sdfsdfsdfsd" localSheetId="75" hidden="1">{"Riqfin97",#N/A,FALSE,"Tran";"Riqfinpro",#N/A,FALSE,"Tran"}</definedName>
    <definedName name="sdfsdfsdfsd" localSheetId="76" hidden="1">{"Riqfin97",#N/A,FALSE,"Tran";"Riqfinpro",#N/A,FALSE,"Tran"}</definedName>
    <definedName name="sdfsdfsdfsd" localSheetId="79" hidden="1">{"Riqfin97",#N/A,FALSE,"Tran";"Riqfinpro",#N/A,FALSE,"Tran"}</definedName>
    <definedName name="sdfsdfsdfsd" localSheetId="91" hidden="1">{"Riqfin97",#N/A,FALSE,"Tran";"Riqfinpro",#N/A,FALSE,"Tran"}</definedName>
    <definedName name="sdfsdfsdfsd" localSheetId="92" hidden="1">{"Riqfin97",#N/A,FALSE,"Tran";"Riqfinpro",#N/A,FALSE,"Tran"}</definedName>
    <definedName name="sdfsdfsdfsd" localSheetId="22" hidden="1">{"Riqfin97",#N/A,FALSE,"Tran";"Riqfinpro",#N/A,FALSE,"Tran"}</definedName>
    <definedName name="sdfsdfsdfsd" localSheetId="23" hidden="1">{"Riqfin97",#N/A,FALSE,"Tran";"Riqfinpro",#N/A,FALSE,"Tran"}</definedName>
    <definedName name="sdfsdfsdfsd" localSheetId="15" hidden="1">{"Riqfin97",#N/A,FALSE,"Tran";"Riqfinpro",#N/A,FALSE,"Tran"}</definedName>
    <definedName name="sdfsdfsdfsd" localSheetId="16" hidden="1">{"Riqfin97",#N/A,FALSE,"Tran";"Riqfinpro",#N/A,FALSE,"Tran"}</definedName>
    <definedName name="sdfsdfsdfsd" localSheetId="18" hidden="1">{"Riqfin97",#N/A,FALSE,"Tran";"Riqfinpro",#N/A,FALSE,"Tran"}</definedName>
    <definedName name="sdfsdfsdfsd" localSheetId="36" hidden="1">{"Riqfin97",#N/A,FALSE,"Tran";"Riqfinpro",#N/A,FALSE,"Tran"}</definedName>
    <definedName name="sdfsdfsdfsd" localSheetId="60" hidden="1">{"Riqfin97",#N/A,FALSE,"Tran";"Riqfinpro",#N/A,FALSE,"Tran"}</definedName>
    <definedName name="sdfsdfsdfsd" localSheetId="63" hidden="1">{"Riqfin97",#N/A,FALSE,"Tran";"Riqfinpro",#N/A,FALSE,"Tran"}</definedName>
    <definedName name="sdfsdfsdfsd" localSheetId="65" hidden="1">{"Riqfin97",#N/A,FALSE,"Tran";"Riqfinpro",#N/A,FALSE,"Tran"}</definedName>
    <definedName name="sdfsdfsdfsd" localSheetId="7" hidden="1">{"Riqfin97",#N/A,FALSE,"Tran";"Riqfinpro",#N/A,FALSE,"Tran"}</definedName>
    <definedName name="sdfsdfsdfsd" localSheetId="8" hidden="1">{"Riqfin97",#N/A,FALSE,"Tran";"Riqfinpro",#N/A,FALSE,"Tran"}</definedName>
    <definedName name="sdfsdfsdfsd" localSheetId="12" hidden="1">{"Riqfin97",#N/A,FALSE,"Tran";"Riqfinpro",#N/A,FALSE,"Tran"}</definedName>
    <definedName name="sdfsdfsdfsd" localSheetId="48" hidden="1">{"Riqfin97",#N/A,FALSE,"Tran";"Riqfinpro",#N/A,FALSE,"Tran"}</definedName>
    <definedName name="sdfsdfsdfsd" localSheetId="72" hidden="1">{"Riqfin97",#N/A,FALSE,"Tran";"Riqfinpro",#N/A,FALSE,"Tran"}</definedName>
    <definedName name="sdfsdfsdfsd" hidden="1">{"Riqfin97",#N/A,FALSE,"Tran";"Riqfinpro",#N/A,FALSE,"Tran"}</definedName>
    <definedName name="sdr" localSheetId="24" hidden="1">{"Riqfin97",#N/A,FALSE,"Tran";"Riqfinpro",#N/A,FALSE,"Tran"}</definedName>
    <definedName name="sdr" localSheetId="25" hidden="1">{"Riqfin97",#N/A,FALSE,"Tran";"Riqfinpro",#N/A,FALSE,"Tran"}</definedName>
    <definedName name="sdr" localSheetId="26" hidden="1">{"Riqfin97",#N/A,FALSE,"Tran";"Riqfinpro",#N/A,FALSE,"Tran"}</definedName>
    <definedName name="sdr" localSheetId="27" hidden="1">{"Riqfin97",#N/A,FALSE,"Tran";"Riqfinpro",#N/A,FALSE,"Tran"}</definedName>
    <definedName name="sdr" localSheetId="28" hidden="1">{"Riqfin97",#N/A,FALSE,"Tran";"Riqfinpro",#N/A,FALSE,"Tran"}</definedName>
    <definedName name="sdr" localSheetId="29" hidden="1">{"Riqfin97",#N/A,FALSE,"Tran";"Riqfinpro",#N/A,FALSE,"Tran"}</definedName>
    <definedName name="sdr" localSheetId="30" hidden="1">{"Riqfin97",#N/A,FALSE,"Tran";"Riqfinpro",#N/A,FALSE,"Tran"}</definedName>
    <definedName name="sdr" localSheetId="31" hidden="1">{"Riqfin97",#N/A,FALSE,"Tran";"Riqfinpro",#N/A,FALSE,"Tran"}</definedName>
    <definedName name="sdr" localSheetId="32" hidden="1">{"Riqfin97",#N/A,FALSE,"Tran";"Riqfinpro",#N/A,FALSE,"Tran"}</definedName>
    <definedName name="sdr" localSheetId="38" hidden="1">{"Riqfin97",#N/A,FALSE,"Tran";"Riqfinpro",#N/A,FALSE,"Tran"}</definedName>
    <definedName name="sdr" localSheetId="39" hidden="1">{"Riqfin97",#N/A,FALSE,"Tran";"Riqfinpro",#N/A,FALSE,"Tran"}</definedName>
    <definedName name="sdr" localSheetId="40" hidden="1">{"Riqfin97",#N/A,FALSE,"Tran";"Riqfinpro",#N/A,FALSE,"Tran"}</definedName>
    <definedName name="sdr" localSheetId="41" hidden="1">{"Riqfin97",#N/A,FALSE,"Tran";"Riqfinpro",#N/A,FALSE,"Tran"}</definedName>
    <definedName name="sdr" localSheetId="45" hidden="1">{"Riqfin97",#N/A,FALSE,"Tran";"Riqfinpro",#N/A,FALSE,"Tran"}</definedName>
    <definedName name="sdr" localSheetId="11" hidden="1">{"Riqfin97",#N/A,FALSE,"Tran";"Riqfinpro",#N/A,FALSE,"Tran"}</definedName>
    <definedName name="sdr" localSheetId="46" hidden="1">{"Riqfin97",#N/A,FALSE,"Tran";"Riqfinpro",#N/A,FALSE,"Tran"}</definedName>
    <definedName name="sdr" localSheetId="47" hidden="1">{"Riqfin97",#N/A,FALSE,"Tran";"Riqfinpro",#N/A,FALSE,"Tran"}</definedName>
    <definedName name="sdr" localSheetId="51" hidden="1">{"Riqfin97",#N/A,FALSE,"Tran";"Riqfinpro",#N/A,FALSE,"Tran"}</definedName>
    <definedName name="sdr" localSheetId="52" hidden="1">{"Riqfin97",#N/A,FALSE,"Tran";"Riqfinpro",#N/A,FALSE,"Tran"}</definedName>
    <definedName name="sdr" localSheetId="17" hidden="1">{"Riqfin97",#N/A,FALSE,"Tran";"Riqfinpro",#N/A,FALSE,"Tran"}</definedName>
    <definedName name="sdr" localSheetId="58" hidden="1">{"Riqfin97",#N/A,FALSE,"Tran";"Riqfinpro",#N/A,FALSE,"Tran"}</definedName>
    <definedName name="sdr" localSheetId="59" hidden="1">{"Riqfin97",#N/A,FALSE,"Tran";"Riqfinpro",#N/A,FALSE,"Tran"}</definedName>
    <definedName name="sdr" localSheetId="61" hidden="1">{"Riqfin97",#N/A,FALSE,"Tran";"Riqfinpro",#N/A,FALSE,"Tran"}</definedName>
    <definedName name="sdr" localSheetId="62" hidden="1">{"Riqfin97",#N/A,FALSE,"Tran";"Riqfinpro",#N/A,FALSE,"Tran"}</definedName>
    <definedName name="sdr" localSheetId="64" hidden="1">{"Riqfin97",#N/A,FALSE,"Tran";"Riqfinpro",#N/A,FALSE,"Tran"}</definedName>
    <definedName name="sdr" localSheetId="66" hidden="1">{"Riqfin97",#N/A,FALSE,"Tran";"Riqfinpro",#N/A,FALSE,"Tran"}</definedName>
    <definedName name="sdr" localSheetId="68" hidden="1">{"Riqfin97",#N/A,FALSE,"Tran";"Riqfinpro",#N/A,FALSE,"Tran"}</definedName>
    <definedName name="sdr" localSheetId="69" hidden="1">{"Riqfin97",#N/A,FALSE,"Tran";"Riqfinpro",#N/A,FALSE,"Tran"}</definedName>
    <definedName name="sdr" localSheetId="70" hidden="1">{"Riqfin97",#N/A,FALSE,"Tran";"Riqfinpro",#N/A,FALSE,"Tran"}</definedName>
    <definedName name="sdr" localSheetId="73" hidden="1">{"Riqfin97",#N/A,FALSE,"Tran";"Riqfinpro",#N/A,FALSE,"Tran"}</definedName>
    <definedName name="sdr" localSheetId="74" hidden="1">{"Riqfin97",#N/A,FALSE,"Tran";"Riqfinpro",#N/A,FALSE,"Tran"}</definedName>
    <definedName name="sdr" localSheetId="75" hidden="1">{"Riqfin97",#N/A,FALSE,"Tran";"Riqfinpro",#N/A,FALSE,"Tran"}</definedName>
    <definedName name="sdr" localSheetId="76" hidden="1">{"Riqfin97",#N/A,FALSE,"Tran";"Riqfinpro",#N/A,FALSE,"Tran"}</definedName>
    <definedName name="sdr" localSheetId="79" hidden="1">{"Riqfin97",#N/A,FALSE,"Tran";"Riqfinpro",#N/A,FALSE,"Tran"}</definedName>
    <definedName name="sdr" localSheetId="91" hidden="1">{"Riqfin97",#N/A,FALSE,"Tran";"Riqfinpro",#N/A,FALSE,"Tran"}</definedName>
    <definedName name="sdr" localSheetId="92" hidden="1">{"Riqfin97",#N/A,FALSE,"Tran";"Riqfinpro",#N/A,FALSE,"Tran"}</definedName>
    <definedName name="sdr" localSheetId="22" hidden="1">{"Riqfin97",#N/A,FALSE,"Tran";"Riqfinpro",#N/A,FALSE,"Tran"}</definedName>
    <definedName name="sdr" localSheetId="23" hidden="1">{"Riqfin97",#N/A,FALSE,"Tran";"Riqfinpro",#N/A,FALSE,"Tran"}</definedName>
    <definedName name="sdr" localSheetId="15" hidden="1">{"Riqfin97",#N/A,FALSE,"Tran";"Riqfinpro",#N/A,FALSE,"Tran"}</definedName>
    <definedName name="sdr" localSheetId="16" hidden="1">{"Riqfin97",#N/A,FALSE,"Tran";"Riqfinpro",#N/A,FALSE,"Tran"}</definedName>
    <definedName name="sdr" localSheetId="18" hidden="1">{"Riqfin97",#N/A,FALSE,"Tran";"Riqfinpro",#N/A,FALSE,"Tran"}</definedName>
    <definedName name="sdr" localSheetId="60" hidden="1">{"Riqfin97",#N/A,FALSE,"Tran";"Riqfinpro",#N/A,FALSE,"Tran"}</definedName>
    <definedName name="sdr" localSheetId="63" hidden="1">{"Riqfin97",#N/A,FALSE,"Tran";"Riqfinpro",#N/A,FALSE,"Tran"}</definedName>
    <definedName name="sdr" localSheetId="65" hidden="1">{"Riqfin97",#N/A,FALSE,"Tran";"Riqfinpro",#N/A,FALSE,"Tran"}</definedName>
    <definedName name="sdr" localSheetId="7" hidden="1">{"Riqfin97",#N/A,FALSE,"Tran";"Riqfinpro",#N/A,FALSE,"Tran"}</definedName>
    <definedName name="sdr" localSheetId="8" hidden="1">{"Riqfin97",#N/A,FALSE,"Tran";"Riqfinpro",#N/A,FALSE,"Tran"}</definedName>
    <definedName name="sdr" localSheetId="12" hidden="1">{"Riqfin97",#N/A,FALSE,"Tran";"Riqfinpro",#N/A,FALSE,"Tran"}</definedName>
    <definedName name="sdr" localSheetId="48" hidden="1">{"Riqfin97",#N/A,FALSE,"Tran";"Riqfinpro",#N/A,FALSE,"Tran"}</definedName>
    <definedName name="sdr" localSheetId="72" hidden="1">{"Riqfin97",#N/A,FALSE,"Tran";"Riqfinpro",#N/A,FALSE,"Tran"}</definedName>
    <definedName name="sdr" hidden="1">{"Riqfin97",#N/A,FALSE,"Tran";"Riqfinpro",#N/A,FALSE,"Tran"}</definedName>
    <definedName name="sds_gdp_exp_lari" localSheetId="38">#REF!</definedName>
    <definedName name="sds_gdp_exp_lari" localSheetId="39">#REF!</definedName>
    <definedName name="sds_gdp_exp_lari" localSheetId="40">#REF!</definedName>
    <definedName name="sds_gdp_exp_lari" localSheetId="41">#REF!</definedName>
    <definedName name="sds_gdp_exp_lari" localSheetId="45">#REF!</definedName>
    <definedName name="sds_gdp_exp_lari" localSheetId="11">#REF!</definedName>
    <definedName name="sds_gdp_exp_lari" localSheetId="46">#REF!</definedName>
    <definedName name="sds_gdp_exp_lari" localSheetId="47">#REF!</definedName>
    <definedName name="sds_gdp_exp_lari" localSheetId="51">#REF!</definedName>
    <definedName name="sds_gdp_exp_lari" localSheetId="52">#REF!</definedName>
    <definedName name="sds_gdp_exp_lari" localSheetId="17">#REF!</definedName>
    <definedName name="sds_gdp_exp_lari" localSheetId="58">#REF!</definedName>
    <definedName name="sds_gdp_exp_lari" localSheetId="73">#REF!</definedName>
    <definedName name="sds_gdp_exp_lari" localSheetId="74">#REF!</definedName>
    <definedName name="sds_gdp_exp_lari" localSheetId="79">#REF!</definedName>
    <definedName name="sds_gdp_exp_lari" localSheetId="23">#REF!</definedName>
    <definedName name="sds_gdp_exp_lari" localSheetId="15">#REF!</definedName>
    <definedName name="sds_gdp_exp_lari" localSheetId="18">#REF!</definedName>
    <definedName name="sds_gdp_exp_lari" localSheetId="12">#REF!</definedName>
    <definedName name="sds_gdp_exp_lari" localSheetId="48">#REF!</definedName>
    <definedName name="sds_gdp_exp_lari" localSheetId="72">#REF!</definedName>
    <definedName name="sds_gdp_exp_lari">#REF!</definedName>
    <definedName name="sds_gdp_origin" localSheetId="38">#REF!</definedName>
    <definedName name="sds_gdp_origin" localSheetId="39">#REF!</definedName>
    <definedName name="sds_gdp_origin" localSheetId="40">#REF!</definedName>
    <definedName name="sds_gdp_origin" localSheetId="45">#REF!</definedName>
    <definedName name="sds_gdp_origin" localSheetId="11">#REF!</definedName>
    <definedName name="sds_gdp_origin" localSheetId="46">#REF!</definedName>
    <definedName name="sds_gdp_origin" localSheetId="47">#REF!</definedName>
    <definedName name="sds_gdp_origin" localSheetId="51">#REF!</definedName>
    <definedName name="sds_gdp_origin" localSheetId="52">#REF!</definedName>
    <definedName name="sds_gdp_origin" localSheetId="17">#REF!</definedName>
    <definedName name="sds_gdp_origin" localSheetId="58">#REF!</definedName>
    <definedName name="sds_gdp_origin" localSheetId="71">#REF!</definedName>
    <definedName name="sds_gdp_origin" localSheetId="73">#REF!</definedName>
    <definedName name="sds_gdp_origin" localSheetId="74">#REF!</definedName>
    <definedName name="sds_gdp_origin" localSheetId="79">#REF!</definedName>
    <definedName name="sds_gdp_origin" localSheetId="23">#REF!</definedName>
    <definedName name="sds_gdp_origin" localSheetId="15">#REF!</definedName>
    <definedName name="sds_gdp_origin" localSheetId="18">#REF!</definedName>
    <definedName name="sds_gdp_origin" localSheetId="12">#REF!</definedName>
    <definedName name="sds_gdp_origin" localSheetId="48">#REF!</definedName>
    <definedName name="sds_gdp_origin" localSheetId="72">#REF!</definedName>
    <definedName name="sds_gdp_origin">#REF!</definedName>
    <definedName name="sds_gpd_exp_gdp" localSheetId="38">#REF!</definedName>
    <definedName name="sds_gpd_exp_gdp" localSheetId="39">#REF!</definedName>
    <definedName name="sds_gpd_exp_gdp" localSheetId="40">#REF!</definedName>
    <definedName name="sds_gpd_exp_gdp" localSheetId="45">#REF!</definedName>
    <definedName name="sds_gpd_exp_gdp" localSheetId="11">#REF!</definedName>
    <definedName name="sds_gpd_exp_gdp" localSheetId="46">#REF!</definedName>
    <definedName name="sds_gpd_exp_gdp" localSheetId="47">#REF!</definedName>
    <definedName name="sds_gpd_exp_gdp" localSheetId="51">#REF!</definedName>
    <definedName name="sds_gpd_exp_gdp" localSheetId="52">#REF!</definedName>
    <definedName name="sds_gpd_exp_gdp" localSheetId="17">#REF!</definedName>
    <definedName name="sds_gpd_exp_gdp" localSheetId="58">#REF!</definedName>
    <definedName name="sds_gpd_exp_gdp" localSheetId="71">#REF!</definedName>
    <definedName name="sds_gpd_exp_gdp" localSheetId="74">#REF!</definedName>
    <definedName name="sds_gpd_exp_gdp" localSheetId="79">#REF!</definedName>
    <definedName name="sds_gpd_exp_gdp" localSheetId="23">#REF!</definedName>
    <definedName name="sds_gpd_exp_gdp" localSheetId="15">#REF!</definedName>
    <definedName name="sds_gpd_exp_gdp" localSheetId="18">#REF!</definedName>
    <definedName name="sds_gpd_exp_gdp" localSheetId="12">#REF!</definedName>
    <definedName name="sds_gpd_exp_gdp" localSheetId="48">#REF!</definedName>
    <definedName name="sds_gpd_exp_gdp" localSheetId="72">#REF!</definedName>
    <definedName name="sds_gpd_exp_gdp">#REF!</definedName>
    <definedName name="sdsd" localSheetId="38" hidden="1">'[112]Fax a enviar'!#REF!</definedName>
    <definedName name="sdsd" localSheetId="39" hidden="1">'[112]Fax a enviar'!#REF!</definedName>
    <definedName name="sdsd" localSheetId="40" hidden="1">'[112]Fax a enviar'!#REF!</definedName>
    <definedName name="sdsd" localSheetId="46" hidden="1">'[112]Fax a enviar'!#REF!</definedName>
    <definedName name="sdsd" localSheetId="47" hidden="1">'[112]Fax a enviar'!#REF!</definedName>
    <definedName name="sdsd" localSheetId="51" hidden="1">'[112]Fax a enviar'!#REF!</definedName>
    <definedName name="sdsd" localSheetId="17" hidden="1">#REF!</definedName>
    <definedName name="sdsd" localSheetId="71" hidden="1">'[112]Fax a enviar'!#REF!</definedName>
    <definedName name="sdsd" localSheetId="14" hidden="1">{"Riqfin97",#N/A,FALSE,"Tran";"Riqfinpro",#N/A,FALSE,"Tran"}</definedName>
    <definedName name="sdsd" localSheetId="15" hidden="1">'[112]Fax a enviar'!#REF!</definedName>
    <definedName name="sdsd" localSheetId="18" hidden="1">'[112]Fax a enviar'!#REF!</definedName>
    <definedName name="sdsd" localSheetId="72" hidden="1">'[112]Fax a enviar'!#REF!</definedName>
    <definedName name="sdsd" hidden="1">'[112]Fax a enviar'!#REF!</definedName>
    <definedName name="sdsds" localSheetId="38" hidden="1">#REF!</definedName>
    <definedName name="sdsds" localSheetId="39" hidden="1">#REF!</definedName>
    <definedName name="sdsds" localSheetId="40" hidden="1">#REF!</definedName>
    <definedName name="sdsds" localSheetId="41" hidden="1">#REF!</definedName>
    <definedName name="sdsds" localSheetId="43" hidden="1">#REF!</definedName>
    <definedName name="sdsds" localSheetId="45" hidden="1">#REF!</definedName>
    <definedName name="sdsds" localSheetId="11" hidden="1">#REF!</definedName>
    <definedName name="sdsds" localSheetId="46" hidden="1">#REF!</definedName>
    <definedName name="sdsds" localSheetId="47" hidden="1">#REF!</definedName>
    <definedName name="sdsds" localSheetId="51" hidden="1">#REF!</definedName>
    <definedName name="sdsds" localSheetId="52" hidden="1">#REF!</definedName>
    <definedName name="sdsds" localSheetId="53" hidden="1">#REF!</definedName>
    <definedName name="sdsds" localSheetId="54" hidden="1">#REF!</definedName>
    <definedName name="sdsds" localSheetId="17" hidden="1">#REF!</definedName>
    <definedName name="sdsds" localSheetId="58" hidden="1">#REF!</definedName>
    <definedName name="sdsds" localSheetId="67" hidden="1">#REF!</definedName>
    <definedName name="sdsds" localSheetId="68" hidden="1">#REF!</definedName>
    <definedName name="sdsds" localSheetId="69" hidden="1">#REF!</definedName>
    <definedName name="sdsds" localSheetId="71" hidden="1">#REF!</definedName>
    <definedName name="sdsds" localSheetId="74" hidden="1">#REF!</definedName>
    <definedName name="sdsds" localSheetId="75" hidden="1">#REF!</definedName>
    <definedName name="sdsds" localSheetId="76" hidden="1">#REF!</definedName>
    <definedName name="sdsds" localSheetId="79" hidden="1">#REF!</definedName>
    <definedName name="sdsds" localSheetId="23" hidden="1">#REF!</definedName>
    <definedName name="sdsds" localSheetId="15" hidden="1">#REF!</definedName>
    <definedName name="sdsds" localSheetId="18" hidden="1">#REF!</definedName>
    <definedName name="sdsds" localSheetId="12" hidden="1">#REF!</definedName>
    <definedName name="sdsds" localSheetId="48" hidden="1">#REF!</definedName>
    <definedName name="sdsds" localSheetId="72" hidden="1">#REF!</definedName>
    <definedName name="sdsds" hidden="1">#REF!</definedName>
    <definedName name="SECIND" localSheetId="38">#REF!</definedName>
    <definedName name="SECIND" localSheetId="39">#REF!</definedName>
    <definedName name="SECIND" localSheetId="45">#REF!</definedName>
    <definedName name="SECIND" localSheetId="11">#REF!</definedName>
    <definedName name="SECIND" localSheetId="46">#REF!</definedName>
    <definedName name="SECIND" localSheetId="47">#REF!</definedName>
    <definedName name="SECIND" localSheetId="52">#REF!</definedName>
    <definedName name="SECIND" localSheetId="17">#REF!</definedName>
    <definedName name="SECIND" localSheetId="58">#REF!</definedName>
    <definedName name="SECIND" localSheetId="74">#REF!</definedName>
    <definedName name="SECIND" localSheetId="79">#REF!</definedName>
    <definedName name="SECIND" localSheetId="15">#REF!</definedName>
    <definedName name="SECIND" localSheetId="18">#REF!</definedName>
    <definedName name="SECIND" localSheetId="12">#REF!</definedName>
    <definedName name="SECIND" localSheetId="48">#REF!</definedName>
    <definedName name="SECIND" localSheetId="72">#REF!</definedName>
    <definedName name="SECIND">#REF!</definedName>
    <definedName name="SECTORES" localSheetId="38">[167]SPNF!#REF!</definedName>
    <definedName name="SECTORES" localSheetId="39">[167]SPNF!#REF!</definedName>
    <definedName name="SECTORES" localSheetId="40">[167]SPNF!#REF!</definedName>
    <definedName name="SECTORES" localSheetId="41">[167]SPNF!#REF!</definedName>
    <definedName name="SECTORES" localSheetId="45">[167]SPNF!#REF!</definedName>
    <definedName name="SECTORES" localSheetId="46">[167]SPNF!#REF!</definedName>
    <definedName name="SECTORES" localSheetId="47">[167]SPNF!#REF!</definedName>
    <definedName name="SECTORES" localSheetId="51">[167]SPNF!#REF!</definedName>
    <definedName name="SECTORES" localSheetId="52">[167]SPNF!#REF!</definedName>
    <definedName name="SECTORES" localSheetId="17">#REF!</definedName>
    <definedName name="SECTORES" localSheetId="79">[167]SPNF!#REF!</definedName>
    <definedName name="SECTORES" localSheetId="15">[167]SPNF!#REF!</definedName>
    <definedName name="SECTORES" localSheetId="18">[167]SPNF!#REF!</definedName>
    <definedName name="SECTORES" localSheetId="12">[167]SPNF!#REF!</definedName>
    <definedName name="SECTORES" localSheetId="72">[167]SPNF!#REF!</definedName>
    <definedName name="SECTORES">[167]SPNF!#REF!</definedName>
    <definedName name="seguimiento" localSheetId="38">#REF!</definedName>
    <definedName name="seguimiento" localSheetId="39">#REF!</definedName>
    <definedName name="seguimiento" localSheetId="40">#REF!</definedName>
    <definedName name="seguimiento" localSheetId="41">#REF!</definedName>
    <definedName name="seguimiento" localSheetId="45">#REF!</definedName>
    <definedName name="seguimiento" localSheetId="11">#REF!</definedName>
    <definedName name="seguimiento" localSheetId="46">#REF!</definedName>
    <definedName name="seguimiento" localSheetId="47">#REF!</definedName>
    <definedName name="seguimiento" localSheetId="51">#REF!</definedName>
    <definedName name="seguimiento" localSheetId="52">#REF!</definedName>
    <definedName name="seguimiento" localSheetId="17">#REF!</definedName>
    <definedName name="seguimiento" localSheetId="58">#REF!</definedName>
    <definedName name="seguimiento" localSheetId="73">#REF!</definedName>
    <definedName name="seguimiento" localSheetId="74">#REF!</definedName>
    <definedName name="seguimiento" localSheetId="79">#REF!</definedName>
    <definedName name="seguimiento" localSheetId="15">#REF!</definedName>
    <definedName name="seguimiento" localSheetId="16">#REF!</definedName>
    <definedName name="seguimiento" localSheetId="18">#REF!</definedName>
    <definedName name="seguimiento" localSheetId="48">#REF!</definedName>
    <definedName name="seguimiento" localSheetId="72">#REF!</definedName>
    <definedName name="seguimiento">#REF!</definedName>
    <definedName name="SEGURIDAD_SOCIAL___BS._PERS._NO_INCORP._AL_PROCESO_ECONOMICO__LEY_N__23966__ART._30" localSheetId="51">#REF!</definedName>
    <definedName name="SEGURIDAD_SOCIAL___BS._PERS._NO_INCORP._AL_PROCESO_ECONOMICO__LEY_N__23966__ART._30" localSheetId="17">#REF!</definedName>
    <definedName name="SEGURIDAD_SOCIAL___BS._PERS._NO_INCORP._AL_PROCESO_ECONOMICO__LEY_N__23966__ART._30">[6]C!$B$22:$N$22</definedName>
    <definedName name="SEGURIDAD_SOCIAL___IVA__LEY_N__23966_ART._5_PTO._2" localSheetId="51">#REF!</definedName>
    <definedName name="SEGURIDAD_SOCIAL___IVA__LEY_N__23966_ART._5_PTO._2" localSheetId="17">#REF!</definedName>
    <definedName name="SEGURIDAD_SOCIAL___IVA__LEY_N__23966_ART._5_PTO._2">[6]C!$B$21:$N$21</definedName>
    <definedName name="sei" localSheetId="38">#REF!</definedName>
    <definedName name="sei" localSheetId="39">#REF!</definedName>
    <definedName name="sei" localSheetId="45">#REF!</definedName>
    <definedName name="sei" localSheetId="11">#REF!</definedName>
    <definedName name="sei" localSheetId="46">#REF!</definedName>
    <definedName name="sei" localSheetId="47">#REF!</definedName>
    <definedName name="sei" localSheetId="51">#REF!</definedName>
    <definedName name="sei" localSheetId="52">#REF!</definedName>
    <definedName name="sei" localSheetId="17">#REF!</definedName>
    <definedName name="sei" localSheetId="58">#REF!</definedName>
    <definedName name="sei" localSheetId="73">#REF!</definedName>
    <definedName name="sei" localSheetId="74">#REF!</definedName>
    <definedName name="sei" localSheetId="79">#REF!</definedName>
    <definedName name="sei" localSheetId="15">#REF!</definedName>
    <definedName name="sei" localSheetId="16">#REF!</definedName>
    <definedName name="sei" localSheetId="18">#REF!</definedName>
    <definedName name="sei" localSheetId="48">#REF!</definedName>
    <definedName name="sei" localSheetId="72">#REF!</definedName>
    <definedName name="sei">#REF!</definedName>
    <definedName name="SEK" localSheetId="38">#REF!</definedName>
    <definedName name="SEK" localSheetId="39">#REF!</definedName>
    <definedName name="SEK" localSheetId="40">#REF!</definedName>
    <definedName name="SEK" localSheetId="41">#REF!</definedName>
    <definedName name="SEK" localSheetId="45">#REF!</definedName>
    <definedName name="SEK" localSheetId="11">#REF!</definedName>
    <definedName name="SEK" localSheetId="46">#REF!</definedName>
    <definedName name="SEK" localSheetId="47">#REF!</definedName>
    <definedName name="SEK" localSheetId="51">#REF!</definedName>
    <definedName name="SEK" localSheetId="52">#REF!</definedName>
    <definedName name="SEK" localSheetId="53">#REF!</definedName>
    <definedName name="SEK" localSheetId="54">#REF!</definedName>
    <definedName name="SEK" localSheetId="17">#REF!</definedName>
    <definedName name="SEK" localSheetId="58">#REF!</definedName>
    <definedName name="SEK" localSheetId="67">#REF!</definedName>
    <definedName name="SEK" localSheetId="68">#REF!</definedName>
    <definedName name="SEK" localSheetId="69">#REF!</definedName>
    <definedName name="SEK" localSheetId="71">#REF!</definedName>
    <definedName name="SEK" localSheetId="74">#REF!</definedName>
    <definedName name="SEK" localSheetId="75">#REF!</definedName>
    <definedName name="SEK" localSheetId="76">#REF!</definedName>
    <definedName name="SEK" localSheetId="79">#REF!</definedName>
    <definedName name="SEK" localSheetId="23">#REF!</definedName>
    <definedName name="SEK" localSheetId="14">#REF!</definedName>
    <definedName name="SEK" localSheetId="15">#REF!</definedName>
    <definedName name="SEK" localSheetId="16">#REF!</definedName>
    <definedName name="SEK" localSheetId="18">#REF!</definedName>
    <definedName name="SEK" localSheetId="12">#REF!</definedName>
    <definedName name="SEK" localSheetId="48">#REF!</definedName>
    <definedName name="SEK" localSheetId="72">#REF!</definedName>
    <definedName name="SEK">#REF!</definedName>
    <definedName name="Selected_Economic_and_Financial_Indicators" localSheetId="38">#REF!</definedName>
    <definedName name="Selected_Economic_and_Financial_Indicators" localSheetId="45">#REF!</definedName>
    <definedName name="Selected_Economic_and_Financial_Indicators" localSheetId="11">#REF!</definedName>
    <definedName name="Selected_Economic_and_Financial_Indicators" localSheetId="46">#REF!</definedName>
    <definedName name="Selected_Economic_and_Financial_Indicators" localSheetId="47">#REF!</definedName>
    <definedName name="Selected_Economic_and_Financial_Indicators" localSheetId="52">#REF!</definedName>
    <definedName name="Selected_Economic_and_Financial_Indicators" localSheetId="17">#REF!</definedName>
    <definedName name="Selected_Economic_and_Financial_Indicators" localSheetId="58">#REF!</definedName>
    <definedName name="Selected_Economic_and_Financial_Indicators" localSheetId="74">#REF!</definedName>
    <definedName name="Selected_Economic_and_Financial_Indicators" localSheetId="79">#REF!</definedName>
    <definedName name="Selected_Economic_and_Financial_Indicators" localSheetId="15">#REF!</definedName>
    <definedName name="Selected_Economic_and_Financial_Indicators" localSheetId="18">#REF!</definedName>
    <definedName name="Selected_Economic_and_Financial_Indicators" localSheetId="48">#REF!</definedName>
    <definedName name="Selected_Economic_and_Financial_Indicators" localSheetId="72">#REF!</definedName>
    <definedName name="Selected_Economic_and_Financial_Indicators">#REF!</definedName>
    <definedName name="SelNE" localSheetId="45">#REF!</definedName>
    <definedName name="SelNE" localSheetId="11">#REF!</definedName>
    <definedName name="SelNE" localSheetId="46">#REF!</definedName>
    <definedName name="SelNE" localSheetId="47">#REF!</definedName>
    <definedName name="SelNE" localSheetId="52">#REF!</definedName>
    <definedName name="SelNE" localSheetId="17">#REF!</definedName>
    <definedName name="SelNE" localSheetId="58">#REF!</definedName>
    <definedName name="SelNE" localSheetId="74">#REF!</definedName>
    <definedName name="SelNE" localSheetId="79">#REF!</definedName>
    <definedName name="SelNE" localSheetId="15">#REF!</definedName>
    <definedName name="SelNE" localSheetId="18">#REF!</definedName>
    <definedName name="SelNE" localSheetId="48">#REF!</definedName>
    <definedName name="SelNE" localSheetId="72">#REF!</definedName>
    <definedName name="SelNE">#REF!</definedName>
    <definedName name="SelNEperc" localSheetId="45">#REF!</definedName>
    <definedName name="SelNEperc" localSheetId="11">#REF!</definedName>
    <definedName name="SelNEperc" localSheetId="46">#REF!</definedName>
    <definedName name="SelNEperc" localSheetId="47">#REF!</definedName>
    <definedName name="SelNEperc" localSheetId="52">#REF!</definedName>
    <definedName name="SelNEperc" localSheetId="17">#REF!</definedName>
    <definedName name="SelNEperc" localSheetId="58">#REF!</definedName>
    <definedName name="SelNEperc" localSheetId="74">#REF!</definedName>
    <definedName name="SelNEperc" localSheetId="79">#REF!</definedName>
    <definedName name="SelNEperc" localSheetId="15">#REF!</definedName>
    <definedName name="SelNEperc" localSheetId="18">#REF!</definedName>
    <definedName name="SelNEperc" localSheetId="48">#REF!</definedName>
    <definedName name="SelNEperc" localSheetId="72">#REF!</definedName>
    <definedName name="SelNEperc">#REF!</definedName>
    <definedName name="SEMANAL" localSheetId="45">#REF!</definedName>
    <definedName name="SEMANAL" localSheetId="11">#REF!</definedName>
    <definedName name="SEMANAL" localSheetId="46">#REF!</definedName>
    <definedName name="SEMANAL" localSheetId="47">#REF!</definedName>
    <definedName name="SEMANAL" localSheetId="52">#REF!</definedName>
    <definedName name="SEMANAL" localSheetId="17">#REF!</definedName>
    <definedName name="SEMANAL" localSheetId="58">#REF!</definedName>
    <definedName name="SEMANAL" localSheetId="74">#REF!</definedName>
    <definedName name="SEMANAL" localSheetId="79">#REF!</definedName>
    <definedName name="SEMANAL" localSheetId="15">#REF!</definedName>
    <definedName name="SEMANAL" localSheetId="18">#REF!</definedName>
    <definedName name="SEMANAL" localSheetId="48">#REF!</definedName>
    <definedName name="SEMANAL" localSheetId="72">#REF!</definedName>
    <definedName name="SEMANAL">#REF!</definedName>
    <definedName name="sencount" hidden="1">2</definedName>
    <definedName name="SEP._89" localSheetId="38">#REF!</definedName>
    <definedName name="SEP._89" localSheetId="39">#REF!</definedName>
    <definedName name="SEP._89" localSheetId="45">#REF!</definedName>
    <definedName name="SEP._89" localSheetId="11">#REF!</definedName>
    <definedName name="SEP._89" localSheetId="46">#REF!</definedName>
    <definedName name="SEP._89" localSheetId="47">#REF!</definedName>
    <definedName name="SEP._89" localSheetId="52">#REF!</definedName>
    <definedName name="SEP._89" localSheetId="17">#REF!</definedName>
    <definedName name="SEP._89" localSheetId="58">#REF!</definedName>
    <definedName name="SEP._89" localSheetId="73">#REF!</definedName>
    <definedName name="SEP._89" localSheetId="74">#REF!</definedName>
    <definedName name="SEP._89" localSheetId="79">#REF!</definedName>
    <definedName name="SEP._89" localSheetId="15">#REF!</definedName>
    <definedName name="SEP._89" localSheetId="16">#REF!</definedName>
    <definedName name="SEP._89" localSheetId="18">#REF!</definedName>
    <definedName name="SEP._89" localSheetId="48">#REF!</definedName>
    <definedName name="SEP._89" localSheetId="72">#REF!</definedName>
    <definedName name="SEP._89">#REF!</definedName>
    <definedName name="ser" localSheetId="24" hidden="1">{"Riqfin97",#N/A,FALSE,"Tran";"Riqfinpro",#N/A,FALSE,"Tran"}</definedName>
    <definedName name="ser" localSheetId="25" hidden="1">{"Riqfin97",#N/A,FALSE,"Tran";"Riqfinpro",#N/A,FALSE,"Tran"}</definedName>
    <definedName name="ser" localSheetId="26" hidden="1">{"Riqfin97",#N/A,FALSE,"Tran";"Riqfinpro",#N/A,FALSE,"Tran"}</definedName>
    <definedName name="ser" localSheetId="27" hidden="1">{"Riqfin97",#N/A,FALSE,"Tran";"Riqfinpro",#N/A,FALSE,"Tran"}</definedName>
    <definedName name="ser" localSheetId="28" hidden="1">{"Riqfin97",#N/A,FALSE,"Tran";"Riqfinpro",#N/A,FALSE,"Tran"}</definedName>
    <definedName name="ser" localSheetId="29" hidden="1">{"Riqfin97",#N/A,FALSE,"Tran";"Riqfinpro",#N/A,FALSE,"Tran"}</definedName>
    <definedName name="ser" localSheetId="30" hidden="1">{"Riqfin97",#N/A,FALSE,"Tran";"Riqfinpro",#N/A,FALSE,"Tran"}</definedName>
    <definedName name="ser" localSheetId="31" hidden="1">{"Riqfin97",#N/A,FALSE,"Tran";"Riqfinpro",#N/A,FALSE,"Tran"}</definedName>
    <definedName name="ser" localSheetId="32" hidden="1">{"Riqfin97",#N/A,FALSE,"Tran";"Riqfinpro",#N/A,FALSE,"Tran"}</definedName>
    <definedName name="ser" localSheetId="35" hidden="1">{"Riqfin97",#N/A,FALSE,"Tran";"Riqfinpro",#N/A,FALSE,"Tran"}</definedName>
    <definedName name="ser" localSheetId="37" hidden="1">{"Riqfin97",#N/A,FALSE,"Tran";"Riqfinpro",#N/A,FALSE,"Tran"}</definedName>
    <definedName name="ser" localSheetId="38" hidden="1">{"Riqfin97",#N/A,FALSE,"Tran";"Riqfinpro",#N/A,FALSE,"Tran"}</definedName>
    <definedName name="ser" localSheetId="39" hidden="1">{"Riqfin97",#N/A,FALSE,"Tran";"Riqfinpro",#N/A,FALSE,"Tran"}</definedName>
    <definedName name="ser" localSheetId="40" hidden="1">{"Riqfin97",#N/A,FALSE,"Tran";"Riqfinpro",#N/A,FALSE,"Tran"}</definedName>
    <definedName name="ser" localSheetId="41" hidden="1">{"Riqfin97",#N/A,FALSE,"Tran";"Riqfinpro",#N/A,FALSE,"Tran"}</definedName>
    <definedName name="ser" localSheetId="42" hidden="1">{"Riqfin97",#N/A,FALSE,"Tran";"Riqfinpro",#N/A,FALSE,"Tran"}</definedName>
    <definedName name="ser" localSheetId="43" hidden="1">{"Riqfin97",#N/A,FALSE,"Tran";"Riqfinpro",#N/A,FALSE,"Tran"}</definedName>
    <definedName name="ser" localSheetId="44" hidden="1">{"Riqfin97",#N/A,FALSE,"Tran";"Riqfinpro",#N/A,FALSE,"Tran"}</definedName>
    <definedName name="ser" localSheetId="45" hidden="1">{"Riqfin97",#N/A,FALSE,"Tran";"Riqfinpro",#N/A,FALSE,"Tran"}</definedName>
    <definedName name="ser" localSheetId="11" hidden="1">{"Riqfin97",#N/A,FALSE,"Tran";"Riqfinpro",#N/A,FALSE,"Tran"}</definedName>
    <definedName name="ser" localSheetId="46" hidden="1">{"Riqfin97",#N/A,FALSE,"Tran";"Riqfinpro",#N/A,FALSE,"Tran"}</definedName>
    <definedName name="ser" localSheetId="47" hidden="1">{"Riqfin97",#N/A,FALSE,"Tran";"Riqfinpro",#N/A,FALSE,"Tran"}</definedName>
    <definedName name="ser" localSheetId="51" hidden="1">{"Riqfin97",#N/A,FALSE,"Tran";"Riqfinpro",#N/A,FALSE,"Tran"}</definedName>
    <definedName name="ser" localSheetId="52" hidden="1">{"Riqfin97",#N/A,FALSE,"Tran";"Riqfinpro",#N/A,FALSE,"Tran"}</definedName>
    <definedName name="ser" localSheetId="53" hidden="1">{"Riqfin97",#N/A,FALSE,"Tran";"Riqfinpro",#N/A,FALSE,"Tran"}</definedName>
    <definedName name="ser" localSheetId="54" hidden="1">{"Riqfin97",#N/A,FALSE,"Tran";"Riqfinpro",#N/A,FALSE,"Tran"}</definedName>
    <definedName name="ser" localSheetId="55" hidden="1">{"Riqfin97",#N/A,FALSE,"Tran";"Riqfinpro",#N/A,FALSE,"Tran"}</definedName>
    <definedName name="ser" localSheetId="56" hidden="1">{"Riqfin97",#N/A,FALSE,"Tran";"Riqfinpro",#N/A,FALSE,"Tran"}</definedName>
    <definedName name="ser" localSheetId="17" hidden="1">{"Riqfin97",#N/A,FALSE,"Tran";"Riqfinpro",#N/A,FALSE,"Tran"}</definedName>
    <definedName name="ser" localSheetId="57" hidden="1">{"Riqfin97",#N/A,FALSE,"Tran";"Riqfinpro",#N/A,FALSE,"Tran"}</definedName>
    <definedName name="ser" localSheetId="58" hidden="1">{"Riqfin97",#N/A,FALSE,"Tran";"Riqfinpro",#N/A,FALSE,"Tran"}</definedName>
    <definedName name="ser" localSheetId="59" hidden="1">{"Riqfin97",#N/A,FALSE,"Tran";"Riqfinpro",#N/A,FALSE,"Tran"}</definedName>
    <definedName name="ser" localSheetId="61" hidden="1">{"Riqfin97",#N/A,FALSE,"Tran";"Riqfinpro",#N/A,FALSE,"Tran"}</definedName>
    <definedName name="ser" localSheetId="62" hidden="1">{"Riqfin97",#N/A,FALSE,"Tran";"Riqfinpro",#N/A,FALSE,"Tran"}</definedName>
    <definedName name="ser" localSheetId="64" hidden="1">{"Riqfin97",#N/A,FALSE,"Tran";"Riqfinpro",#N/A,FALSE,"Tran"}</definedName>
    <definedName name="ser" localSheetId="66" hidden="1">{"Riqfin97",#N/A,FALSE,"Tran";"Riqfinpro",#N/A,FALSE,"Tran"}</definedName>
    <definedName name="ser" localSheetId="67" hidden="1">{"Riqfin97",#N/A,FALSE,"Tran";"Riqfinpro",#N/A,FALSE,"Tran"}</definedName>
    <definedName name="ser" localSheetId="68" hidden="1">{"Riqfin97",#N/A,FALSE,"Tran";"Riqfinpro",#N/A,FALSE,"Tran"}</definedName>
    <definedName name="ser" localSheetId="69" hidden="1">{"Riqfin97",#N/A,FALSE,"Tran";"Riqfinpro",#N/A,FALSE,"Tran"}</definedName>
    <definedName name="ser" localSheetId="70" hidden="1">{"Riqfin97",#N/A,FALSE,"Tran";"Riqfinpro",#N/A,FALSE,"Tran"}</definedName>
    <definedName name="ser" localSheetId="71" hidden="1">{"Riqfin97",#N/A,FALSE,"Tran";"Riqfinpro",#N/A,FALSE,"Tran"}</definedName>
    <definedName name="ser" localSheetId="73" hidden="1">{"Riqfin97",#N/A,FALSE,"Tran";"Riqfinpro",#N/A,FALSE,"Tran"}</definedName>
    <definedName name="ser" localSheetId="74" hidden="1">{"Riqfin97",#N/A,FALSE,"Tran";"Riqfinpro",#N/A,FALSE,"Tran"}</definedName>
    <definedName name="ser" localSheetId="75" hidden="1">{"Riqfin97",#N/A,FALSE,"Tran";"Riqfinpro",#N/A,FALSE,"Tran"}</definedName>
    <definedName name="ser" localSheetId="76" hidden="1">{"Riqfin97",#N/A,FALSE,"Tran";"Riqfinpro",#N/A,FALSE,"Tran"}</definedName>
    <definedName name="ser" localSheetId="79" hidden="1">{"Riqfin97",#N/A,FALSE,"Tran";"Riqfinpro",#N/A,FALSE,"Tran"}</definedName>
    <definedName name="ser" localSheetId="91" hidden="1">{"Riqfin97",#N/A,FALSE,"Tran";"Riqfinpro",#N/A,FALSE,"Tran"}</definedName>
    <definedName name="ser" localSheetId="92" hidden="1">{"Riqfin97",#N/A,FALSE,"Tran";"Riqfinpro",#N/A,FALSE,"Tran"}</definedName>
    <definedName name="ser" localSheetId="22" hidden="1">{"Riqfin97",#N/A,FALSE,"Tran";"Riqfinpro",#N/A,FALSE,"Tran"}</definedName>
    <definedName name="ser" localSheetId="23" hidden="1">{"Riqfin97",#N/A,FALSE,"Tran";"Riqfinpro",#N/A,FALSE,"Tran"}</definedName>
    <definedName name="ser" localSheetId="14" hidden="1">{"Riqfin97",#N/A,FALSE,"Tran";"Riqfinpro",#N/A,FALSE,"Tran"}</definedName>
    <definedName name="ser" localSheetId="15" hidden="1">{"Riqfin97",#N/A,FALSE,"Tran";"Riqfinpro",#N/A,FALSE,"Tran"}</definedName>
    <definedName name="ser" localSheetId="16" hidden="1">{"Riqfin97",#N/A,FALSE,"Tran";"Riqfinpro",#N/A,FALSE,"Tran"}</definedName>
    <definedName name="ser" localSheetId="18" hidden="1">{"Riqfin97",#N/A,FALSE,"Tran";"Riqfinpro",#N/A,FALSE,"Tran"}</definedName>
    <definedName name="ser" localSheetId="36" hidden="1">{"Riqfin97",#N/A,FALSE,"Tran";"Riqfinpro",#N/A,FALSE,"Tran"}</definedName>
    <definedName name="ser" localSheetId="60" hidden="1">{"Riqfin97",#N/A,FALSE,"Tran";"Riqfinpro",#N/A,FALSE,"Tran"}</definedName>
    <definedName name="ser" localSheetId="63" hidden="1">{"Riqfin97",#N/A,FALSE,"Tran";"Riqfinpro",#N/A,FALSE,"Tran"}</definedName>
    <definedName name="ser" localSheetId="65" hidden="1">{"Riqfin97",#N/A,FALSE,"Tran";"Riqfinpro",#N/A,FALSE,"Tran"}</definedName>
    <definedName name="ser" localSheetId="7" hidden="1">{"Riqfin97",#N/A,FALSE,"Tran";"Riqfinpro",#N/A,FALSE,"Tran"}</definedName>
    <definedName name="ser" localSheetId="8" hidden="1">{"Riqfin97",#N/A,FALSE,"Tran";"Riqfinpro",#N/A,FALSE,"Tran"}</definedName>
    <definedName name="ser" localSheetId="12" hidden="1">{"Riqfin97",#N/A,FALSE,"Tran";"Riqfinpro",#N/A,FALSE,"Tran"}</definedName>
    <definedName name="ser" localSheetId="48" hidden="1">{"Riqfin97",#N/A,FALSE,"Tran";"Riqfinpro",#N/A,FALSE,"Tran"}</definedName>
    <definedName name="ser" localSheetId="72" hidden="1">{"Riqfin97",#N/A,FALSE,"Tran";"Riqfinpro",#N/A,FALSE,"Tran"}</definedName>
    <definedName name="ser" hidden="1">{"Riqfin97",#N/A,FALSE,"Tran";"Riqfinpro",#N/A,FALSE,"Tran"}</definedName>
    <definedName name="SHEET_A._Contents_and_file_description" localSheetId="38">#REF!</definedName>
    <definedName name="SHEET_A._Contents_and_file_description" localSheetId="39">#REF!</definedName>
    <definedName name="SHEET_A._Contents_and_file_description" localSheetId="45">#REF!</definedName>
    <definedName name="SHEET_A._Contents_and_file_description" localSheetId="11">#REF!</definedName>
    <definedName name="SHEET_A._Contents_and_file_description" localSheetId="46">#REF!</definedName>
    <definedName name="SHEET_A._Contents_and_file_description" localSheetId="47">#REF!</definedName>
    <definedName name="SHEET_A._Contents_and_file_description" localSheetId="52">#REF!</definedName>
    <definedName name="SHEET_A._Contents_and_file_description" localSheetId="17">#REF!</definedName>
    <definedName name="SHEET_A._Contents_and_file_description" localSheetId="58">#REF!</definedName>
    <definedName name="SHEET_A._Contents_and_file_description" localSheetId="73">#REF!</definedName>
    <definedName name="SHEET_A._Contents_and_file_description" localSheetId="74">#REF!</definedName>
    <definedName name="SHEET_A._Contents_and_file_description" localSheetId="79">#REF!</definedName>
    <definedName name="SHEET_A._Contents_and_file_description" localSheetId="15">#REF!</definedName>
    <definedName name="SHEET_A._Contents_and_file_description" localSheetId="16">#REF!</definedName>
    <definedName name="SHEET_A._Contents_and_file_description" localSheetId="18">#REF!</definedName>
    <definedName name="SHEET_A._Contents_and_file_description" localSheetId="48">#REF!</definedName>
    <definedName name="SHEET_A._Contents_and_file_description" localSheetId="72">#REF!</definedName>
    <definedName name="SHEET_A._Contents_and_file_description">#REF!</definedName>
    <definedName name="SHEET_B._DATA_FROM_TO_OTHER_FILES" localSheetId="38">#REF!</definedName>
    <definedName name="SHEET_B._DATA_FROM_TO_OTHER_FILES" localSheetId="39">#REF!</definedName>
    <definedName name="SHEET_B._DATA_FROM_TO_OTHER_FILES" localSheetId="45">#REF!</definedName>
    <definedName name="SHEET_B._DATA_FROM_TO_OTHER_FILES" localSheetId="11">#REF!</definedName>
    <definedName name="SHEET_B._DATA_FROM_TO_OTHER_FILES" localSheetId="46">#REF!</definedName>
    <definedName name="SHEET_B._DATA_FROM_TO_OTHER_FILES" localSheetId="47">#REF!</definedName>
    <definedName name="SHEET_B._DATA_FROM_TO_OTHER_FILES" localSheetId="52">#REF!</definedName>
    <definedName name="SHEET_B._DATA_FROM_TO_OTHER_FILES" localSheetId="17">#REF!</definedName>
    <definedName name="SHEET_B._DATA_FROM_TO_OTHER_FILES" localSheetId="58">#REF!</definedName>
    <definedName name="SHEET_B._DATA_FROM_TO_OTHER_FILES" localSheetId="73">#REF!</definedName>
    <definedName name="SHEET_B._DATA_FROM_TO_OTHER_FILES" localSheetId="74">#REF!</definedName>
    <definedName name="SHEET_B._DATA_FROM_TO_OTHER_FILES" localSheetId="79">#REF!</definedName>
    <definedName name="SHEET_B._DATA_FROM_TO_OTHER_FILES" localSheetId="15">#REF!</definedName>
    <definedName name="SHEET_B._DATA_FROM_TO_OTHER_FILES" localSheetId="16">#REF!</definedName>
    <definedName name="SHEET_B._DATA_FROM_TO_OTHER_FILES" localSheetId="18">#REF!</definedName>
    <definedName name="SHEET_B._DATA_FROM_TO_OTHER_FILES" localSheetId="48">#REF!</definedName>
    <definedName name="SHEET_B._DATA_FROM_TO_OTHER_FILES" localSheetId="72">#REF!</definedName>
    <definedName name="SHEET_B._DATA_FROM_TO_OTHER_FILES">#REF!</definedName>
    <definedName name="SHEET_C._RAW_DATA1" localSheetId="38">#REF!</definedName>
    <definedName name="SHEET_C._RAW_DATA1" localSheetId="39">#REF!</definedName>
    <definedName name="SHEET_C._RAW_DATA1" localSheetId="45">#REF!</definedName>
    <definedName name="SHEET_C._RAW_DATA1" localSheetId="11">#REF!</definedName>
    <definedName name="SHEET_C._RAW_DATA1" localSheetId="46">#REF!</definedName>
    <definedName name="SHEET_C._RAW_DATA1" localSheetId="47">#REF!</definedName>
    <definedName name="SHEET_C._RAW_DATA1" localSheetId="52">#REF!</definedName>
    <definedName name="SHEET_C._RAW_DATA1" localSheetId="17">#REF!</definedName>
    <definedName name="SHEET_C._RAW_DATA1" localSheetId="58">#REF!</definedName>
    <definedName name="SHEET_C._RAW_DATA1" localSheetId="73">#REF!</definedName>
    <definedName name="SHEET_C._RAW_DATA1" localSheetId="74">#REF!</definedName>
    <definedName name="SHEET_C._RAW_DATA1" localSheetId="79">#REF!</definedName>
    <definedName name="SHEET_C._RAW_DATA1" localSheetId="15">#REF!</definedName>
    <definedName name="SHEET_C._RAW_DATA1" localSheetId="16">#REF!</definedName>
    <definedName name="SHEET_C._RAW_DATA1" localSheetId="18">#REF!</definedName>
    <definedName name="SHEET_C._RAW_DATA1" localSheetId="48">#REF!</definedName>
    <definedName name="SHEET_C._RAW_DATA1" localSheetId="72">#REF!</definedName>
    <definedName name="SHEET_C._RAW_DATA1">#REF!</definedName>
    <definedName name="SHEET_C._RAW_DATA2" localSheetId="45">#REF!</definedName>
    <definedName name="SHEET_C._RAW_DATA2" localSheetId="11">#REF!</definedName>
    <definedName name="SHEET_C._RAW_DATA2" localSheetId="46">#REF!</definedName>
    <definedName name="SHEET_C._RAW_DATA2" localSheetId="47">#REF!</definedName>
    <definedName name="SHEET_C._RAW_DATA2" localSheetId="52">#REF!</definedName>
    <definedName name="SHEET_C._RAW_DATA2" localSheetId="17">#REF!</definedName>
    <definedName name="SHEET_C._RAW_DATA2" localSheetId="58">#REF!</definedName>
    <definedName name="SHEET_C._RAW_DATA2" localSheetId="74">#REF!</definedName>
    <definedName name="SHEET_C._RAW_DATA2" localSheetId="79">#REF!</definedName>
    <definedName name="SHEET_C._RAW_DATA2" localSheetId="15">#REF!</definedName>
    <definedName name="SHEET_C._RAW_DATA2" localSheetId="18">#REF!</definedName>
    <definedName name="SHEET_C._RAW_DATA2" localSheetId="48">#REF!</definedName>
    <definedName name="SHEET_C._RAW_DATA2" localSheetId="72">#REF!</definedName>
    <definedName name="SHEET_C._RAW_DATA2">#REF!</definedName>
    <definedName name="SHEET_D._DATA_TRANSFORMATIONS" localSheetId="45">#REF!</definedName>
    <definedName name="SHEET_D._DATA_TRANSFORMATIONS" localSheetId="11">#REF!</definedName>
    <definedName name="SHEET_D._DATA_TRANSFORMATIONS" localSheetId="46">#REF!</definedName>
    <definedName name="SHEET_D._DATA_TRANSFORMATIONS" localSheetId="47">#REF!</definedName>
    <definedName name="SHEET_D._DATA_TRANSFORMATIONS" localSheetId="52">#REF!</definedName>
    <definedName name="SHEET_D._DATA_TRANSFORMATIONS" localSheetId="17">#REF!</definedName>
    <definedName name="SHEET_D._DATA_TRANSFORMATIONS" localSheetId="58">#REF!</definedName>
    <definedName name="SHEET_D._DATA_TRANSFORMATIONS" localSheetId="74">#REF!</definedName>
    <definedName name="SHEET_D._DATA_TRANSFORMATIONS" localSheetId="79">#REF!</definedName>
    <definedName name="SHEET_D._DATA_TRANSFORMATIONS" localSheetId="15">#REF!</definedName>
    <definedName name="SHEET_D._DATA_TRANSFORMATIONS" localSheetId="18">#REF!</definedName>
    <definedName name="SHEET_D._DATA_TRANSFORMATIONS" localSheetId="48">#REF!</definedName>
    <definedName name="SHEET_D._DATA_TRANSFORMATIONS" localSheetId="72">#REF!</definedName>
    <definedName name="SHEET_D._DATA_TRANSFORMATIONS">#REF!</definedName>
    <definedName name="SHEET_E._FINAL_TABLES" localSheetId="45">#REF!</definedName>
    <definedName name="SHEET_E._FINAL_TABLES" localSheetId="11">#REF!</definedName>
    <definedName name="SHEET_E._FINAL_TABLES" localSheetId="46">#REF!</definedName>
    <definedName name="SHEET_E._FINAL_TABLES" localSheetId="47">#REF!</definedName>
    <definedName name="SHEET_E._FINAL_TABLES" localSheetId="52">#REF!</definedName>
    <definedName name="SHEET_E._FINAL_TABLES" localSheetId="17">#REF!</definedName>
    <definedName name="SHEET_E._FINAL_TABLES" localSheetId="58">#REF!</definedName>
    <definedName name="SHEET_E._FINAL_TABLES" localSheetId="74">#REF!</definedName>
    <definedName name="SHEET_E._FINAL_TABLES" localSheetId="79">#REF!</definedName>
    <definedName name="SHEET_E._FINAL_TABLES" localSheetId="15">#REF!</definedName>
    <definedName name="SHEET_E._FINAL_TABLES" localSheetId="18">#REF!</definedName>
    <definedName name="SHEET_E._FINAL_TABLES" localSheetId="48">#REF!</definedName>
    <definedName name="SHEET_E._FINAL_TABLES" localSheetId="72">#REF!</definedName>
    <definedName name="SHEET_E._FINAL_TABLES">#REF!</definedName>
    <definedName name="Sheet1_Chart_2_ChartType" hidden="1">64</definedName>
    <definedName name="SID" localSheetId="38">#REF!</definedName>
    <definedName name="SID" localSheetId="39">#REF!</definedName>
    <definedName name="SID" localSheetId="40">#REF!</definedName>
    <definedName name="SID" localSheetId="41">#REF!</definedName>
    <definedName name="SID" localSheetId="43">#REF!</definedName>
    <definedName name="SID" localSheetId="45">#REF!</definedName>
    <definedName name="SID" localSheetId="11">#REF!</definedName>
    <definedName name="SID" localSheetId="46">#REF!</definedName>
    <definedName name="SID" localSheetId="47">#REF!</definedName>
    <definedName name="SID" localSheetId="51">#REF!</definedName>
    <definedName name="SID" localSheetId="52">#REF!</definedName>
    <definedName name="SID" localSheetId="53">#REF!</definedName>
    <definedName name="SID" localSheetId="54">#REF!</definedName>
    <definedName name="SID" localSheetId="17">#REF!</definedName>
    <definedName name="SID" localSheetId="58">#REF!</definedName>
    <definedName name="SID" localSheetId="67">#REF!</definedName>
    <definedName name="SID" localSheetId="68">#REF!</definedName>
    <definedName name="SID" localSheetId="69">#REF!</definedName>
    <definedName name="SID" localSheetId="71">#REF!</definedName>
    <definedName name="SID" localSheetId="74">#REF!</definedName>
    <definedName name="SID" localSheetId="75">#REF!</definedName>
    <definedName name="SID" localSheetId="76">#REF!</definedName>
    <definedName name="SID" localSheetId="79">#REF!</definedName>
    <definedName name="SID" localSheetId="23">#REF!</definedName>
    <definedName name="SID" localSheetId="15">#REF!</definedName>
    <definedName name="SID" localSheetId="18">#REF!</definedName>
    <definedName name="SID" localSheetId="12">#REF!</definedName>
    <definedName name="SID" localSheetId="48">#REF!</definedName>
    <definedName name="SID" localSheetId="72">#REF!</definedName>
    <definedName name="SID">#REF!</definedName>
    <definedName name="SIDXGOB" localSheetId="51">'[106]SFISCAL-MOD'!$A$146:$IV$146</definedName>
    <definedName name="SIDXGOB" localSheetId="17">#REF!</definedName>
    <definedName name="SIDXGOB">'[106]SFISCAL-MOD'!$A$146:$IV$146</definedName>
    <definedName name="SING" localSheetId="38">#REF!</definedName>
    <definedName name="SING" localSheetId="39">#REF!</definedName>
    <definedName name="SING" localSheetId="40">#REF!</definedName>
    <definedName name="SING" localSheetId="41">#REF!</definedName>
    <definedName name="SING" localSheetId="45">#REF!</definedName>
    <definedName name="SING" localSheetId="11">#REF!</definedName>
    <definedName name="SING" localSheetId="46">#REF!</definedName>
    <definedName name="SING" localSheetId="47">#REF!</definedName>
    <definedName name="SING" localSheetId="51">#REF!</definedName>
    <definedName name="SING" localSheetId="52">#REF!</definedName>
    <definedName name="SING" localSheetId="53">#REF!</definedName>
    <definedName name="SING" localSheetId="54">#REF!</definedName>
    <definedName name="SING" localSheetId="17">#REF!</definedName>
    <definedName name="SING" localSheetId="58">#REF!</definedName>
    <definedName name="SING" localSheetId="67">#REF!</definedName>
    <definedName name="SING" localSheetId="68">#REF!</definedName>
    <definedName name="SING" localSheetId="69">#REF!</definedName>
    <definedName name="SING" localSheetId="71">#REF!</definedName>
    <definedName name="SING" localSheetId="74">#REF!</definedName>
    <definedName name="SING" localSheetId="75">#REF!</definedName>
    <definedName name="SING" localSheetId="76">#REF!</definedName>
    <definedName name="SING" localSheetId="79">#REF!</definedName>
    <definedName name="SING" localSheetId="23">#REF!</definedName>
    <definedName name="SING" localSheetId="14">#REF!</definedName>
    <definedName name="SING" localSheetId="15">#REF!</definedName>
    <definedName name="SING" localSheetId="16">#REF!</definedName>
    <definedName name="SING" localSheetId="18">#REF!</definedName>
    <definedName name="SING" localSheetId="12">#REF!</definedName>
    <definedName name="SING" localSheetId="48">#REF!</definedName>
    <definedName name="SING" localSheetId="72">#REF!</definedName>
    <definedName name="SING">#REF!</definedName>
    <definedName name="SING1" localSheetId="38">#REF!</definedName>
    <definedName name="SING1" localSheetId="39">#REF!</definedName>
    <definedName name="SING1" localSheetId="40">#REF!</definedName>
    <definedName name="SING1" localSheetId="45">#REF!</definedName>
    <definedName name="SING1" localSheetId="11">#REF!</definedName>
    <definedName name="SING1" localSheetId="46">#REF!</definedName>
    <definedName name="SING1" localSheetId="47">#REF!</definedName>
    <definedName name="SING1" localSheetId="51">#REF!</definedName>
    <definedName name="SING1" localSheetId="52">#REF!</definedName>
    <definedName name="SING1" localSheetId="53">#REF!</definedName>
    <definedName name="SING1" localSheetId="54">#REF!</definedName>
    <definedName name="SING1" localSheetId="17">#REF!</definedName>
    <definedName name="SING1" localSheetId="58">#REF!</definedName>
    <definedName name="SING1" localSheetId="67">#REF!</definedName>
    <definedName name="SING1" localSheetId="68">#REF!</definedName>
    <definedName name="SING1" localSheetId="69">#REF!</definedName>
    <definedName name="SING1" localSheetId="71">#REF!</definedName>
    <definedName name="SING1" localSheetId="74">#REF!</definedName>
    <definedName name="SING1" localSheetId="75">#REF!</definedName>
    <definedName name="SING1" localSheetId="76">#REF!</definedName>
    <definedName name="SING1" localSheetId="79">#REF!</definedName>
    <definedName name="SING1" localSheetId="23">#REF!</definedName>
    <definedName name="SING1" localSheetId="14">#REF!</definedName>
    <definedName name="SING1" localSheetId="15">#REF!</definedName>
    <definedName name="SING1" localSheetId="18">#REF!</definedName>
    <definedName name="SING1" localSheetId="48">#REF!</definedName>
    <definedName name="SING1" localSheetId="72">#REF!</definedName>
    <definedName name="SING1">#REF!</definedName>
    <definedName name="SISBANCARIO" localSheetId="38">#REF!</definedName>
    <definedName name="SISBANCARIO" localSheetId="45">#REF!</definedName>
    <definedName name="SISBANCARIO" localSheetId="11">#REF!</definedName>
    <definedName name="SISBANCARIO" localSheetId="46">#REF!</definedName>
    <definedName name="SISBANCARIO" localSheetId="47">#REF!</definedName>
    <definedName name="SISBANCARIO" localSheetId="51">#REF!</definedName>
    <definedName name="SISBANCARIO" localSheetId="52">#REF!</definedName>
    <definedName name="SISBANCARIO" localSheetId="17">#REF!</definedName>
    <definedName name="SISBANCARIO" localSheetId="58">#REF!</definedName>
    <definedName name="SISBANCARIO" localSheetId="74">#REF!</definedName>
    <definedName name="SISBANCARIO" localSheetId="79">#REF!</definedName>
    <definedName name="SISBANCARIO" localSheetId="15">#REF!</definedName>
    <definedName name="SISBANCARIO" localSheetId="18">#REF!</definedName>
    <definedName name="SISBANCARIO" localSheetId="48">#REF!</definedName>
    <definedName name="SISBANCARIO" localSheetId="72">#REF!</definedName>
    <definedName name="SISBANCARIO">#REF!</definedName>
    <definedName name="sisfin1" localSheetId="45">#REF!</definedName>
    <definedName name="sisfin1" localSheetId="11">#REF!</definedName>
    <definedName name="sisfin1" localSheetId="46">#REF!</definedName>
    <definedName name="sisfin1" localSheetId="47">#REF!</definedName>
    <definedName name="sisfin1" localSheetId="51">#REF!</definedName>
    <definedName name="sisfin1" localSheetId="52">#REF!</definedName>
    <definedName name="sisfin1" localSheetId="17">#REF!</definedName>
    <definedName name="sisfin1" localSheetId="58">#REF!</definedName>
    <definedName name="sisfin1" localSheetId="74">#REF!</definedName>
    <definedName name="sisfin1" localSheetId="79">#REF!</definedName>
    <definedName name="sisfin1" localSheetId="15">#REF!</definedName>
    <definedName name="sisfin1" localSheetId="18">#REF!</definedName>
    <definedName name="sisfin1" localSheetId="48">#REF!</definedName>
    <definedName name="sisfin1" localSheetId="72">#REF!</definedName>
    <definedName name="sisfin1">#REF!</definedName>
    <definedName name="sisfin2" localSheetId="45">#REF!</definedName>
    <definedName name="sisfin2" localSheetId="11">#REF!</definedName>
    <definedName name="sisfin2" localSheetId="46">#REF!</definedName>
    <definedName name="sisfin2" localSheetId="47">#REF!</definedName>
    <definedName name="sisfin2" localSheetId="52">#REF!</definedName>
    <definedName name="sisfin2" localSheetId="17">#REF!</definedName>
    <definedName name="sisfin2" localSheetId="58">#REF!</definedName>
    <definedName name="sisfin2" localSheetId="74">#REF!</definedName>
    <definedName name="sisfin2" localSheetId="79">#REF!</definedName>
    <definedName name="sisfin2" localSheetId="15">#REF!</definedName>
    <definedName name="sisfin2" localSheetId="18">#REF!</definedName>
    <definedName name="sisfin2" localSheetId="48">#REF!</definedName>
    <definedName name="sisfin2" localSheetId="72">#REF!</definedName>
    <definedName name="sisfin2">#REF!</definedName>
    <definedName name="SISTEMA_BANCARIO_NACIONAL" localSheetId="45">#REF!</definedName>
    <definedName name="SISTEMA_BANCARIO_NACIONAL" localSheetId="11">#REF!</definedName>
    <definedName name="SISTEMA_BANCARIO_NACIONAL" localSheetId="46">#REF!</definedName>
    <definedName name="SISTEMA_BANCARIO_NACIONAL" localSheetId="47">#REF!</definedName>
    <definedName name="SISTEMA_BANCARIO_NACIONAL" localSheetId="52">#REF!</definedName>
    <definedName name="SISTEMA_BANCARIO_NACIONAL" localSheetId="17">#REF!</definedName>
    <definedName name="SISTEMA_BANCARIO_NACIONAL" localSheetId="58">#REF!</definedName>
    <definedName name="SISTEMA_BANCARIO_NACIONAL" localSheetId="74">#REF!</definedName>
    <definedName name="SISTEMA_BANCARIO_NACIONAL" localSheetId="79">#REF!</definedName>
    <definedName name="SISTEMA_BANCARIO_NACIONAL" localSheetId="15">#REF!</definedName>
    <definedName name="SISTEMA_BANCARIO_NACIONAL" localSheetId="18">#REF!</definedName>
    <definedName name="SISTEMA_BANCARIO_NACIONAL" localSheetId="48">#REF!</definedName>
    <definedName name="SISTEMA_BANCARIO_NACIONAL" localSheetId="72">#REF!</definedName>
    <definedName name="SISTEMA_BANCARIO_NACIONAL">#REF!</definedName>
    <definedName name="sksksksk" localSheetId="45">#REF!</definedName>
    <definedName name="sksksksk" localSheetId="11">#REF!</definedName>
    <definedName name="sksksksk" localSheetId="46">#REF!</definedName>
    <definedName name="sksksksk" localSheetId="47">#REF!</definedName>
    <definedName name="sksksksk" localSheetId="52">#REF!</definedName>
    <definedName name="sksksksk" localSheetId="17">#REF!</definedName>
    <definedName name="sksksksk" localSheetId="58">#REF!</definedName>
    <definedName name="sksksksk" localSheetId="74">#REF!</definedName>
    <definedName name="sksksksk" localSheetId="79">#REF!</definedName>
    <definedName name="sksksksk" localSheetId="15">#REF!</definedName>
    <definedName name="sksksksk" localSheetId="18">#REF!</definedName>
    <definedName name="sksksksk" localSheetId="48">#REF!</definedName>
    <definedName name="sksksksk" localSheetId="72">#REF!</definedName>
    <definedName name="sksksksk">#REF!</definedName>
    <definedName name="snp" localSheetId="39">'[161]Credit ratings on 1st issues'!#REF!</definedName>
    <definedName name="snp" localSheetId="40">'[161]Credit ratings on 1st issues'!#REF!</definedName>
    <definedName name="snp" localSheetId="47">'[161]Credit ratings on 1st issues'!#REF!</definedName>
    <definedName name="snp" localSheetId="51">'[161]Credit ratings on 1st issues'!#REF!</definedName>
    <definedName name="snp" localSheetId="53">#REF!</definedName>
    <definedName name="snp" localSheetId="54">#REF!</definedName>
    <definedName name="snp" localSheetId="17">#REF!</definedName>
    <definedName name="snp" localSheetId="67">'[161]Credit ratings on 1st issues'!#REF!</definedName>
    <definedName name="snp" localSheetId="68">'[161]Credit ratings on 1st issues'!#REF!</definedName>
    <definedName name="snp" localSheetId="69">'[161]Credit ratings on 1st issues'!#REF!</definedName>
    <definedName name="snp" localSheetId="74">'[161]Credit ratings on 1st issues'!#REF!</definedName>
    <definedName name="snp" localSheetId="75">'[161]Credit ratings on 1st issues'!#REF!</definedName>
    <definedName name="snp" localSheetId="76">'[161]Credit ratings on 1st issues'!#REF!</definedName>
    <definedName name="snp" localSheetId="15">'[161]Credit ratings on 1st issues'!#REF!</definedName>
    <definedName name="snp" localSheetId="18">'[161]Credit ratings on 1st issues'!#REF!</definedName>
    <definedName name="snp" localSheetId="72">'[161]Credit ratings on 1st issues'!#REF!</definedName>
    <definedName name="snp">'[161]Credit ratings on 1st issues'!#REF!</definedName>
    <definedName name="SOL" localSheetId="51">[77]SOLVENCIA!$D$5</definedName>
    <definedName name="SOL" localSheetId="17">#REF!</definedName>
    <definedName name="SOL">[77]SOLVENCIA!$D$5</definedName>
    <definedName name="Solvencia" localSheetId="51">'[64]Ranking Bancario'!$B$4:$F$54</definedName>
    <definedName name="Solvencia" localSheetId="17">#REF!</definedName>
    <definedName name="Solvencia">'[64]Ranking Bancario'!$B$4:$F$54</definedName>
    <definedName name="SortRange" localSheetId="38">#REF!</definedName>
    <definedName name="SortRange" localSheetId="39">#REF!</definedName>
    <definedName name="SortRange" localSheetId="40">#REF!</definedName>
    <definedName name="SortRange" localSheetId="41">#REF!</definedName>
    <definedName name="SortRange" localSheetId="43">#REF!</definedName>
    <definedName name="SortRange" localSheetId="45">#REF!</definedName>
    <definedName name="SortRange" localSheetId="11">#REF!</definedName>
    <definedName name="SortRange" localSheetId="46">#REF!</definedName>
    <definedName name="SortRange" localSheetId="47">#REF!</definedName>
    <definedName name="SortRange" localSheetId="51">#REF!</definedName>
    <definedName name="SortRange" localSheetId="52">#REF!</definedName>
    <definedName name="SortRange" localSheetId="53">#REF!</definedName>
    <definedName name="SortRange" localSheetId="54">#REF!</definedName>
    <definedName name="SortRange" localSheetId="17">#REF!</definedName>
    <definedName name="SortRange" localSheetId="58">#REF!</definedName>
    <definedName name="SortRange" localSheetId="67">#REF!</definedName>
    <definedName name="SortRange" localSheetId="68">#REF!</definedName>
    <definedName name="SortRange" localSheetId="69">#REF!</definedName>
    <definedName name="SortRange" localSheetId="71">#REF!</definedName>
    <definedName name="SortRange" localSheetId="74">#REF!</definedName>
    <definedName name="SortRange" localSheetId="75">#REF!</definedName>
    <definedName name="SortRange" localSheetId="76">#REF!</definedName>
    <definedName name="SortRange" localSheetId="79">#REF!</definedName>
    <definedName name="SortRange" localSheetId="23">#REF!</definedName>
    <definedName name="SortRange" localSheetId="15">#REF!</definedName>
    <definedName name="SortRange" localSheetId="18">#REF!</definedName>
    <definedName name="SortRange" localSheetId="12">#REF!</definedName>
    <definedName name="SortRange" localSheetId="48">#REF!</definedName>
    <definedName name="SortRange" localSheetId="72">#REF!</definedName>
    <definedName name="SortRange">#REF!</definedName>
    <definedName name="SP" localSheetId="38">#REF!</definedName>
    <definedName name="SP" localSheetId="39">#REF!</definedName>
    <definedName name="SP" localSheetId="45">#REF!</definedName>
    <definedName name="SP" localSheetId="11">#REF!</definedName>
    <definedName name="SP" localSheetId="46">#REF!</definedName>
    <definedName name="SP" localSheetId="47">#REF!</definedName>
    <definedName name="SP" localSheetId="52">#REF!</definedName>
    <definedName name="SP" localSheetId="17">#REF!</definedName>
    <definedName name="SP" localSheetId="58">#REF!</definedName>
    <definedName name="SP" localSheetId="74">#REF!</definedName>
    <definedName name="SP" localSheetId="79">#REF!</definedName>
    <definedName name="SP" localSheetId="15">#REF!</definedName>
    <definedName name="SP" localSheetId="18">#REF!</definedName>
    <definedName name="SP" localSheetId="12">#REF!</definedName>
    <definedName name="SP" localSheetId="48">#REF!</definedName>
    <definedName name="SP" localSheetId="72">#REF!</definedName>
    <definedName name="SP">#REF!</definedName>
    <definedName name="Spain_wt" localSheetId="51">'[83]OECD wgt'!$B$31</definedName>
    <definedName name="Spain_wt" localSheetId="17">#REF!</definedName>
    <definedName name="Spain_wt">'[83]OECD wgt'!$B$31</definedName>
    <definedName name="SPG" localSheetId="38">#REF!</definedName>
    <definedName name="SPG" localSheetId="39">#REF!</definedName>
    <definedName name="SPG" localSheetId="40">#REF!</definedName>
    <definedName name="SPG" localSheetId="41">#REF!</definedName>
    <definedName name="SPG" localSheetId="45">#REF!</definedName>
    <definedName name="SPG" localSheetId="11">#REF!</definedName>
    <definedName name="SPG" localSheetId="46">#REF!</definedName>
    <definedName name="SPG" localSheetId="47">#REF!</definedName>
    <definedName name="SPG" localSheetId="51">#REF!</definedName>
    <definedName name="SPG" localSheetId="52">#REF!</definedName>
    <definedName name="SPG" localSheetId="17">#REF!</definedName>
    <definedName name="SPG" localSheetId="58">#REF!</definedName>
    <definedName name="SPG" localSheetId="68">#REF!</definedName>
    <definedName name="SPG" localSheetId="69">#REF!</definedName>
    <definedName name="SPG" localSheetId="70">#REF!</definedName>
    <definedName name="SPG" localSheetId="74">#REF!</definedName>
    <definedName name="SPG" localSheetId="79">#REF!</definedName>
    <definedName name="SPG" localSheetId="15">#REF!</definedName>
    <definedName name="SPG" localSheetId="16">#REF!</definedName>
    <definedName name="SPG" localSheetId="18">#REF!</definedName>
    <definedName name="SPG" localSheetId="12">#REF!</definedName>
    <definedName name="SPG" localSheetId="48">#REF!</definedName>
    <definedName name="SPG" localSheetId="72">#REF!</definedName>
    <definedName name="SPG">#REF!</definedName>
    <definedName name="SPN">#N/A</definedName>
    <definedName name="spnf" localSheetId="39">'[166]SPNF Acuerdo Incl. Int.'!spnf</definedName>
    <definedName name="spnf" localSheetId="40">'[166]SPNF Acuerdo Incl. Int.'!spnf</definedName>
    <definedName name="spnf" localSheetId="41">'[166]SPNF Acuerdo Incl. Int.'!spnf</definedName>
    <definedName name="spnf" localSheetId="42">'[166]SPNF Acuerdo Incl. Int.'!spnf</definedName>
    <definedName name="spnf" localSheetId="44">'[166]SPNF Acuerdo Incl. Int.'!spnf</definedName>
    <definedName name="spnf" localSheetId="47">'[166]SPNF Acuerdo Incl. Int.'!spnf</definedName>
    <definedName name="spnf" localSheetId="51">'[166]SPNF Acuerdo Incl. Int.'!spnf</definedName>
    <definedName name="spnf" localSheetId="53">#REF!</definedName>
    <definedName name="spnf" localSheetId="17">#REF!</definedName>
    <definedName name="spnf" localSheetId="67">'[166]SPNF Acuerdo Incl. Int.'!spnf</definedName>
    <definedName name="spnf" localSheetId="68">'[166]SPNF Acuerdo Incl. Int.'!spnf</definedName>
    <definedName name="spnf" localSheetId="69">'[166]SPNF Acuerdo Incl. Int.'!spnf</definedName>
    <definedName name="spnf" localSheetId="74">'[166]SPNF Acuerdo Incl. Int.'!spnf</definedName>
    <definedName name="spnf" localSheetId="75">'[166]SPNF Acuerdo Incl. Int.'!spnf</definedName>
    <definedName name="spnf" localSheetId="79">'[166]SPNF Acuerdo Incl. Int.'!spnf</definedName>
    <definedName name="spnf" localSheetId="90">#REF!</definedName>
    <definedName name="spnf" localSheetId="15">'[166]SPNF Acuerdo Incl. Int.'!spnf</definedName>
    <definedName name="spnf" localSheetId="18">'[166]SPNF Acuerdo Incl. Int.'!spnf</definedName>
    <definedName name="spnf" localSheetId="60">'[166]SPNF Acuerdo Incl. Int.'!spnf</definedName>
    <definedName name="spnf" localSheetId="63">'[166]SPNF Acuerdo Incl. Int.'!spnf</definedName>
    <definedName name="spnf" localSheetId="65">'[166]SPNF Acuerdo Incl. Int.'!spnf</definedName>
    <definedName name="spnf" localSheetId="8">#REF!</definedName>
    <definedName name="spnf" localSheetId="12">'[166]SPNF Acuerdo Incl. Int.'!spnf</definedName>
    <definedName name="spnf">'[166]SPNF Acuerdo Incl. Int.'!spnf</definedName>
    <definedName name="Spread_Between_Highest_and_Lowest_Rates" localSheetId="51">'[84]Inter-Bank'!$N$5</definedName>
    <definedName name="Spread_Between_Highest_and_Lowest_Rates" localSheetId="17">#REF!</definedName>
    <definedName name="Spread_Between_Highest_and_Lowest_Rates">'[84]Inter-Bank'!$N$5</definedName>
    <definedName name="SPSS" localSheetId="38">#REF!</definedName>
    <definedName name="SPSS" localSheetId="39">#REF!</definedName>
    <definedName name="SPSS" localSheetId="40">#REF!</definedName>
    <definedName name="SPSS" localSheetId="41">#REF!</definedName>
    <definedName name="SPSS" localSheetId="45">#REF!</definedName>
    <definedName name="SPSS" localSheetId="11">#REF!</definedName>
    <definedName name="SPSS" localSheetId="46">#REF!</definedName>
    <definedName name="SPSS" localSheetId="47">#REF!</definedName>
    <definedName name="SPSS" localSheetId="51">#REF!</definedName>
    <definedName name="SPSS" localSheetId="52">#REF!</definedName>
    <definedName name="SPSS" localSheetId="17">#REF!</definedName>
    <definedName name="SPSS" localSheetId="58">#REF!</definedName>
    <definedName name="SPSS" localSheetId="68">#REF!</definedName>
    <definedName name="SPSS" localSheetId="69">#REF!</definedName>
    <definedName name="SPSS" localSheetId="70">#REF!</definedName>
    <definedName name="SPSS" localSheetId="74">#REF!</definedName>
    <definedName name="SPSS" localSheetId="79">#REF!</definedName>
    <definedName name="SPSS" localSheetId="15">#REF!</definedName>
    <definedName name="SPSS" localSheetId="16">#REF!</definedName>
    <definedName name="SPSS" localSheetId="18">#REF!</definedName>
    <definedName name="SPSS" localSheetId="12">#REF!</definedName>
    <definedName name="SPSS" localSheetId="48">#REF!</definedName>
    <definedName name="SPSS" localSheetId="72">#REF!</definedName>
    <definedName name="SPSS">#REF!</definedName>
    <definedName name="SRTable" localSheetId="38">#REF!</definedName>
    <definedName name="SRTable" localSheetId="39">#REF!</definedName>
    <definedName name="SRTable" localSheetId="40">#REF!</definedName>
    <definedName name="SRTable" localSheetId="41">#REF!</definedName>
    <definedName name="SRTable" localSheetId="45">#REF!</definedName>
    <definedName name="SRTable" localSheetId="11">#REF!</definedName>
    <definedName name="SRTable" localSheetId="46">#REF!</definedName>
    <definedName name="SRTable" localSheetId="47">#REF!</definedName>
    <definedName name="SRTable" localSheetId="51">#REF!</definedName>
    <definedName name="SRTable" localSheetId="52">#REF!</definedName>
    <definedName name="SRTable" localSheetId="17">#REF!</definedName>
    <definedName name="SRTable" localSheetId="58">#REF!</definedName>
    <definedName name="SRTable" localSheetId="74">#REF!</definedName>
    <definedName name="SRTable" localSheetId="79">#REF!</definedName>
    <definedName name="SRTable" localSheetId="15">#REF!</definedName>
    <definedName name="SRTable" localSheetId="16">#REF!</definedName>
    <definedName name="SRTable" localSheetId="18">#REF!</definedName>
    <definedName name="SRTable" localSheetId="12">#REF!</definedName>
    <definedName name="SRTable" localSheetId="48">#REF!</definedName>
    <definedName name="SRTable" localSheetId="72">#REF!</definedName>
    <definedName name="SRTable">#REF!</definedName>
    <definedName name="srtable1" localSheetId="38">#REF!</definedName>
    <definedName name="srtable1" localSheetId="39">#REF!</definedName>
    <definedName name="srtable1" localSheetId="40">#REF!</definedName>
    <definedName name="srtable1" localSheetId="41">#REF!</definedName>
    <definedName name="srtable1" localSheetId="45">#REF!</definedName>
    <definedName name="srtable1" localSheetId="11">#REF!</definedName>
    <definedName name="srtable1" localSheetId="46">#REF!</definedName>
    <definedName name="srtable1" localSheetId="47">#REF!</definedName>
    <definedName name="srtable1" localSheetId="51">#REF!</definedName>
    <definedName name="srtable1" localSheetId="52">#REF!</definedName>
    <definedName name="srtable1" localSheetId="17">#REF!</definedName>
    <definedName name="srtable1" localSheetId="58">#REF!</definedName>
    <definedName name="srtable1" localSheetId="74">#REF!</definedName>
    <definedName name="srtable1" localSheetId="79">#REF!</definedName>
    <definedName name="srtable1" localSheetId="15">#REF!</definedName>
    <definedName name="srtable1" localSheetId="16">#REF!</definedName>
    <definedName name="srtable1" localSheetId="18">#REF!</definedName>
    <definedName name="srtable1" localSheetId="12">#REF!</definedName>
    <definedName name="srtable1" localSheetId="48">#REF!</definedName>
    <definedName name="srtable1" localSheetId="72">#REF!</definedName>
    <definedName name="srtable1">#REF!</definedName>
    <definedName name="srtbl" localSheetId="45">#REF!</definedName>
    <definedName name="srtbl" localSheetId="11">#REF!</definedName>
    <definedName name="srtbl" localSheetId="46">#REF!</definedName>
    <definedName name="srtbl" localSheetId="47">#REF!</definedName>
    <definedName name="srtbl" localSheetId="52">#REF!</definedName>
    <definedName name="srtbl" localSheetId="17">#REF!</definedName>
    <definedName name="srtbl" localSheetId="58">#REF!</definedName>
    <definedName name="srtbl" localSheetId="74">#REF!</definedName>
    <definedName name="srtbl" localSheetId="79">#REF!</definedName>
    <definedName name="srtbl" localSheetId="15">#REF!</definedName>
    <definedName name="srtbl" localSheetId="18">#REF!</definedName>
    <definedName name="srtbl" localSheetId="48">#REF!</definedName>
    <definedName name="srtbl" localSheetId="72">#REF!</definedName>
    <definedName name="srtbl">#REF!</definedName>
    <definedName name="SS" localSheetId="51">[182]IMATA!$B$45:$B$108</definedName>
    <definedName name="SS" localSheetId="17">#REF!</definedName>
    <definedName name="SS">[182]IMATA!$B$45:$B$108</definedName>
    <definedName name="SSperc" localSheetId="38">#REF!</definedName>
    <definedName name="SSperc" localSheetId="39">#REF!</definedName>
    <definedName name="SSperc" localSheetId="40">#REF!</definedName>
    <definedName name="SSperc" localSheetId="41">#REF!</definedName>
    <definedName name="SSperc" localSheetId="45">#REF!</definedName>
    <definedName name="SSperc" localSheetId="11">#REF!</definedName>
    <definedName name="SSperc" localSheetId="46">#REF!</definedName>
    <definedName name="SSperc" localSheetId="47">#REF!</definedName>
    <definedName name="SSperc" localSheetId="51">#REF!</definedName>
    <definedName name="SSperc" localSheetId="52">#REF!</definedName>
    <definedName name="SSperc" localSheetId="17">#REF!</definedName>
    <definedName name="SSperc" localSheetId="58">#REF!</definedName>
    <definedName name="SSperc" localSheetId="68">#REF!</definedName>
    <definedName name="SSperc" localSheetId="69">#REF!</definedName>
    <definedName name="SSperc" localSheetId="70">#REF!</definedName>
    <definedName name="SSperc" localSheetId="74">#REF!</definedName>
    <definedName name="SSperc" localSheetId="79">#REF!</definedName>
    <definedName name="SSperc" localSheetId="15">#REF!</definedName>
    <definedName name="SSperc" localSheetId="16">#REF!</definedName>
    <definedName name="SSperc" localSheetId="18">#REF!</definedName>
    <definedName name="SSperc" localSheetId="12">#REF!</definedName>
    <definedName name="SSperc" localSheetId="48">#REF!</definedName>
    <definedName name="SSperc" localSheetId="72">#REF!</definedName>
    <definedName name="SSperc">#REF!</definedName>
    <definedName name="sss" localSheetId="24" hidden="1">{"Minpmon",#N/A,FALSE,"Monthinput"}</definedName>
    <definedName name="sss" localSheetId="25" hidden="1">{"Minpmon",#N/A,FALSE,"Monthinput"}</definedName>
    <definedName name="sss" localSheetId="26" hidden="1">{"Minpmon",#N/A,FALSE,"Monthinput"}</definedName>
    <definedName name="sss" localSheetId="27" hidden="1">{"Minpmon",#N/A,FALSE,"Monthinput"}</definedName>
    <definedName name="sss" localSheetId="28" hidden="1">{"Minpmon",#N/A,FALSE,"Monthinput"}</definedName>
    <definedName name="sss" localSheetId="29" hidden="1">{"Minpmon",#N/A,FALSE,"Monthinput"}</definedName>
    <definedName name="sss" localSheetId="30" hidden="1">{"Minpmon",#N/A,FALSE,"Monthinput"}</definedName>
    <definedName name="sss" localSheetId="31" hidden="1">{"Minpmon",#N/A,FALSE,"Monthinput"}</definedName>
    <definedName name="sss" localSheetId="32" hidden="1">{"Minpmon",#N/A,FALSE,"Monthinput"}</definedName>
    <definedName name="sss" localSheetId="35" hidden="1">{"Minpmon",#N/A,FALSE,"Monthinput"}</definedName>
    <definedName name="sss" localSheetId="37" hidden="1">{"Minpmon",#N/A,FALSE,"Monthinput"}</definedName>
    <definedName name="sss" localSheetId="38" hidden="1">{"Minpmon",#N/A,FALSE,"Monthinput"}</definedName>
    <definedName name="sss" localSheetId="39" hidden="1">{"Minpmon",#N/A,FALSE,"Monthinput"}</definedName>
    <definedName name="sss" localSheetId="40" hidden="1">{"Minpmon",#N/A,FALSE,"Monthinput"}</definedName>
    <definedName name="sss" localSheetId="41" hidden="1">{"Minpmon",#N/A,FALSE,"Monthinput"}</definedName>
    <definedName name="sss" localSheetId="42" hidden="1">{"Minpmon",#N/A,FALSE,"Monthinput"}</definedName>
    <definedName name="sss" localSheetId="43" hidden="1">{"Minpmon",#N/A,FALSE,"Monthinput"}</definedName>
    <definedName name="sss" localSheetId="44" hidden="1">{"Minpmon",#N/A,FALSE,"Monthinput"}</definedName>
    <definedName name="sss" localSheetId="45" hidden="1">{"Minpmon",#N/A,FALSE,"Monthinput"}</definedName>
    <definedName name="sss" localSheetId="11" hidden="1">{"Minpmon",#N/A,FALSE,"Monthinput"}</definedName>
    <definedName name="sss" localSheetId="46" hidden="1">{"Minpmon",#N/A,FALSE,"Monthinput"}</definedName>
    <definedName name="sss" localSheetId="47" hidden="1">{"Minpmon",#N/A,FALSE,"Monthinput"}</definedName>
    <definedName name="sss" localSheetId="51" hidden="1">{"Minpmon",#N/A,FALSE,"Monthinput"}</definedName>
    <definedName name="sss" localSheetId="52" hidden="1">{"Minpmon",#N/A,FALSE,"Monthinput"}</definedName>
    <definedName name="sss" localSheetId="17" hidden="1">{"Minpmon",#N/A,FALSE,"Monthinput"}</definedName>
    <definedName name="sss" localSheetId="58" hidden="1">{"Minpmon",#N/A,FALSE,"Monthinput"}</definedName>
    <definedName name="sss" localSheetId="59" hidden="1">{"Minpmon",#N/A,FALSE,"Monthinput"}</definedName>
    <definedName name="sss" localSheetId="61" hidden="1">{"Minpmon",#N/A,FALSE,"Monthinput"}</definedName>
    <definedName name="sss" localSheetId="62" hidden="1">{"Minpmon",#N/A,FALSE,"Monthinput"}</definedName>
    <definedName name="sss" localSheetId="64" hidden="1">{"Minpmon",#N/A,FALSE,"Monthinput"}</definedName>
    <definedName name="sss" localSheetId="66" hidden="1">{"Minpmon",#N/A,FALSE,"Monthinput"}</definedName>
    <definedName name="sss" localSheetId="67" hidden="1">{"Minpmon",#N/A,FALSE,"Monthinput"}</definedName>
    <definedName name="sss" localSheetId="68" hidden="1">{"Minpmon",#N/A,FALSE,"Monthinput"}</definedName>
    <definedName name="sss" localSheetId="69" hidden="1">{"Minpmon",#N/A,FALSE,"Monthinput"}</definedName>
    <definedName name="sss" localSheetId="70" hidden="1">{"Minpmon",#N/A,FALSE,"Monthinput"}</definedName>
    <definedName name="sss" localSheetId="71" hidden="1">{"Minpmon",#N/A,FALSE,"Monthinput"}</definedName>
    <definedName name="sss" localSheetId="73" hidden="1">{"Minpmon",#N/A,FALSE,"Monthinput"}</definedName>
    <definedName name="sss" localSheetId="74" hidden="1">{"Minpmon",#N/A,FALSE,"Monthinput"}</definedName>
    <definedName name="sss" localSheetId="75" hidden="1">{"Minpmon",#N/A,FALSE,"Monthinput"}</definedName>
    <definedName name="sss" localSheetId="76" hidden="1">{"Minpmon",#N/A,FALSE,"Monthinput"}</definedName>
    <definedName name="sss" localSheetId="79" hidden="1">{"Minpmon",#N/A,FALSE,"Monthinput"}</definedName>
    <definedName name="sss" localSheetId="91" hidden="1">{"Minpmon",#N/A,FALSE,"Monthinput"}</definedName>
    <definedName name="sss" localSheetId="92" hidden="1">{"Minpmon",#N/A,FALSE,"Monthinput"}</definedName>
    <definedName name="sss" localSheetId="22" hidden="1">{"Minpmon",#N/A,FALSE,"Monthinput"}</definedName>
    <definedName name="sss" localSheetId="23" hidden="1">{"Minpmon",#N/A,FALSE,"Monthinput"}</definedName>
    <definedName name="SSS" localSheetId="14">#REF!</definedName>
    <definedName name="sss" localSheetId="15" hidden="1">{"Minpmon",#N/A,FALSE,"Monthinput"}</definedName>
    <definedName name="sss" localSheetId="16" hidden="1">{"Minpmon",#N/A,FALSE,"Monthinput"}</definedName>
    <definedName name="sss" localSheetId="18" hidden="1">{"Minpmon",#N/A,FALSE,"Monthinput"}</definedName>
    <definedName name="sss" localSheetId="36" hidden="1">{"Minpmon",#N/A,FALSE,"Monthinput"}</definedName>
    <definedName name="sss" localSheetId="60" hidden="1">{"Minpmon",#N/A,FALSE,"Monthinput"}</definedName>
    <definedName name="sss" localSheetId="63" hidden="1">{"Minpmon",#N/A,FALSE,"Monthinput"}</definedName>
    <definedName name="sss" localSheetId="65" hidden="1">{"Minpmon",#N/A,FALSE,"Monthinput"}</definedName>
    <definedName name="sss" localSheetId="7" hidden="1">{"Minpmon",#N/A,FALSE,"Monthinput"}</definedName>
    <definedName name="sss" localSheetId="8" hidden="1">{"Minpmon",#N/A,FALSE,"Monthinput"}</definedName>
    <definedName name="sss" localSheetId="12" hidden="1">{"Minpmon",#N/A,FALSE,"Monthinput"}</definedName>
    <definedName name="sss" localSheetId="48" hidden="1">{"Minpmon",#N/A,FALSE,"Monthinput"}</definedName>
    <definedName name="sss" localSheetId="72" hidden="1">{"Minpmon",#N/A,FALSE,"Monthinput"}</definedName>
    <definedName name="sss" hidden="1">{"Minpmon",#N/A,FALSE,"Monthinput"}</definedName>
    <definedName name="ssss" localSheetId="24" hidden="1">{"Riqfin97",#N/A,FALSE,"Tran";"Riqfinpro",#N/A,FALSE,"Tran"}</definedName>
    <definedName name="ssss" localSheetId="25" hidden="1">{"Riqfin97",#N/A,FALSE,"Tran";"Riqfinpro",#N/A,FALSE,"Tran"}</definedName>
    <definedName name="ssss" localSheetId="26" hidden="1">{"Riqfin97",#N/A,FALSE,"Tran";"Riqfinpro",#N/A,FALSE,"Tran"}</definedName>
    <definedName name="ssss" localSheetId="27" hidden="1">{"Riqfin97",#N/A,FALSE,"Tran";"Riqfinpro",#N/A,FALSE,"Tran"}</definedName>
    <definedName name="ssss" localSheetId="28" hidden="1">{"Riqfin97",#N/A,FALSE,"Tran";"Riqfinpro",#N/A,FALSE,"Tran"}</definedName>
    <definedName name="ssss" localSheetId="29" hidden="1">{"Riqfin97",#N/A,FALSE,"Tran";"Riqfinpro",#N/A,FALSE,"Tran"}</definedName>
    <definedName name="ssss" localSheetId="30" hidden="1">{"Riqfin97",#N/A,FALSE,"Tran";"Riqfinpro",#N/A,FALSE,"Tran"}</definedName>
    <definedName name="ssss" localSheetId="31" hidden="1">{"Riqfin97",#N/A,FALSE,"Tran";"Riqfinpro",#N/A,FALSE,"Tran"}</definedName>
    <definedName name="ssss" localSheetId="32" hidden="1">{"Riqfin97",#N/A,FALSE,"Tran";"Riqfinpro",#N/A,FALSE,"Tran"}</definedName>
    <definedName name="ssss" localSheetId="35" hidden="1">{"Riqfin97",#N/A,FALSE,"Tran";"Riqfinpro",#N/A,FALSE,"Tran"}</definedName>
    <definedName name="ssss" localSheetId="37" hidden="1">{"Riqfin97",#N/A,FALSE,"Tran";"Riqfinpro",#N/A,FALSE,"Tran"}</definedName>
    <definedName name="ssss" localSheetId="38" hidden="1">{"Riqfin97",#N/A,FALSE,"Tran";"Riqfinpro",#N/A,FALSE,"Tran"}</definedName>
    <definedName name="ssss" localSheetId="39" hidden="1">{"Riqfin97",#N/A,FALSE,"Tran";"Riqfinpro",#N/A,FALSE,"Tran"}</definedName>
    <definedName name="ssss" localSheetId="40" hidden="1">{"Riqfin97",#N/A,FALSE,"Tran";"Riqfinpro",#N/A,FALSE,"Tran"}</definedName>
    <definedName name="ssss" localSheetId="41" hidden="1">{"Riqfin97",#N/A,FALSE,"Tran";"Riqfinpro",#N/A,FALSE,"Tran"}</definedName>
    <definedName name="ssss" localSheetId="42" hidden="1">{"Riqfin97",#N/A,FALSE,"Tran";"Riqfinpro",#N/A,FALSE,"Tran"}</definedName>
    <definedName name="ssss" localSheetId="43" hidden="1">{"Riqfin97",#N/A,FALSE,"Tran";"Riqfinpro",#N/A,FALSE,"Tran"}</definedName>
    <definedName name="ssss" localSheetId="44" hidden="1">{"Riqfin97",#N/A,FALSE,"Tran";"Riqfinpro",#N/A,FALSE,"Tran"}</definedName>
    <definedName name="ssss" localSheetId="45" hidden="1">{"Riqfin97",#N/A,FALSE,"Tran";"Riqfinpro",#N/A,FALSE,"Tran"}</definedName>
    <definedName name="ssss" localSheetId="11" hidden="1">{"Riqfin97",#N/A,FALSE,"Tran";"Riqfinpro",#N/A,FALSE,"Tran"}</definedName>
    <definedName name="ssss" localSheetId="46" hidden="1">{"Riqfin97",#N/A,FALSE,"Tran";"Riqfinpro",#N/A,FALSE,"Tran"}</definedName>
    <definedName name="ssss" localSheetId="47" hidden="1">{"Riqfin97",#N/A,FALSE,"Tran";"Riqfinpro",#N/A,FALSE,"Tran"}</definedName>
    <definedName name="ssss" localSheetId="51" hidden="1">{"Riqfin97",#N/A,FALSE,"Tran";"Riqfinpro",#N/A,FALSE,"Tran"}</definedName>
    <definedName name="ssss" localSheetId="52" hidden="1">{"Riqfin97",#N/A,FALSE,"Tran";"Riqfinpro",#N/A,FALSE,"Tran"}</definedName>
    <definedName name="ssss" localSheetId="53" hidden="1">{"Riqfin97",#N/A,FALSE,"Tran";"Riqfinpro",#N/A,FALSE,"Tran"}</definedName>
    <definedName name="ssss" localSheetId="54" hidden="1">{"Riqfin97",#N/A,FALSE,"Tran";"Riqfinpro",#N/A,FALSE,"Tran"}</definedName>
    <definedName name="ssss" localSheetId="55" hidden="1">{"Riqfin97",#N/A,FALSE,"Tran";"Riqfinpro",#N/A,FALSE,"Tran"}</definedName>
    <definedName name="ssss" localSheetId="56" hidden="1">{"Riqfin97",#N/A,FALSE,"Tran";"Riqfinpro",#N/A,FALSE,"Tran"}</definedName>
    <definedName name="ssss" localSheetId="17" hidden="1">{"Riqfin97",#N/A,FALSE,"Tran";"Riqfinpro",#N/A,FALSE,"Tran"}</definedName>
    <definedName name="ssss" localSheetId="57" hidden="1">{"Riqfin97",#N/A,FALSE,"Tran";"Riqfinpro",#N/A,FALSE,"Tran"}</definedName>
    <definedName name="ssss" localSheetId="58" hidden="1">{"Riqfin97",#N/A,FALSE,"Tran";"Riqfinpro",#N/A,FALSE,"Tran"}</definedName>
    <definedName name="ssss" localSheetId="59" hidden="1">{"Riqfin97",#N/A,FALSE,"Tran";"Riqfinpro",#N/A,FALSE,"Tran"}</definedName>
    <definedName name="ssss" localSheetId="61" hidden="1">{"Riqfin97",#N/A,FALSE,"Tran";"Riqfinpro",#N/A,FALSE,"Tran"}</definedName>
    <definedName name="ssss" localSheetId="62" hidden="1">{"Riqfin97",#N/A,FALSE,"Tran";"Riqfinpro",#N/A,FALSE,"Tran"}</definedName>
    <definedName name="ssss" localSheetId="64" hidden="1">{"Riqfin97",#N/A,FALSE,"Tran";"Riqfinpro",#N/A,FALSE,"Tran"}</definedName>
    <definedName name="ssss" localSheetId="66" hidden="1">{"Riqfin97",#N/A,FALSE,"Tran";"Riqfinpro",#N/A,FALSE,"Tran"}</definedName>
    <definedName name="ssss" localSheetId="67" hidden="1">{"Riqfin97",#N/A,FALSE,"Tran";"Riqfinpro",#N/A,FALSE,"Tran"}</definedName>
    <definedName name="ssss" localSheetId="68" hidden="1">{"Riqfin97",#N/A,FALSE,"Tran";"Riqfinpro",#N/A,FALSE,"Tran"}</definedName>
    <definedName name="ssss" localSheetId="69" hidden="1">{"Riqfin97",#N/A,FALSE,"Tran";"Riqfinpro",#N/A,FALSE,"Tran"}</definedName>
    <definedName name="ssss" localSheetId="70" hidden="1">{"Riqfin97",#N/A,FALSE,"Tran";"Riqfinpro",#N/A,FALSE,"Tran"}</definedName>
    <definedName name="ssss" localSheetId="71" hidden="1">{"Riqfin97",#N/A,FALSE,"Tran";"Riqfinpro",#N/A,FALSE,"Tran"}</definedName>
    <definedName name="ssss" localSheetId="73" hidden="1">{"Riqfin97",#N/A,FALSE,"Tran";"Riqfinpro",#N/A,FALSE,"Tran"}</definedName>
    <definedName name="ssss" localSheetId="74" hidden="1">{"Riqfin97",#N/A,FALSE,"Tran";"Riqfinpro",#N/A,FALSE,"Tran"}</definedName>
    <definedName name="ssss" localSheetId="75" hidden="1">{"Riqfin97",#N/A,FALSE,"Tran";"Riqfinpro",#N/A,FALSE,"Tran"}</definedName>
    <definedName name="ssss" localSheetId="76" hidden="1">{"Riqfin97",#N/A,FALSE,"Tran";"Riqfinpro",#N/A,FALSE,"Tran"}</definedName>
    <definedName name="ssss" localSheetId="79" hidden="1">{"Riqfin97",#N/A,FALSE,"Tran";"Riqfinpro",#N/A,FALSE,"Tran"}</definedName>
    <definedName name="ssss" localSheetId="91" hidden="1">{"Riqfin97",#N/A,FALSE,"Tran";"Riqfinpro",#N/A,FALSE,"Tran"}</definedName>
    <definedName name="ssss" localSheetId="92" hidden="1">{"Riqfin97",#N/A,FALSE,"Tran";"Riqfinpro",#N/A,FALSE,"Tran"}</definedName>
    <definedName name="ssss" localSheetId="22" hidden="1">{"Riqfin97",#N/A,FALSE,"Tran";"Riqfinpro",#N/A,FALSE,"Tran"}</definedName>
    <definedName name="ssss" localSheetId="23" hidden="1">{"Riqfin97",#N/A,FALSE,"Tran";"Riqfinpro",#N/A,FALSE,"Tran"}</definedName>
    <definedName name="ssss" localSheetId="14" hidden="1">{"Riqfin97",#N/A,FALSE,"Tran";"Riqfinpro",#N/A,FALSE,"Tran"}</definedName>
    <definedName name="ssss" localSheetId="15" hidden="1">{"Riqfin97",#N/A,FALSE,"Tran";"Riqfinpro",#N/A,FALSE,"Tran"}</definedName>
    <definedName name="ssss" localSheetId="16" hidden="1">{"Riqfin97",#N/A,FALSE,"Tran";"Riqfinpro",#N/A,FALSE,"Tran"}</definedName>
    <definedName name="ssss" localSheetId="18" hidden="1">{"Riqfin97",#N/A,FALSE,"Tran";"Riqfinpro",#N/A,FALSE,"Tran"}</definedName>
    <definedName name="ssss" localSheetId="36" hidden="1">{"Riqfin97",#N/A,FALSE,"Tran";"Riqfinpro",#N/A,FALSE,"Tran"}</definedName>
    <definedName name="ssss" localSheetId="60" hidden="1">{"Riqfin97",#N/A,FALSE,"Tran";"Riqfinpro",#N/A,FALSE,"Tran"}</definedName>
    <definedName name="ssss" localSheetId="63" hidden="1">{"Riqfin97",#N/A,FALSE,"Tran";"Riqfinpro",#N/A,FALSE,"Tran"}</definedName>
    <definedName name="ssss" localSheetId="65" hidden="1">{"Riqfin97",#N/A,FALSE,"Tran";"Riqfinpro",#N/A,FALSE,"Tran"}</definedName>
    <definedName name="ssss" localSheetId="7" hidden="1">{"Riqfin97",#N/A,FALSE,"Tran";"Riqfinpro",#N/A,FALSE,"Tran"}</definedName>
    <definedName name="ssss" localSheetId="8" hidden="1">{"Riqfin97",#N/A,FALSE,"Tran";"Riqfinpro",#N/A,FALSE,"Tran"}</definedName>
    <definedName name="ssss" localSheetId="12" hidden="1">{"Riqfin97",#N/A,FALSE,"Tran";"Riqfinpro",#N/A,FALSE,"Tran"}</definedName>
    <definedName name="ssss" localSheetId="48" hidden="1">{"Riqfin97",#N/A,FALSE,"Tran";"Riqfinpro",#N/A,FALSE,"Tran"}</definedName>
    <definedName name="ssss" localSheetId="72" hidden="1">{"Riqfin97",#N/A,FALSE,"Tran";"Riqfinpro",#N/A,FALSE,"Tran"}</definedName>
    <definedName name="ssss" hidden="1">{"Riqfin97",#N/A,FALSE,"Tran";"Riqfinpro",#N/A,FALSE,"Tran"}</definedName>
    <definedName name="ssssss">#N/A</definedName>
    <definedName name="Staff" localSheetId="38">#REF!</definedName>
    <definedName name="Staff" localSheetId="39">#REF!</definedName>
    <definedName name="Staff" localSheetId="45">#REF!</definedName>
    <definedName name="Staff" localSheetId="11">#REF!</definedName>
    <definedName name="Staff" localSheetId="46">#REF!</definedName>
    <definedName name="Staff" localSheetId="47">#REF!</definedName>
    <definedName name="Staff" localSheetId="52">#REF!</definedName>
    <definedName name="Staff" localSheetId="17">#REF!</definedName>
    <definedName name="Staff" localSheetId="58">#REF!</definedName>
    <definedName name="Staff" localSheetId="73">#REF!</definedName>
    <definedName name="Staff" localSheetId="74">#REF!</definedName>
    <definedName name="Staff" localSheetId="79">#REF!</definedName>
    <definedName name="Staff" localSheetId="15">#REF!</definedName>
    <definedName name="Staff" localSheetId="16">#REF!</definedName>
    <definedName name="Staff" localSheetId="18">#REF!</definedName>
    <definedName name="Staff" localSheetId="48">#REF!</definedName>
    <definedName name="Staff" localSheetId="72">#REF!</definedName>
    <definedName name="Staff">#REF!</definedName>
    <definedName name="staffrp" localSheetId="38">#REF!</definedName>
    <definedName name="staffrp" localSheetId="39">#REF!</definedName>
    <definedName name="staffrp" localSheetId="45">#REF!</definedName>
    <definedName name="staffrp" localSheetId="11">#REF!</definedName>
    <definedName name="staffrp" localSheetId="46">#REF!</definedName>
    <definedName name="staffrp" localSheetId="47">#REF!</definedName>
    <definedName name="staffrp" localSheetId="52">#REF!</definedName>
    <definedName name="staffrp" localSheetId="17">#REF!</definedName>
    <definedName name="staffrp" localSheetId="58">#REF!</definedName>
    <definedName name="staffrp" localSheetId="73">#REF!</definedName>
    <definedName name="staffrp" localSheetId="74">#REF!</definedName>
    <definedName name="staffrp" localSheetId="79">#REF!</definedName>
    <definedName name="staffrp" localSheetId="15">#REF!</definedName>
    <definedName name="staffrp" localSheetId="16">#REF!</definedName>
    <definedName name="staffrp" localSheetId="18">#REF!</definedName>
    <definedName name="staffrp" localSheetId="48">#REF!</definedName>
    <definedName name="staffrp" localSheetId="72">#REF!</definedName>
    <definedName name="staffrp">#REF!</definedName>
    <definedName name="START" localSheetId="38">#REF!</definedName>
    <definedName name="START" localSheetId="39">#REF!</definedName>
    <definedName name="START" localSheetId="40">#REF!</definedName>
    <definedName name="START" localSheetId="45">#REF!</definedName>
    <definedName name="START" localSheetId="11">#REF!</definedName>
    <definedName name="START" localSheetId="46">#REF!</definedName>
    <definedName name="START" localSheetId="47">#REF!</definedName>
    <definedName name="START" localSheetId="51">#REF!</definedName>
    <definedName name="START" localSheetId="52">#REF!</definedName>
    <definedName name="START" localSheetId="17">#REF!</definedName>
    <definedName name="START" localSheetId="58">#REF!</definedName>
    <definedName name="START" localSheetId="73">#REF!</definedName>
    <definedName name="START" localSheetId="74">#REF!</definedName>
    <definedName name="START" localSheetId="79">#REF!</definedName>
    <definedName name="START" localSheetId="23">#REF!</definedName>
    <definedName name="START" localSheetId="15">#REF!</definedName>
    <definedName name="START" localSheetId="18">#REF!</definedName>
    <definedName name="START" localSheetId="12">#REF!</definedName>
    <definedName name="START" localSheetId="48">#REF!</definedName>
    <definedName name="START" localSheetId="72">#REF!</definedName>
    <definedName name="START">#REF!</definedName>
    <definedName name="StartPosition" localSheetId="39">#REF!</definedName>
    <definedName name="StartPosition" localSheetId="40">#REF!</definedName>
    <definedName name="StartPosition" localSheetId="45">#REF!</definedName>
    <definedName name="StartPosition" localSheetId="11">#REF!</definedName>
    <definedName name="StartPosition" localSheetId="46">#REF!</definedName>
    <definedName name="StartPosition" localSheetId="47">#REF!</definedName>
    <definedName name="StartPosition" localSheetId="51">#REF!</definedName>
    <definedName name="StartPosition" localSheetId="52">#REF!</definedName>
    <definedName name="StartPosition" localSheetId="53">#REF!</definedName>
    <definedName name="StartPosition" localSheetId="54">#REF!</definedName>
    <definedName name="StartPosition" localSheetId="17">#REF!</definedName>
    <definedName name="StartPosition" localSheetId="58">#REF!</definedName>
    <definedName name="StartPosition" localSheetId="67">#REF!</definedName>
    <definedName name="StartPosition" localSheetId="68">#REF!</definedName>
    <definedName name="StartPosition" localSheetId="69">#REF!</definedName>
    <definedName name="StartPosition" localSheetId="71">#REF!</definedName>
    <definedName name="StartPosition" localSheetId="74">#REF!</definedName>
    <definedName name="StartPosition" localSheetId="75">#REF!</definedName>
    <definedName name="StartPosition" localSheetId="76">#REF!</definedName>
    <definedName name="StartPosition" localSheetId="79">#REF!</definedName>
    <definedName name="StartPosition" localSheetId="23">#REF!</definedName>
    <definedName name="StartPosition" localSheetId="15">#REF!</definedName>
    <definedName name="StartPosition" localSheetId="18">#REF!</definedName>
    <definedName name="StartPosition" localSheetId="48">#REF!</definedName>
    <definedName name="StartPosition" localSheetId="72">#REF!</definedName>
    <definedName name="StartPosition">#REF!</definedName>
    <definedName name="STFQTAB" localSheetId="39">#REF!</definedName>
    <definedName name="STFQTAB" localSheetId="40">#REF!</definedName>
    <definedName name="STFQTAB" localSheetId="45">#REF!</definedName>
    <definedName name="STFQTAB" localSheetId="11">#REF!</definedName>
    <definedName name="STFQTAB" localSheetId="46">#REF!</definedName>
    <definedName name="STFQTAB" localSheetId="47">#REF!</definedName>
    <definedName name="STFQTAB" localSheetId="52">#REF!</definedName>
    <definedName name="STFQTAB" localSheetId="17">#REF!</definedName>
    <definedName name="STFQTAB" localSheetId="58">#REF!</definedName>
    <definedName name="STFQTAB" localSheetId="71">#REF!</definedName>
    <definedName name="STFQTAB" localSheetId="74">#REF!</definedName>
    <definedName name="STFQTAB" localSheetId="79">#REF!</definedName>
    <definedName name="STFQTAB" localSheetId="23">#REF!</definedName>
    <definedName name="STFQTAB" localSheetId="15">#REF!</definedName>
    <definedName name="STFQTAB" localSheetId="18">#REF!</definedName>
    <definedName name="STFQTAB" localSheetId="48">#REF!</definedName>
    <definedName name="STFQTAB" localSheetId="72">#REF!</definedName>
    <definedName name="STFQTAB">#REF!</definedName>
    <definedName name="STOCK" localSheetId="51">[171]STOCK!$D$4:$K$69</definedName>
    <definedName name="STOCK" localSheetId="17">#REF!</definedName>
    <definedName name="STOCK">[171]STOCK!$D$4:$K$69</definedName>
    <definedName name="stocksumm" localSheetId="38">#REF!</definedName>
    <definedName name="stocksumm" localSheetId="39">#REF!</definedName>
    <definedName name="stocksumm" localSheetId="40">#REF!</definedName>
    <definedName name="stocksumm" localSheetId="41">#REF!</definedName>
    <definedName name="stocksumm" localSheetId="45">#REF!</definedName>
    <definedName name="stocksumm" localSheetId="11">#REF!</definedName>
    <definedName name="stocksumm" localSheetId="46">#REF!</definedName>
    <definedName name="stocksumm" localSheetId="47">#REF!</definedName>
    <definedName name="stocksumm" localSheetId="51">#REF!</definedName>
    <definedName name="stocksumm" localSheetId="52">#REF!</definedName>
    <definedName name="stocksumm" localSheetId="17">#REF!</definedName>
    <definedName name="stocksumm" localSheetId="58">#REF!</definedName>
    <definedName name="stocksumm" localSheetId="68">#REF!</definedName>
    <definedName name="stocksumm" localSheetId="69">#REF!</definedName>
    <definedName name="stocksumm" localSheetId="70">#REF!</definedName>
    <definedName name="stocksumm" localSheetId="74">#REF!</definedName>
    <definedName name="stocksumm" localSheetId="79">#REF!</definedName>
    <definedName name="stocksumm" localSheetId="15">#REF!</definedName>
    <definedName name="stocksumm" localSheetId="16">#REF!</definedName>
    <definedName name="stocksumm" localSheetId="18">#REF!</definedName>
    <definedName name="stocksumm" localSheetId="12">#REF!</definedName>
    <definedName name="stocksumm" localSheetId="48">#REF!</definedName>
    <definedName name="stocksumm" localSheetId="72">#REF!</definedName>
    <definedName name="stocksumm">#REF!</definedName>
    <definedName name="STOP" localSheetId="38">#REF!</definedName>
    <definedName name="STOP" localSheetId="39">#REF!</definedName>
    <definedName name="STOP" localSheetId="40">#REF!</definedName>
    <definedName name="STOP" localSheetId="41">#REF!</definedName>
    <definedName name="STOP" localSheetId="45">#REF!</definedName>
    <definedName name="STOP" localSheetId="11">#REF!</definedName>
    <definedName name="STOP" localSheetId="46">#REF!</definedName>
    <definedName name="STOP" localSheetId="47">#REF!</definedName>
    <definedName name="STOP" localSheetId="52">#REF!</definedName>
    <definedName name="STOP" localSheetId="17">#REF!</definedName>
    <definedName name="STOP" localSheetId="58">#REF!</definedName>
    <definedName name="STOP" localSheetId="71">#REF!</definedName>
    <definedName name="STOP" localSheetId="74">#REF!</definedName>
    <definedName name="STOP" localSheetId="79">#REF!</definedName>
    <definedName name="STOP" localSheetId="23">#REF!</definedName>
    <definedName name="STOP" localSheetId="14">#REF!</definedName>
    <definedName name="STOP" localSheetId="15">#REF!</definedName>
    <definedName name="STOP" localSheetId="16">#REF!</definedName>
    <definedName name="STOP" localSheetId="18">#REF!</definedName>
    <definedName name="STOP" localSheetId="12">#REF!</definedName>
    <definedName name="STOP" localSheetId="48">#REF!</definedName>
    <definedName name="STOP" localSheetId="72">#REF!</definedName>
    <definedName name="STOP">#REF!</definedName>
    <definedName name="STTAB4" localSheetId="38">#REF!</definedName>
    <definedName name="STTAB4" localSheetId="45">#REF!</definedName>
    <definedName name="STTAB4" localSheetId="11">#REF!</definedName>
    <definedName name="STTAB4" localSheetId="46">#REF!</definedName>
    <definedName name="STTAB4" localSheetId="47">#REF!</definedName>
    <definedName name="STTAB4" localSheetId="52">#REF!</definedName>
    <definedName name="STTAB4" localSheetId="17">#REF!</definedName>
    <definedName name="STTAB4" localSheetId="58">#REF!</definedName>
    <definedName name="STTAB4" localSheetId="74">#REF!</definedName>
    <definedName name="STTAB4" localSheetId="79">#REF!</definedName>
    <definedName name="STTAB4" localSheetId="15">#REF!</definedName>
    <definedName name="STTAB4" localSheetId="18">#REF!</definedName>
    <definedName name="STTAB4" localSheetId="48">#REF!</definedName>
    <definedName name="STTAB4" localSheetId="72">#REF!</definedName>
    <definedName name="STTAB4">#REF!</definedName>
    <definedName name="SUM" localSheetId="51">[19]BoP!$E$313:$BE$365</definedName>
    <definedName name="SUM" localSheetId="17">#REF!</definedName>
    <definedName name="SUM">[19]BoP!$E$313:$BE$365</definedName>
    <definedName name="SUMA_FIJA_FINANCIADA_CON__LA_COPARTICIPACION_FEDERAL_DE_NACION__LEY_N__23621_ART._1" localSheetId="51">#REF!</definedName>
    <definedName name="SUMA_FIJA_FINANCIADA_CON__LA_COPARTICIPACION_FEDERAL_DE_NACION__LEY_N__23621_ART._1" localSheetId="17">#REF!</definedName>
    <definedName name="SUMA_FIJA_FINANCIADA_CON__LA_COPARTICIPACION_FEDERAL_DE_NACION__LEY_N__23621_ART._1">[6]C!$B$19:$N$19</definedName>
    <definedName name="SUMGDP" localSheetId="38">[144]NA!#REF!</definedName>
    <definedName name="SUMGDP" localSheetId="39">[144]NA!#REF!</definedName>
    <definedName name="SUMGDP" localSheetId="40">[144]NA!#REF!</definedName>
    <definedName name="SUMGDP" localSheetId="41">[144]NA!#REF!</definedName>
    <definedName name="SUMGDP" localSheetId="45">[144]NA!#REF!</definedName>
    <definedName name="SUMGDP" localSheetId="46">[144]NA!#REF!</definedName>
    <definedName name="SUMGDP" localSheetId="47">[144]NA!#REF!</definedName>
    <definedName name="SUMGDP" localSheetId="51">[144]NA!#REF!</definedName>
    <definedName name="SUMGDP" localSheetId="52">[144]NA!#REF!</definedName>
    <definedName name="SUMGDP" localSheetId="17">#REF!</definedName>
    <definedName name="SUMGDP" localSheetId="58">[144]NA!#REF!</definedName>
    <definedName name="SUMGDP" localSheetId="73">[144]NA!#REF!</definedName>
    <definedName name="SUMGDP" localSheetId="74">[144]NA!#REF!</definedName>
    <definedName name="SUMGDP" localSheetId="79">[144]NA!#REF!</definedName>
    <definedName name="SUMGDP" localSheetId="15">[144]NA!#REF!</definedName>
    <definedName name="SUMGDP" localSheetId="18">[144]NA!#REF!</definedName>
    <definedName name="SUMGDP" localSheetId="12">[144]NA!#REF!</definedName>
    <definedName name="SUMGDP" localSheetId="48">[144]NA!#REF!</definedName>
    <definedName name="SUMGDP" localSheetId="72">[144]NA!#REF!</definedName>
    <definedName name="SUMGDP">[144]NA!#REF!</definedName>
    <definedName name="SUMTAB" localSheetId="51">[183]CPI:NA!$A$272:$R$990</definedName>
    <definedName name="SUMTAB" localSheetId="17">#REF!</definedName>
    <definedName name="SUMTAB">[183]CPI:NA!$A$272:$R$990</definedName>
    <definedName name="SUPLI" localSheetId="38">#REF!</definedName>
    <definedName name="SUPLI" localSheetId="39">#REF!</definedName>
    <definedName name="SUPLI" localSheetId="40">#REF!</definedName>
    <definedName name="SUPLI" localSheetId="41">#REF!</definedName>
    <definedName name="SUPLI" localSheetId="43">#REF!</definedName>
    <definedName name="SUPLI" localSheetId="45">#REF!</definedName>
    <definedName name="SUPLI" localSheetId="11">#REF!</definedName>
    <definedName name="SUPLI" localSheetId="46">#REF!</definedName>
    <definedName name="SUPLI" localSheetId="47">#REF!</definedName>
    <definedName name="SUPLI" localSheetId="51">#REF!</definedName>
    <definedName name="SUPLI" localSheetId="52">#REF!</definedName>
    <definedName name="SUPLI" localSheetId="53">#REF!</definedName>
    <definedName name="SUPLI" localSheetId="54">#REF!</definedName>
    <definedName name="SUPLI" localSheetId="17">#REF!</definedName>
    <definedName name="SUPLI" localSheetId="58">#REF!</definedName>
    <definedName name="SUPLI" localSheetId="67">#REF!</definedName>
    <definedName name="SUPLI" localSheetId="68">#REF!</definedName>
    <definedName name="SUPLI" localSheetId="69">#REF!</definedName>
    <definedName name="SUPLI" localSheetId="71">#REF!</definedName>
    <definedName name="SUPLI" localSheetId="74">#REF!</definedName>
    <definedName name="SUPLI" localSheetId="75">#REF!</definedName>
    <definedName name="SUPLI" localSheetId="76">#REF!</definedName>
    <definedName name="SUPLI" localSheetId="79">#REF!</definedName>
    <definedName name="SUPLI" localSheetId="23">#REF!</definedName>
    <definedName name="SUPLI" localSheetId="14">#REF!</definedName>
    <definedName name="SUPLI" localSheetId="15">#REF!</definedName>
    <definedName name="SUPLI" localSheetId="18">#REF!</definedName>
    <definedName name="SUPLI" localSheetId="12">#REF!</definedName>
    <definedName name="SUPLI" localSheetId="48">#REF!</definedName>
    <definedName name="SUPLI" localSheetId="72">#REF!</definedName>
    <definedName name="SUPLI">#REF!</definedName>
    <definedName name="SUPLIDORES" localSheetId="38">#REF!</definedName>
    <definedName name="SUPLIDORES" localSheetId="39">#REF!</definedName>
    <definedName name="SUPLIDORES" localSheetId="40">#REF!</definedName>
    <definedName name="SUPLIDORES" localSheetId="45">#REF!</definedName>
    <definedName name="SUPLIDORES" localSheetId="11">#REF!</definedName>
    <definedName name="SUPLIDORES" localSheetId="46">#REF!</definedName>
    <definedName name="SUPLIDORES" localSheetId="47">#REF!</definedName>
    <definedName name="SUPLIDORES" localSheetId="51">#REF!</definedName>
    <definedName name="SUPLIDORES" localSheetId="52">#REF!</definedName>
    <definedName name="SUPLIDORES" localSheetId="53">#REF!</definedName>
    <definedName name="SUPLIDORES" localSheetId="54">#REF!</definedName>
    <definedName name="SUPLIDORES" localSheetId="17">#REF!</definedName>
    <definedName name="SUPLIDORES" localSheetId="58">#REF!</definedName>
    <definedName name="SUPLIDORES" localSheetId="67">#REF!</definedName>
    <definedName name="SUPLIDORES" localSheetId="68">#REF!</definedName>
    <definedName name="SUPLIDORES" localSheetId="69">#REF!</definedName>
    <definedName name="SUPLIDORES" localSheetId="71">#REF!</definedName>
    <definedName name="SUPLIDORES" localSheetId="74">#REF!</definedName>
    <definedName name="SUPLIDORES" localSheetId="75">#REF!</definedName>
    <definedName name="SUPLIDORES" localSheetId="76">#REF!</definedName>
    <definedName name="SUPLIDORES" localSheetId="79">#REF!</definedName>
    <definedName name="SUPLIDORES" localSheetId="23">#REF!</definedName>
    <definedName name="SUPLIDORES" localSheetId="14">#REF!</definedName>
    <definedName name="SUPLIDORES" localSheetId="15">#REF!</definedName>
    <definedName name="SUPLIDORES" localSheetId="18">#REF!</definedName>
    <definedName name="SUPLIDORES" localSheetId="48">#REF!</definedName>
    <definedName name="SUPLIDORES" localSheetId="72">#REF!</definedName>
    <definedName name="SUPLIDORES">#REF!</definedName>
    <definedName name="SUPPLY" localSheetId="51">[99]MONTHLY!$A$87:$Q$193</definedName>
    <definedName name="SUPPLY" localSheetId="17">#REF!</definedName>
    <definedName name="SUPPLY">[99]MONTHLY!$A$87:$Q$193</definedName>
    <definedName name="SUPPLY2" localSheetId="51">[99]MONTHLY!$A$422:$Z$477</definedName>
    <definedName name="SUPPLY2" localSheetId="17">#REF!</definedName>
    <definedName name="SUPPLY2">[99]MONTHLY!$A$422:$Z$477</definedName>
    <definedName name="SUPUES" localSheetId="38">#REF!</definedName>
    <definedName name="SUPUES" localSheetId="39">#REF!</definedName>
    <definedName name="SUPUES" localSheetId="40">#REF!</definedName>
    <definedName name="SUPUES" localSheetId="41">#REF!</definedName>
    <definedName name="SUPUES" localSheetId="45">#REF!</definedName>
    <definedName name="SUPUES" localSheetId="11">#REF!</definedName>
    <definedName name="SUPUES" localSheetId="46">#REF!</definedName>
    <definedName name="SUPUES" localSheetId="47">#REF!</definedName>
    <definedName name="SUPUES" localSheetId="51">#REF!</definedName>
    <definedName name="SUPUES" localSheetId="52">#REF!</definedName>
    <definedName name="SUPUES" localSheetId="17">#REF!</definedName>
    <definedName name="SUPUES" localSheetId="58">#REF!</definedName>
    <definedName name="SUPUES" localSheetId="68">#REF!</definedName>
    <definedName name="SUPUES" localSheetId="69">#REF!</definedName>
    <definedName name="SUPUES" localSheetId="70">#REF!</definedName>
    <definedName name="SUPUES" localSheetId="74">#REF!</definedName>
    <definedName name="SUPUES" localSheetId="79">#REF!</definedName>
    <definedName name="SUPUES" localSheetId="15">#REF!</definedName>
    <definedName name="SUPUES" localSheetId="16">#REF!</definedName>
    <definedName name="SUPUES" localSheetId="18">#REF!</definedName>
    <definedName name="SUPUES" localSheetId="12">#REF!</definedName>
    <definedName name="SUPUES" localSheetId="48">#REF!</definedName>
    <definedName name="SUPUES" localSheetId="72">#REF!</definedName>
    <definedName name="SUPUES">#REF!</definedName>
    <definedName name="supuestos" localSheetId="38">#REF!</definedName>
    <definedName name="supuestos" localSheetId="39">#REF!</definedName>
    <definedName name="supuestos" localSheetId="40">#REF!</definedName>
    <definedName name="supuestos" localSheetId="41">#REF!</definedName>
    <definedName name="supuestos" localSheetId="45">#REF!</definedName>
    <definedName name="supuestos" localSheetId="11">#REF!</definedName>
    <definedName name="supuestos" localSheetId="46">#REF!</definedName>
    <definedName name="supuestos" localSheetId="47">#REF!</definedName>
    <definedName name="supuestos" localSheetId="51">#REF!</definedName>
    <definedName name="supuestos" localSheetId="52">#REF!</definedName>
    <definedName name="supuestos" localSheetId="17">#REF!</definedName>
    <definedName name="supuestos" localSheetId="58">#REF!</definedName>
    <definedName name="supuestos" localSheetId="74">#REF!</definedName>
    <definedName name="supuestos" localSheetId="79">#REF!</definedName>
    <definedName name="supuestos" localSheetId="15">#REF!</definedName>
    <definedName name="supuestos" localSheetId="16">#REF!</definedName>
    <definedName name="supuestos" localSheetId="18">#REF!</definedName>
    <definedName name="supuestos" localSheetId="12">#REF!</definedName>
    <definedName name="supuestos" localSheetId="48">#REF!</definedName>
    <definedName name="supuestos" localSheetId="72">#REF!</definedName>
    <definedName name="supuestos">#REF!</definedName>
    <definedName name="swe" localSheetId="24" hidden="1">{"Tab1",#N/A,FALSE,"P";"Tab2",#N/A,FALSE,"P"}</definedName>
    <definedName name="swe" localSheetId="25" hidden="1">{"Tab1",#N/A,FALSE,"P";"Tab2",#N/A,FALSE,"P"}</definedName>
    <definedName name="swe" localSheetId="26" hidden="1">{"Tab1",#N/A,FALSE,"P";"Tab2",#N/A,FALSE,"P"}</definedName>
    <definedName name="swe" localSheetId="27" hidden="1">{"Tab1",#N/A,FALSE,"P";"Tab2",#N/A,FALSE,"P"}</definedName>
    <definedName name="swe" localSheetId="28" hidden="1">{"Tab1",#N/A,FALSE,"P";"Tab2",#N/A,FALSE,"P"}</definedName>
    <definedName name="swe" localSheetId="29" hidden="1">{"Tab1",#N/A,FALSE,"P";"Tab2",#N/A,FALSE,"P"}</definedName>
    <definedName name="swe" localSheetId="30" hidden="1">{"Tab1",#N/A,FALSE,"P";"Tab2",#N/A,FALSE,"P"}</definedName>
    <definedName name="swe" localSheetId="31" hidden="1">{"Tab1",#N/A,FALSE,"P";"Tab2",#N/A,FALSE,"P"}</definedName>
    <definedName name="swe" localSheetId="32" hidden="1">{"Tab1",#N/A,FALSE,"P";"Tab2",#N/A,FALSE,"P"}</definedName>
    <definedName name="swe" localSheetId="35" hidden="1">{"Tab1",#N/A,FALSE,"P";"Tab2",#N/A,FALSE,"P"}</definedName>
    <definedName name="swe" localSheetId="37" hidden="1">{"Tab1",#N/A,FALSE,"P";"Tab2",#N/A,FALSE,"P"}</definedName>
    <definedName name="swe" localSheetId="38" hidden="1">{"Tab1",#N/A,FALSE,"P";"Tab2",#N/A,FALSE,"P"}</definedName>
    <definedName name="swe" localSheetId="39" hidden="1">{"Tab1",#N/A,FALSE,"P";"Tab2",#N/A,FALSE,"P"}</definedName>
    <definedName name="swe" localSheetId="40" hidden="1">{"Tab1",#N/A,FALSE,"P";"Tab2",#N/A,FALSE,"P"}</definedName>
    <definedName name="swe" localSheetId="41" hidden="1">{"Tab1",#N/A,FALSE,"P";"Tab2",#N/A,FALSE,"P"}</definedName>
    <definedName name="swe" localSheetId="42" hidden="1">{"Tab1",#N/A,FALSE,"P";"Tab2",#N/A,FALSE,"P"}</definedName>
    <definedName name="swe" localSheetId="43" hidden="1">{"Tab1",#N/A,FALSE,"P";"Tab2",#N/A,FALSE,"P"}</definedName>
    <definedName name="swe" localSheetId="44" hidden="1">{"Tab1",#N/A,FALSE,"P";"Tab2",#N/A,FALSE,"P"}</definedName>
    <definedName name="swe" localSheetId="45" hidden="1">{"Tab1",#N/A,FALSE,"P";"Tab2",#N/A,FALSE,"P"}</definedName>
    <definedName name="swe" localSheetId="11" hidden="1">{"Tab1",#N/A,FALSE,"P";"Tab2",#N/A,FALSE,"P"}</definedName>
    <definedName name="swe" localSheetId="46" hidden="1">{"Tab1",#N/A,FALSE,"P";"Tab2",#N/A,FALSE,"P"}</definedName>
    <definedName name="swe" localSheetId="47" hidden="1">{"Tab1",#N/A,FALSE,"P";"Tab2",#N/A,FALSE,"P"}</definedName>
    <definedName name="swe" localSheetId="51" hidden="1">{"Tab1",#N/A,FALSE,"P";"Tab2",#N/A,FALSE,"P"}</definedName>
    <definedName name="swe" localSheetId="52" hidden="1">{"Tab1",#N/A,FALSE,"P";"Tab2",#N/A,FALSE,"P"}</definedName>
    <definedName name="swe" localSheetId="53" hidden="1">{"Tab1",#N/A,FALSE,"P";"Tab2",#N/A,FALSE,"P"}</definedName>
    <definedName name="swe" localSheetId="54" hidden="1">{"Tab1",#N/A,FALSE,"P";"Tab2",#N/A,FALSE,"P"}</definedName>
    <definedName name="swe" localSheetId="55" hidden="1">{"Tab1",#N/A,FALSE,"P";"Tab2",#N/A,FALSE,"P"}</definedName>
    <definedName name="swe" localSheetId="56" hidden="1">{"Tab1",#N/A,FALSE,"P";"Tab2",#N/A,FALSE,"P"}</definedName>
    <definedName name="swe" localSheetId="17" hidden="1">{"Tab1",#N/A,FALSE,"P";"Tab2",#N/A,FALSE,"P"}</definedName>
    <definedName name="swe" localSheetId="57" hidden="1">{"Tab1",#N/A,FALSE,"P";"Tab2",#N/A,FALSE,"P"}</definedName>
    <definedName name="swe" localSheetId="58" hidden="1">{"Tab1",#N/A,FALSE,"P";"Tab2",#N/A,FALSE,"P"}</definedName>
    <definedName name="swe" localSheetId="59" hidden="1">{"Tab1",#N/A,FALSE,"P";"Tab2",#N/A,FALSE,"P"}</definedName>
    <definedName name="swe" localSheetId="61" hidden="1">{"Tab1",#N/A,FALSE,"P";"Tab2",#N/A,FALSE,"P"}</definedName>
    <definedName name="swe" localSheetId="62" hidden="1">{"Tab1",#N/A,FALSE,"P";"Tab2",#N/A,FALSE,"P"}</definedName>
    <definedName name="swe" localSheetId="64" hidden="1">{"Tab1",#N/A,FALSE,"P";"Tab2",#N/A,FALSE,"P"}</definedName>
    <definedName name="swe" localSheetId="66" hidden="1">{"Tab1",#N/A,FALSE,"P";"Tab2",#N/A,FALSE,"P"}</definedName>
    <definedName name="swe" localSheetId="67" hidden="1">{"Tab1",#N/A,FALSE,"P";"Tab2",#N/A,FALSE,"P"}</definedName>
    <definedName name="swe" localSheetId="68" hidden="1">{"Tab1",#N/A,FALSE,"P";"Tab2",#N/A,FALSE,"P"}</definedName>
    <definedName name="swe" localSheetId="69" hidden="1">{"Tab1",#N/A,FALSE,"P";"Tab2",#N/A,FALSE,"P"}</definedName>
    <definedName name="swe" localSheetId="70" hidden="1">{"Tab1",#N/A,FALSE,"P";"Tab2",#N/A,FALSE,"P"}</definedName>
    <definedName name="swe" localSheetId="71" hidden="1">{"Tab1",#N/A,FALSE,"P";"Tab2",#N/A,FALSE,"P"}</definedName>
    <definedName name="swe" localSheetId="73" hidden="1">{"Tab1",#N/A,FALSE,"P";"Tab2",#N/A,FALSE,"P"}</definedName>
    <definedName name="swe" localSheetId="74" hidden="1">{"Tab1",#N/A,FALSE,"P";"Tab2",#N/A,FALSE,"P"}</definedName>
    <definedName name="swe" localSheetId="75" hidden="1">{"Tab1",#N/A,FALSE,"P";"Tab2",#N/A,FALSE,"P"}</definedName>
    <definedName name="swe" localSheetId="76" hidden="1">{"Tab1",#N/A,FALSE,"P";"Tab2",#N/A,FALSE,"P"}</definedName>
    <definedName name="swe" localSheetId="79" hidden="1">{"Tab1",#N/A,FALSE,"P";"Tab2",#N/A,FALSE,"P"}</definedName>
    <definedName name="swe" localSheetId="91" hidden="1">{"Tab1",#N/A,FALSE,"P";"Tab2",#N/A,FALSE,"P"}</definedName>
    <definedName name="swe" localSheetId="92" hidden="1">{"Tab1",#N/A,FALSE,"P";"Tab2",#N/A,FALSE,"P"}</definedName>
    <definedName name="swe" localSheetId="22" hidden="1">{"Tab1",#N/A,FALSE,"P";"Tab2",#N/A,FALSE,"P"}</definedName>
    <definedName name="swe" localSheetId="23" hidden="1">{"Tab1",#N/A,FALSE,"P";"Tab2",#N/A,FALSE,"P"}</definedName>
    <definedName name="swe" localSheetId="14" hidden="1">{"Tab1",#N/A,FALSE,"P";"Tab2",#N/A,FALSE,"P"}</definedName>
    <definedName name="swe" localSheetId="15" hidden="1">{"Tab1",#N/A,FALSE,"P";"Tab2",#N/A,FALSE,"P"}</definedName>
    <definedName name="swe" localSheetId="16" hidden="1">{"Tab1",#N/A,FALSE,"P";"Tab2",#N/A,FALSE,"P"}</definedName>
    <definedName name="swe" localSheetId="18" hidden="1">{"Tab1",#N/A,FALSE,"P";"Tab2",#N/A,FALSE,"P"}</definedName>
    <definedName name="swe" localSheetId="36" hidden="1">{"Tab1",#N/A,FALSE,"P";"Tab2",#N/A,FALSE,"P"}</definedName>
    <definedName name="swe" localSheetId="60" hidden="1">{"Tab1",#N/A,FALSE,"P";"Tab2",#N/A,FALSE,"P"}</definedName>
    <definedName name="swe" localSheetId="63" hidden="1">{"Tab1",#N/A,FALSE,"P";"Tab2",#N/A,FALSE,"P"}</definedName>
    <definedName name="swe" localSheetId="65" hidden="1">{"Tab1",#N/A,FALSE,"P";"Tab2",#N/A,FALSE,"P"}</definedName>
    <definedName name="swe" localSheetId="7" hidden="1">{"Tab1",#N/A,FALSE,"P";"Tab2",#N/A,FALSE,"P"}</definedName>
    <definedName name="swe" localSheetId="8" hidden="1">{"Tab1",#N/A,FALSE,"P";"Tab2",#N/A,FALSE,"P"}</definedName>
    <definedName name="swe" localSheetId="12" hidden="1">{"Tab1",#N/A,FALSE,"P";"Tab2",#N/A,FALSE,"P"}</definedName>
    <definedName name="swe" localSheetId="48" hidden="1">{"Tab1",#N/A,FALSE,"P";"Tab2",#N/A,FALSE,"P"}</definedName>
    <definedName name="swe" localSheetId="72" hidden="1">{"Tab1",#N/A,FALSE,"P";"Tab2",#N/A,FALSE,"P"}</definedName>
    <definedName name="swe" hidden="1">{"Tab1",#N/A,FALSE,"P";"Tab2",#N/A,FALSE,"P"}</definedName>
    <definedName name="Sweden_wt" localSheetId="51">'[83]OECD wgt'!$B$32</definedName>
    <definedName name="Sweden_wt" localSheetId="17">#REF!</definedName>
    <definedName name="Sweden_wt">'[83]OECD wgt'!$B$32</definedName>
    <definedName name="SwitchColor" localSheetId="38">#REF!</definedName>
    <definedName name="SwitchColor" localSheetId="39">#REF!</definedName>
    <definedName name="SwitchColor" localSheetId="40">#REF!</definedName>
    <definedName name="SwitchColor" localSheetId="41">#REF!</definedName>
    <definedName name="SwitchColor" localSheetId="45">#REF!</definedName>
    <definedName name="SwitchColor" localSheetId="11">#REF!</definedName>
    <definedName name="SwitchColor" localSheetId="46">#REF!</definedName>
    <definedName name="SwitchColor" localSheetId="47">#REF!</definedName>
    <definedName name="SwitchColor" localSheetId="51">#REF!</definedName>
    <definedName name="SwitchColor" localSheetId="52">#REF!</definedName>
    <definedName name="SwitchColor" localSheetId="17">#REF!</definedName>
    <definedName name="SwitchColor" localSheetId="58">#REF!</definedName>
    <definedName name="SwitchColor" localSheetId="68">#REF!</definedName>
    <definedName name="SwitchColor" localSheetId="69">#REF!</definedName>
    <definedName name="SwitchColor" localSheetId="70">#REF!</definedName>
    <definedName name="SwitchColor" localSheetId="74">#REF!</definedName>
    <definedName name="SwitchColor" localSheetId="79">#REF!</definedName>
    <definedName name="SwitchColor" localSheetId="15">#REF!</definedName>
    <definedName name="SwitchColor" localSheetId="16">#REF!</definedName>
    <definedName name="SwitchColor" localSheetId="18">#REF!</definedName>
    <definedName name="SwitchColor" localSheetId="12">#REF!</definedName>
    <definedName name="SwitchColor" localSheetId="48">#REF!</definedName>
    <definedName name="SwitchColor" localSheetId="72">#REF!</definedName>
    <definedName name="SwitchColor">#REF!</definedName>
    <definedName name="Switzerland_wt" localSheetId="51">'[83]OECD wgt'!$B$33</definedName>
    <definedName name="Switzerland_wt" localSheetId="17">#REF!</definedName>
    <definedName name="Switzerland_wt">'[83]OECD wgt'!$B$33</definedName>
    <definedName name="Swvu.PLA1." localSheetId="38" hidden="1">'[65]COP FED'!#REF!</definedName>
    <definedName name="Swvu.PLA1." localSheetId="39" hidden="1">'[65]COP FED'!#REF!</definedName>
    <definedName name="Swvu.PLA1." localSheetId="40" hidden="1">'[65]COP FED'!#REF!</definedName>
    <definedName name="Swvu.PLA1." localSheetId="41" hidden="1">'[65]COP FED'!#REF!</definedName>
    <definedName name="Swvu.PLA1." localSheetId="45" hidden="1">'[65]COP FED'!#REF!</definedName>
    <definedName name="Swvu.PLA1." localSheetId="46" hidden="1">'[65]COP FED'!#REF!</definedName>
    <definedName name="Swvu.PLA1." localSheetId="47" hidden="1">'[65]COP FED'!#REF!</definedName>
    <definedName name="Swvu.PLA1." localSheetId="51" hidden="1">#REF!</definedName>
    <definedName name="Swvu.PLA1." localSheetId="52" hidden="1">'[65]COP FED'!#REF!</definedName>
    <definedName name="Swvu.PLA1." localSheetId="17" hidden="1">'[65]COP FED'!#REF!</definedName>
    <definedName name="Swvu.PLA1." localSheetId="58" hidden="1">'[65]COP FED'!#REF!</definedName>
    <definedName name="Swvu.PLA1." localSheetId="73" hidden="1">'[65]COP FED'!#REF!</definedName>
    <definedName name="Swvu.PLA1." localSheetId="74" hidden="1">'[65]COP FED'!#REF!</definedName>
    <definedName name="Swvu.PLA1." localSheetId="79" hidden="1">'[65]COP FED'!#REF!</definedName>
    <definedName name="Swvu.PLA1." localSheetId="14" hidden="1">'[6]COP FED'!#REF!</definedName>
    <definedName name="Swvu.PLA1." localSheetId="15" hidden="1">'[65]COP FED'!#REF!</definedName>
    <definedName name="Swvu.PLA1." localSheetId="16" hidden="1">'[65]COP FED'!#REF!</definedName>
    <definedName name="Swvu.PLA1." localSheetId="18" hidden="1">'[65]COP FED'!#REF!</definedName>
    <definedName name="Swvu.PLA1." localSheetId="12" hidden="1">'[65]COP FED'!#REF!</definedName>
    <definedName name="Swvu.PLA1." localSheetId="48" hidden="1">'[65]COP FED'!#REF!</definedName>
    <definedName name="Swvu.PLA1." localSheetId="72" hidden="1">'[65]COP FED'!#REF!</definedName>
    <definedName name="Swvu.PLA1." hidden="1">'[65]COP FED'!#REF!</definedName>
    <definedName name="Swvu.PLA2." localSheetId="51" hidden="1">#REF!</definedName>
    <definedName name="Swvu.PLA2." localSheetId="17" hidden="1">#REF!</definedName>
    <definedName name="Swvu.PLA2." localSheetId="14" hidden="1">'[6]COP FED'!$A$1:$N$49</definedName>
    <definedName name="Swvu.PLA2." hidden="1">'[65]COP FED'!$A$1:$N$49</definedName>
    <definedName name="sxc" localSheetId="24" hidden="1">{"Riqfin97",#N/A,FALSE,"Tran";"Riqfinpro",#N/A,FALSE,"Tran"}</definedName>
    <definedName name="sxc" localSheetId="25" hidden="1">{"Riqfin97",#N/A,FALSE,"Tran";"Riqfinpro",#N/A,FALSE,"Tran"}</definedName>
    <definedName name="sxc" localSheetId="26" hidden="1">{"Riqfin97",#N/A,FALSE,"Tran";"Riqfinpro",#N/A,FALSE,"Tran"}</definedName>
    <definedName name="sxc" localSheetId="27" hidden="1">{"Riqfin97",#N/A,FALSE,"Tran";"Riqfinpro",#N/A,FALSE,"Tran"}</definedName>
    <definedName name="sxc" localSheetId="28" hidden="1">{"Riqfin97",#N/A,FALSE,"Tran";"Riqfinpro",#N/A,FALSE,"Tran"}</definedName>
    <definedName name="sxc" localSheetId="29" hidden="1">{"Riqfin97",#N/A,FALSE,"Tran";"Riqfinpro",#N/A,FALSE,"Tran"}</definedName>
    <definedName name="sxc" localSheetId="30" hidden="1">{"Riqfin97",#N/A,FALSE,"Tran";"Riqfinpro",#N/A,FALSE,"Tran"}</definedName>
    <definedName name="sxc" localSheetId="31" hidden="1">{"Riqfin97",#N/A,FALSE,"Tran";"Riqfinpro",#N/A,FALSE,"Tran"}</definedName>
    <definedName name="sxc" localSheetId="32" hidden="1">{"Riqfin97",#N/A,FALSE,"Tran";"Riqfinpro",#N/A,FALSE,"Tran"}</definedName>
    <definedName name="sxc" localSheetId="35" hidden="1">{"Riqfin97",#N/A,FALSE,"Tran";"Riqfinpro",#N/A,FALSE,"Tran"}</definedName>
    <definedName name="sxc" localSheetId="37" hidden="1">{"Riqfin97",#N/A,FALSE,"Tran";"Riqfinpro",#N/A,FALSE,"Tran"}</definedName>
    <definedName name="sxc" localSheetId="38" hidden="1">{"Riqfin97",#N/A,FALSE,"Tran";"Riqfinpro",#N/A,FALSE,"Tran"}</definedName>
    <definedName name="sxc" localSheetId="39" hidden="1">{"Riqfin97",#N/A,FALSE,"Tran";"Riqfinpro",#N/A,FALSE,"Tran"}</definedName>
    <definedName name="sxc" localSheetId="40" hidden="1">{"Riqfin97",#N/A,FALSE,"Tran";"Riqfinpro",#N/A,FALSE,"Tran"}</definedName>
    <definedName name="sxc" localSheetId="41" hidden="1">{"Riqfin97",#N/A,FALSE,"Tran";"Riqfinpro",#N/A,FALSE,"Tran"}</definedName>
    <definedName name="sxc" localSheetId="42" hidden="1">{"Riqfin97",#N/A,FALSE,"Tran";"Riqfinpro",#N/A,FALSE,"Tran"}</definedName>
    <definedName name="sxc" localSheetId="43" hidden="1">{"Riqfin97",#N/A,FALSE,"Tran";"Riqfinpro",#N/A,FALSE,"Tran"}</definedName>
    <definedName name="sxc" localSheetId="44" hidden="1">{"Riqfin97",#N/A,FALSE,"Tran";"Riqfinpro",#N/A,FALSE,"Tran"}</definedName>
    <definedName name="sxc" localSheetId="45" hidden="1">{"Riqfin97",#N/A,FALSE,"Tran";"Riqfinpro",#N/A,FALSE,"Tran"}</definedName>
    <definedName name="sxc" localSheetId="11" hidden="1">{"Riqfin97",#N/A,FALSE,"Tran";"Riqfinpro",#N/A,FALSE,"Tran"}</definedName>
    <definedName name="sxc" localSheetId="46" hidden="1">{"Riqfin97",#N/A,FALSE,"Tran";"Riqfinpro",#N/A,FALSE,"Tran"}</definedName>
    <definedName name="sxc" localSheetId="47" hidden="1">{"Riqfin97",#N/A,FALSE,"Tran";"Riqfinpro",#N/A,FALSE,"Tran"}</definedName>
    <definedName name="sxc" localSheetId="51" hidden="1">{"Riqfin97",#N/A,FALSE,"Tran";"Riqfinpro",#N/A,FALSE,"Tran"}</definedName>
    <definedName name="sxc" localSheetId="52" hidden="1">{"Riqfin97",#N/A,FALSE,"Tran";"Riqfinpro",#N/A,FALSE,"Tran"}</definedName>
    <definedName name="sxc" localSheetId="53" hidden="1">{"Riqfin97",#N/A,FALSE,"Tran";"Riqfinpro",#N/A,FALSE,"Tran"}</definedName>
    <definedName name="sxc" localSheetId="54" hidden="1">{"Riqfin97",#N/A,FALSE,"Tran";"Riqfinpro",#N/A,FALSE,"Tran"}</definedName>
    <definedName name="sxc" localSheetId="55" hidden="1">{"Riqfin97",#N/A,FALSE,"Tran";"Riqfinpro",#N/A,FALSE,"Tran"}</definedName>
    <definedName name="sxc" localSheetId="56" hidden="1">{"Riqfin97",#N/A,FALSE,"Tran";"Riqfinpro",#N/A,FALSE,"Tran"}</definedName>
    <definedName name="sxc" localSheetId="17" hidden="1">{"Riqfin97",#N/A,FALSE,"Tran";"Riqfinpro",#N/A,FALSE,"Tran"}</definedName>
    <definedName name="sxc" localSheetId="57" hidden="1">{"Riqfin97",#N/A,FALSE,"Tran";"Riqfinpro",#N/A,FALSE,"Tran"}</definedName>
    <definedName name="sxc" localSheetId="58" hidden="1">{"Riqfin97",#N/A,FALSE,"Tran";"Riqfinpro",#N/A,FALSE,"Tran"}</definedName>
    <definedName name="sxc" localSheetId="59" hidden="1">{"Riqfin97",#N/A,FALSE,"Tran";"Riqfinpro",#N/A,FALSE,"Tran"}</definedName>
    <definedName name="sxc" localSheetId="61" hidden="1">{"Riqfin97",#N/A,FALSE,"Tran";"Riqfinpro",#N/A,FALSE,"Tran"}</definedName>
    <definedName name="sxc" localSheetId="62" hidden="1">{"Riqfin97",#N/A,FALSE,"Tran";"Riqfinpro",#N/A,FALSE,"Tran"}</definedName>
    <definedName name="sxc" localSheetId="64" hidden="1">{"Riqfin97",#N/A,FALSE,"Tran";"Riqfinpro",#N/A,FALSE,"Tran"}</definedName>
    <definedName name="sxc" localSheetId="66" hidden="1">{"Riqfin97",#N/A,FALSE,"Tran";"Riqfinpro",#N/A,FALSE,"Tran"}</definedName>
    <definedName name="sxc" localSheetId="67" hidden="1">{"Riqfin97",#N/A,FALSE,"Tran";"Riqfinpro",#N/A,FALSE,"Tran"}</definedName>
    <definedName name="sxc" localSheetId="68" hidden="1">{"Riqfin97",#N/A,FALSE,"Tran";"Riqfinpro",#N/A,FALSE,"Tran"}</definedName>
    <definedName name="sxc" localSheetId="69" hidden="1">{"Riqfin97",#N/A,FALSE,"Tran";"Riqfinpro",#N/A,FALSE,"Tran"}</definedName>
    <definedName name="sxc" localSheetId="70" hidden="1">{"Riqfin97",#N/A,FALSE,"Tran";"Riqfinpro",#N/A,FALSE,"Tran"}</definedName>
    <definedName name="sxc" localSheetId="71" hidden="1">{"Riqfin97",#N/A,FALSE,"Tran";"Riqfinpro",#N/A,FALSE,"Tran"}</definedName>
    <definedName name="sxc" localSheetId="73" hidden="1">{"Riqfin97",#N/A,FALSE,"Tran";"Riqfinpro",#N/A,FALSE,"Tran"}</definedName>
    <definedName name="sxc" localSheetId="74" hidden="1">{"Riqfin97",#N/A,FALSE,"Tran";"Riqfinpro",#N/A,FALSE,"Tran"}</definedName>
    <definedName name="sxc" localSheetId="75" hidden="1">{"Riqfin97",#N/A,FALSE,"Tran";"Riqfinpro",#N/A,FALSE,"Tran"}</definedName>
    <definedName name="sxc" localSheetId="76" hidden="1">{"Riqfin97",#N/A,FALSE,"Tran";"Riqfinpro",#N/A,FALSE,"Tran"}</definedName>
    <definedName name="sxc" localSheetId="79" hidden="1">{"Riqfin97",#N/A,FALSE,"Tran";"Riqfinpro",#N/A,FALSE,"Tran"}</definedName>
    <definedName name="sxc" localSheetId="91" hidden="1">{"Riqfin97",#N/A,FALSE,"Tran";"Riqfinpro",#N/A,FALSE,"Tran"}</definedName>
    <definedName name="sxc" localSheetId="92" hidden="1">{"Riqfin97",#N/A,FALSE,"Tran";"Riqfinpro",#N/A,FALSE,"Tran"}</definedName>
    <definedName name="sxc" localSheetId="22" hidden="1">{"Riqfin97",#N/A,FALSE,"Tran";"Riqfinpro",#N/A,FALSE,"Tran"}</definedName>
    <definedName name="sxc" localSheetId="23" hidden="1">{"Riqfin97",#N/A,FALSE,"Tran";"Riqfinpro",#N/A,FALSE,"Tran"}</definedName>
    <definedName name="sxc" localSheetId="14" hidden="1">{"Riqfin97",#N/A,FALSE,"Tran";"Riqfinpro",#N/A,FALSE,"Tran"}</definedName>
    <definedName name="sxc" localSheetId="15" hidden="1">{"Riqfin97",#N/A,FALSE,"Tran";"Riqfinpro",#N/A,FALSE,"Tran"}</definedName>
    <definedName name="sxc" localSheetId="16" hidden="1">{"Riqfin97",#N/A,FALSE,"Tran";"Riqfinpro",#N/A,FALSE,"Tran"}</definedName>
    <definedName name="sxc" localSheetId="18" hidden="1">{"Riqfin97",#N/A,FALSE,"Tran";"Riqfinpro",#N/A,FALSE,"Tran"}</definedName>
    <definedName name="sxc" localSheetId="36" hidden="1">{"Riqfin97",#N/A,FALSE,"Tran";"Riqfinpro",#N/A,FALSE,"Tran"}</definedName>
    <definedName name="sxc" localSheetId="60" hidden="1">{"Riqfin97",#N/A,FALSE,"Tran";"Riqfinpro",#N/A,FALSE,"Tran"}</definedName>
    <definedName name="sxc" localSheetId="63" hidden="1">{"Riqfin97",#N/A,FALSE,"Tran";"Riqfinpro",#N/A,FALSE,"Tran"}</definedName>
    <definedName name="sxc" localSheetId="65" hidden="1">{"Riqfin97",#N/A,FALSE,"Tran";"Riqfinpro",#N/A,FALSE,"Tran"}</definedName>
    <definedName name="sxc" localSheetId="7" hidden="1">{"Riqfin97",#N/A,FALSE,"Tran";"Riqfinpro",#N/A,FALSE,"Tran"}</definedName>
    <definedName name="sxc" localSheetId="8" hidden="1">{"Riqfin97",#N/A,FALSE,"Tran";"Riqfinpro",#N/A,FALSE,"Tran"}</definedName>
    <definedName name="sxc" localSheetId="12" hidden="1">{"Riqfin97",#N/A,FALSE,"Tran";"Riqfinpro",#N/A,FALSE,"Tran"}</definedName>
    <definedName name="sxc" localSheetId="48" hidden="1">{"Riqfin97",#N/A,FALSE,"Tran";"Riqfinpro",#N/A,FALSE,"Tran"}</definedName>
    <definedName name="sxc" localSheetId="72" hidden="1">{"Riqfin97",#N/A,FALSE,"Tran";"Riqfinpro",#N/A,FALSE,"Tran"}</definedName>
    <definedName name="sxc" hidden="1">{"Riqfin97",#N/A,FALSE,"Tran";"Riqfinpro",#N/A,FALSE,"Tran"}</definedName>
    <definedName name="sxe" localSheetId="24" hidden="1">{"Riqfin97",#N/A,FALSE,"Tran";"Riqfinpro",#N/A,FALSE,"Tran"}</definedName>
    <definedName name="sxe" localSheetId="25" hidden="1">{"Riqfin97",#N/A,FALSE,"Tran";"Riqfinpro",#N/A,FALSE,"Tran"}</definedName>
    <definedName name="sxe" localSheetId="26" hidden="1">{"Riqfin97",#N/A,FALSE,"Tran";"Riqfinpro",#N/A,FALSE,"Tran"}</definedName>
    <definedName name="sxe" localSheetId="27" hidden="1">{"Riqfin97",#N/A,FALSE,"Tran";"Riqfinpro",#N/A,FALSE,"Tran"}</definedName>
    <definedName name="sxe" localSheetId="28" hidden="1">{"Riqfin97",#N/A,FALSE,"Tran";"Riqfinpro",#N/A,FALSE,"Tran"}</definedName>
    <definedName name="sxe" localSheetId="29" hidden="1">{"Riqfin97",#N/A,FALSE,"Tran";"Riqfinpro",#N/A,FALSE,"Tran"}</definedName>
    <definedName name="sxe" localSheetId="30" hidden="1">{"Riqfin97",#N/A,FALSE,"Tran";"Riqfinpro",#N/A,FALSE,"Tran"}</definedName>
    <definedName name="sxe" localSheetId="31" hidden="1">{"Riqfin97",#N/A,FALSE,"Tran";"Riqfinpro",#N/A,FALSE,"Tran"}</definedName>
    <definedName name="sxe" localSheetId="32" hidden="1">{"Riqfin97",#N/A,FALSE,"Tran";"Riqfinpro",#N/A,FALSE,"Tran"}</definedName>
    <definedName name="sxe" localSheetId="35" hidden="1">{"Riqfin97",#N/A,FALSE,"Tran";"Riqfinpro",#N/A,FALSE,"Tran"}</definedName>
    <definedName name="sxe" localSheetId="37" hidden="1">{"Riqfin97",#N/A,FALSE,"Tran";"Riqfinpro",#N/A,FALSE,"Tran"}</definedName>
    <definedName name="sxe" localSheetId="38" hidden="1">{"Riqfin97",#N/A,FALSE,"Tran";"Riqfinpro",#N/A,FALSE,"Tran"}</definedName>
    <definedName name="sxe" localSheetId="39" hidden="1">{"Riqfin97",#N/A,FALSE,"Tran";"Riqfinpro",#N/A,FALSE,"Tran"}</definedName>
    <definedName name="sxe" localSheetId="40" hidden="1">{"Riqfin97",#N/A,FALSE,"Tran";"Riqfinpro",#N/A,FALSE,"Tran"}</definedName>
    <definedName name="sxe" localSheetId="41" hidden="1">{"Riqfin97",#N/A,FALSE,"Tran";"Riqfinpro",#N/A,FALSE,"Tran"}</definedName>
    <definedName name="sxe" localSheetId="42" hidden="1">{"Riqfin97",#N/A,FALSE,"Tran";"Riqfinpro",#N/A,FALSE,"Tran"}</definedName>
    <definedName name="sxe" localSheetId="43" hidden="1">{"Riqfin97",#N/A,FALSE,"Tran";"Riqfinpro",#N/A,FALSE,"Tran"}</definedName>
    <definedName name="sxe" localSheetId="44" hidden="1">{"Riqfin97",#N/A,FALSE,"Tran";"Riqfinpro",#N/A,FALSE,"Tran"}</definedName>
    <definedName name="sxe" localSheetId="45" hidden="1">{"Riqfin97",#N/A,FALSE,"Tran";"Riqfinpro",#N/A,FALSE,"Tran"}</definedName>
    <definedName name="sxe" localSheetId="11" hidden="1">{"Riqfin97",#N/A,FALSE,"Tran";"Riqfinpro",#N/A,FALSE,"Tran"}</definedName>
    <definedName name="sxe" localSheetId="46" hidden="1">{"Riqfin97",#N/A,FALSE,"Tran";"Riqfinpro",#N/A,FALSE,"Tran"}</definedName>
    <definedName name="sxe" localSheetId="47" hidden="1">{"Riqfin97",#N/A,FALSE,"Tran";"Riqfinpro",#N/A,FALSE,"Tran"}</definedName>
    <definedName name="sxe" localSheetId="51" hidden="1">{"Riqfin97",#N/A,FALSE,"Tran";"Riqfinpro",#N/A,FALSE,"Tran"}</definedName>
    <definedName name="sxe" localSheetId="52" hidden="1">{"Riqfin97",#N/A,FALSE,"Tran";"Riqfinpro",#N/A,FALSE,"Tran"}</definedName>
    <definedName name="sxe" localSheetId="53" hidden="1">{"Riqfin97",#N/A,FALSE,"Tran";"Riqfinpro",#N/A,FALSE,"Tran"}</definedName>
    <definedName name="sxe" localSheetId="54" hidden="1">{"Riqfin97",#N/A,FALSE,"Tran";"Riqfinpro",#N/A,FALSE,"Tran"}</definedName>
    <definedName name="sxe" localSheetId="55" hidden="1">{"Riqfin97",#N/A,FALSE,"Tran";"Riqfinpro",#N/A,FALSE,"Tran"}</definedName>
    <definedName name="sxe" localSheetId="56" hidden="1">{"Riqfin97",#N/A,FALSE,"Tran";"Riqfinpro",#N/A,FALSE,"Tran"}</definedName>
    <definedName name="sxe" localSheetId="17" hidden="1">{"Riqfin97",#N/A,FALSE,"Tran";"Riqfinpro",#N/A,FALSE,"Tran"}</definedName>
    <definedName name="sxe" localSheetId="57" hidden="1">{"Riqfin97",#N/A,FALSE,"Tran";"Riqfinpro",#N/A,FALSE,"Tran"}</definedName>
    <definedName name="sxe" localSheetId="58" hidden="1">{"Riqfin97",#N/A,FALSE,"Tran";"Riqfinpro",#N/A,FALSE,"Tran"}</definedName>
    <definedName name="sxe" localSheetId="59" hidden="1">{"Riqfin97",#N/A,FALSE,"Tran";"Riqfinpro",#N/A,FALSE,"Tran"}</definedName>
    <definedName name="sxe" localSheetId="61" hidden="1">{"Riqfin97",#N/A,FALSE,"Tran";"Riqfinpro",#N/A,FALSE,"Tran"}</definedName>
    <definedName name="sxe" localSheetId="62" hidden="1">{"Riqfin97",#N/A,FALSE,"Tran";"Riqfinpro",#N/A,FALSE,"Tran"}</definedName>
    <definedName name="sxe" localSheetId="64" hidden="1">{"Riqfin97",#N/A,FALSE,"Tran";"Riqfinpro",#N/A,FALSE,"Tran"}</definedName>
    <definedName name="sxe" localSheetId="66" hidden="1">{"Riqfin97",#N/A,FALSE,"Tran";"Riqfinpro",#N/A,FALSE,"Tran"}</definedName>
    <definedName name="sxe" localSheetId="67" hidden="1">{"Riqfin97",#N/A,FALSE,"Tran";"Riqfinpro",#N/A,FALSE,"Tran"}</definedName>
    <definedName name="sxe" localSheetId="68" hidden="1">{"Riqfin97",#N/A,FALSE,"Tran";"Riqfinpro",#N/A,FALSE,"Tran"}</definedName>
    <definedName name="sxe" localSheetId="69" hidden="1">{"Riqfin97",#N/A,FALSE,"Tran";"Riqfinpro",#N/A,FALSE,"Tran"}</definedName>
    <definedName name="sxe" localSheetId="70" hidden="1">{"Riqfin97",#N/A,FALSE,"Tran";"Riqfinpro",#N/A,FALSE,"Tran"}</definedName>
    <definedName name="sxe" localSheetId="71" hidden="1">{"Riqfin97",#N/A,FALSE,"Tran";"Riqfinpro",#N/A,FALSE,"Tran"}</definedName>
    <definedName name="sxe" localSheetId="73" hidden="1">{"Riqfin97",#N/A,FALSE,"Tran";"Riqfinpro",#N/A,FALSE,"Tran"}</definedName>
    <definedName name="sxe" localSheetId="74" hidden="1">{"Riqfin97",#N/A,FALSE,"Tran";"Riqfinpro",#N/A,FALSE,"Tran"}</definedName>
    <definedName name="sxe" localSheetId="75" hidden="1">{"Riqfin97",#N/A,FALSE,"Tran";"Riqfinpro",#N/A,FALSE,"Tran"}</definedName>
    <definedName name="sxe" localSheetId="76" hidden="1">{"Riqfin97",#N/A,FALSE,"Tran";"Riqfinpro",#N/A,FALSE,"Tran"}</definedName>
    <definedName name="sxe" localSheetId="79" hidden="1">{"Riqfin97",#N/A,FALSE,"Tran";"Riqfinpro",#N/A,FALSE,"Tran"}</definedName>
    <definedName name="sxe" localSheetId="91" hidden="1">{"Riqfin97",#N/A,FALSE,"Tran";"Riqfinpro",#N/A,FALSE,"Tran"}</definedName>
    <definedName name="sxe" localSheetId="92" hidden="1">{"Riqfin97",#N/A,FALSE,"Tran";"Riqfinpro",#N/A,FALSE,"Tran"}</definedName>
    <definedName name="sxe" localSheetId="22" hidden="1">{"Riqfin97",#N/A,FALSE,"Tran";"Riqfinpro",#N/A,FALSE,"Tran"}</definedName>
    <definedName name="sxe" localSheetId="23" hidden="1">{"Riqfin97",#N/A,FALSE,"Tran";"Riqfinpro",#N/A,FALSE,"Tran"}</definedName>
    <definedName name="sxe" localSheetId="14" hidden="1">{"Riqfin97",#N/A,FALSE,"Tran";"Riqfinpro",#N/A,FALSE,"Tran"}</definedName>
    <definedName name="sxe" localSheetId="15" hidden="1">{"Riqfin97",#N/A,FALSE,"Tran";"Riqfinpro",#N/A,FALSE,"Tran"}</definedName>
    <definedName name="sxe" localSheetId="16" hidden="1">{"Riqfin97",#N/A,FALSE,"Tran";"Riqfinpro",#N/A,FALSE,"Tran"}</definedName>
    <definedName name="sxe" localSheetId="18" hidden="1">{"Riqfin97",#N/A,FALSE,"Tran";"Riqfinpro",#N/A,FALSE,"Tran"}</definedName>
    <definedName name="sxe" localSheetId="36" hidden="1">{"Riqfin97",#N/A,FALSE,"Tran";"Riqfinpro",#N/A,FALSE,"Tran"}</definedName>
    <definedName name="sxe" localSheetId="60" hidden="1">{"Riqfin97",#N/A,FALSE,"Tran";"Riqfinpro",#N/A,FALSE,"Tran"}</definedName>
    <definedName name="sxe" localSheetId="63" hidden="1">{"Riqfin97",#N/A,FALSE,"Tran";"Riqfinpro",#N/A,FALSE,"Tran"}</definedName>
    <definedName name="sxe" localSheetId="65" hidden="1">{"Riqfin97",#N/A,FALSE,"Tran";"Riqfinpro",#N/A,FALSE,"Tran"}</definedName>
    <definedName name="sxe" localSheetId="7" hidden="1">{"Riqfin97",#N/A,FALSE,"Tran";"Riqfinpro",#N/A,FALSE,"Tran"}</definedName>
    <definedName name="sxe" localSheetId="8" hidden="1">{"Riqfin97",#N/A,FALSE,"Tran";"Riqfinpro",#N/A,FALSE,"Tran"}</definedName>
    <definedName name="sxe" localSheetId="12" hidden="1">{"Riqfin97",#N/A,FALSE,"Tran";"Riqfinpro",#N/A,FALSE,"Tran"}</definedName>
    <definedName name="sxe" localSheetId="48" hidden="1">{"Riqfin97",#N/A,FALSE,"Tran";"Riqfinpro",#N/A,FALSE,"Tran"}</definedName>
    <definedName name="sxe" localSheetId="72" hidden="1">{"Riqfin97",#N/A,FALSE,"Tran";"Riqfinpro",#N/A,FALSE,"Tran"}</definedName>
    <definedName name="sxe" hidden="1">{"Riqfin97",#N/A,FALSE,"Tran";"Riqfinpro",#N/A,FALSE,"Tran"}</definedName>
    <definedName name="t" localSheetId="24" hidden="1">{"Minpmon",#N/A,FALSE,"Monthinput"}</definedName>
    <definedName name="t" localSheetId="25" hidden="1">{"Minpmon",#N/A,FALSE,"Monthinput"}</definedName>
    <definedName name="t" localSheetId="26" hidden="1">{"Minpmon",#N/A,FALSE,"Monthinput"}</definedName>
    <definedName name="t" localSheetId="27" hidden="1">{"Minpmon",#N/A,FALSE,"Monthinput"}</definedName>
    <definedName name="t" localSheetId="28" hidden="1">{"Minpmon",#N/A,FALSE,"Monthinput"}</definedName>
    <definedName name="t" localSheetId="29" hidden="1">{"Minpmon",#N/A,FALSE,"Monthinput"}</definedName>
    <definedName name="t" localSheetId="30" hidden="1">{"Minpmon",#N/A,FALSE,"Monthinput"}</definedName>
    <definedName name="t" localSheetId="31" hidden="1">{"Minpmon",#N/A,FALSE,"Monthinput"}</definedName>
    <definedName name="t" localSheetId="32" hidden="1">{"Minpmon",#N/A,FALSE,"Monthinput"}</definedName>
    <definedName name="t" localSheetId="35" hidden="1">{"Minpmon",#N/A,FALSE,"Monthinput"}</definedName>
    <definedName name="t" localSheetId="37" hidden="1">{"Minpmon",#N/A,FALSE,"Monthinput"}</definedName>
    <definedName name="t" localSheetId="38" hidden="1">{"Minpmon",#N/A,FALSE,"Monthinput"}</definedName>
    <definedName name="t" localSheetId="39" hidden="1">{"Minpmon",#N/A,FALSE,"Monthinput"}</definedName>
    <definedName name="t" localSheetId="40" hidden="1">{"Minpmon",#N/A,FALSE,"Monthinput"}</definedName>
    <definedName name="t" localSheetId="41" hidden="1">{"Minpmon",#N/A,FALSE,"Monthinput"}</definedName>
    <definedName name="t" localSheetId="42" hidden="1">{"Minpmon",#N/A,FALSE,"Monthinput"}</definedName>
    <definedName name="t" localSheetId="43" hidden="1">{"Minpmon",#N/A,FALSE,"Monthinput"}</definedName>
    <definedName name="t" localSheetId="44" hidden="1">{"Minpmon",#N/A,FALSE,"Monthinput"}</definedName>
    <definedName name="t" localSheetId="45" hidden="1">{"Minpmon",#N/A,FALSE,"Monthinput"}</definedName>
    <definedName name="t" localSheetId="11" hidden="1">{"Minpmon",#N/A,FALSE,"Monthinput"}</definedName>
    <definedName name="t" localSheetId="46" hidden="1">{"Minpmon",#N/A,FALSE,"Monthinput"}</definedName>
    <definedName name="t" localSheetId="47" hidden="1">{"Minpmon",#N/A,FALSE,"Monthinput"}</definedName>
    <definedName name="t" localSheetId="51" hidden="1">{"Minpmon",#N/A,FALSE,"Monthinput"}</definedName>
    <definedName name="t" localSheetId="52" hidden="1">{"Minpmon",#N/A,FALSE,"Monthinput"}</definedName>
    <definedName name="t" localSheetId="53" hidden="1">{"Minpmon",#N/A,FALSE,"Monthinput"}</definedName>
    <definedName name="t" localSheetId="54" hidden="1">{"Minpmon",#N/A,FALSE,"Monthinput"}</definedName>
    <definedName name="t" localSheetId="55" hidden="1">{"Minpmon",#N/A,FALSE,"Monthinput"}</definedName>
    <definedName name="t" localSheetId="56" hidden="1">{"Minpmon",#N/A,FALSE,"Monthinput"}</definedName>
    <definedName name="t" localSheetId="17" hidden="1">{"Minpmon",#N/A,FALSE,"Monthinput"}</definedName>
    <definedName name="t" localSheetId="57" hidden="1">{"Minpmon",#N/A,FALSE,"Monthinput"}</definedName>
    <definedName name="t" localSheetId="58" hidden="1">{"Minpmon",#N/A,FALSE,"Monthinput"}</definedName>
    <definedName name="t" localSheetId="59" hidden="1">{"Minpmon",#N/A,FALSE,"Monthinput"}</definedName>
    <definedName name="t" localSheetId="61" hidden="1">{"Minpmon",#N/A,FALSE,"Monthinput"}</definedName>
    <definedName name="t" localSheetId="62" hidden="1">{"Minpmon",#N/A,FALSE,"Monthinput"}</definedName>
    <definedName name="t" localSheetId="64" hidden="1">{"Minpmon",#N/A,FALSE,"Monthinput"}</definedName>
    <definedName name="t" localSheetId="66" hidden="1">{"Minpmon",#N/A,FALSE,"Monthinput"}</definedName>
    <definedName name="t" localSheetId="67" hidden="1">{"Minpmon",#N/A,FALSE,"Monthinput"}</definedName>
    <definedName name="t" localSheetId="68" hidden="1">{"Minpmon",#N/A,FALSE,"Monthinput"}</definedName>
    <definedName name="t" localSheetId="69" hidden="1">{"Minpmon",#N/A,FALSE,"Monthinput"}</definedName>
    <definedName name="t" localSheetId="70" hidden="1">{"Minpmon",#N/A,FALSE,"Monthinput"}</definedName>
    <definedName name="t" localSheetId="71" hidden="1">{"Minpmon",#N/A,FALSE,"Monthinput"}</definedName>
    <definedName name="t" localSheetId="73" hidden="1">{"Minpmon",#N/A,FALSE,"Monthinput"}</definedName>
    <definedName name="t" localSheetId="74" hidden="1">{"Minpmon",#N/A,FALSE,"Monthinput"}</definedName>
    <definedName name="t" localSheetId="75" hidden="1">{"Minpmon",#N/A,FALSE,"Monthinput"}</definedName>
    <definedName name="t" localSheetId="76" hidden="1">{"Minpmon",#N/A,FALSE,"Monthinput"}</definedName>
    <definedName name="t" localSheetId="79" hidden="1">{"Minpmon",#N/A,FALSE,"Monthinput"}</definedName>
    <definedName name="t" localSheetId="91" hidden="1">{"Minpmon",#N/A,FALSE,"Monthinput"}</definedName>
    <definedName name="t" localSheetId="92" hidden="1">{"Minpmon",#N/A,FALSE,"Monthinput"}</definedName>
    <definedName name="t" localSheetId="22" hidden="1">{"Minpmon",#N/A,FALSE,"Monthinput"}</definedName>
    <definedName name="t" localSheetId="23" hidden="1">{"Minpmon",#N/A,FALSE,"Monthinput"}</definedName>
    <definedName name="t" localSheetId="14" hidden="1">{"Minpmon",#N/A,FALSE,"Monthinput"}</definedName>
    <definedName name="t" localSheetId="15" hidden="1">{"Minpmon",#N/A,FALSE,"Monthinput"}</definedName>
    <definedName name="t" localSheetId="16" hidden="1">{"Minpmon",#N/A,FALSE,"Monthinput"}</definedName>
    <definedName name="t" localSheetId="18" hidden="1">{"Minpmon",#N/A,FALSE,"Monthinput"}</definedName>
    <definedName name="t" localSheetId="36" hidden="1">{"Minpmon",#N/A,FALSE,"Monthinput"}</definedName>
    <definedName name="t" localSheetId="60" hidden="1">{"Minpmon",#N/A,FALSE,"Monthinput"}</definedName>
    <definedName name="t" localSheetId="63" hidden="1">{"Minpmon",#N/A,FALSE,"Monthinput"}</definedName>
    <definedName name="t" localSheetId="65" hidden="1">{"Minpmon",#N/A,FALSE,"Monthinput"}</definedName>
    <definedName name="t" localSheetId="7" hidden="1">{"Minpmon",#N/A,FALSE,"Monthinput"}</definedName>
    <definedName name="t" localSheetId="8" hidden="1">{"Minpmon",#N/A,FALSE,"Monthinput"}</definedName>
    <definedName name="t" localSheetId="12" hidden="1">{"Minpmon",#N/A,FALSE,"Monthinput"}</definedName>
    <definedName name="t" localSheetId="48" hidden="1">{"Minpmon",#N/A,FALSE,"Monthinput"}</definedName>
    <definedName name="t" localSheetId="72" hidden="1">{"Minpmon",#N/A,FALSE,"Monthinput"}</definedName>
    <definedName name="t" hidden="1">{"Minpmon",#N/A,FALSE,"Monthinput"}</definedName>
    <definedName name="Tab_2" localSheetId="38">#REF!</definedName>
    <definedName name="Tab_2" localSheetId="39">#REF!</definedName>
    <definedName name="Tab_2" localSheetId="45">#REF!</definedName>
    <definedName name="Tab_2" localSheetId="11">#REF!</definedName>
    <definedName name="Tab_2" localSheetId="46">#REF!</definedName>
    <definedName name="Tab_2" localSheetId="47">#REF!</definedName>
    <definedName name="Tab_2" localSheetId="52">#REF!</definedName>
    <definedName name="Tab_2" localSheetId="17">#REF!</definedName>
    <definedName name="Tab_2" localSheetId="58">#REF!</definedName>
    <definedName name="Tab_2" localSheetId="73">#REF!</definedName>
    <definedName name="Tab_2" localSheetId="74">#REF!</definedName>
    <definedName name="Tab_2" localSheetId="79">#REF!</definedName>
    <definedName name="Tab_2" localSheetId="15">#REF!</definedName>
    <definedName name="Tab_2" localSheetId="16">#REF!</definedName>
    <definedName name="Tab_2" localSheetId="18">#REF!</definedName>
    <definedName name="Tab_2" localSheetId="48">#REF!</definedName>
    <definedName name="Tab_2" localSheetId="72">#REF!</definedName>
    <definedName name="Tab_2">#REF!</definedName>
    <definedName name="Tab_Assumptions" localSheetId="38">#REF!</definedName>
    <definedName name="Tab_Assumptions" localSheetId="39">#REF!</definedName>
    <definedName name="Tab_Assumptions" localSheetId="45">#REF!</definedName>
    <definedName name="Tab_Assumptions" localSheetId="11">#REF!</definedName>
    <definedName name="Tab_Assumptions" localSheetId="46">#REF!</definedName>
    <definedName name="Tab_Assumptions" localSheetId="47">#REF!</definedName>
    <definedName name="Tab_Assumptions" localSheetId="52">#REF!</definedName>
    <definedName name="Tab_Assumptions" localSheetId="17">#REF!</definedName>
    <definedName name="Tab_Assumptions" localSheetId="58">#REF!</definedName>
    <definedName name="Tab_Assumptions" localSheetId="73">#REF!</definedName>
    <definedName name="Tab_Assumptions" localSheetId="74">#REF!</definedName>
    <definedName name="Tab_Assumptions" localSheetId="79">#REF!</definedName>
    <definedName name="Tab_Assumptions" localSheetId="15">#REF!</definedName>
    <definedName name="Tab_Assumptions" localSheetId="16">#REF!</definedName>
    <definedName name="Tab_Assumptions" localSheetId="18">#REF!</definedName>
    <definedName name="Tab_Assumptions" localSheetId="48">#REF!</definedName>
    <definedName name="Tab_Assumptions" localSheetId="72">#REF!</definedName>
    <definedName name="Tab_Assumptions">#REF!</definedName>
    <definedName name="Tab_results" localSheetId="38">#REF!</definedName>
    <definedName name="Tab_results" localSheetId="39">#REF!</definedName>
    <definedName name="Tab_results" localSheetId="45">#REF!</definedName>
    <definedName name="Tab_results" localSheetId="11">#REF!</definedName>
    <definedName name="Tab_results" localSheetId="46">#REF!</definedName>
    <definedName name="Tab_results" localSheetId="47">#REF!</definedName>
    <definedName name="Tab_results" localSheetId="52">#REF!</definedName>
    <definedName name="Tab_results" localSheetId="17">#REF!</definedName>
    <definedName name="Tab_results" localSheetId="58">#REF!</definedName>
    <definedName name="Tab_results" localSheetId="73">#REF!</definedName>
    <definedName name="Tab_results" localSheetId="74">#REF!</definedName>
    <definedName name="Tab_results" localSheetId="79">#REF!</definedName>
    <definedName name="Tab_results" localSheetId="15">#REF!</definedName>
    <definedName name="Tab_results" localSheetId="16">#REF!</definedName>
    <definedName name="Tab_results" localSheetId="18">#REF!</definedName>
    <definedName name="Tab_results" localSheetId="48">#REF!</definedName>
    <definedName name="Tab_results" localSheetId="72">#REF!</definedName>
    <definedName name="Tab_results">#REF!</definedName>
    <definedName name="Tab1_A" localSheetId="45">#REF!</definedName>
    <definedName name="Tab1_A" localSheetId="11">#REF!</definedName>
    <definedName name="Tab1_A" localSheetId="46">#REF!</definedName>
    <definedName name="Tab1_A" localSheetId="47">#REF!</definedName>
    <definedName name="Tab1_A" localSheetId="52">#REF!</definedName>
    <definedName name="Tab1_A" localSheetId="17">#REF!</definedName>
    <definedName name="Tab1_A" localSheetId="58">#REF!</definedName>
    <definedName name="Tab1_A" localSheetId="74">#REF!</definedName>
    <definedName name="Tab1_A" localSheetId="79">#REF!</definedName>
    <definedName name="Tab1_A" localSheetId="15">#REF!</definedName>
    <definedName name="Tab1_A" localSheetId="18">#REF!</definedName>
    <definedName name="Tab1_A" localSheetId="48">#REF!</definedName>
    <definedName name="Tab1_A" localSheetId="72">#REF!</definedName>
    <definedName name="Tab1_A">#REF!</definedName>
    <definedName name="Tab1_B" localSheetId="45">#REF!</definedName>
    <definedName name="Tab1_B" localSheetId="11">#REF!</definedName>
    <definedName name="Tab1_B" localSheetId="46">#REF!</definedName>
    <definedName name="Tab1_B" localSheetId="47">#REF!</definedName>
    <definedName name="Tab1_B" localSheetId="52">#REF!</definedName>
    <definedName name="Tab1_B" localSheetId="17">#REF!</definedName>
    <definedName name="Tab1_B" localSheetId="58">#REF!</definedName>
    <definedName name="Tab1_B" localSheetId="74">#REF!</definedName>
    <definedName name="Tab1_B" localSheetId="79">#REF!</definedName>
    <definedName name="Tab1_B" localSheetId="15">#REF!</definedName>
    <definedName name="Tab1_B" localSheetId="18">#REF!</definedName>
    <definedName name="Tab1_B" localSheetId="48">#REF!</definedName>
    <definedName name="Tab1_B" localSheetId="72">#REF!</definedName>
    <definedName name="Tab1_B">#REF!</definedName>
    <definedName name="tab1a" localSheetId="45">#REF!</definedName>
    <definedName name="tab1a" localSheetId="11">#REF!</definedName>
    <definedName name="tab1a" localSheetId="46">#REF!</definedName>
    <definedName name="tab1a" localSheetId="47">#REF!</definedName>
    <definedName name="tab1a" localSheetId="52">#REF!</definedName>
    <definedName name="tab1a" localSheetId="17">#REF!</definedName>
    <definedName name="tab1a" localSheetId="58">#REF!</definedName>
    <definedName name="tab1a" localSheetId="74">#REF!</definedName>
    <definedName name="tab1a" localSheetId="79">#REF!</definedName>
    <definedName name="tab1a" localSheetId="15">#REF!</definedName>
    <definedName name="tab1a" localSheetId="18">#REF!</definedName>
    <definedName name="tab1a" localSheetId="48">#REF!</definedName>
    <definedName name="tab1a" localSheetId="72">#REF!</definedName>
    <definedName name="tab1a">#REF!</definedName>
    <definedName name="tab1b" localSheetId="45">#REF!</definedName>
    <definedName name="tab1b" localSheetId="11">#REF!</definedName>
    <definedName name="tab1b" localSheetId="46">#REF!</definedName>
    <definedName name="tab1b" localSheetId="47">#REF!</definedName>
    <definedName name="tab1b" localSheetId="52">#REF!</definedName>
    <definedName name="tab1b" localSheetId="17">#REF!</definedName>
    <definedName name="tab1b" localSheetId="58">#REF!</definedName>
    <definedName name="tab1b" localSheetId="74">#REF!</definedName>
    <definedName name="tab1b" localSheetId="79">#REF!</definedName>
    <definedName name="tab1b" localSheetId="15">#REF!</definedName>
    <definedName name="tab1b" localSheetId="18">#REF!</definedName>
    <definedName name="tab1b" localSheetId="48">#REF!</definedName>
    <definedName name="tab1b" localSheetId="72">#REF!</definedName>
    <definedName name="tab1b">#REF!</definedName>
    <definedName name="TAB1CK" localSheetId="45">#REF!</definedName>
    <definedName name="TAB1CK" localSheetId="11">#REF!</definedName>
    <definedName name="TAB1CK" localSheetId="46">#REF!</definedName>
    <definedName name="TAB1CK" localSheetId="47">#REF!</definedName>
    <definedName name="TAB1CK" localSheetId="52">#REF!</definedName>
    <definedName name="TAB1CK" localSheetId="17">#REF!</definedName>
    <definedName name="TAB1CK" localSheetId="58">#REF!</definedName>
    <definedName name="TAB1CK" localSheetId="74">#REF!</definedName>
    <definedName name="TAB1CK" localSheetId="79">#REF!</definedName>
    <definedName name="TAB1CK" localSheetId="15">#REF!</definedName>
    <definedName name="TAB1CK" localSheetId="18">#REF!</definedName>
    <definedName name="TAB1CK" localSheetId="48">#REF!</definedName>
    <definedName name="TAB1CK" localSheetId="72">#REF!</definedName>
    <definedName name="TAB1CK">#REF!</definedName>
    <definedName name="Tab2_DSA" localSheetId="51">[184]Output_1!#REF!</definedName>
    <definedName name="Tab2_DSA" localSheetId="17">#REF!</definedName>
    <definedName name="Tab2_DSA" localSheetId="15">[184]Output_1!#REF!</definedName>
    <definedName name="Tab2_DSA" localSheetId="18">[184]Output_1!#REF!</definedName>
    <definedName name="Tab2_DSA" localSheetId="72">[184]Output_1!#REF!</definedName>
    <definedName name="Tab2_DSA">[184]Output_1!#REF!</definedName>
    <definedName name="Tab25a" localSheetId="38">#REF!</definedName>
    <definedName name="Tab25a" localSheetId="39">#REF!</definedName>
    <definedName name="Tab25a" localSheetId="40">#REF!</definedName>
    <definedName name="Tab25a" localSheetId="41">#REF!</definedName>
    <definedName name="Tab25a" localSheetId="45">#REF!</definedName>
    <definedName name="Tab25a" localSheetId="11">#REF!</definedName>
    <definedName name="Tab25a" localSheetId="46">#REF!</definedName>
    <definedName name="Tab25a" localSheetId="47">#REF!</definedName>
    <definedName name="Tab25a" localSheetId="51">#REF!</definedName>
    <definedName name="Tab25a" localSheetId="52">#REF!</definedName>
    <definedName name="Tab25a" localSheetId="17">#REF!</definedName>
    <definedName name="Tab25a" localSheetId="58">#REF!</definedName>
    <definedName name="Tab25a" localSheetId="73">#REF!</definedName>
    <definedName name="Tab25a" localSheetId="74">#REF!</definedName>
    <definedName name="Tab25a" localSheetId="79">#REF!</definedName>
    <definedName name="Tab25a" localSheetId="23">#REF!</definedName>
    <definedName name="Tab25a" localSheetId="14">#REF!</definedName>
    <definedName name="Tab25a" localSheetId="15">#REF!</definedName>
    <definedName name="Tab25a" localSheetId="18">#REF!</definedName>
    <definedName name="Tab25a" localSheetId="12">#REF!</definedName>
    <definedName name="Tab25a" localSheetId="48">#REF!</definedName>
    <definedName name="Tab25a" localSheetId="72">#REF!</definedName>
    <definedName name="Tab25a">#REF!</definedName>
    <definedName name="Tab25b" localSheetId="38">#REF!</definedName>
    <definedName name="Tab25b" localSheetId="39">#REF!</definedName>
    <definedName name="Tab25b" localSheetId="40">#REF!</definedName>
    <definedName name="Tab25b" localSheetId="45">#REF!</definedName>
    <definedName name="Tab25b" localSheetId="11">#REF!</definedName>
    <definedName name="Tab25b" localSheetId="46">#REF!</definedName>
    <definedName name="Tab25b" localSheetId="47">#REF!</definedName>
    <definedName name="Tab25b" localSheetId="51">#REF!</definedName>
    <definedName name="Tab25b" localSheetId="52">#REF!</definedName>
    <definedName name="Tab25b" localSheetId="17">#REF!</definedName>
    <definedName name="Tab25b" localSheetId="58">#REF!</definedName>
    <definedName name="Tab25b" localSheetId="71">#REF!</definedName>
    <definedName name="Tab25b" localSheetId="74">#REF!</definedName>
    <definedName name="Tab25b" localSheetId="79">#REF!</definedName>
    <definedName name="Tab25b" localSheetId="23">#REF!</definedName>
    <definedName name="Tab25b" localSheetId="14">#REF!</definedName>
    <definedName name="Tab25b" localSheetId="15">#REF!</definedName>
    <definedName name="Tab25b" localSheetId="18">#REF!</definedName>
    <definedName name="Tab25b" localSheetId="48">#REF!</definedName>
    <definedName name="Tab25b" localSheetId="72">#REF!</definedName>
    <definedName name="Tab25b">#REF!</definedName>
    <definedName name="TAB2A" localSheetId="38">#REF!</definedName>
    <definedName name="TAB2A" localSheetId="45">#REF!</definedName>
    <definedName name="TAB2A" localSheetId="11">#REF!</definedName>
    <definedName name="TAB2A" localSheetId="46">#REF!</definedName>
    <definedName name="TAB2A" localSheetId="47">#REF!</definedName>
    <definedName name="TAB2A" localSheetId="52">#REF!</definedName>
    <definedName name="TAB2A" localSheetId="17">#REF!</definedName>
    <definedName name="TAB2A" localSheetId="58">#REF!</definedName>
    <definedName name="TAB2A" localSheetId="74">#REF!</definedName>
    <definedName name="TAB2A" localSheetId="79">#REF!</definedName>
    <definedName name="TAB2A" localSheetId="15">#REF!</definedName>
    <definedName name="TAB2A" localSheetId="18">#REF!</definedName>
    <definedName name="TAB2A" localSheetId="48">#REF!</definedName>
    <definedName name="TAB2A" localSheetId="72">#REF!</definedName>
    <definedName name="TAB2A">#REF!</definedName>
    <definedName name="tab2GC" localSheetId="45">#REF!</definedName>
    <definedName name="tab2GC" localSheetId="11">#REF!</definedName>
    <definedName name="tab2GC" localSheetId="46">#REF!</definedName>
    <definedName name="tab2GC" localSheetId="47">#REF!</definedName>
    <definedName name="tab2GC" localSheetId="52">#REF!</definedName>
    <definedName name="tab2GC" localSheetId="17">#REF!</definedName>
    <definedName name="tab2GC" localSheetId="58">#REF!</definedName>
    <definedName name="tab2GC" localSheetId="74">#REF!</definedName>
    <definedName name="tab2GC" localSheetId="79">#REF!</definedName>
    <definedName name="tab2GC" localSheetId="15">#REF!</definedName>
    <definedName name="tab2GC" localSheetId="18">#REF!</definedName>
    <definedName name="tab2GC" localSheetId="48">#REF!</definedName>
    <definedName name="tab2GC" localSheetId="72">#REF!</definedName>
    <definedName name="tab2GC">#REF!</definedName>
    <definedName name="tab3BPS" localSheetId="45">#REF!</definedName>
    <definedName name="tab3BPS" localSheetId="11">#REF!</definedName>
    <definedName name="tab3BPS" localSheetId="46">#REF!</definedName>
    <definedName name="tab3BPS" localSheetId="47">#REF!</definedName>
    <definedName name="tab3BPS" localSheetId="52">#REF!</definedName>
    <definedName name="tab3BPS" localSheetId="17">#REF!</definedName>
    <definedName name="tab3BPS" localSheetId="58">#REF!</definedName>
    <definedName name="tab3BPS" localSheetId="74">#REF!</definedName>
    <definedName name="tab3BPS" localSheetId="79">#REF!</definedName>
    <definedName name="tab3BPS" localSheetId="15">#REF!</definedName>
    <definedName name="tab3BPS" localSheetId="18">#REF!</definedName>
    <definedName name="tab3BPS" localSheetId="48">#REF!</definedName>
    <definedName name="tab3BPS" localSheetId="72">#REF!</definedName>
    <definedName name="tab3BPS">#REF!</definedName>
    <definedName name="tab4Int" localSheetId="45">#REF!</definedName>
    <definedName name="tab4Int" localSheetId="11">#REF!</definedName>
    <definedName name="tab4Int" localSheetId="46">#REF!</definedName>
    <definedName name="tab4Int" localSheetId="47">#REF!</definedName>
    <definedName name="tab4Int" localSheetId="52">#REF!</definedName>
    <definedName name="tab4Int" localSheetId="17">#REF!</definedName>
    <definedName name="tab4Int" localSheetId="58">#REF!</definedName>
    <definedName name="tab4Int" localSheetId="74">#REF!</definedName>
    <definedName name="tab4Int" localSheetId="79">#REF!</definedName>
    <definedName name="tab4Int" localSheetId="15">#REF!</definedName>
    <definedName name="tab4Int" localSheetId="18">#REF!</definedName>
    <definedName name="tab4Int" localSheetId="48">#REF!</definedName>
    <definedName name="tab4Int" localSheetId="72">#REF!</definedName>
    <definedName name="tab4Int">#REF!</definedName>
    <definedName name="TAB5A" localSheetId="45">#REF!</definedName>
    <definedName name="TAB5A" localSheetId="11">#REF!</definedName>
    <definedName name="TAB5A" localSheetId="46">#REF!</definedName>
    <definedName name="TAB5A" localSheetId="47">#REF!</definedName>
    <definedName name="TAB5A" localSheetId="52">#REF!</definedName>
    <definedName name="TAB5A" localSheetId="17">#REF!</definedName>
    <definedName name="TAB5A" localSheetId="58">#REF!</definedName>
    <definedName name="TAB5A" localSheetId="74">#REF!</definedName>
    <definedName name="TAB5A" localSheetId="79">#REF!</definedName>
    <definedName name="TAB5A" localSheetId="15">#REF!</definedName>
    <definedName name="TAB5A" localSheetId="18">#REF!</definedName>
    <definedName name="TAB5A" localSheetId="48">#REF!</definedName>
    <definedName name="TAB5A" localSheetId="72">#REF!</definedName>
    <definedName name="TAB5A">#REF!</definedName>
    <definedName name="tab5Emp" localSheetId="45">#REF!</definedName>
    <definedName name="tab5Emp" localSheetId="11">#REF!</definedName>
    <definedName name="tab5Emp" localSheetId="46">#REF!</definedName>
    <definedName name="tab5Emp" localSheetId="47">#REF!</definedName>
    <definedName name="tab5Emp" localSheetId="52">#REF!</definedName>
    <definedName name="tab5Emp" localSheetId="17">#REF!</definedName>
    <definedName name="tab5Emp" localSheetId="58">#REF!</definedName>
    <definedName name="tab5Emp" localSheetId="74">#REF!</definedName>
    <definedName name="tab5Emp" localSheetId="79">#REF!</definedName>
    <definedName name="tab5Emp" localSheetId="15">#REF!</definedName>
    <definedName name="tab5Emp" localSheetId="18">#REF!</definedName>
    <definedName name="tab5Emp" localSheetId="48">#REF!</definedName>
    <definedName name="tab5Emp" localSheetId="72">#REF!</definedName>
    <definedName name="tab5Emp">#REF!</definedName>
    <definedName name="TAB6A" localSheetId="51">'[53]Annual Tables'!#REF!</definedName>
    <definedName name="TAB6A" localSheetId="17">#REF!</definedName>
    <definedName name="TAB6A" localSheetId="72">'[53]Annual Tables'!#REF!</definedName>
    <definedName name="TAB6A">'[53]Annual Tables'!#REF!</definedName>
    <definedName name="TAB6B" localSheetId="51">'[53]Annual Tables'!#REF!</definedName>
    <definedName name="TAB6B" localSheetId="17">#REF!</definedName>
    <definedName name="TAB6B" localSheetId="48">'[53]Annual Tables'!#REF!</definedName>
    <definedName name="TAB6B" localSheetId="72">'[53]Annual Tables'!#REF!</definedName>
    <definedName name="TAB6B">'[53]Annual Tables'!#REF!</definedName>
    <definedName name="tab6BCU" localSheetId="38">#REF!</definedName>
    <definedName name="tab6BCU" localSheetId="39">#REF!</definedName>
    <definedName name="tab6BCU" localSheetId="40">#REF!</definedName>
    <definedName name="tab6BCU" localSheetId="41">#REF!</definedName>
    <definedName name="tab6BCU" localSheetId="45">#REF!</definedName>
    <definedName name="tab6BCU" localSheetId="11">#REF!</definedName>
    <definedName name="tab6BCU" localSheetId="46">#REF!</definedName>
    <definedName name="tab6BCU" localSheetId="47">#REF!</definedName>
    <definedName name="tab6BCU" localSheetId="51">#REF!</definedName>
    <definedName name="tab6BCU" localSheetId="52">#REF!</definedName>
    <definedName name="tab6BCU" localSheetId="17">#REF!</definedName>
    <definedName name="tab6BCU" localSheetId="58">#REF!</definedName>
    <definedName name="tab6BCU" localSheetId="68">#REF!</definedName>
    <definedName name="tab6BCU" localSheetId="69">#REF!</definedName>
    <definedName name="tab6BCU" localSheetId="70">#REF!</definedName>
    <definedName name="tab6BCU" localSheetId="74">#REF!</definedName>
    <definedName name="tab6BCU" localSheetId="79">#REF!</definedName>
    <definedName name="tab6BCU" localSheetId="15">#REF!</definedName>
    <definedName name="tab6BCU" localSheetId="16">#REF!</definedName>
    <definedName name="tab6BCU" localSheetId="18">#REF!</definedName>
    <definedName name="tab6BCU" localSheetId="12">#REF!</definedName>
    <definedName name="tab6BCU" localSheetId="48">#REF!</definedName>
    <definedName name="tab6BCU" localSheetId="72">#REF!</definedName>
    <definedName name="tab6BCU">#REF!</definedName>
    <definedName name="TAB6C" localSheetId="38">#REF!</definedName>
    <definedName name="TAB6C" localSheetId="39">#REF!</definedName>
    <definedName name="TAB6C" localSheetId="40">#REF!</definedName>
    <definedName name="TAB6C" localSheetId="41">#REF!</definedName>
    <definedName name="TAB6C" localSheetId="45">#REF!</definedName>
    <definedName name="TAB6C" localSheetId="11">#REF!</definedName>
    <definedName name="TAB6C" localSheetId="46">#REF!</definedName>
    <definedName name="TAB6C" localSheetId="47">#REF!</definedName>
    <definedName name="TAB6C" localSheetId="51">#REF!</definedName>
    <definedName name="TAB6C" localSheetId="52">#REF!</definedName>
    <definedName name="TAB6C" localSheetId="17">#REF!</definedName>
    <definedName name="TAB6C" localSheetId="58">#REF!</definedName>
    <definedName name="TAB6C" localSheetId="74">#REF!</definedName>
    <definedName name="TAB6C" localSheetId="79">#REF!</definedName>
    <definedName name="TAB6C" localSheetId="15">#REF!</definedName>
    <definedName name="TAB6C" localSheetId="16">#REF!</definedName>
    <definedName name="TAB6C" localSheetId="18">#REF!</definedName>
    <definedName name="TAB6C" localSheetId="12">#REF!</definedName>
    <definedName name="TAB6C" localSheetId="48">#REF!</definedName>
    <definedName name="TAB6C" localSheetId="72">#REF!</definedName>
    <definedName name="TAB6C">#REF!</definedName>
    <definedName name="TAB7A" localSheetId="38">#REF!</definedName>
    <definedName name="TAB7A" localSheetId="39">#REF!</definedName>
    <definedName name="TAB7A" localSheetId="40">#REF!</definedName>
    <definedName name="TAB7A" localSheetId="41">#REF!</definedName>
    <definedName name="TAB7A" localSheetId="45">#REF!</definedName>
    <definedName name="TAB7A" localSheetId="11">#REF!</definedName>
    <definedName name="TAB7A" localSheetId="46">#REF!</definedName>
    <definedName name="TAB7A" localSheetId="47">#REF!</definedName>
    <definedName name="TAB7A" localSheetId="51">#REF!</definedName>
    <definedName name="TAB7A" localSheetId="52">#REF!</definedName>
    <definedName name="TAB7A" localSheetId="17">#REF!</definedName>
    <definedName name="TAB7A" localSheetId="58">#REF!</definedName>
    <definedName name="TAB7A" localSheetId="74">#REF!</definedName>
    <definedName name="TAB7A" localSheetId="79">#REF!</definedName>
    <definedName name="TAB7A" localSheetId="15">#REF!</definedName>
    <definedName name="TAB7A" localSheetId="16">#REF!</definedName>
    <definedName name="TAB7A" localSheetId="18">#REF!</definedName>
    <definedName name="TAB7A" localSheetId="12">#REF!</definedName>
    <definedName name="TAB7A" localSheetId="48">#REF!</definedName>
    <definedName name="TAB7A" localSheetId="72">#REF!</definedName>
    <definedName name="TAB7A">#REF!</definedName>
    <definedName name="tab7DGI" localSheetId="45">#REF!</definedName>
    <definedName name="tab7DGI" localSheetId="11">#REF!</definedName>
    <definedName name="tab7DGI" localSheetId="46">#REF!</definedName>
    <definedName name="tab7DGI" localSheetId="47">#REF!</definedName>
    <definedName name="tab7DGI" localSheetId="52">#REF!</definedName>
    <definedName name="tab7DGI" localSheetId="17">#REF!</definedName>
    <definedName name="tab7DGI" localSheetId="58">#REF!</definedName>
    <definedName name="tab7DGI" localSheetId="74">#REF!</definedName>
    <definedName name="tab7DGI" localSheetId="79">#REF!</definedName>
    <definedName name="tab7DGI" localSheetId="15">#REF!</definedName>
    <definedName name="tab7DGI" localSheetId="18">#REF!</definedName>
    <definedName name="tab7DGI" localSheetId="48">#REF!</definedName>
    <definedName name="tab7DGI" localSheetId="72">#REF!</definedName>
    <definedName name="tab7DGI">#REF!</definedName>
    <definedName name="Tabasic" localSheetId="45">#REF!</definedName>
    <definedName name="Tabasic" localSheetId="11">#REF!</definedName>
    <definedName name="Tabasic" localSheetId="46">#REF!</definedName>
    <definedName name="Tabasic" localSheetId="47">#REF!</definedName>
    <definedName name="Tabasic" localSheetId="52">#REF!</definedName>
    <definedName name="Tabasic" localSheetId="17">#REF!</definedName>
    <definedName name="Tabasic" localSheetId="58">#REF!</definedName>
    <definedName name="Tabasic" localSheetId="74">#REF!</definedName>
    <definedName name="Tabasic" localSheetId="79">#REF!</definedName>
    <definedName name="Tabasic" localSheetId="15">#REF!</definedName>
    <definedName name="Tabasic" localSheetId="18">#REF!</definedName>
    <definedName name="Tabasic" localSheetId="48">#REF!</definedName>
    <definedName name="Tabasic" localSheetId="72">#REF!</definedName>
    <definedName name="Tabasic">#REF!</definedName>
    <definedName name="Tabe" localSheetId="39">#REF!</definedName>
    <definedName name="Tabe" localSheetId="40">#REF!</definedName>
    <definedName name="Tabe" localSheetId="45">#REF!</definedName>
    <definedName name="Tabe" localSheetId="11">#REF!</definedName>
    <definedName name="Tabe" localSheetId="46">#REF!</definedName>
    <definedName name="Tabe" localSheetId="47">#REF!</definedName>
    <definedName name="Tabe" localSheetId="51">#REF!</definedName>
    <definedName name="Tabe" localSheetId="52">#REF!</definedName>
    <definedName name="Tabe" localSheetId="53">#REF!</definedName>
    <definedName name="Tabe" localSheetId="54">#REF!</definedName>
    <definedName name="Tabe" localSheetId="17">#REF!</definedName>
    <definedName name="Tabe" localSheetId="58">#REF!</definedName>
    <definedName name="Tabe" localSheetId="67">#REF!</definedName>
    <definedName name="Tabe" localSheetId="68">#REF!</definedName>
    <definedName name="Tabe" localSheetId="69">#REF!</definedName>
    <definedName name="Tabe" localSheetId="71">#REF!</definedName>
    <definedName name="Tabe" localSheetId="74">#REF!</definedName>
    <definedName name="Tabe" localSheetId="75">#REF!</definedName>
    <definedName name="Tabe" localSheetId="76">#REF!</definedName>
    <definedName name="Tabe" localSheetId="79">#REF!</definedName>
    <definedName name="Tabe" localSheetId="23">#REF!</definedName>
    <definedName name="Tabe" localSheetId="15">#REF!</definedName>
    <definedName name="Tabe" localSheetId="18">#REF!</definedName>
    <definedName name="Tabe" localSheetId="48">#REF!</definedName>
    <definedName name="Tabe" localSheetId="72">#REF!</definedName>
    <definedName name="Tabe">#REF!</definedName>
    <definedName name="Tabla" localSheetId="24" hidden="1">{FALSE,FALSE,-1.25,-15.5,484.5,276.75,FALSE,FALSE,TRUE,TRUE,0,12,#N/A,46,#N/A,2.93460490463215,15.35,1,FALSE,FALSE,3,TRUE,1,FALSE,100,"Swvu.PLA1.","ACwvu.PLA1.",#N/A,FALSE,FALSE,0,0,0,0,2,"","",TRUE,TRUE,FALSE,FALSE,1,60,#N/A,#N/A,FALSE,FALSE,FALSE,FALSE,FALSE,FALSE,FALSE,9,65532,65532,FALSE,FALSE,TRUE,TRUE,TRUE}</definedName>
    <definedName name="Tabla" localSheetId="25" hidden="1">{FALSE,FALSE,-1.25,-15.5,484.5,276.75,FALSE,FALSE,TRUE,TRUE,0,12,#N/A,46,#N/A,2.93460490463215,15.35,1,FALSE,FALSE,3,TRUE,1,FALSE,100,"Swvu.PLA1.","ACwvu.PLA1.",#N/A,FALSE,FALSE,0,0,0,0,2,"","",TRUE,TRUE,FALSE,FALSE,1,60,#N/A,#N/A,FALSE,FALSE,FALSE,FALSE,FALSE,FALSE,FALSE,9,65532,65532,FALSE,FALSE,TRUE,TRUE,TRUE}</definedName>
    <definedName name="Tabla" localSheetId="26" hidden="1">{FALSE,FALSE,-1.25,-15.5,484.5,276.75,FALSE,FALSE,TRUE,TRUE,0,12,#N/A,46,#N/A,2.93460490463215,15.35,1,FALSE,FALSE,3,TRUE,1,FALSE,100,"Swvu.PLA1.","ACwvu.PLA1.",#N/A,FALSE,FALSE,0,0,0,0,2,"","",TRUE,TRUE,FALSE,FALSE,1,60,#N/A,#N/A,FALSE,FALSE,FALSE,FALSE,FALSE,FALSE,FALSE,9,65532,65532,FALSE,FALSE,TRUE,TRUE,TRUE}</definedName>
    <definedName name="Tabla" localSheetId="27" hidden="1">{FALSE,FALSE,-1.25,-15.5,484.5,276.75,FALSE,FALSE,TRUE,TRUE,0,12,#N/A,46,#N/A,2.93460490463215,15.35,1,FALSE,FALSE,3,TRUE,1,FALSE,100,"Swvu.PLA1.","ACwvu.PLA1.",#N/A,FALSE,FALSE,0,0,0,0,2,"","",TRUE,TRUE,FALSE,FALSE,1,60,#N/A,#N/A,FALSE,FALSE,FALSE,FALSE,FALSE,FALSE,FALSE,9,65532,65532,FALSE,FALSE,TRUE,TRUE,TRUE}</definedName>
    <definedName name="Tabla" localSheetId="28" hidden="1">{FALSE,FALSE,-1.25,-15.5,484.5,276.75,FALSE,FALSE,TRUE,TRUE,0,12,#N/A,46,#N/A,2.93460490463215,15.35,1,FALSE,FALSE,3,TRUE,1,FALSE,100,"Swvu.PLA1.","ACwvu.PLA1.",#N/A,FALSE,FALSE,0,0,0,0,2,"","",TRUE,TRUE,FALSE,FALSE,1,60,#N/A,#N/A,FALSE,FALSE,FALSE,FALSE,FALSE,FALSE,FALSE,9,65532,65532,FALSE,FALSE,TRUE,TRUE,TRUE}</definedName>
    <definedName name="Tabla" localSheetId="29" hidden="1">{FALSE,FALSE,-1.25,-15.5,484.5,276.75,FALSE,FALSE,TRUE,TRUE,0,12,#N/A,46,#N/A,2.93460490463215,15.35,1,FALSE,FALSE,3,TRUE,1,FALSE,100,"Swvu.PLA1.","ACwvu.PLA1.",#N/A,FALSE,FALSE,0,0,0,0,2,"","",TRUE,TRUE,FALSE,FALSE,1,60,#N/A,#N/A,FALSE,FALSE,FALSE,FALSE,FALSE,FALSE,FALSE,9,65532,65532,FALSE,FALSE,TRUE,TRUE,TRUE}</definedName>
    <definedName name="Tabla" localSheetId="30" hidden="1">{FALSE,FALSE,-1.25,-15.5,484.5,276.75,FALSE,FALSE,TRUE,TRUE,0,12,#N/A,46,#N/A,2.93460490463215,15.35,1,FALSE,FALSE,3,TRUE,1,FALSE,100,"Swvu.PLA1.","ACwvu.PLA1.",#N/A,FALSE,FALSE,0,0,0,0,2,"","",TRUE,TRUE,FALSE,FALSE,1,60,#N/A,#N/A,FALSE,FALSE,FALSE,FALSE,FALSE,FALSE,FALSE,9,65532,65532,FALSE,FALSE,TRUE,TRUE,TRUE}</definedName>
    <definedName name="Tabla" localSheetId="31" hidden="1">{FALSE,FALSE,-1.25,-15.5,484.5,276.75,FALSE,FALSE,TRUE,TRUE,0,12,#N/A,46,#N/A,2.93460490463215,15.35,1,FALSE,FALSE,3,TRUE,1,FALSE,100,"Swvu.PLA1.","ACwvu.PLA1.",#N/A,FALSE,FALSE,0,0,0,0,2,"","",TRUE,TRUE,FALSE,FALSE,1,60,#N/A,#N/A,FALSE,FALSE,FALSE,FALSE,FALSE,FALSE,FALSE,9,65532,65532,FALSE,FALSE,TRUE,TRUE,TRUE}</definedName>
    <definedName name="Tabla" localSheetId="32" hidden="1">{FALSE,FALSE,-1.25,-15.5,484.5,276.75,FALSE,FALSE,TRUE,TRUE,0,12,#N/A,46,#N/A,2.93460490463215,15.35,1,FALSE,FALSE,3,TRUE,1,FALSE,100,"Swvu.PLA1.","ACwvu.PLA1.",#N/A,FALSE,FALSE,0,0,0,0,2,"","",TRUE,TRUE,FALSE,FALSE,1,60,#N/A,#N/A,FALSE,FALSE,FALSE,FALSE,FALSE,FALSE,FALSE,9,65532,65532,FALSE,FALSE,TRUE,TRUE,TRUE}</definedName>
    <definedName name="Tabla" localSheetId="38" hidden="1">{FALSE,FALSE,-1.25,-15.5,484.5,276.75,FALSE,FALSE,TRUE,TRUE,0,12,#N/A,46,#N/A,2.93460490463215,15.35,1,FALSE,FALSE,3,TRUE,1,FALSE,100,"Swvu.PLA1.","ACwvu.PLA1.",#N/A,FALSE,FALSE,0,0,0,0,2,"","",TRUE,TRUE,FALSE,FALSE,1,60,#N/A,#N/A,FALSE,FALSE,FALSE,FALSE,FALSE,FALSE,FALSE,9,65532,65532,FALSE,FALSE,TRUE,TRUE,TRUE}</definedName>
    <definedName name="Tabla" localSheetId="39" hidden="1">{FALSE,FALSE,-1.25,-15.5,484.5,276.75,FALSE,FALSE,TRUE,TRUE,0,12,#N/A,46,#N/A,2.93460490463215,15.35,1,FALSE,FALSE,3,TRUE,1,FALSE,100,"Swvu.PLA1.","ACwvu.PLA1.",#N/A,FALSE,FALSE,0,0,0,0,2,"","",TRUE,TRUE,FALSE,FALSE,1,60,#N/A,#N/A,FALSE,FALSE,FALSE,FALSE,FALSE,FALSE,FALSE,9,65532,65532,FALSE,FALSE,TRUE,TRUE,TRUE}</definedName>
    <definedName name="Tabla" localSheetId="40" hidden="1">{FALSE,FALSE,-1.25,-15.5,484.5,276.75,FALSE,FALSE,TRUE,TRUE,0,12,#N/A,46,#N/A,2.93460490463215,15.35,1,FALSE,FALSE,3,TRUE,1,FALSE,100,"Swvu.PLA1.","ACwvu.PLA1.",#N/A,FALSE,FALSE,0,0,0,0,2,"","",TRUE,TRUE,FALSE,FALSE,1,60,#N/A,#N/A,FALSE,FALSE,FALSE,FALSE,FALSE,FALSE,FALSE,9,65532,65532,FALSE,FALSE,TRUE,TRUE,TRUE}</definedName>
    <definedName name="Tabla" localSheetId="41" hidden="1">{FALSE,FALSE,-1.25,-15.5,484.5,276.75,FALSE,FALSE,TRUE,TRUE,0,12,#N/A,46,#N/A,2.93460490463215,15.35,1,FALSE,FALSE,3,TRUE,1,FALSE,100,"Swvu.PLA1.","ACwvu.PLA1.",#N/A,FALSE,FALSE,0,0,0,0,2,"","",TRUE,TRUE,FALSE,FALSE,1,60,#N/A,#N/A,FALSE,FALSE,FALSE,FALSE,FALSE,FALSE,FALSE,9,65532,65532,FALSE,FALSE,TRUE,TRUE,TRUE}</definedName>
    <definedName name="Tabla" localSheetId="45" hidden="1">{FALSE,FALSE,-1.25,-15.5,484.5,276.75,FALSE,FALSE,TRUE,TRUE,0,12,#N/A,46,#N/A,2.93460490463215,15.35,1,FALSE,FALSE,3,TRUE,1,FALSE,100,"Swvu.PLA1.","ACwvu.PLA1.",#N/A,FALSE,FALSE,0,0,0,0,2,"","",TRUE,TRUE,FALSE,FALSE,1,60,#N/A,#N/A,FALSE,FALSE,FALSE,FALSE,FALSE,FALSE,FALSE,9,65532,65532,FALSE,FALSE,TRUE,TRUE,TRUE}</definedName>
    <definedName name="Tabla" localSheetId="11" hidden="1">{FALSE,FALSE,-1.25,-15.5,484.5,276.75,FALSE,FALSE,TRUE,TRUE,0,12,#N/A,46,#N/A,2.93460490463215,15.35,1,FALSE,FALSE,3,TRUE,1,FALSE,100,"Swvu.PLA1.","ACwvu.PLA1.",#N/A,FALSE,FALSE,0,0,0,0,2,"","",TRUE,TRUE,FALSE,FALSE,1,60,#N/A,#N/A,FALSE,FALSE,FALSE,FALSE,FALSE,FALSE,FALSE,9,65532,65532,FALSE,FALSE,TRUE,TRUE,TRUE}</definedName>
    <definedName name="Tabla" localSheetId="46" hidden="1">{FALSE,FALSE,-1.25,-15.5,484.5,276.75,FALSE,FALSE,TRUE,TRUE,0,12,#N/A,46,#N/A,2.93460490463215,15.35,1,FALSE,FALSE,3,TRUE,1,FALSE,100,"Swvu.PLA1.","ACwvu.PLA1.",#N/A,FALSE,FALSE,0,0,0,0,2,"","",TRUE,TRUE,FALSE,FALSE,1,60,#N/A,#N/A,FALSE,FALSE,FALSE,FALSE,FALSE,FALSE,FALSE,9,65532,65532,FALSE,FALSE,TRUE,TRUE,TRUE}</definedName>
    <definedName name="Tabla" localSheetId="47" hidden="1">{FALSE,FALSE,-1.25,-15.5,484.5,276.75,FALSE,FALSE,TRUE,TRUE,0,12,#N/A,46,#N/A,2.93460490463215,15.35,1,FALSE,FALSE,3,TRUE,1,FALSE,100,"Swvu.PLA1.","ACwvu.PLA1.",#N/A,FALSE,FALSE,0,0,0,0,2,"","",TRUE,TRUE,FALSE,FALSE,1,60,#N/A,#N/A,FALSE,FALSE,FALSE,FALSE,FALSE,FALSE,FALSE,9,65532,65532,FALSE,FALSE,TRUE,TRUE,TRUE}</definedName>
    <definedName name="Tabla" localSheetId="51" hidden="1">{FALSE,FALSE,-1.25,-15.5,484.5,276.75,FALSE,FALSE,TRUE,TRUE,0,12,#N/A,46,#N/A,2.93460490463215,15.35,1,FALSE,FALSE,3,TRUE,1,FALSE,100,"Swvu.PLA1.","ACwvu.PLA1.",#N/A,FALSE,FALSE,0,0,0,0,2,"","",TRUE,TRUE,FALSE,FALSE,1,60,#N/A,#N/A,FALSE,FALSE,FALSE,FALSE,FALSE,FALSE,FALSE,9,65532,65532,FALSE,FALSE,TRUE,TRUE,TRUE}</definedName>
    <definedName name="Tabla" localSheetId="52" hidden="1">{FALSE,FALSE,-1.25,-15.5,484.5,276.75,FALSE,FALSE,TRUE,TRUE,0,12,#N/A,46,#N/A,2.93460490463215,15.35,1,FALSE,FALSE,3,TRUE,1,FALSE,100,"Swvu.PLA1.","ACwvu.PLA1.",#N/A,FALSE,FALSE,0,0,0,0,2,"","",TRUE,TRUE,FALSE,FALSE,1,60,#N/A,#N/A,FALSE,FALSE,FALSE,FALSE,FALSE,FALSE,FALSE,9,65532,65532,FALSE,FALSE,TRUE,TRUE,TRUE}</definedName>
    <definedName name="Tabla" localSheetId="17" hidden="1">{FALSE,FALSE,-1.25,-15.5,484.5,276.75,FALSE,FALSE,TRUE,TRUE,0,12,#N/A,46,#N/A,2.93460490463215,15.35,1,FALSE,FALSE,3,TRUE,1,FALSE,100,"Swvu.PLA1.","ACwvu.PLA1.",#N/A,FALSE,FALSE,0,0,0,0,2,"","",TRUE,TRUE,FALSE,FALSE,1,60,#N/A,#N/A,FALSE,FALSE,FALSE,FALSE,FALSE,FALSE,FALSE,9,65532,65532,FALSE,FALSE,TRUE,TRUE,TRUE}</definedName>
    <definedName name="Tabla" localSheetId="79" hidden="1">{FALSE,FALSE,-1.25,-15.5,484.5,276.75,FALSE,FALSE,TRUE,TRUE,0,12,#N/A,46,#N/A,2.93460490463215,15.35,1,FALSE,FALSE,3,TRUE,1,FALSE,100,"Swvu.PLA1.","ACwvu.PLA1.",#N/A,FALSE,FALSE,0,0,0,0,2,"","",TRUE,TRUE,FALSE,FALSE,1,60,#N/A,#N/A,FALSE,FALSE,FALSE,FALSE,FALSE,FALSE,FALSE,9,65532,65532,FALSE,FALSE,TRUE,TRUE,TRUE}</definedName>
    <definedName name="Tabla" localSheetId="91" hidden="1">{FALSE,FALSE,-1.25,-15.5,484.5,276.75,FALSE,FALSE,TRUE,TRUE,0,12,#N/A,46,#N/A,2.93460490463215,15.35,1,FALSE,FALSE,3,TRUE,1,FALSE,100,"Swvu.PLA1.","ACwvu.PLA1.",#N/A,FALSE,FALSE,0,0,0,0,2,"","",TRUE,TRUE,FALSE,FALSE,1,60,#N/A,#N/A,FALSE,FALSE,FALSE,FALSE,FALSE,FALSE,FALSE,9,65532,65532,FALSE,FALSE,TRUE,TRUE,TRUE}</definedName>
    <definedName name="Tabla" localSheetId="92" hidden="1">{FALSE,FALSE,-1.25,-15.5,484.5,276.75,FALSE,FALSE,TRUE,TRUE,0,12,#N/A,46,#N/A,2.93460490463215,15.35,1,FALSE,FALSE,3,TRUE,1,FALSE,100,"Swvu.PLA1.","ACwvu.PLA1.",#N/A,FALSE,FALSE,0,0,0,0,2,"","",TRUE,TRUE,FALSE,FALSE,1,60,#N/A,#N/A,FALSE,FALSE,FALSE,FALSE,FALSE,FALSE,FALSE,9,65532,65532,FALSE,FALSE,TRUE,TRUE,TRUE}</definedName>
    <definedName name="Tabla" localSheetId="22" hidden="1">{FALSE,FALSE,-1.25,-15.5,484.5,276.75,FALSE,FALSE,TRUE,TRUE,0,12,#N/A,46,#N/A,2.93460490463215,15.35,1,FALSE,FALSE,3,TRUE,1,FALSE,100,"Swvu.PLA1.","ACwvu.PLA1.",#N/A,FALSE,FALSE,0,0,0,0,2,"","",TRUE,TRUE,FALSE,FALSE,1,60,#N/A,#N/A,FALSE,FALSE,FALSE,FALSE,FALSE,FALSE,FALSE,9,65532,65532,FALSE,FALSE,TRUE,TRUE,TRUE}</definedName>
    <definedName name="Tabla" localSheetId="15" hidden="1">{FALSE,FALSE,-1.25,-15.5,484.5,276.75,FALSE,FALSE,TRUE,TRUE,0,12,#N/A,46,#N/A,2.93460490463215,15.35,1,FALSE,FALSE,3,TRUE,1,FALSE,100,"Swvu.PLA1.","ACwvu.PLA1.",#N/A,FALSE,FALSE,0,0,0,0,2,"","",TRUE,TRUE,FALSE,FALSE,1,60,#N/A,#N/A,FALSE,FALSE,FALSE,FALSE,FALSE,FALSE,FALSE,9,65532,65532,FALSE,FALSE,TRUE,TRUE,TRUE}</definedName>
    <definedName name="Tabla" localSheetId="16" hidden="1">{FALSE,FALSE,-1.25,-15.5,484.5,276.75,FALSE,FALSE,TRUE,TRUE,0,12,#N/A,46,#N/A,2.93460490463215,15.35,1,FALSE,FALSE,3,TRUE,1,FALSE,100,"Swvu.PLA1.","ACwvu.PLA1.",#N/A,FALSE,FALSE,0,0,0,0,2,"","",TRUE,TRUE,FALSE,FALSE,1,60,#N/A,#N/A,FALSE,FALSE,FALSE,FALSE,FALSE,FALSE,FALSE,9,65532,65532,FALSE,FALSE,TRUE,TRUE,TRUE}</definedName>
    <definedName name="Tabla" localSheetId="18" hidden="1">{FALSE,FALSE,-1.25,-15.5,484.5,276.75,FALSE,FALSE,TRUE,TRUE,0,12,#N/A,46,#N/A,2.93460490463215,15.35,1,FALSE,FALSE,3,TRUE,1,FALSE,100,"Swvu.PLA1.","ACwvu.PLA1.",#N/A,FALSE,FALSE,0,0,0,0,2,"","",TRUE,TRUE,FALSE,FALSE,1,60,#N/A,#N/A,FALSE,FALSE,FALSE,FALSE,FALSE,FALSE,FALSE,9,65532,65532,FALSE,FALSE,TRUE,TRUE,TRUE}</definedName>
    <definedName name="Tabla" localSheetId="7" hidden="1">{FALSE,FALSE,-1.25,-15.5,484.5,276.75,FALSE,FALSE,TRUE,TRUE,0,12,#N/A,46,#N/A,2.93460490463215,15.35,1,FALSE,FALSE,3,TRUE,1,FALSE,100,"Swvu.PLA1.","ACwvu.PLA1.",#N/A,FALSE,FALSE,0,0,0,0,2,"","",TRUE,TRUE,FALSE,FALSE,1,60,#N/A,#N/A,FALSE,FALSE,FALSE,FALSE,FALSE,FALSE,FALSE,9,65532,65532,FALSE,FALSE,TRUE,TRUE,TRUE}</definedName>
    <definedName name="Tabla" localSheetId="8" hidden="1">{FALSE,FALSE,-1.25,-15.5,484.5,276.75,FALSE,FALSE,TRUE,TRUE,0,12,#N/A,46,#N/A,2.93460490463215,15.35,1,FALSE,FALSE,3,TRUE,1,FALSE,100,"Swvu.PLA1.","ACwvu.PLA1.",#N/A,FALSE,FALSE,0,0,0,0,2,"","",TRUE,TRUE,FALSE,FALSE,1,60,#N/A,#N/A,FALSE,FALSE,FALSE,FALSE,FALSE,FALSE,FALSE,9,65532,65532,FALSE,FALSE,TRUE,TRUE,TRUE}</definedName>
    <definedName name="Tabla" localSheetId="48" hidden="1">{FALSE,FALSE,-1.25,-15.5,484.5,276.75,FALSE,FALSE,TRUE,TRUE,0,12,#N/A,46,#N/A,2.93460490463215,15.35,1,FALSE,FALSE,3,TRUE,1,FALSE,100,"Swvu.PLA1.","ACwvu.PLA1.",#N/A,FALSE,FALSE,0,0,0,0,2,"","",TRUE,TRUE,FALSE,FALSE,1,60,#N/A,#N/A,FALSE,FALSE,FALSE,FALSE,FALSE,FALSE,FALSE,9,65532,65532,FALSE,FALSE,TRUE,TRUE,TRUE}</definedName>
    <definedName name="Tabla" localSheetId="72" hidden="1">{FALSE,FALSE,-1.25,-15.5,484.5,276.75,FALSE,FALSE,TRUE,TRUE,0,12,#N/A,46,#N/A,2.93460490463215,15.35,1,FALSE,FALSE,3,TRUE,1,FALSE,100,"Swvu.PLA1.","ACwvu.PLA1.",#N/A,FALSE,FALSE,0,0,0,0,2,"","",TRUE,TRUE,FALSE,FALSE,1,60,#N/A,#N/A,FALSE,FALSE,FALSE,FALSE,FALSE,FALSE,FALSE,9,65532,65532,FALSE,FALSE,TRUE,TRUE,TRUE}</definedName>
    <definedName name="Tabla" hidden="1">{FALSE,FALSE,-1.25,-15.5,484.5,276.75,FALSE,FALSE,TRUE,TRUE,0,12,#N/A,46,#N/A,2.93460490463215,15.35,1,FALSE,FALSE,3,TRUE,1,FALSE,100,"Swvu.PLA1.","ACwvu.PLA1.",#N/A,FALSE,FALSE,0,0,0,0,2,"","",TRUE,TRUE,FALSE,FALSE,1,60,#N/A,#N/A,FALSE,FALSE,FALSE,FALSE,FALSE,FALSE,FALSE,9,65532,65532,FALSE,FALSE,TRUE,TRUE,TRUE}</definedName>
    <definedName name="Table" localSheetId="45">#REF!</definedName>
    <definedName name="Table" localSheetId="11">#REF!</definedName>
    <definedName name="Table" localSheetId="46">#REF!</definedName>
    <definedName name="Table" localSheetId="47">#REF!</definedName>
    <definedName name="Table" localSheetId="52">#REF!</definedName>
    <definedName name="Table" localSheetId="17">#REF!</definedName>
    <definedName name="Table" localSheetId="58">#REF!</definedName>
    <definedName name="Table" localSheetId="74">#REF!</definedName>
    <definedName name="Table" localSheetId="79">#REF!</definedName>
    <definedName name="Table" localSheetId="15">#REF!</definedName>
    <definedName name="Table" localSheetId="16">#REF!</definedName>
    <definedName name="Table" localSheetId="18">#REF!</definedName>
    <definedName name="Table" localSheetId="48">#REF!</definedName>
    <definedName name="Table" localSheetId="72">#REF!</definedName>
    <definedName name="Table">#REF!</definedName>
    <definedName name="Table__47" localSheetId="51">#REF!</definedName>
    <definedName name="Table__47" localSheetId="17">#REF!</definedName>
    <definedName name="Table__47" localSheetId="14">[185]RED47!$A$1:$I$53</definedName>
    <definedName name="Table__47">[186]RED47!$A$1:$I$53</definedName>
    <definedName name="TABLE_1" localSheetId="51">#REF!</definedName>
    <definedName name="TABLE_1" localSheetId="17">#REF!</definedName>
    <definedName name="TABLE_1">'[187]150dp'!$A$3:$K$94</definedName>
    <definedName name="Table_16.__Guatemala__National_Accounts_at_Current_Prices" localSheetId="38">#REF!</definedName>
    <definedName name="Table_16.__Guatemala__National_Accounts_at_Current_Prices" localSheetId="39">#REF!</definedName>
    <definedName name="Table_16.__Guatemala__National_Accounts_at_Current_Prices" localSheetId="40">#REF!</definedName>
    <definedName name="Table_16.__Guatemala__National_Accounts_at_Current_Prices" localSheetId="41">#REF!</definedName>
    <definedName name="Table_16.__Guatemala__National_Accounts_at_Current_Prices" localSheetId="45">#REF!</definedName>
    <definedName name="Table_16.__Guatemala__National_Accounts_at_Current_Prices" localSheetId="11">#REF!</definedName>
    <definedName name="Table_16.__Guatemala__National_Accounts_at_Current_Prices" localSheetId="46">#REF!</definedName>
    <definedName name="Table_16.__Guatemala__National_Accounts_at_Current_Prices" localSheetId="47">#REF!</definedName>
    <definedName name="Table_16.__Guatemala__National_Accounts_at_Current_Prices" localSheetId="51">#REF!</definedName>
    <definedName name="Table_16.__Guatemala__National_Accounts_at_Current_Prices" localSheetId="52">#REF!</definedName>
    <definedName name="Table_16.__Guatemala__National_Accounts_at_Current_Prices" localSheetId="17">#REF!</definedName>
    <definedName name="Table_16.__Guatemala__National_Accounts_at_Current_Prices" localSheetId="58">#REF!</definedName>
    <definedName name="Table_16.__Guatemala__National_Accounts_at_Current_Prices" localSheetId="68">#REF!</definedName>
    <definedName name="Table_16.__Guatemala__National_Accounts_at_Current_Prices" localSheetId="69">#REF!</definedName>
    <definedName name="Table_16.__Guatemala__National_Accounts_at_Current_Prices" localSheetId="70">#REF!</definedName>
    <definedName name="Table_16.__Guatemala__National_Accounts_at_Current_Prices" localSheetId="74">#REF!</definedName>
    <definedName name="Table_16.__Guatemala__National_Accounts_at_Current_Prices" localSheetId="79">#REF!</definedName>
    <definedName name="Table_16.__Guatemala__National_Accounts_at_Current_Prices" localSheetId="15">#REF!</definedName>
    <definedName name="Table_16.__Guatemala__National_Accounts_at_Current_Prices" localSheetId="16">#REF!</definedName>
    <definedName name="Table_16.__Guatemala__National_Accounts_at_Current_Prices" localSheetId="18">#REF!</definedName>
    <definedName name="Table_16.__Guatemala__National_Accounts_at_Current_Prices" localSheetId="12">#REF!</definedName>
    <definedName name="Table_16.__Guatemala__National_Accounts_at_Current_Prices" localSheetId="48">#REF!</definedName>
    <definedName name="Table_16.__Guatemala__National_Accounts_at_Current_Prices" localSheetId="72">#REF!</definedName>
    <definedName name="Table_16.__Guatemala__National_Accounts_at_Current_Prices">#REF!</definedName>
    <definedName name="Table_2._Country_X___Public_Sector_Financing_1" localSheetId="38">#REF!</definedName>
    <definedName name="Table_2._Country_X___Public_Sector_Financing_1" localSheetId="39">#REF!</definedName>
    <definedName name="Table_2._Country_X___Public_Sector_Financing_1" localSheetId="40">#REF!</definedName>
    <definedName name="Table_2._Country_X___Public_Sector_Financing_1" localSheetId="43">#REF!</definedName>
    <definedName name="Table_2._Country_X___Public_Sector_Financing_1" localSheetId="45">#REF!</definedName>
    <definedName name="Table_2._Country_X___Public_Sector_Financing_1" localSheetId="11">#REF!</definedName>
    <definedName name="Table_2._Country_X___Public_Sector_Financing_1" localSheetId="46">#REF!</definedName>
    <definedName name="Table_2._Country_X___Public_Sector_Financing_1" localSheetId="47">#REF!</definedName>
    <definedName name="Table_2._Country_X___Public_Sector_Financing_1" localSheetId="51">#REF!</definedName>
    <definedName name="Table_2._Country_X___Public_Sector_Financing_1" localSheetId="52">#REF!</definedName>
    <definedName name="Table_2._Country_X___Public_Sector_Financing_1" localSheetId="17">#REF!</definedName>
    <definedName name="Table_2._Country_X___Public_Sector_Financing_1" localSheetId="58">#REF!</definedName>
    <definedName name="Table_2._Country_X___Public_Sector_Financing_1" localSheetId="69">#REF!</definedName>
    <definedName name="Table_2._Country_X___Public_Sector_Financing_1" localSheetId="71">#REF!</definedName>
    <definedName name="Table_2._Country_X___Public_Sector_Financing_1" localSheetId="74">#REF!</definedName>
    <definedName name="Table_2._Country_X___Public_Sector_Financing_1" localSheetId="75">#REF!</definedName>
    <definedName name="Table_2._Country_X___Public_Sector_Financing_1" localSheetId="79">#REF!</definedName>
    <definedName name="Table_2._Country_X___Public_Sector_Financing_1" localSheetId="23">#REF!</definedName>
    <definedName name="Table_2._Country_X___Public_Sector_Financing_1" localSheetId="14">#REF!</definedName>
    <definedName name="Table_2._Country_X___Public_Sector_Financing_1" localSheetId="15">#REF!</definedName>
    <definedName name="Table_2._Country_X___Public_Sector_Financing_1" localSheetId="18">#REF!</definedName>
    <definedName name="Table_2._Country_X___Public_Sector_Financing_1" localSheetId="12">#REF!</definedName>
    <definedName name="Table_2._Country_X___Public_Sector_Financing_1" localSheetId="48">#REF!</definedName>
    <definedName name="Table_2._Country_X___Public_Sector_Financing_1" localSheetId="72">#REF!</definedName>
    <definedName name="Table_2._Country_X___Public_Sector_Financing_1">#REF!</definedName>
    <definedName name="Table_20.cont__Guatemala___Selected_Agricultural_Sector_Statistics__concluded" localSheetId="38">#REF!</definedName>
    <definedName name="Table_20.cont__Guatemala___Selected_Agricultural_Sector_Statistics__concluded" localSheetId="45">#REF!</definedName>
    <definedName name="Table_20.cont__Guatemala___Selected_Agricultural_Sector_Statistics__concluded" localSheetId="11">#REF!</definedName>
    <definedName name="Table_20.cont__Guatemala___Selected_Agricultural_Sector_Statistics__concluded" localSheetId="46">#REF!</definedName>
    <definedName name="Table_20.cont__Guatemala___Selected_Agricultural_Sector_Statistics__concluded" localSheetId="47">#REF!</definedName>
    <definedName name="Table_20.cont__Guatemala___Selected_Agricultural_Sector_Statistics__concluded" localSheetId="52">#REF!</definedName>
    <definedName name="Table_20.cont__Guatemala___Selected_Agricultural_Sector_Statistics__concluded" localSheetId="17">#REF!</definedName>
    <definedName name="Table_20.cont__Guatemala___Selected_Agricultural_Sector_Statistics__concluded" localSheetId="58">#REF!</definedName>
    <definedName name="Table_20.cont__Guatemala___Selected_Agricultural_Sector_Statistics__concluded" localSheetId="74">#REF!</definedName>
    <definedName name="Table_20.cont__Guatemala___Selected_Agricultural_Sector_Statistics__concluded" localSheetId="79">#REF!</definedName>
    <definedName name="Table_20.cont__Guatemala___Selected_Agricultural_Sector_Statistics__concluded" localSheetId="15">#REF!</definedName>
    <definedName name="Table_20.cont__Guatemala___Selected_Agricultural_Sector_Statistics__concluded" localSheetId="18">#REF!</definedName>
    <definedName name="Table_20.cont__Guatemala___Selected_Agricultural_Sector_Statistics__concluded" localSheetId="48">#REF!</definedName>
    <definedName name="Table_20.cont__Guatemala___Selected_Agricultural_Sector_Statistics__concluded" localSheetId="72">#REF!</definedName>
    <definedName name="Table_20.cont__Guatemala___Selected_Agricultural_Sector_Statistics__concluded">#REF!</definedName>
    <definedName name="Table_28._Guatemala___Selected_Wage_Indicators_1" localSheetId="45">#REF!</definedName>
    <definedName name="Table_28._Guatemala___Selected_Wage_Indicators_1" localSheetId="11">#REF!</definedName>
    <definedName name="Table_28._Guatemala___Selected_Wage_Indicators_1" localSheetId="46">#REF!</definedName>
    <definedName name="Table_28._Guatemala___Selected_Wage_Indicators_1" localSheetId="47">#REF!</definedName>
    <definedName name="Table_28._Guatemala___Selected_Wage_Indicators_1" localSheetId="52">#REF!</definedName>
    <definedName name="Table_28._Guatemala___Selected_Wage_Indicators_1" localSheetId="17">#REF!</definedName>
    <definedName name="Table_28._Guatemala___Selected_Wage_Indicators_1" localSheetId="58">#REF!</definedName>
    <definedName name="Table_28._Guatemala___Selected_Wage_Indicators_1" localSheetId="74">#REF!</definedName>
    <definedName name="Table_28._Guatemala___Selected_Wage_Indicators_1" localSheetId="79">#REF!</definedName>
    <definedName name="Table_28._Guatemala___Selected_Wage_Indicators_1" localSheetId="15">#REF!</definedName>
    <definedName name="Table_28._Guatemala___Selected_Wage_Indicators_1" localSheetId="18">#REF!</definedName>
    <definedName name="Table_28._Guatemala___Selected_Wage_Indicators_1" localSheetId="48">#REF!</definedName>
    <definedName name="Table_28._Guatemala___Selected_Wage_Indicators_1" localSheetId="72">#REF!</definedName>
    <definedName name="Table_28._Guatemala___Selected_Wage_Indicators_1">#REF!</definedName>
    <definedName name="Table_28a._Guatemala___Selected_Wage_Indicators_1" localSheetId="45">#REF!</definedName>
    <definedName name="Table_28a._Guatemala___Selected_Wage_Indicators_1" localSheetId="11">#REF!</definedName>
    <definedName name="Table_28a._Guatemala___Selected_Wage_Indicators_1" localSheetId="46">#REF!</definedName>
    <definedName name="Table_28a._Guatemala___Selected_Wage_Indicators_1" localSheetId="47">#REF!</definedName>
    <definedName name="Table_28a._Guatemala___Selected_Wage_Indicators_1" localSheetId="52">#REF!</definedName>
    <definedName name="Table_28a._Guatemala___Selected_Wage_Indicators_1" localSheetId="17">#REF!</definedName>
    <definedName name="Table_28a._Guatemala___Selected_Wage_Indicators_1" localSheetId="58">#REF!</definedName>
    <definedName name="Table_28a._Guatemala___Selected_Wage_Indicators_1" localSheetId="74">#REF!</definedName>
    <definedName name="Table_28a._Guatemala___Selected_Wage_Indicators_1" localSheetId="79">#REF!</definedName>
    <definedName name="Table_28a._Guatemala___Selected_Wage_Indicators_1" localSheetId="15">#REF!</definedName>
    <definedName name="Table_28a._Guatemala___Selected_Wage_Indicators_1" localSheetId="18">#REF!</definedName>
    <definedName name="Table_28a._Guatemala___Selected_Wage_Indicators_1" localSheetId="48">#REF!</definedName>
    <definedName name="Table_28a._Guatemala___Selected_Wage_Indicators_1" localSheetId="72">#REF!</definedName>
    <definedName name="Table_28a._Guatemala___Selected_Wage_Indicators_1">#REF!</definedName>
    <definedName name="Table_3.5b" localSheetId="39">#REF!</definedName>
    <definedName name="Table_3.5b" localSheetId="40">#REF!</definedName>
    <definedName name="Table_3.5b" localSheetId="45">#REF!</definedName>
    <definedName name="Table_3.5b" localSheetId="11">#REF!</definedName>
    <definedName name="Table_3.5b" localSheetId="46">#REF!</definedName>
    <definedName name="Table_3.5b" localSheetId="47">#REF!</definedName>
    <definedName name="Table_3.5b" localSheetId="51">#REF!</definedName>
    <definedName name="Table_3.5b" localSheetId="52">#REF!</definedName>
    <definedName name="Table_3.5b" localSheetId="53">#REF!</definedName>
    <definedName name="Table_3.5b" localSheetId="54">#REF!</definedName>
    <definedName name="Table_3.5b" localSheetId="17">#REF!</definedName>
    <definedName name="Table_3.5b" localSheetId="58">#REF!</definedName>
    <definedName name="Table_3.5b" localSheetId="67">#REF!</definedName>
    <definedName name="Table_3.5b" localSheetId="68">#REF!</definedName>
    <definedName name="Table_3.5b" localSheetId="69">#REF!</definedName>
    <definedName name="Table_3.5b" localSheetId="71">#REF!</definedName>
    <definedName name="Table_3.5b" localSheetId="74">#REF!</definedName>
    <definedName name="Table_3.5b" localSheetId="75">#REF!</definedName>
    <definedName name="Table_3.5b" localSheetId="76">#REF!</definedName>
    <definedName name="Table_3.5b" localSheetId="79">#REF!</definedName>
    <definedName name="Table_3.5b" localSheetId="23">#REF!</definedName>
    <definedName name="Table_3.5b" localSheetId="15">#REF!</definedName>
    <definedName name="Table_3.5b" localSheetId="18">#REF!</definedName>
    <definedName name="Table_3.5b" localSheetId="48">#REF!</definedName>
    <definedName name="Table_3.5b" localSheetId="72">#REF!</definedName>
    <definedName name="Table_3.5b">#REF!</definedName>
    <definedName name="Table_30a._Guatemala___Selected_Employment_and_Labor_Productivity_Indicators" localSheetId="45">#REF!</definedName>
    <definedName name="Table_30a._Guatemala___Selected_Employment_and_Labor_Productivity_Indicators" localSheetId="11">#REF!</definedName>
    <definedName name="Table_30a._Guatemala___Selected_Employment_and_Labor_Productivity_Indicators" localSheetId="46">#REF!</definedName>
    <definedName name="Table_30a._Guatemala___Selected_Employment_and_Labor_Productivity_Indicators" localSheetId="47">#REF!</definedName>
    <definedName name="Table_30a._Guatemala___Selected_Employment_and_Labor_Productivity_Indicators" localSheetId="52">#REF!</definedName>
    <definedName name="Table_30a._Guatemala___Selected_Employment_and_Labor_Productivity_Indicators" localSheetId="17">#REF!</definedName>
    <definedName name="Table_30a._Guatemala___Selected_Employment_and_Labor_Productivity_Indicators" localSheetId="58">#REF!</definedName>
    <definedName name="Table_30a._Guatemala___Selected_Employment_and_Labor_Productivity_Indicators" localSheetId="74">#REF!</definedName>
    <definedName name="Table_30a._Guatemala___Selected_Employment_and_Labor_Productivity_Indicators" localSheetId="79">#REF!</definedName>
    <definedName name="Table_30a._Guatemala___Selected_Employment_and_Labor_Productivity_Indicators" localSheetId="15">#REF!</definedName>
    <definedName name="Table_30a._Guatemala___Selected_Employment_and_Labor_Productivity_Indicators" localSheetId="18">#REF!</definedName>
    <definedName name="Table_30a._Guatemala___Selected_Employment_and_Labor_Productivity_Indicators" localSheetId="48">#REF!</definedName>
    <definedName name="Table_30a._Guatemala___Selected_Employment_and_Labor_Productivity_Indicators" localSheetId="72">#REF!</definedName>
    <definedName name="Table_30a._Guatemala___Selected_Employment_and_Labor_Productivity_Indicators">#REF!</definedName>
    <definedName name="Table_31._Guatemala___Selected_Wage_and_Employment_Indicators_1" localSheetId="45">#REF!</definedName>
    <definedName name="Table_31._Guatemala___Selected_Wage_and_Employment_Indicators_1" localSheetId="11">#REF!</definedName>
    <definedName name="Table_31._Guatemala___Selected_Wage_and_Employment_Indicators_1" localSheetId="46">#REF!</definedName>
    <definedName name="Table_31._Guatemala___Selected_Wage_and_Employment_Indicators_1" localSheetId="47">#REF!</definedName>
    <definedName name="Table_31._Guatemala___Selected_Wage_and_Employment_Indicators_1" localSheetId="52">#REF!</definedName>
    <definedName name="Table_31._Guatemala___Selected_Wage_and_Employment_Indicators_1" localSheetId="17">#REF!</definedName>
    <definedName name="Table_31._Guatemala___Selected_Wage_and_Employment_Indicators_1" localSheetId="58">#REF!</definedName>
    <definedName name="Table_31._Guatemala___Selected_Wage_and_Employment_Indicators_1" localSheetId="74">#REF!</definedName>
    <definedName name="Table_31._Guatemala___Selected_Wage_and_Employment_Indicators_1" localSheetId="79">#REF!</definedName>
    <definedName name="Table_31._Guatemala___Selected_Wage_and_Employment_Indicators_1" localSheetId="15">#REF!</definedName>
    <definedName name="Table_31._Guatemala___Selected_Wage_and_Employment_Indicators_1" localSheetId="18">#REF!</definedName>
    <definedName name="Table_31._Guatemala___Selected_Wage_and_Employment_Indicators_1" localSheetId="48">#REF!</definedName>
    <definedName name="Table_31._Guatemala___Selected_Wage_and_Employment_Indicators_1" localSheetId="72">#REF!</definedName>
    <definedName name="Table_31._Guatemala___Selected_Wage_and_Employment_Indicators_1">#REF!</definedName>
    <definedName name="Table_32.__Guatemala__Trends_in_Unit_Labor_Costs__ULC___Real_Wages__Productivity_and_Employment" localSheetId="45">#REF!</definedName>
    <definedName name="Table_32.__Guatemala__Trends_in_Unit_Labor_Costs__ULC___Real_Wages__Productivity_and_Employment" localSheetId="11">#REF!</definedName>
    <definedName name="Table_32.__Guatemala__Trends_in_Unit_Labor_Costs__ULC___Real_Wages__Productivity_and_Employment" localSheetId="46">#REF!</definedName>
    <definedName name="Table_32.__Guatemala__Trends_in_Unit_Labor_Costs__ULC___Real_Wages__Productivity_and_Employment" localSheetId="47">#REF!</definedName>
    <definedName name="Table_32.__Guatemala__Trends_in_Unit_Labor_Costs__ULC___Real_Wages__Productivity_and_Employment" localSheetId="52">#REF!</definedName>
    <definedName name="Table_32.__Guatemala__Trends_in_Unit_Labor_Costs__ULC___Real_Wages__Productivity_and_Employment" localSheetId="17">#REF!</definedName>
    <definedName name="Table_32.__Guatemala__Trends_in_Unit_Labor_Costs__ULC___Real_Wages__Productivity_and_Employment" localSheetId="58">#REF!</definedName>
    <definedName name="Table_32.__Guatemala__Trends_in_Unit_Labor_Costs__ULC___Real_Wages__Productivity_and_Employment" localSheetId="74">#REF!</definedName>
    <definedName name="Table_32.__Guatemala__Trends_in_Unit_Labor_Costs__ULC___Real_Wages__Productivity_and_Employment" localSheetId="79">#REF!</definedName>
    <definedName name="Table_32.__Guatemala__Trends_in_Unit_Labor_Costs__ULC___Real_Wages__Productivity_and_Employment" localSheetId="15">#REF!</definedName>
    <definedName name="Table_32.__Guatemala__Trends_in_Unit_Labor_Costs__ULC___Real_Wages__Productivity_and_Employment" localSheetId="18">#REF!</definedName>
    <definedName name="Table_32.__Guatemala__Trends_in_Unit_Labor_Costs__ULC___Real_Wages__Productivity_and_Employment" localSheetId="48">#REF!</definedName>
    <definedName name="Table_32.__Guatemala__Trends_in_Unit_Labor_Costs__ULC___Real_Wages__Productivity_and_Employment" localSheetId="72">#REF!</definedName>
    <definedName name="Table_32.__Guatemala__Trends_in_Unit_Labor_Costs__ULC___Real_Wages__Productivity_and_Employment">#REF!</definedName>
    <definedName name="Table_33.__Guatemala__Indicators_of_Competitiveness" localSheetId="45">#REF!</definedName>
    <definedName name="Table_33.__Guatemala__Indicators_of_Competitiveness" localSheetId="11">#REF!</definedName>
    <definedName name="Table_33.__Guatemala__Indicators_of_Competitiveness" localSheetId="46">#REF!</definedName>
    <definedName name="Table_33.__Guatemala__Indicators_of_Competitiveness" localSheetId="47">#REF!</definedName>
    <definedName name="Table_33.__Guatemala__Indicators_of_Competitiveness" localSheetId="52">#REF!</definedName>
    <definedName name="Table_33.__Guatemala__Indicators_of_Competitiveness" localSheetId="17">#REF!</definedName>
    <definedName name="Table_33.__Guatemala__Indicators_of_Competitiveness" localSheetId="58">#REF!</definedName>
    <definedName name="Table_33.__Guatemala__Indicators_of_Competitiveness" localSheetId="74">#REF!</definedName>
    <definedName name="Table_33.__Guatemala__Indicators_of_Competitiveness" localSheetId="79">#REF!</definedName>
    <definedName name="Table_33.__Guatemala__Indicators_of_Competitiveness" localSheetId="15">#REF!</definedName>
    <definedName name="Table_33.__Guatemala__Indicators_of_Competitiveness" localSheetId="18">#REF!</definedName>
    <definedName name="Table_33.__Guatemala__Indicators_of_Competitiveness" localSheetId="48">#REF!</definedName>
    <definedName name="Table_33.__Guatemala__Indicators_of_Competitiveness" localSheetId="72">#REF!</definedName>
    <definedName name="Table_33.__Guatemala__Indicators_of_Competitiveness">#REF!</definedName>
    <definedName name="Table_4._Guatemala___Consumer_Price_Indices__1" localSheetId="45">#REF!</definedName>
    <definedName name="Table_4._Guatemala___Consumer_Price_Indices__1" localSheetId="11">#REF!</definedName>
    <definedName name="Table_4._Guatemala___Consumer_Price_Indices__1" localSheetId="46">#REF!</definedName>
    <definedName name="Table_4._Guatemala___Consumer_Price_Indices__1" localSheetId="47">#REF!</definedName>
    <definedName name="Table_4._Guatemala___Consumer_Price_Indices__1" localSheetId="52">#REF!</definedName>
    <definedName name="Table_4._Guatemala___Consumer_Price_Indices__1" localSheetId="17">#REF!</definedName>
    <definedName name="Table_4._Guatemala___Consumer_Price_Indices__1" localSheetId="58">#REF!</definedName>
    <definedName name="Table_4._Guatemala___Consumer_Price_Indices__1" localSheetId="74">#REF!</definedName>
    <definedName name="Table_4._Guatemala___Consumer_Price_Indices__1" localSheetId="79">#REF!</definedName>
    <definedName name="Table_4._Guatemala___Consumer_Price_Indices__1" localSheetId="15">#REF!</definedName>
    <definedName name="Table_4._Guatemala___Consumer_Price_Indices__1" localSheetId="18">#REF!</definedName>
    <definedName name="Table_4._Guatemala___Consumer_Price_Indices__1" localSheetId="48">#REF!</definedName>
    <definedName name="Table_4._Guatemala___Consumer_Price_Indices__1" localSheetId="72">#REF!</definedName>
    <definedName name="Table_4._Guatemala___Consumer_Price_Indices__1">#REF!</definedName>
    <definedName name="Table_4SR" localSheetId="45">#REF!</definedName>
    <definedName name="Table_4SR" localSheetId="11">#REF!</definedName>
    <definedName name="Table_4SR" localSheetId="46">#REF!</definedName>
    <definedName name="Table_4SR" localSheetId="47">#REF!</definedName>
    <definedName name="Table_4SR" localSheetId="52">#REF!</definedName>
    <definedName name="Table_4SR" localSheetId="17">#REF!</definedName>
    <definedName name="Table_4SR" localSheetId="58">#REF!</definedName>
    <definedName name="Table_4SR" localSheetId="74">#REF!</definedName>
    <definedName name="Table_4SR" localSheetId="79">#REF!</definedName>
    <definedName name="Table_4SR" localSheetId="15">#REF!</definedName>
    <definedName name="Table_4SR" localSheetId="18">#REF!</definedName>
    <definedName name="Table_4SR" localSheetId="48">#REF!</definedName>
    <definedName name="Table_4SR" localSheetId="72">#REF!</definedName>
    <definedName name="Table_4SR">#REF!</definedName>
    <definedName name="Table_5a" localSheetId="45">#REF!</definedName>
    <definedName name="Table_5a" localSheetId="11">#REF!</definedName>
    <definedName name="Table_5a" localSheetId="46">#REF!</definedName>
    <definedName name="Table_5a" localSheetId="47">#REF!</definedName>
    <definedName name="Table_5a" localSheetId="52">#REF!</definedName>
    <definedName name="Table_5a" localSheetId="17">#REF!</definedName>
    <definedName name="Table_5a" localSheetId="58">#REF!</definedName>
    <definedName name="Table_5a" localSheetId="74">#REF!</definedName>
    <definedName name="Table_5a" localSheetId="79">#REF!</definedName>
    <definedName name="Table_5a" localSheetId="15">#REF!</definedName>
    <definedName name="Table_5a" localSheetId="18">#REF!</definedName>
    <definedName name="Table_5a" localSheetId="48">#REF!</definedName>
    <definedName name="Table_5a" localSheetId="72">#REF!</definedName>
    <definedName name="Table_5a">#REF!</definedName>
    <definedName name="Table_7SR" localSheetId="45">#REF!</definedName>
    <definedName name="Table_7SR" localSheetId="11">#REF!</definedName>
    <definedName name="Table_7SR" localSheetId="46">#REF!</definedName>
    <definedName name="Table_7SR" localSheetId="47">#REF!</definedName>
    <definedName name="Table_7SR" localSheetId="52">#REF!</definedName>
    <definedName name="Table_7SR" localSheetId="17">#REF!</definedName>
    <definedName name="Table_7SR" localSheetId="58">#REF!</definedName>
    <definedName name="Table_7SR" localSheetId="74">#REF!</definedName>
    <definedName name="Table_7SR" localSheetId="79">#REF!</definedName>
    <definedName name="Table_7SR" localSheetId="15">#REF!</definedName>
    <definedName name="Table_7SR" localSheetId="18">#REF!</definedName>
    <definedName name="Table_7SR" localSheetId="48">#REF!</definedName>
    <definedName name="Table_7SR" localSheetId="72">#REF!</definedName>
    <definedName name="Table_7SR">#REF!</definedName>
    <definedName name="Table_A.__Guatemala__Trends_in_Private_Sector_Unit_Labor_Costs__ULC___Real_Wages__Productivity_and_Employment" localSheetId="45">#REF!</definedName>
    <definedName name="Table_A.__Guatemala__Trends_in_Private_Sector_Unit_Labor_Costs__ULC___Real_Wages__Productivity_and_Employment" localSheetId="11">#REF!</definedName>
    <definedName name="Table_A.__Guatemala__Trends_in_Private_Sector_Unit_Labor_Costs__ULC___Real_Wages__Productivity_and_Employment" localSheetId="46">#REF!</definedName>
    <definedName name="Table_A.__Guatemala__Trends_in_Private_Sector_Unit_Labor_Costs__ULC___Real_Wages__Productivity_and_Employment" localSheetId="47">#REF!</definedName>
    <definedName name="Table_A.__Guatemala__Trends_in_Private_Sector_Unit_Labor_Costs__ULC___Real_Wages__Productivity_and_Employment" localSheetId="52">#REF!</definedName>
    <definedName name="Table_A.__Guatemala__Trends_in_Private_Sector_Unit_Labor_Costs__ULC___Real_Wages__Productivity_and_Employment" localSheetId="17">#REF!</definedName>
    <definedName name="Table_A.__Guatemala__Trends_in_Private_Sector_Unit_Labor_Costs__ULC___Real_Wages__Productivity_and_Employment" localSheetId="58">#REF!</definedName>
    <definedName name="Table_A.__Guatemala__Trends_in_Private_Sector_Unit_Labor_Costs__ULC___Real_Wages__Productivity_and_Employment" localSheetId="74">#REF!</definedName>
    <definedName name="Table_A.__Guatemala__Trends_in_Private_Sector_Unit_Labor_Costs__ULC___Real_Wages__Productivity_and_Employment" localSheetId="79">#REF!</definedName>
    <definedName name="Table_A.__Guatemala__Trends_in_Private_Sector_Unit_Labor_Costs__ULC___Real_Wages__Productivity_and_Employment" localSheetId="15">#REF!</definedName>
    <definedName name="Table_A.__Guatemala__Trends_in_Private_Sector_Unit_Labor_Costs__ULC___Real_Wages__Productivity_and_Employment" localSheetId="18">#REF!</definedName>
    <definedName name="Table_A.__Guatemala__Trends_in_Private_Sector_Unit_Labor_Costs__ULC___Real_Wages__Productivity_and_Employment" localSheetId="48">#REF!</definedName>
    <definedName name="Table_A.__Guatemala__Trends_in_Private_Sector_Unit_Labor_Costs__ULC___Real_Wages__Productivity_and_Employment" localSheetId="72">#REF!</definedName>
    <definedName name="Table_A.__Guatemala__Trends_in_Private_Sector_Unit_Labor_Costs__ULC___Real_Wages__Productivity_and_Employment">#REF!</definedName>
    <definedName name="Table_debt" localSheetId="45">#REF!</definedName>
    <definedName name="Table_debt" localSheetId="11">#REF!</definedName>
    <definedName name="Table_debt" localSheetId="46">#REF!</definedName>
    <definedName name="Table_debt" localSheetId="47">#REF!</definedName>
    <definedName name="Table_debt" localSheetId="52">#REF!</definedName>
    <definedName name="Table_debt" localSheetId="17">#REF!</definedName>
    <definedName name="Table_debt" localSheetId="58">#REF!</definedName>
    <definedName name="Table_debt" localSheetId="74">#REF!</definedName>
    <definedName name="Table_debt" localSheetId="79">#REF!</definedName>
    <definedName name="Table_debt" localSheetId="15">#REF!</definedName>
    <definedName name="Table_debt" localSheetId="18">#REF!</definedName>
    <definedName name="Table_debt" localSheetId="48">#REF!</definedName>
    <definedName name="Table_debt" localSheetId="72">#REF!</definedName>
    <definedName name="Table_debt">#REF!</definedName>
    <definedName name="Table_Template" localSheetId="39">#REF!</definedName>
    <definedName name="Table_Template" localSheetId="40">#REF!</definedName>
    <definedName name="Table_Template" localSheetId="45">#REF!</definedName>
    <definedName name="Table_Template" localSheetId="11">#REF!</definedName>
    <definedName name="Table_Template" localSheetId="46">#REF!</definedName>
    <definedName name="Table_Template" localSheetId="47">#REF!</definedName>
    <definedName name="Table_Template" localSheetId="52">#REF!</definedName>
    <definedName name="Table_Template" localSheetId="17">#REF!</definedName>
    <definedName name="Table_Template" localSheetId="58">#REF!</definedName>
    <definedName name="Table_Template" localSheetId="71">#REF!</definedName>
    <definedName name="Table_Template" localSheetId="74">#REF!</definedName>
    <definedName name="Table_Template" localSheetId="79">#REF!</definedName>
    <definedName name="Table_Template" localSheetId="23">#REF!</definedName>
    <definedName name="Table_Template" localSheetId="15">#REF!</definedName>
    <definedName name="Table_Template" localSheetId="18">#REF!</definedName>
    <definedName name="Table_Template" localSheetId="48">#REF!</definedName>
    <definedName name="Table_Template" localSheetId="72">#REF!</definedName>
    <definedName name="Table_Template">#REF!</definedName>
    <definedName name="table1" localSheetId="39">#REF!</definedName>
    <definedName name="table1" localSheetId="40">#REF!</definedName>
    <definedName name="table1" localSheetId="45">#REF!</definedName>
    <definedName name="table1" localSheetId="11">#REF!</definedName>
    <definedName name="table1" localSheetId="46">#REF!</definedName>
    <definedName name="table1" localSheetId="47">#REF!</definedName>
    <definedName name="table1" localSheetId="51">#REF!</definedName>
    <definedName name="table1" localSheetId="52">#REF!</definedName>
    <definedName name="table1" localSheetId="53">#REF!</definedName>
    <definedName name="table1" localSheetId="54">#REF!</definedName>
    <definedName name="table1" localSheetId="17">#REF!</definedName>
    <definedName name="table1" localSheetId="58">#REF!</definedName>
    <definedName name="table1" localSheetId="67">#REF!</definedName>
    <definedName name="table1" localSheetId="68">#REF!</definedName>
    <definedName name="table1" localSheetId="69">#REF!</definedName>
    <definedName name="table1" localSheetId="71">#REF!</definedName>
    <definedName name="table1" localSheetId="74">#REF!</definedName>
    <definedName name="table1" localSheetId="75">#REF!</definedName>
    <definedName name="table1" localSheetId="76">#REF!</definedName>
    <definedName name="table1" localSheetId="79">#REF!</definedName>
    <definedName name="table1" localSheetId="23">#REF!</definedName>
    <definedName name="table1" localSheetId="15">#REF!</definedName>
    <definedName name="table1" localSheetId="18">#REF!</definedName>
    <definedName name="table1" localSheetId="48">#REF!</definedName>
    <definedName name="table1" localSheetId="72">#REF!</definedName>
    <definedName name="table1">#REF!</definedName>
    <definedName name="table10" localSheetId="51">#REF!</definedName>
    <definedName name="table10" localSheetId="17">#REF!</definedName>
    <definedName name="table10">'[187]150dp'!$A$1:$F$58</definedName>
    <definedName name="table11" localSheetId="38">#REF!</definedName>
    <definedName name="table11" localSheetId="39">#REF!</definedName>
    <definedName name="table11" localSheetId="40">#REF!</definedName>
    <definedName name="table11" localSheetId="41">#REF!</definedName>
    <definedName name="table11" localSheetId="45">#REF!</definedName>
    <definedName name="table11" localSheetId="11">#REF!</definedName>
    <definedName name="table11" localSheetId="46">#REF!</definedName>
    <definedName name="table11" localSheetId="47">#REF!</definedName>
    <definedName name="table11" localSheetId="51">#REF!</definedName>
    <definedName name="table11" localSheetId="52">#REF!</definedName>
    <definedName name="table11" localSheetId="17">#REF!</definedName>
    <definedName name="table11" localSheetId="58">#REF!</definedName>
    <definedName name="table11" localSheetId="68">#REF!</definedName>
    <definedName name="table11" localSheetId="69">#REF!</definedName>
    <definedName name="table11" localSheetId="70">#REF!</definedName>
    <definedName name="table11" localSheetId="74">#REF!</definedName>
    <definedName name="table11" localSheetId="79">#REF!</definedName>
    <definedName name="table11" localSheetId="15">#REF!</definedName>
    <definedName name="table11" localSheetId="16">#REF!</definedName>
    <definedName name="table11" localSheetId="18">#REF!</definedName>
    <definedName name="table11" localSheetId="12">#REF!</definedName>
    <definedName name="table11" localSheetId="48">#REF!</definedName>
    <definedName name="table11" localSheetId="72">#REF!</definedName>
    <definedName name="table11">#REF!</definedName>
    <definedName name="table11?" localSheetId="38">#REF!</definedName>
    <definedName name="table11?" localSheetId="39">#REF!</definedName>
    <definedName name="table11?" localSheetId="40">#REF!</definedName>
    <definedName name="table11?" localSheetId="41">#REF!</definedName>
    <definedName name="table11?" localSheetId="45">#REF!</definedName>
    <definedName name="table11?" localSheetId="11">#REF!</definedName>
    <definedName name="table11?" localSheetId="46">#REF!</definedName>
    <definedName name="table11?" localSheetId="47">#REF!</definedName>
    <definedName name="table11?" localSheetId="51">#REF!</definedName>
    <definedName name="table11?" localSheetId="52">#REF!</definedName>
    <definedName name="table11?" localSheetId="17">#REF!</definedName>
    <definedName name="table11?" localSheetId="58">#REF!</definedName>
    <definedName name="table11?" localSheetId="74">#REF!</definedName>
    <definedName name="table11?" localSheetId="79">#REF!</definedName>
    <definedName name="table11?" localSheetId="15">#REF!</definedName>
    <definedName name="table11?" localSheetId="16">#REF!</definedName>
    <definedName name="table11?" localSheetId="18">#REF!</definedName>
    <definedName name="table11?" localSheetId="12">#REF!</definedName>
    <definedName name="table11?" localSheetId="48">#REF!</definedName>
    <definedName name="table11?" localSheetId="72">#REF!</definedName>
    <definedName name="table11?">#REF!</definedName>
    <definedName name="table12" localSheetId="38">#REF!</definedName>
    <definedName name="table12" localSheetId="39">#REF!</definedName>
    <definedName name="table12" localSheetId="40">#REF!</definedName>
    <definedName name="table12" localSheetId="41">#REF!</definedName>
    <definedName name="table12" localSheetId="45">#REF!</definedName>
    <definedName name="table12" localSheetId="11">#REF!</definedName>
    <definedName name="table12" localSheetId="46">#REF!</definedName>
    <definedName name="table12" localSheetId="47">#REF!</definedName>
    <definedName name="table12" localSheetId="51">#REF!</definedName>
    <definedName name="table12" localSheetId="52">#REF!</definedName>
    <definedName name="table12" localSheetId="17">#REF!</definedName>
    <definedName name="table12" localSheetId="58">#REF!</definedName>
    <definedName name="table12" localSheetId="74">#REF!</definedName>
    <definedName name="table12" localSheetId="79">#REF!</definedName>
    <definedName name="table12" localSheetId="15">#REF!</definedName>
    <definedName name="table12" localSheetId="16">#REF!</definedName>
    <definedName name="table12" localSheetId="18">#REF!</definedName>
    <definedName name="table12" localSheetId="12">#REF!</definedName>
    <definedName name="table12" localSheetId="48">#REF!</definedName>
    <definedName name="table12" localSheetId="72">#REF!</definedName>
    <definedName name="table12">#REF!</definedName>
    <definedName name="table13" localSheetId="45">#REF!</definedName>
    <definedName name="table13" localSheetId="11">#REF!</definedName>
    <definedName name="table13" localSheetId="46">#REF!</definedName>
    <definedName name="table13" localSheetId="47">#REF!</definedName>
    <definedName name="table13" localSheetId="52">#REF!</definedName>
    <definedName name="table13" localSheetId="17">#REF!</definedName>
    <definedName name="table13" localSheetId="58">#REF!</definedName>
    <definedName name="table13" localSheetId="74">#REF!</definedName>
    <definedName name="table13" localSheetId="79">#REF!</definedName>
    <definedName name="table13" localSheetId="15">#REF!</definedName>
    <definedName name="table13" localSheetId="18">#REF!</definedName>
    <definedName name="table13" localSheetId="48">#REF!</definedName>
    <definedName name="table13" localSheetId="72">#REF!</definedName>
    <definedName name="table13">#REF!</definedName>
    <definedName name="table15" localSheetId="45">#REF!</definedName>
    <definedName name="table15" localSheetId="11">#REF!</definedName>
    <definedName name="table15" localSheetId="46">#REF!</definedName>
    <definedName name="table15" localSheetId="47">#REF!</definedName>
    <definedName name="table15" localSheetId="52">#REF!</definedName>
    <definedName name="table15" localSheetId="17">#REF!</definedName>
    <definedName name="table15" localSheetId="58">#REF!</definedName>
    <definedName name="table15" localSheetId="74">#REF!</definedName>
    <definedName name="table15" localSheetId="79">#REF!</definedName>
    <definedName name="table15" localSheetId="15">#REF!</definedName>
    <definedName name="table15" localSheetId="18">#REF!</definedName>
    <definedName name="table15" localSheetId="48">#REF!</definedName>
    <definedName name="table15" localSheetId="72">#REF!</definedName>
    <definedName name="table15">#REF!</definedName>
    <definedName name="table16" localSheetId="45">#REF!</definedName>
    <definedName name="table16" localSheetId="11">#REF!</definedName>
    <definedName name="table16" localSheetId="46">#REF!</definedName>
    <definedName name="table16" localSheetId="47">#REF!</definedName>
    <definedName name="table16" localSheetId="52">#REF!</definedName>
    <definedName name="table16" localSheetId="17">#REF!</definedName>
    <definedName name="table16" localSheetId="58">#REF!</definedName>
    <definedName name="table16" localSheetId="74">#REF!</definedName>
    <definedName name="table16" localSheetId="79">#REF!</definedName>
    <definedName name="table16" localSheetId="15">#REF!</definedName>
    <definedName name="table16" localSheetId="18">#REF!</definedName>
    <definedName name="table16" localSheetId="48">#REF!</definedName>
    <definedName name="table16" localSheetId="72">#REF!</definedName>
    <definedName name="table16">#REF!</definedName>
    <definedName name="table17" localSheetId="45">#REF!</definedName>
    <definedName name="table17" localSheetId="11">#REF!</definedName>
    <definedName name="table17" localSheetId="46">#REF!</definedName>
    <definedName name="table17" localSheetId="47">#REF!</definedName>
    <definedName name="table17" localSheetId="52">#REF!</definedName>
    <definedName name="table17" localSheetId="17">#REF!</definedName>
    <definedName name="table17" localSheetId="58">#REF!</definedName>
    <definedName name="table17" localSheetId="74">#REF!</definedName>
    <definedName name="table17" localSheetId="79">#REF!</definedName>
    <definedName name="table17" localSheetId="15">#REF!</definedName>
    <definedName name="table17" localSheetId="18">#REF!</definedName>
    <definedName name="table17" localSheetId="48">#REF!</definedName>
    <definedName name="table17" localSheetId="72">#REF!</definedName>
    <definedName name="table17">#REF!</definedName>
    <definedName name="table18" localSheetId="45">#REF!</definedName>
    <definedName name="table18" localSheetId="11">#REF!</definedName>
    <definedName name="table18" localSheetId="46">#REF!</definedName>
    <definedName name="table18" localSheetId="47">#REF!</definedName>
    <definedName name="table18" localSheetId="52">#REF!</definedName>
    <definedName name="table18" localSheetId="17">#REF!</definedName>
    <definedName name="table18" localSheetId="58">#REF!</definedName>
    <definedName name="table18" localSheetId="74">#REF!</definedName>
    <definedName name="table18" localSheetId="79">#REF!</definedName>
    <definedName name="table18" localSheetId="15">#REF!</definedName>
    <definedName name="table18" localSheetId="18">#REF!</definedName>
    <definedName name="table18" localSheetId="48">#REF!</definedName>
    <definedName name="table18" localSheetId="72">#REF!</definedName>
    <definedName name="table18">#REF!</definedName>
    <definedName name="table19" localSheetId="45">#REF!</definedName>
    <definedName name="table19" localSheetId="11">#REF!</definedName>
    <definedName name="table19" localSheetId="46">#REF!</definedName>
    <definedName name="table19" localSheetId="47">#REF!</definedName>
    <definedName name="table19" localSheetId="52">#REF!</definedName>
    <definedName name="table19" localSheetId="17">#REF!</definedName>
    <definedName name="table19" localSheetId="58">#REF!</definedName>
    <definedName name="table19" localSheetId="74">#REF!</definedName>
    <definedName name="table19" localSheetId="79">#REF!</definedName>
    <definedName name="table19" localSheetId="15">#REF!</definedName>
    <definedName name="table19" localSheetId="18">#REF!</definedName>
    <definedName name="table19" localSheetId="48">#REF!</definedName>
    <definedName name="table19" localSheetId="72">#REF!</definedName>
    <definedName name="table19">#REF!</definedName>
    <definedName name="Table2" localSheetId="39">#REF!</definedName>
    <definedName name="Table2" localSheetId="40">#REF!</definedName>
    <definedName name="Table2" localSheetId="45">#REF!</definedName>
    <definedName name="Table2" localSheetId="11">#REF!</definedName>
    <definedName name="Table2" localSheetId="46">#REF!</definedName>
    <definedName name="Table2" localSheetId="47">#REF!</definedName>
    <definedName name="Table2" localSheetId="52">#REF!</definedName>
    <definedName name="Table2" localSheetId="17">#REF!</definedName>
    <definedName name="Table2" localSheetId="58">#REF!</definedName>
    <definedName name="Table2" localSheetId="68">#REF!</definedName>
    <definedName name="Table2" localSheetId="69">#REF!</definedName>
    <definedName name="Table2" localSheetId="70">#REF!</definedName>
    <definedName name="Table2" localSheetId="71">#REF!</definedName>
    <definedName name="Table2" localSheetId="73">#REF!</definedName>
    <definedName name="Table2" localSheetId="74">#REF!</definedName>
    <definedName name="Table2" localSheetId="79">#REF!</definedName>
    <definedName name="Table2" localSheetId="23">#REF!</definedName>
    <definedName name="Table2" localSheetId="14">[188]Stfrprtables!#REF!</definedName>
    <definedName name="Table2" localSheetId="15">#REF!</definedName>
    <definedName name="Table2" localSheetId="18">#REF!</definedName>
    <definedName name="Table2" localSheetId="12">#REF!</definedName>
    <definedName name="Table2" localSheetId="48">#REF!</definedName>
    <definedName name="Table2" localSheetId="72">#REF!</definedName>
    <definedName name="Table2">#REF!</definedName>
    <definedName name="table20" localSheetId="45">#REF!</definedName>
    <definedName name="table20" localSheetId="11">#REF!</definedName>
    <definedName name="table20" localSheetId="46">#REF!</definedName>
    <definedName name="table20" localSheetId="47">#REF!</definedName>
    <definedName name="table20" localSheetId="52">#REF!</definedName>
    <definedName name="table20" localSheetId="17">#REF!</definedName>
    <definedName name="table20" localSheetId="58">#REF!</definedName>
    <definedName name="table20" localSheetId="74">#REF!</definedName>
    <definedName name="table20" localSheetId="79">#REF!</definedName>
    <definedName name="table20" localSheetId="15">#REF!</definedName>
    <definedName name="table20" localSheetId="18">#REF!</definedName>
    <definedName name="table20" localSheetId="12">#REF!</definedName>
    <definedName name="table20" localSheetId="48">#REF!</definedName>
    <definedName name="table20" localSheetId="72">#REF!</definedName>
    <definedName name="table20">#REF!</definedName>
    <definedName name="table21" localSheetId="45">#REF!</definedName>
    <definedName name="table21" localSheetId="11">#REF!</definedName>
    <definedName name="table21" localSheetId="46">#REF!</definedName>
    <definedName name="table21" localSheetId="47">#REF!</definedName>
    <definedName name="table21" localSheetId="52">#REF!</definedName>
    <definedName name="table21" localSheetId="17">#REF!</definedName>
    <definedName name="table21" localSheetId="58">#REF!</definedName>
    <definedName name="table21" localSheetId="74">#REF!</definedName>
    <definedName name="table21" localSheetId="79">#REF!</definedName>
    <definedName name="table21" localSheetId="15">#REF!</definedName>
    <definedName name="table21" localSheetId="18">#REF!</definedName>
    <definedName name="table21" localSheetId="12">#REF!</definedName>
    <definedName name="table21" localSheetId="48">#REF!</definedName>
    <definedName name="table21" localSheetId="72">#REF!</definedName>
    <definedName name="table21">#REF!</definedName>
    <definedName name="table22a" localSheetId="45">#REF!</definedName>
    <definedName name="table22a" localSheetId="11">#REF!</definedName>
    <definedName name="table22a" localSheetId="46">#REF!</definedName>
    <definedName name="table22a" localSheetId="47">#REF!</definedName>
    <definedName name="table22a" localSheetId="52">#REF!</definedName>
    <definedName name="table22a" localSheetId="17">#REF!</definedName>
    <definedName name="table22a" localSheetId="58">#REF!</definedName>
    <definedName name="table22a" localSheetId="74">#REF!</definedName>
    <definedName name="table22a" localSheetId="79">#REF!</definedName>
    <definedName name="table22a" localSheetId="15">#REF!</definedName>
    <definedName name="table22a" localSheetId="18">#REF!</definedName>
    <definedName name="table22a" localSheetId="48">#REF!</definedName>
    <definedName name="table22a" localSheetId="72">#REF!</definedName>
    <definedName name="table22a">#REF!</definedName>
    <definedName name="table22b" localSheetId="45">#REF!</definedName>
    <definedName name="table22b" localSheetId="11">#REF!</definedName>
    <definedName name="table22b" localSheetId="46">#REF!</definedName>
    <definedName name="table22b" localSheetId="47">#REF!</definedName>
    <definedName name="table22b" localSheetId="52">#REF!</definedName>
    <definedName name="table22b" localSheetId="17">#REF!</definedName>
    <definedName name="table22b" localSheetId="58">#REF!</definedName>
    <definedName name="table22b" localSheetId="74">#REF!</definedName>
    <definedName name="table22b" localSheetId="79">#REF!</definedName>
    <definedName name="table22b" localSheetId="15">#REF!</definedName>
    <definedName name="table22b" localSheetId="18">#REF!</definedName>
    <definedName name="table22b" localSheetId="48">#REF!</definedName>
    <definedName name="table22b" localSheetId="72">#REF!</definedName>
    <definedName name="table22b">#REF!</definedName>
    <definedName name="table25" localSheetId="45">#REF!</definedName>
    <definedName name="table25" localSheetId="11">#REF!</definedName>
    <definedName name="table25" localSheetId="46">#REF!</definedName>
    <definedName name="table25" localSheetId="47">#REF!</definedName>
    <definedName name="table25" localSheetId="52">#REF!</definedName>
    <definedName name="table25" localSheetId="17">#REF!</definedName>
    <definedName name="table25" localSheetId="58">#REF!</definedName>
    <definedName name="table25" localSheetId="74">#REF!</definedName>
    <definedName name="table25" localSheetId="79">#REF!</definedName>
    <definedName name="table25" localSheetId="15">#REF!</definedName>
    <definedName name="table25" localSheetId="18">#REF!</definedName>
    <definedName name="table25" localSheetId="48">#REF!</definedName>
    <definedName name="table25" localSheetId="72">#REF!</definedName>
    <definedName name="table25">#REF!</definedName>
    <definedName name="table26" localSheetId="45">#REF!</definedName>
    <definedName name="table26" localSheetId="11">#REF!</definedName>
    <definedName name="table26" localSheetId="46">#REF!</definedName>
    <definedName name="table26" localSheetId="47">#REF!</definedName>
    <definedName name="table26" localSheetId="52">#REF!</definedName>
    <definedName name="table26" localSheetId="17">#REF!</definedName>
    <definedName name="table26" localSheetId="58">#REF!</definedName>
    <definedName name="table26" localSheetId="74">#REF!</definedName>
    <definedName name="table26" localSheetId="79">#REF!</definedName>
    <definedName name="table26" localSheetId="15">#REF!</definedName>
    <definedName name="table26" localSheetId="18">#REF!</definedName>
    <definedName name="table26" localSheetId="48">#REF!</definedName>
    <definedName name="table26" localSheetId="72">#REF!</definedName>
    <definedName name="table26">#REF!</definedName>
    <definedName name="table3" localSheetId="51">'[189]Table 8'!$A$3:$K$61</definedName>
    <definedName name="table3" localSheetId="17">#REF!</definedName>
    <definedName name="table3">'[189]Table 8'!$A$3:$K$61</definedName>
    <definedName name="table4" localSheetId="38">#REF!</definedName>
    <definedName name="table4" localSheetId="39">#REF!</definedName>
    <definedName name="table4" localSheetId="40">#REF!</definedName>
    <definedName name="table4" localSheetId="41">#REF!</definedName>
    <definedName name="table4" localSheetId="45">#REF!</definedName>
    <definedName name="table4" localSheetId="11">#REF!</definedName>
    <definedName name="table4" localSheetId="46">#REF!</definedName>
    <definedName name="table4" localSheetId="47">#REF!</definedName>
    <definedName name="table4" localSheetId="51">#REF!</definedName>
    <definedName name="table4" localSheetId="52">#REF!</definedName>
    <definedName name="table4" localSheetId="17">#REF!</definedName>
    <definedName name="table4" localSheetId="58">#REF!</definedName>
    <definedName name="table4" localSheetId="68">#REF!</definedName>
    <definedName name="table4" localSheetId="69">#REF!</definedName>
    <definedName name="table4" localSheetId="70">#REF!</definedName>
    <definedName name="table4" localSheetId="74">#REF!</definedName>
    <definedName name="table4" localSheetId="79">#REF!</definedName>
    <definedName name="table4" localSheetId="15">#REF!</definedName>
    <definedName name="table4" localSheetId="16">#REF!</definedName>
    <definedName name="table4" localSheetId="18">#REF!</definedName>
    <definedName name="table4" localSheetId="12">#REF!</definedName>
    <definedName name="table4" localSheetId="48">#REF!</definedName>
    <definedName name="table4" localSheetId="72">#REF!</definedName>
    <definedName name="table4">#REF!</definedName>
    <definedName name="table41" localSheetId="38">#REF!</definedName>
    <definedName name="table41" localSheetId="39">#REF!</definedName>
    <definedName name="table41" localSheetId="40">#REF!</definedName>
    <definedName name="table41" localSheetId="41">#REF!</definedName>
    <definedName name="table41" localSheetId="45">#REF!</definedName>
    <definedName name="table41" localSheetId="11">#REF!</definedName>
    <definedName name="table41" localSheetId="46">#REF!</definedName>
    <definedName name="table41" localSheetId="47">#REF!</definedName>
    <definedName name="table41" localSheetId="51">#REF!</definedName>
    <definedName name="table41" localSheetId="52">#REF!</definedName>
    <definedName name="table41" localSheetId="17">#REF!</definedName>
    <definedName name="table41" localSheetId="58">#REF!</definedName>
    <definedName name="table41" localSheetId="74">#REF!</definedName>
    <definedName name="table41" localSheetId="79">#REF!</definedName>
    <definedName name="table41" localSheetId="15">#REF!</definedName>
    <definedName name="table41" localSheetId="16">#REF!</definedName>
    <definedName name="table41" localSheetId="18">#REF!</definedName>
    <definedName name="table41" localSheetId="12">#REF!</definedName>
    <definedName name="table41" localSheetId="48">#REF!</definedName>
    <definedName name="table41" localSheetId="72">#REF!</definedName>
    <definedName name="table41">#REF!</definedName>
    <definedName name="Table5" localSheetId="38">[188]Stfrprtables!#REF!</definedName>
    <definedName name="Table5" localSheetId="39">[188]Stfrprtables!#REF!</definedName>
    <definedName name="Table5" localSheetId="40">[188]Stfrprtables!#REF!</definedName>
    <definedName name="Table5" localSheetId="41">[188]Stfrprtables!#REF!</definedName>
    <definedName name="Table5" localSheetId="45">[188]Stfrprtables!#REF!</definedName>
    <definedName name="Table5" localSheetId="46">[188]Stfrprtables!#REF!</definedName>
    <definedName name="Table5" localSheetId="47">[188]Stfrprtables!#REF!</definedName>
    <definedName name="Table5" localSheetId="51">#REF!</definedName>
    <definedName name="Table5" localSheetId="52">[188]Stfrprtables!#REF!</definedName>
    <definedName name="Table5" localSheetId="17">[188]Stfrprtables!#REF!</definedName>
    <definedName name="Table5" localSheetId="15">[188]Stfrprtables!#REF!</definedName>
    <definedName name="Table5" localSheetId="16">[188]Stfrprtables!#REF!</definedName>
    <definedName name="Table5" localSheetId="18">[188]Stfrprtables!#REF!</definedName>
    <definedName name="Table5" localSheetId="12">[188]Stfrprtables!#REF!</definedName>
    <definedName name="Table5" localSheetId="72">[188]Stfrprtables!#REF!</definedName>
    <definedName name="Table5">[188]Stfrprtables!#REF!</definedName>
    <definedName name="table6" localSheetId="38">#REF!</definedName>
    <definedName name="table6" localSheetId="39">#REF!</definedName>
    <definedName name="table6" localSheetId="40">#REF!</definedName>
    <definedName name="table6" localSheetId="41">#REF!</definedName>
    <definedName name="table6" localSheetId="45">#REF!</definedName>
    <definedName name="table6" localSheetId="11">#REF!</definedName>
    <definedName name="table6" localSheetId="46">#REF!</definedName>
    <definedName name="table6" localSheetId="47">#REF!</definedName>
    <definedName name="table6" localSheetId="51">#REF!</definedName>
    <definedName name="table6" localSheetId="52">#REF!</definedName>
    <definedName name="table6" localSheetId="17">#REF!</definedName>
    <definedName name="table6" localSheetId="58">#REF!</definedName>
    <definedName name="table6" localSheetId="68">#REF!</definedName>
    <definedName name="table6" localSheetId="69">#REF!</definedName>
    <definedName name="table6" localSheetId="70">#REF!</definedName>
    <definedName name="table6" localSheetId="74">#REF!</definedName>
    <definedName name="table6" localSheetId="79">#REF!</definedName>
    <definedName name="table6" localSheetId="15">#REF!</definedName>
    <definedName name="table6" localSheetId="16">#REF!</definedName>
    <definedName name="table6" localSheetId="18">#REF!</definedName>
    <definedName name="table6" localSheetId="12">#REF!</definedName>
    <definedName name="table6" localSheetId="48">#REF!</definedName>
    <definedName name="table6" localSheetId="72">#REF!</definedName>
    <definedName name="table6">#REF!</definedName>
    <definedName name="table7" localSheetId="38">#REF!</definedName>
    <definedName name="table7" localSheetId="39">#REF!</definedName>
    <definedName name="table7" localSheetId="40">#REF!</definedName>
    <definedName name="table7" localSheetId="41">#REF!</definedName>
    <definedName name="table7" localSheetId="45">#REF!</definedName>
    <definedName name="table7" localSheetId="11">#REF!</definedName>
    <definedName name="table7" localSheetId="46">#REF!</definedName>
    <definedName name="table7" localSheetId="47">#REF!</definedName>
    <definedName name="table7" localSheetId="51">#REF!</definedName>
    <definedName name="table7" localSheetId="52">#REF!</definedName>
    <definedName name="table7" localSheetId="17">#REF!</definedName>
    <definedName name="table7" localSheetId="58">#REF!</definedName>
    <definedName name="table7" localSheetId="74">#REF!</definedName>
    <definedName name="table7" localSheetId="79">#REF!</definedName>
    <definedName name="table7" localSheetId="15">#REF!</definedName>
    <definedName name="table7" localSheetId="16">#REF!</definedName>
    <definedName name="table7" localSheetId="18">#REF!</definedName>
    <definedName name="table7" localSheetId="12">#REF!</definedName>
    <definedName name="table7" localSheetId="48">#REF!</definedName>
    <definedName name="table7" localSheetId="72">#REF!</definedName>
    <definedName name="table7">#REF!</definedName>
    <definedName name="Table8" localSheetId="51">'[58]shared data'!$A$1:$E$32</definedName>
    <definedName name="Table8" localSheetId="17">#REF!</definedName>
    <definedName name="Table8" localSheetId="14">'[8]shared data'!$A$1:$E$32</definedName>
    <definedName name="Table8">'[58]shared data'!$A$1:$E$32</definedName>
    <definedName name="table9" localSheetId="38">#REF!</definedName>
    <definedName name="table9" localSheetId="39">#REF!</definedName>
    <definedName name="table9" localSheetId="40">#REF!</definedName>
    <definedName name="table9" localSheetId="41">#REF!</definedName>
    <definedName name="table9" localSheetId="45">#REF!</definedName>
    <definedName name="table9" localSheetId="11">#REF!</definedName>
    <definedName name="table9" localSheetId="46">#REF!</definedName>
    <definedName name="table9" localSheetId="47">#REF!</definedName>
    <definedName name="table9" localSheetId="51">#REF!</definedName>
    <definedName name="table9" localSheetId="52">#REF!</definedName>
    <definedName name="table9" localSheetId="17">#REF!</definedName>
    <definedName name="table9" localSheetId="58">#REF!</definedName>
    <definedName name="table9" localSheetId="68">#REF!</definedName>
    <definedName name="table9" localSheetId="69">#REF!</definedName>
    <definedName name="table9" localSheetId="70">#REF!</definedName>
    <definedName name="table9" localSheetId="74">#REF!</definedName>
    <definedName name="table9" localSheetId="79">#REF!</definedName>
    <definedName name="table9" localSheetId="15">#REF!</definedName>
    <definedName name="table9" localSheetId="16">#REF!</definedName>
    <definedName name="table9" localSheetId="18">#REF!</definedName>
    <definedName name="table9" localSheetId="12">#REF!</definedName>
    <definedName name="table9" localSheetId="48">#REF!</definedName>
    <definedName name="table9" localSheetId="72">#REF!</definedName>
    <definedName name="table9">#REF!</definedName>
    <definedName name="TableA" localSheetId="38">#REF!</definedName>
    <definedName name="TableA" localSheetId="39">#REF!</definedName>
    <definedName name="TableA" localSheetId="40">#REF!</definedName>
    <definedName name="TableA" localSheetId="43">#REF!</definedName>
    <definedName name="TableA" localSheetId="45">#REF!</definedName>
    <definedName name="TableA" localSheetId="11">#REF!</definedName>
    <definedName name="TableA" localSheetId="46">#REF!</definedName>
    <definedName name="TableA" localSheetId="47">#REF!</definedName>
    <definedName name="TableA" localSheetId="52">#REF!</definedName>
    <definedName name="TableA" localSheetId="17">#REF!</definedName>
    <definedName name="TableA" localSheetId="58">#REF!</definedName>
    <definedName name="TableA" localSheetId="69">#REF!</definedName>
    <definedName name="TableA" localSheetId="71">#REF!</definedName>
    <definedName name="TableA" localSheetId="74">#REF!</definedName>
    <definedName name="TableA" localSheetId="75">#REF!</definedName>
    <definedName name="TableA" localSheetId="79">#REF!</definedName>
    <definedName name="TableA" localSheetId="23">#REF!</definedName>
    <definedName name="TableA" localSheetId="15">#REF!</definedName>
    <definedName name="TableA" localSheetId="18">#REF!</definedName>
    <definedName name="TableA" localSheetId="12">#REF!</definedName>
    <definedName name="TableA" localSheetId="48">#REF!</definedName>
    <definedName name="TableA" localSheetId="72">#REF!</definedName>
    <definedName name="TableA">#REF!</definedName>
    <definedName name="TableB1" localSheetId="38">#REF!</definedName>
    <definedName name="TableB1" localSheetId="39">#REF!</definedName>
    <definedName name="TableB1" localSheetId="40">#REF!</definedName>
    <definedName name="TableB1" localSheetId="45">#REF!</definedName>
    <definedName name="TableB1" localSheetId="11">#REF!</definedName>
    <definedName name="TableB1" localSheetId="46">#REF!</definedName>
    <definedName name="TableB1" localSheetId="47">#REF!</definedName>
    <definedName name="TableB1" localSheetId="52">#REF!</definedName>
    <definedName name="TableB1" localSheetId="17">#REF!</definedName>
    <definedName name="TableB1" localSheetId="58">#REF!</definedName>
    <definedName name="TableB1" localSheetId="71">#REF!</definedName>
    <definedName name="TableB1" localSheetId="74">#REF!</definedName>
    <definedName name="TableB1" localSheetId="79">#REF!</definedName>
    <definedName name="TableB1" localSheetId="23">#REF!</definedName>
    <definedName name="TableB1" localSheetId="15">#REF!</definedName>
    <definedName name="TableB1" localSheetId="18">#REF!</definedName>
    <definedName name="TableB1" localSheetId="12">#REF!</definedName>
    <definedName name="TableB1" localSheetId="48">#REF!</definedName>
    <definedName name="TableB1" localSheetId="72">#REF!</definedName>
    <definedName name="TableB1">#REF!</definedName>
    <definedName name="TableB2" localSheetId="39">#REF!</definedName>
    <definedName name="TableB2" localSheetId="40">#REF!</definedName>
    <definedName name="TableB2" localSheetId="45">#REF!</definedName>
    <definedName name="TableB2" localSheetId="11">#REF!</definedName>
    <definedName name="TableB2" localSheetId="46">#REF!</definedName>
    <definedName name="TableB2" localSheetId="47">#REF!</definedName>
    <definedName name="TableB2" localSheetId="52">#REF!</definedName>
    <definedName name="TableB2" localSheetId="17">#REF!</definedName>
    <definedName name="TableB2" localSheetId="58">#REF!</definedName>
    <definedName name="TableB2" localSheetId="71">#REF!</definedName>
    <definedName name="TableB2" localSheetId="74">#REF!</definedName>
    <definedName name="TableB2" localSheetId="79">#REF!</definedName>
    <definedName name="TableB2" localSheetId="23">#REF!</definedName>
    <definedName name="TableB2" localSheetId="15">#REF!</definedName>
    <definedName name="TableB2" localSheetId="18">#REF!</definedName>
    <definedName name="TableB2" localSheetId="48">#REF!</definedName>
    <definedName name="TableB2" localSheetId="72">#REF!</definedName>
    <definedName name="TableB2">#REF!</definedName>
    <definedName name="TableB3" localSheetId="39">#REF!</definedName>
    <definedName name="TableB3" localSheetId="40">#REF!</definedName>
    <definedName name="TableB3" localSheetId="45">#REF!</definedName>
    <definedName name="TableB3" localSheetId="11">#REF!</definedName>
    <definedName name="TableB3" localSheetId="46">#REF!</definedName>
    <definedName name="TableB3" localSheetId="47">#REF!</definedName>
    <definedName name="TableB3" localSheetId="52">#REF!</definedName>
    <definedName name="TableB3" localSheetId="17">#REF!</definedName>
    <definedName name="TableB3" localSheetId="58">#REF!</definedName>
    <definedName name="TableB3" localSheetId="71">#REF!</definedName>
    <definedName name="TableB3" localSheetId="74">#REF!</definedName>
    <definedName name="TableB3" localSheetId="79">#REF!</definedName>
    <definedName name="TableB3" localSheetId="23">#REF!</definedName>
    <definedName name="TableB3" localSheetId="15">#REF!</definedName>
    <definedName name="TableB3" localSheetId="18">#REF!</definedName>
    <definedName name="TableB3" localSheetId="48">#REF!</definedName>
    <definedName name="TableB3" localSheetId="72">#REF!</definedName>
    <definedName name="TableB3">#REF!</definedName>
    <definedName name="TableC1" localSheetId="39">#REF!</definedName>
    <definedName name="TableC1" localSheetId="40">#REF!</definedName>
    <definedName name="TableC1" localSheetId="45">#REF!</definedName>
    <definedName name="TableC1" localSheetId="11">#REF!</definedName>
    <definedName name="TableC1" localSheetId="46">#REF!</definedName>
    <definedName name="TableC1" localSheetId="47">#REF!</definedName>
    <definedName name="TableC1" localSheetId="52">#REF!</definedName>
    <definedName name="TableC1" localSheetId="17">#REF!</definedName>
    <definedName name="TableC1" localSheetId="58">#REF!</definedName>
    <definedName name="TableC1" localSheetId="71">#REF!</definedName>
    <definedName name="TableC1" localSheetId="74">#REF!</definedName>
    <definedName name="TableC1" localSheetId="79">#REF!</definedName>
    <definedName name="TableC1" localSheetId="23">#REF!</definedName>
    <definedName name="TableC1" localSheetId="15">#REF!</definedName>
    <definedName name="TableC1" localSheetId="18">#REF!</definedName>
    <definedName name="TableC1" localSheetId="48">#REF!</definedName>
    <definedName name="TableC1" localSheetId="72">#REF!</definedName>
    <definedName name="TableC1">#REF!</definedName>
    <definedName name="TableC2" localSheetId="39">#REF!</definedName>
    <definedName name="TableC2" localSheetId="40">#REF!</definedName>
    <definedName name="TableC2" localSheetId="45">#REF!</definedName>
    <definedName name="TableC2" localSheetId="11">#REF!</definedName>
    <definedName name="TableC2" localSheetId="46">#REF!</definedName>
    <definedName name="TableC2" localSheetId="47">#REF!</definedName>
    <definedName name="TableC2" localSheetId="52">#REF!</definedName>
    <definedName name="TableC2" localSheetId="17">#REF!</definedName>
    <definedName name="TableC2" localSheetId="58">#REF!</definedName>
    <definedName name="TableC2" localSheetId="71">#REF!</definedName>
    <definedName name="TableC2" localSheetId="74">#REF!</definedName>
    <definedName name="TableC2" localSheetId="79">#REF!</definedName>
    <definedName name="TableC2" localSheetId="23">#REF!</definedName>
    <definedName name="TableC2" localSheetId="15">#REF!</definedName>
    <definedName name="TableC2" localSheetId="18">#REF!</definedName>
    <definedName name="TableC2" localSheetId="48">#REF!</definedName>
    <definedName name="TableC2" localSheetId="72">#REF!</definedName>
    <definedName name="TableC2">#REF!</definedName>
    <definedName name="TableC3" localSheetId="39">#REF!</definedName>
    <definedName name="TableC3" localSheetId="40">#REF!</definedName>
    <definedName name="TableC3" localSheetId="45">#REF!</definedName>
    <definedName name="TableC3" localSheetId="11">#REF!</definedName>
    <definedName name="TableC3" localSheetId="46">#REF!</definedName>
    <definedName name="TableC3" localSheetId="47">#REF!</definedName>
    <definedName name="TableC3" localSheetId="52">#REF!</definedName>
    <definedName name="TableC3" localSheetId="17">#REF!</definedName>
    <definedName name="TableC3" localSheetId="58">#REF!</definedName>
    <definedName name="TableC3" localSheetId="71">#REF!</definedName>
    <definedName name="TableC3" localSheetId="74">#REF!</definedName>
    <definedName name="TableC3" localSheetId="79">#REF!</definedName>
    <definedName name="TableC3" localSheetId="23">#REF!</definedName>
    <definedName name="TableC3" localSheetId="15">#REF!</definedName>
    <definedName name="TableC3" localSheetId="18">#REF!</definedName>
    <definedName name="TableC3" localSheetId="48">#REF!</definedName>
    <definedName name="TableC3" localSheetId="72">#REF!</definedName>
    <definedName name="TableC3">#REF!</definedName>
    <definedName name="tabreal" localSheetId="45">#REF!</definedName>
    <definedName name="tabreal" localSheetId="11">#REF!</definedName>
    <definedName name="tabreal" localSheetId="46">#REF!</definedName>
    <definedName name="tabreal" localSheetId="47">#REF!</definedName>
    <definedName name="tabreal" localSheetId="52">#REF!</definedName>
    <definedName name="tabreal" localSheetId="17">#REF!</definedName>
    <definedName name="tabreal" localSheetId="58">#REF!</definedName>
    <definedName name="tabreal" localSheetId="74">#REF!</definedName>
    <definedName name="tabreal" localSheetId="79">#REF!</definedName>
    <definedName name="tabreal" localSheetId="15">#REF!</definedName>
    <definedName name="tabreal" localSheetId="18">#REF!</definedName>
    <definedName name="tabreal" localSheetId="48">#REF!</definedName>
    <definedName name="tabreal" localSheetId="72">#REF!</definedName>
    <definedName name="tabreal">#REF!</definedName>
    <definedName name="TAME" localSheetId="45">#REF!</definedName>
    <definedName name="TAME" localSheetId="11">#REF!</definedName>
    <definedName name="TAME" localSheetId="46">#REF!</definedName>
    <definedName name="TAME" localSheetId="47">#REF!</definedName>
    <definedName name="TAME" localSheetId="52">#REF!</definedName>
    <definedName name="TAME" localSheetId="17">#REF!</definedName>
    <definedName name="TAME" localSheetId="58">#REF!</definedName>
    <definedName name="TAME" localSheetId="74">#REF!</definedName>
    <definedName name="TAME" localSheetId="79">#REF!</definedName>
    <definedName name="TAME" localSheetId="15">#REF!</definedName>
    <definedName name="TAME" localSheetId="18">#REF!</definedName>
    <definedName name="TAME" localSheetId="48">#REF!</definedName>
    <definedName name="TAME" localSheetId="72">#REF!</definedName>
    <definedName name="TAME">#REF!</definedName>
    <definedName name="TASA" localSheetId="39">#REF!</definedName>
    <definedName name="TASA" localSheetId="40">#REF!</definedName>
    <definedName name="TASA" localSheetId="45">#REF!</definedName>
    <definedName name="TASA" localSheetId="11">#REF!</definedName>
    <definedName name="TASA" localSheetId="46">#REF!</definedName>
    <definedName name="TASA" localSheetId="47">#REF!</definedName>
    <definedName name="TASA" localSheetId="51">#REF!</definedName>
    <definedName name="TASA" localSheetId="52">#REF!</definedName>
    <definedName name="TASA" localSheetId="53">#REF!</definedName>
    <definedName name="TASA" localSheetId="54">#REF!</definedName>
    <definedName name="TASA" localSheetId="17">#REF!</definedName>
    <definedName name="TASA" localSheetId="58">#REF!</definedName>
    <definedName name="TASA" localSheetId="67">#REF!</definedName>
    <definedName name="TASA" localSheetId="68">#REF!</definedName>
    <definedName name="TASA" localSheetId="69">#REF!</definedName>
    <definedName name="TASA" localSheetId="71">#REF!</definedName>
    <definedName name="TASA" localSheetId="74">#REF!</definedName>
    <definedName name="TASA" localSheetId="75">#REF!</definedName>
    <definedName name="TASA" localSheetId="76">#REF!</definedName>
    <definedName name="TASA" localSheetId="79">#REF!</definedName>
    <definedName name="TASA" localSheetId="23">#REF!</definedName>
    <definedName name="TASA" localSheetId="15">#REF!</definedName>
    <definedName name="TASA" localSheetId="18">#REF!</definedName>
    <definedName name="TASA" localSheetId="48">#REF!</definedName>
    <definedName name="TASA" localSheetId="72">#REF!</definedName>
    <definedName name="TASA">#REF!</definedName>
    <definedName name="TASAS" localSheetId="39">#REF!</definedName>
    <definedName name="TASAS" localSheetId="40">#REF!</definedName>
    <definedName name="TASAS" localSheetId="45">#REF!</definedName>
    <definedName name="TASAS" localSheetId="11">#REF!</definedName>
    <definedName name="TASAS" localSheetId="46">#REF!</definedName>
    <definedName name="TASAS" localSheetId="47">#REF!</definedName>
    <definedName name="TASAS" localSheetId="51">#REF!</definedName>
    <definedName name="TASAS" localSheetId="52">#REF!</definedName>
    <definedName name="TASAS" localSheetId="53">#REF!</definedName>
    <definedName name="TASAS" localSheetId="54">#REF!</definedName>
    <definedName name="TASAS" localSheetId="17">#REF!</definedName>
    <definedName name="TASAS" localSheetId="58">#REF!</definedName>
    <definedName name="TASAS" localSheetId="67">#REF!</definedName>
    <definedName name="TASAS" localSheetId="68">#REF!</definedName>
    <definedName name="TASAS" localSheetId="69">#REF!</definedName>
    <definedName name="TASAS" localSheetId="71">#REF!</definedName>
    <definedName name="TASAS" localSheetId="74">#REF!</definedName>
    <definedName name="TASAS" localSheetId="75">#REF!</definedName>
    <definedName name="TASAS" localSheetId="76">#REF!</definedName>
    <definedName name="TASAS" localSheetId="79">#REF!</definedName>
    <definedName name="TASAS" localSheetId="23">#REF!</definedName>
    <definedName name="TASAS" localSheetId="15">#REF!</definedName>
    <definedName name="TASAS" localSheetId="18">#REF!</definedName>
    <definedName name="TASAS" localSheetId="48">#REF!</definedName>
    <definedName name="TASAS" localSheetId="72">#REF!</definedName>
    <definedName name="TASAS">#REF!</definedName>
    <definedName name="Tasas_Interes_06R" localSheetId="51">#REF!</definedName>
    <definedName name="Tasas_Interes_06R" localSheetId="17">#REF!</definedName>
    <definedName name="Tasas_Interes_06R">[190]A!$A$1:$T$54</definedName>
    <definedName name="Tbl_GFN" localSheetId="40">[191]Table_GEF!$B$2:$T$53</definedName>
    <definedName name="Tbl_GFN" localSheetId="41">[191]Table_GEF!$B$2:$T$53</definedName>
    <definedName name="Tbl_GFN" localSheetId="46">[191]Table_GEF!$B$2:$T$53</definedName>
    <definedName name="Tbl_GFN" localSheetId="47">[191]Table_GEF!$B$2:$T$53</definedName>
    <definedName name="Tbl_GFN" localSheetId="51">[191]Table_GEF!$B$2:$T$53</definedName>
    <definedName name="Tbl_GFN" localSheetId="17">#REF!</definedName>
    <definedName name="Tbl_GFN" localSheetId="79">[191]Table_GEF!$B$2:$T$53</definedName>
    <definedName name="Tbl_GFN" localSheetId="15">[191]Table_GEF!$B$2:$T$53</definedName>
    <definedName name="Tbl_GFN" localSheetId="18">[191]Table_GEF!$B$2:$T$53</definedName>
    <definedName name="Tbl_GFN" localSheetId="12">[191]Table_GEF!$B$2:$T$53</definedName>
    <definedName name="Tbl_GFN" localSheetId="72">[191]Table_GEF!$B$2:$T$53</definedName>
    <definedName name="Tbl_GFN">[191]Table_GEF!$B$2:$T$53</definedName>
    <definedName name="tblChecks" localSheetId="51">[135]ErrCheck!$A$3:$E$5</definedName>
    <definedName name="tblChecks" localSheetId="17">#REF!</definedName>
    <definedName name="tblChecks" localSheetId="14">[136]ErrCheck!$A$3:$E$5</definedName>
    <definedName name="tblChecks">[135]ErrCheck!$A$3:$E$5</definedName>
    <definedName name="tblLinks" localSheetId="51">[135]Links!$A$4:$F$33</definedName>
    <definedName name="tblLinks" localSheetId="17">#REF!</definedName>
    <definedName name="tblLinks" localSheetId="14">[136]Links!$A$4:$F$33</definedName>
    <definedName name="tblLinks">[135]Links!$A$4:$F$33</definedName>
    <definedName name="tc">#VALUE!</definedName>
    <definedName name="TCN" localSheetId="51">[106]SREAL!A$158</definedName>
    <definedName name="TCN" localSheetId="17">#REF!</definedName>
    <definedName name="TCN">[106]SREAL!A$158</definedName>
    <definedName name="TD" localSheetId="38">#REF!</definedName>
    <definedName name="TD" localSheetId="39">#REF!</definedName>
    <definedName name="TD" localSheetId="40">#REF!</definedName>
    <definedName name="TD" localSheetId="41">#REF!</definedName>
    <definedName name="TD" localSheetId="43">#REF!</definedName>
    <definedName name="TD" localSheetId="45">#REF!</definedName>
    <definedName name="TD" localSheetId="11">#REF!</definedName>
    <definedName name="TD" localSheetId="46">#REF!</definedName>
    <definedName name="TD" localSheetId="47">#REF!</definedName>
    <definedName name="TD" localSheetId="51">#REF!</definedName>
    <definedName name="TD" localSheetId="52">#REF!</definedName>
    <definedName name="TD" localSheetId="53">#REF!</definedName>
    <definedName name="TD" localSheetId="54">#REF!</definedName>
    <definedName name="TD" localSheetId="17">#REF!</definedName>
    <definedName name="TD" localSheetId="58">#REF!</definedName>
    <definedName name="TD" localSheetId="67">#REF!</definedName>
    <definedName name="TD" localSheetId="68">#REF!</definedName>
    <definedName name="TD" localSheetId="69">#REF!</definedName>
    <definedName name="TD" localSheetId="71">#REF!</definedName>
    <definedName name="TD" localSheetId="74">#REF!</definedName>
    <definedName name="TD" localSheetId="75">#REF!</definedName>
    <definedName name="TD" localSheetId="76">#REF!</definedName>
    <definedName name="TD" localSheetId="79">#REF!</definedName>
    <definedName name="TD" localSheetId="23">#REF!</definedName>
    <definedName name="TD" localSheetId="14">#REF!</definedName>
    <definedName name="TD" localSheetId="15">#REF!</definedName>
    <definedName name="TD" localSheetId="18">#REF!</definedName>
    <definedName name="TD" localSheetId="12">#REF!</definedName>
    <definedName name="TD" localSheetId="48">#REF!</definedName>
    <definedName name="TD" localSheetId="72">#REF!</definedName>
    <definedName name="TD">#REF!</definedName>
    <definedName name="TD1A" localSheetId="38">#REF!</definedName>
    <definedName name="TD1A" localSheetId="39">#REF!</definedName>
    <definedName name="TD1A" localSheetId="40">#REF!</definedName>
    <definedName name="TD1A" localSheetId="45">#REF!</definedName>
    <definedName name="TD1A" localSheetId="11">#REF!</definedName>
    <definedName name="TD1A" localSheetId="46">#REF!</definedName>
    <definedName name="TD1A" localSheetId="47">#REF!</definedName>
    <definedName name="TD1A" localSheetId="51">#REF!</definedName>
    <definedName name="TD1A" localSheetId="52">#REF!</definedName>
    <definedName name="TD1A" localSheetId="53">#REF!</definedName>
    <definedName name="TD1A" localSheetId="54">#REF!</definedName>
    <definedName name="TD1A" localSheetId="17">#REF!</definedName>
    <definedName name="TD1A" localSheetId="58">#REF!</definedName>
    <definedName name="TD1A" localSheetId="67">#REF!</definedName>
    <definedName name="TD1A" localSheetId="68">#REF!</definedName>
    <definedName name="TD1A" localSheetId="69">#REF!</definedName>
    <definedName name="TD1A" localSheetId="71">#REF!</definedName>
    <definedName name="TD1A" localSheetId="74">#REF!</definedName>
    <definedName name="TD1A" localSheetId="75">#REF!</definedName>
    <definedName name="TD1A" localSheetId="76">#REF!</definedName>
    <definedName name="TD1A" localSheetId="79">#REF!</definedName>
    <definedName name="TD1A" localSheetId="23">#REF!</definedName>
    <definedName name="TD1A" localSheetId="14">#REF!</definedName>
    <definedName name="TD1A" localSheetId="15">#REF!</definedName>
    <definedName name="TD1A" localSheetId="18">#REF!</definedName>
    <definedName name="TD1A" localSheetId="48">#REF!</definedName>
    <definedName name="TD1A" localSheetId="72">#REF!</definedName>
    <definedName name="TD1A">#REF!</definedName>
    <definedName name="TDATE" localSheetId="38">#REF!</definedName>
    <definedName name="TDATE" localSheetId="45">#REF!</definedName>
    <definedName name="TDATE" localSheetId="11">#REF!</definedName>
    <definedName name="TDATE" localSheetId="46">#REF!</definedName>
    <definedName name="TDATE" localSheetId="47">#REF!</definedName>
    <definedName name="TDATE" localSheetId="51">#REF!</definedName>
    <definedName name="TDATE" localSheetId="52">#REF!</definedName>
    <definedName name="TDATE" localSheetId="17">#REF!</definedName>
    <definedName name="TDATE" localSheetId="58">#REF!</definedName>
    <definedName name="TDATE" localSheetId="74">#REF!</definedName>
    <definedName name="TDATE" localSheetId="79">#REF!</definedName>
    <definedName name="TDATE" localSheetId="15">#REF!</definedName>
    <definedName name="TDATE" localSheetId="18">#REF!</definedName>
    <definedName name="TDATE" localSheetId="48">#REF!</definedName>
    <definedName name="TDATE" localSheetId="72">#REF!</definedName>
    <definedName name="TDATE">#REF!</definedName>
    <definedName name="teetwetw" localSheetId="39" hidden="1">#REF!</definedName>
    <definedName name="teetwetw" localSheetId="40" hidden="1">#REF!</definedName>
    <definedName name="teetwetw" localSheetId="45" hidden="1">#REF!</definedName>
    <definedName name="teetwetw" localSheetId="11" hidden="1">#REF!</definedName>
    <definedName name="teetwetw" localSheetId="46" hidden="1">#REF!</definedName>
    <definedName name="teetwetw" localSheetId="47" hidden="1">#REF!</definedName>
    <definedName name="teetwetw" localSheetId="51" hidden="1">#REF!</definedName>
    <definedName name="teetwetw" localSheetId="52" hidden="1">#REF!</definedName>
    <definedName name="teetwetw" localSheetId="53" hidden="1">#REF!</definedName>
    <definedName name="teetwetw" localSheetId="54" hidden="1">#REF!</definedName>
    <definedName name="teetwetw" localSheetId="17" hidden="1">#REF!</definedName>
    <definedName name="teetwetw" localSheetId="58" hidden="1">#REF!</definedName>
    <definedName name="teetwetw" localSheetId="67" hidden="1">#REF!</definedName>
    <definedName name="teetwetw" localSheetId="68" hidden="1">#REF!</definedName>
    <definedName name="teetwetw" localSheetId="69" hidden="1">#REF!</definedName>
    <definedName name="teetwetw" localSheetId="71" hidden="1">#REF!</definedName>
    <definedName name="teetwetw" localSheetId="74" hidden="1">#REF!</definedName>
    <definedName name="teetwetw" localSheetId="75" hidden="1">#REF!</definedName>
    <definedName name="teetwetw" localSheetId="76" hidden="1">#REF!</definedName>
    <definedName name="teetwetw" localSheetId="79" hidden="1">#REF!</definedName>
    <definedName name="teetwetw" localSheetId="23" hidden="1">#REF!</definedName>
    <definedName name="teetwetw" localSheetId="15" hidden="1">#REF!</definedName>
    <definedName name="teetwetw" localSheetId="18" hidden="1">#REF!</definedName>
    <definedName name="teetwetw" localSheetId="48" hidden="1">#REF!</definedName>
    <definedName name="teetwetw" localSheetId="72" hidden="1">#REF!</definedName>
    <definedName name="teetwetw" hidden="1">#REF!</definedName>
    <definedName name="TELAS" localSheetId="39">#REF!</definedName>
    <definedName name="TELAS" localSheetId="40">#REF!</definedName>
    <definedName name="TELAS" localSheetId="45">#REF!</definedName>
    <definedName name="TELAS" localSheetId="11">#REF!</definedName>
    <definedName name="TELAS" localSheetId="46">#REF!</definedName>
    <definedName name="TELAS" localSheetId="47">#REF!</definedName>
    <definedName name="TELAS" localSheetId="52">#REF!</definedName>
    <definedName name="TELAS" localSheetId="17">#REF!</definedName>
    <definedName name="TELAS" localSheetId="58">#REF!</definedName>
    <definedName name="TELAS" localSheetId="71">#REF!</definedName>
    <definedName name="TELAS" localSheetId="74">#REF!</definedName>
    <definedName name="TELAS" localSheetId="79">#REF!</definedName>
    <definedName name="TELAS" localSheetId="23">#REF!</definedName>
    <definedName name="TELAS" localSheetId="15">#REF!</definedName>
    <definedName name="TELAS" localSheetId="18">#REF!</definedName>
    <definedName name="TELAS" localSheetId="48">#REF!</definedName>
    <definedName name="TELAS" localSheetId="72">#REF!</definedName>
    <definedName name="TELAS">#REF!</definedName>
    <definedName name="Template_Table" localSheetId="39">#REF!</definedName>
    <definedName name="Template_Table" localSheetId="40">#REF!</definedName>
    <definedName name="Template_Table" localSheetId="45">#REF!</definedName>
    <definedName name="Template_Table" localSheetId="11">#REF!</definedName>
    <definedName name="Template_Table" localSheetId="46">#REF!</definedName>
    <definedName name="Template_Table" localSheetId="47">#REF!</definedName>
    <definedName name="Template_Table" localSheetId="52">#REF!</definedName>
    <definedName name="Template_Table" localSheetId="17">#REF!</definedName>
    <definedName name="Template_Table" localSheetId="58">#REF!</definedName>
    <definedName name="Template_Table" localSheetId="71">#REF!</definedName>
    <definedName name="Template_Table" localSheetId="74">#REF!</definedName>
    <definedName name="Template_Table" localSheetId="79">#REF!</definedName>
    <definedName name="Template_Table" localSheetId="23">#REF!</definedName>
    <definedName name="Template_Table" localSheetId="15">#REF!</definedName>
    <definedName name="Template_Table" localSheetId="18">#REF!</definedName>
    <definedName name="Template_Table" localSheetId="48">#REF!</definedName>
    <definedName name="Template_Table" localSheetId="72">#REF!</definedName>
    <definedName name="Template_Table">#REF!</definedName>
    <definedName name="terte" localSheetId="39" hidden="1">#REF!</definedName>
    <definedName name="terte" localSheetId="40" hidden="1">#REF!</definedName>
    <definedName name="terte" localSheetId="45" hidden="1">#REF!</definedName>
    <definedName name="terte" localSheetId="11" hidden="1">#REF!</definedName>
    <definedName name="terte" localSheetId="46" hidden="1">#REF!</definedName>
    <definedName name="terte" localSheetId="47" hidden="1">#REF!</definedName>
    <definedName name="terte" localSheetId="51" hidden="1">#REF!</definedName>
    <definedName name="terte" localSheetId="52" hidden="1">#REF!</definedName>
    <definedName name="terte" localSheetId="53" hidden="1">#REF!</definedName>
    <definedName name="terte" localSheetId="54" hidden="1">#REF!</definedName>
    <definedName name="terte" localSheetId="17" hidden="1">#REF!</definedName>
    <definedName name="terte" localSheetId="58" hidden="1">#REF!</definedName>
    <definedName name="terte" localSheetId="67" hidden="1">#REF!</definedName>
    <definedName name="terte" localSheetId="68" hidden="1">#REF!</definedName>
    <definedName name="terte" localSheetId="69" hidden="1">#REF!</definedName>
    <definedName name="terte" localSheetId="71" hidden="1">#REF!</definedName>
    <definedName name="terte" localSheetId="74" hidden="1">#REF!</definedName>
    <definedName name="terte" localSheetId="75" hidden="1">#REF!</definedName>
    <definedName name="terte" localSheetId="76" hidden="1">#REF!</definedName>
    <definedName name="terte" localSheetId="79" hidden="1">#REF!</definedName>
    <definedName name="terte" localSheetId="23" hidden="1">#REF!</definedName>
    <definedName name="terte" localSheetId="15" hidden="1">#REF!</definedName>
    <definedName name="terte" localSheetId="18" hidden="1">#REF!</definedName>
    <definedName name="terte" localSheetId="48" hidden="1">#REF!</definedName>
    <definedName name="terte" localSheetId="72" hidden="1">#REF!</definedName>
    <definedName name="terte" hidden="1">#REF!</definedName>
    <definedName name="tete" localSheetId="39" hidden="1">#REF!</definedName>
    <definedName name="tete" localSheetId="40" hidden="1">#REF!</definedName>
    <definedName name="tete" localSheetId="45" hidden="1">#REF!</definedName>
    <definedName name="tete" localSheetId="11" hidden="1">#REF!</definedName>
    <definedName name="tete" localSheetId="46" hidden="1">#REF!</definedName>
    <definedName name="tete" localSheetId="47" hidden="1">#REF!</definedName>
    <definedName name="tete" localSheetId="51" hidden="1">#REF!</definedName>
    <definedName name="tete" localSheetId="52" hidden="1">#REF!</definedName>
    <definedName name="tete" localSheetId="53" hidden="1">#REF!</definedName>
    <definedName name="tete" localSheetId="54" hidden="1">#REF!</definedName>
    <definedName name="tete" localSheetId="17" hidden="1">#REF!</definedName>
    <definedName name="tete" localSheetId="58" hidden="1">#REF!</definedName>
    <definedName name="tete" localSheetId="67" hidden="1">#REF!</definedName>
    <definedName name="tete" localSheetId="68" hidden="1">#REF!</definedName>
    <definedName name="tete" localSheetId="69" hidden="1">#REF!</definedName>
    <definedName name="tete" localSheetId="71" hidden="1">#REF!</definedName>
    <definedName name="tete" localSheetId="74" hidden="1">#REF!</definedName>
    <definedName name="tete" localSheetId="75" hidden="1">#REF!</definedName>
    <definedName name="tete" localSheetId="76" hidden="1">#REF!</definedName>
    <definedName name="tete" localSheetId="79" hidden="1">#REF!</definedName>
    <definedName name="tete" localSheetId="23" hidden="1">#REF!</definedName>
    <definedName name="tete" localSheetId="15" hidden="1">#REF!</definedName>
    <definedName name="tete" localSheetId="18" hidden="1">#REF!</definedName>
    <definedName name="tete" localSheetId="48" hidden="1">#REF!</definedName>
    <definedName name="tete" localSheetId="72" hidden="1">#REF!</definedName>
    <definedName name="tete" hidden="1">#REF!</definedName>
    <definedName name="tetetwe" localSheetId="38" hidden="1">'[123]Fax a enviar'!#REF!</definedName>
    <definedName name="tetetwe" localSheetId="39" hidden="1">'[123]Fax a enviar'!#REF!</definedName>
    <definedName name="tetetwe" localSheetId="40" hidden="1">'[123]Fax a enviar'!#REF!</definedName>
    <definedName name="tetetwe" localSheetId="41" hidden="1">'[123]Fax a enviar'!#REF!</definedName>
    <definedName name="tetetwe" localSheetId="45" hidden="1">'[123]Fax a enviar'!#REF!</definedName>
    <definedName name="tetetwe" localSheetId="46" hidden="1">'[123]Fax a enviar'!#REF!</definedName>
    <definedName name="tetetwe" localSheetId="47" hidden="1">'[123]Fax a enviar'!#REF!</definedName>
    <definedName name="tetetwe" localSheetId="51" hidden="1">'[123]Fax a enviar'!#REF!</definedName>
    <definedName name="tetetwe" localSheetId="52" hidden="1">'[123]Fax a enviar'!#REF!</definedName>
    <definedName name="tetetwe" localSheetId="17" hidden="1">'[123]Fax a enviar'!#REF!</definedName>
    <definedName name="tetetwe" localSheetId="58" hidden="1">'[123]Fax a enviar'!#REF!</definedName>
    <definedName name="tetetwe" localSheetId="71" hidden="1">'[123]Fax a enviar'!#REF!</definedName>
    <definedName name="tetetwe" localSheetId="73" hidden="1">'[123]Fax a enviar'!#REF!</definedName>
    <definedName name="tetetwe" localSheetId="74" hidden="1">'[123]Fax a enviar'!#REF!</definedName>
    <definedName name="tetetwe" localSheetId="79" hidden="1">'[123]Fax a enviar'!#REF!</definedName>
    <definedName name="tetetwe" localSheetId="15" hidden="1">'[123]Fax a enviar'!#REF!</definedName>
    <definedName name="tetetwe" localSheetId="16" hidden="1">'[123]Fax a enviar'!#REF!</definedName>
    <definedName name="tetetwe" localSheetId="18" hidden="1">'[123]Fax a enviar'!#REF!</definedName>
    <definedName name="tetetwe" localSheetId="12" hidden="1">'[123]Fax a enviar'!#REF!</definedName>
    <definedName name="tetetwe" localSheetId="72" hidden="1">'[123]Fax a enviar'!#REF!</definedName>
    <definedName name="tetetwe" hidden="1">'[123]Fax a enviar'!#REF!</definedName>
    <definedName name="TEXTO1" localSheetId="38">#REF!</definedName>
    <definedName name="TEXTO1" localSheetId="39">#REF!</definedName>
    <definedName name="TEXTO1" localSheetId="40">#REF!</definedName>
    <definedName name="TEXTO1" localSheetId="41">#REF!</definedName>
    <definedName name="TEXTO1" localSheetId="45">#REF!</definedName>
    <definedName name="TEXTO1" localSheetId="11">#REF!</definedName>
    <definedName name="TEXTO1" localSheetId="46">#REF!</definedName>
    <definedName name="TEXTO1" localSheetId="47">#REF!</definedName>
    <definedName name="TEXTO1" localSheetId="51">#REF!</definedName>
    <definedName name="TEXTO1" localSheetId="52">#REF!</definedName>
    <definedName name="TEXTO1" localSheetId="17">#REF!</definedName>
    <definedName name="TEXTO1" localSheetId="58">#REF!</definedName>
    <definedName name="TEXTO1" localSheetId="68">#REF!</definedName>
    <definedName name="TEXTO1" localSheetId="69">#REF!</definedName>
    <definedName name="TEXTO1" localSheetId="70">#REF!</definedName>
    <definedName name="TEXTO1" localSheetId="74">#REF!</definedName>
    <definedName name="TEXTO1" localSheetId="79">#REF!</definedName>
    <definedName name="TEXTO1" localSheetId="15">#REF!</definedName>
    <definedName name="TEXTO1" localSheetId="16">#REF!</definedName>
    <definedName name="TEXTO1" localSheetId="18">#REF!</definedName>
    <definedName name="TEXTO1" localSheetId="12">#REF!</definedName>
    <definedName name="TEXTO1" localSheetId="48">#REF!</definedName>
    <definedName name="TEXTO1" localSheetId="72">#REF!</definedName>
    <definedName name="TEXTO1">#REF!</definedName>
    <definedName name="TEXTO2" localSheetId="38">#REF!</definedName>
    <definedName name="TEXTO2" localSheetId="39">#REF!</definedName>
    <definedName name="TEXTO2" localSheetId="40">#REF!</definedName>
    <definedName name="TEXTO2" localSheetId="41">#REF!</definedName>
    <definedName name="TEXTO2" localSheetId="45">#REF!</definedName>
    <definedName name="TEXTO2" localSheetId="11">#REF!</definedName>
    <definedName name="TEXTO2" localSheetId="46">#REF!</definedName>
    <definedName name="TEXTO2" localSheetId="47">#REF!</definedName>
    <definedName name="TEXTO2" localSheetId="51">#REF!</definedName>
    <definedName name="TEXTO2" localSheetId="52">#REF!</definedName>
    <definedName name="TEXTO2" localSheetId="17">#REF!</definedName>
    <definedName name="TEXTO2" localSheetId="58">#REF!</definedName>
    <definedName name="TEXTO2" localSheetId="74">#REF!</definedName>
    <definedName name="TEXTO2" localSheetId="79">#REF!</definedName>
    <definedName name="TEXTO2" localSheetId="15">#REF!</definedName>
    <definedName name="TEXTO2" localSheetId="16">#REF!</definedName>
    <definedName name="TEXTO2" localSheetId="18">#REF!</definedName>
    <definedName name="TEXTO2" localSheetId="12">#REF!</definedName>
    <definedName name="TEXTO2" localSheetId="48">#REF!</definedName>
    <definedName name="TEXTO2" localSheetId="72">#REF!</definedName>
    <definedName name="TEXTO2">#REF!</definedName>
    <definedName name="textToday" localSheetId="38">#REF!</definedName>
    <definedName name="textToday" localSheetId="39">#REF!</definedName>
    <definedName name="textToday" localSheetId="40">#REF!</definedName>
    <definedName name="textToday" localSheetId="43">#REF!</definedName>
    <definedName name="textToday" localSheetId="45">#REF!</definedName>
    <definedName name="textToday" localSheetId="11">#REF!</definedName>
    <definedName name="textToday" localSheetId="46">#REF!</definedName>
    <definedName name="textToday" localSheetId="47">#REF!</definedName>
    <definedName name="textToday" localSheetId="51">#REF!</definedName>
    <definedName name="textToday" localSheetId="52">#REF!</definedName>
    <definedName name="textToday" localSheetId="53">#REF!</definedName>
    <definedName name="textToday" localSheetId="54">#REF!</definedName>
    <definedName name="textToday" localSheetId="17">#REF!</definedName>
    <definedName name="textToday" localSheetId="58">#REF!</definedName>
    <definedName name="textToday" localSheetId="67">#REF!</definedName>
    <definedName name="textToday" localSheetId="68">#REF!</definedName>
    <definedName name="textToday" localSheetId="69">#REF!</definedName>
    <definedName name="textToday" localSheetId="71">#REF!</definedName>
    <definedName name="textToday" localSheetId="74">#REF!</definedName>
    <definedName name="textToday" localSheetId="75">#REF!</definedName>
    <definedName name="textToday" localSheetId="76">#REF!</definedName>
    <definedName name="textToday" localSheetId="79">#REF!</definedName>
    <definedName name="textToday" localSheetId="23">#REF!</definedName>
    <definedName name="textToday" localSheetId="15">#REF!</definedName>
    <definedName name="textToday" localSheetId="18">#REF!</definedName>
    <definedName name="textToday" localSheetId="12">#REF!</definedName>
    <definedName name="textToday" localSheetId="48">#REF!</definedName>
    <definedName name="textToday" localSheetId="72">#REF!</definedName>
    <definedName name="textToday">#REF!</definedName>
    <definedName name="TIPOCAMBIO" localSheetId="39">#REF!</definedName>
    <definedName name="TIPOCAMBIO" localSheetId="40">#REF!</definedName>
    <definedName name="TIPOCAMBIO" localSheetId="45">#REF!</definedName>
    <definedName name="TIPOCAMBIO" localSheetId="11">#REF!</definedName>
    <definedName name="TIPOCAMBIO" localSheetId="46">#REF!</definedName>
    <definedName name="TIPOCAMBIO" localSheetId="47">#REF!</definedName>
    <definedName name="TIPOCAMBIO" localSheetId="52">#REF!</definedName>
    <definedName name="TIPOCAMBIO" localSheetId="17">#REF!</definedName>
    <definedName name="TIPOCAMBIO" localSheetId="58">#REF!</definedName>
    <definedName name="TIPOCAMBIO" localSheetId="71">#REF!</definedName>
    <definedName name="TIPOCAMBIO" localSheetId="74">#REF!</definedName>
    <definedName name="TIPOCAMBIO" localSheetId="79">#REF!</definedName>
    <definedName name="TIPOCAMBIO" localSheetId="23">#REF!</definedName>
    <definedName name="TIPOCAMBIO" localSheetId="15">#REF!</definedName>
    <definedName name="TIPOCAMBIO" localSheetId="18">#REF!</definedName>
    <definedName name="TIPOCAMBIO" localSheetId="48">#REF!</definedName>
    <definedName name="TIPOCAMBIO" localSheetId="72">#REF!</definedName>
    <definedName name="TIPOCAMBIO">#REF!</definedName>
    <definedName name="TITLES" localSheetId="39">#REF!</definedName>
    <definedName name="TITLES" localSheetId="40">#REF!</definedName>
    <definedName name="TITLES" localSheetId="45">#REF!</definedName>
    <definedName name="TITLES" localSheetId="11">#REF!</definedName>
    <definedName name="TITLES" localSheetId="46">#REF!</definedName>
    <definedName name="TITLES" localSheetId="47">#REF!</definedName>
    <definedName name="TITLES" localSheetId="52">#REF!</definedName>
    <definedName name="TITLES" localSheetId="17">#REF!</definedName>
    <definedName name="TITLES" localSheetId="58">#REF!</definedName>
    <definedName name="TITLES" localSheetId="71">#REF!</definedName>
    <definedName name="TITLES" localSheetId="74">#REF!</definedName>
    <definedName name="TITLES" localSheetId="79">#REF!</definedName>
    <definedName name="TITLES" localSheetId="23">#REF!</definedName>
    <definedName name="TITLES" localSheetId="15">#REF!</definedName>
    <definedName name="TITLES" localSheetId="18">#REF!</definedName>
    <definedName name="TITLES" localSheetId="48">#REF!</definedName>
    <definedName name="TITLES" localSheetId="72">#REF!</definedName>
    <definedName name="TITLES">#REF!</definedName>
    <definedName name="TítuloDeColumna1" localSheetId="39">#REF!</definedName>
    <definedName name="TítuloDeColumna1" localSheetId="40">#REF!</definedName>
    <definedName name="TítuloDeColumna1" localSheetId="45">#REF!</definedName>
    <definedName name="TítuloDeColumna1" localSheetId="11">#REF!</definedName>
    <definedName name="TítuloDeColumna1" localSheetId="46">#REF!</definedName>
    <definedName name="TítuloDeColumna1" localSheetId="47">#REF!</definedName>
    <definedName name="TítuloDeColumna1" localSheetId="52">#REF!</definedName>
    <definedName name="TítuloDeColumna1" localSheetId="17">#REF!</definedName>
    <definedName name="TítuloDeColumna1" localSheetId="58">#REF!</definedName>
    <definedName name="TítuloDeColumna1" localSheetId="74">#REF!</definedName>
    <definedName name="TítuloDeColumna1" localSheetId="79">#REF!</definedName>
    <definedName name="TítuloDeColumna1" localSheetId="23">#REF!</definedName>
    <definedName name="TítuloDeColumna1" localSheetId="15">#REF!</definedName>
    <definedName name="TítuloDeColumna1" localSheetId="18">#REF!</definedName>
    <definedName name="TítuloDeColumna1" localSheetId="48">#REF!</definedName>
    <definedName name="TítuloDeColumna1" localSheetId="72">#REF!</definedName>
    <definedName name="TítuloDeColumna1">#REF!</definedName>
    <definedName name="TítuloDeColumna2" localSheetId="39">#REF!</definedName>
    <definedName name="TítuloDeColumna2" localSheetId="40">#REF!</definedName>
    <definedName name="TítuloDeColumna2" localSheetId="45">#REF!</definedName>
    <definedName name="TítuloDeColumna2" localSheetId="11">#REF!</definedName>
    <definedName name="TítuloDeColumna2" localSheetId="46">#REF!</definedName>
    <definedName name="TítuloDeColumna2" localSheetId="47">#REF!</definedName>
    <definedName name="TítuloDeColumna2" localSheetId="52">#REF!</definedName>
    <definedName name="TítuloDeColumna2" localSheetId="17">#REF!</definedName>
    <definedName name="TítuloDeColumna2" localSheetId="58">#REF!</definedName>
    <definedName name="TítuloDeColumna2" localSheetId="74">#REF!</definedName>
    <definedName name="TítuloDeColumna2" localSheetId="79">#REF!</definedName>
    <definedName name="TítuloDeColumna2" localSheetId="23">#REF!</definedName>
    <definedName name="TítuloDeColumna2" localSheetId="15">#REF!</definedName>
    <definedName name="TítuloDeColumna2" localSheetId="18">#REF!</definedName>
    <definedName name="TítuloDeColumna2" localSheetId="48">#REF!</definedName>
    <definedName name="TítuloDeColumna2" localSheetId="72">#REF!</definedName>
    <definedName name="TítuloDeColumna2">#REF!</definedName>
    <definedName name="títulos" localSheetId="45">#REF!</definedName>
    <definedName name="títulos" localSheetId="11">#REF!</definedName>
    <definedName name="títulos" localSheetId="46">#REF!</definedName>
    <definedName name="títulos" localSheetId="47">#REF!</definedName>
    <definedName name="títulos" localSheetId="52">#REF!</definedName>
    <definedName name="títulos" localSheetId="17">#REF!</definedName>
    <definedName name="títulos" localSheetId="58">#REF!</definedName>
    <definedName name="títulos" localSheetId="74">#REF!</definedName>
    <definedName name="títulos" localSheetId="79">#REF!</definedName>
    <definedName name="títulos" localSheetId="15">#REF!</definedName>
    <definedName name="títulos" localSheetId="18">#REF!</definedName>
    <definedName name="títulos" localSheetId="48">#REF!</definedName>
    <definedName name="títulos" localSheetId="72">#REF!</definedName>
    <definedName name="títulos">#REF!</definedName>
    <definedName name="_xlnm.Print_Titles" localSheetId="39">#REF!</definedName>
    <definedName name="_xlnm.Print_Titles" localSheetId="40">#REF!</definedName>
    <definedName name="_xlnm.Print_Titles" localSheetId="45">#REF!</definedName>
    <definedName name="_xlnm.Print_Titles" localSheetId="11">#REF!</definedName>
    <definedName name="_xlnm.Print_Titles" localSheetId="46">#REF!</definedName>
    <definedName name="_xlnm.Print_Titles" localSheetId="47">#REF!</definedName>
    <definedName name="_xlnm.Print_Titles" localSheetId="51">#REF!</definedName>
    <definedName name="_xlnm.Print_Titles" localSheetId="52">#REF!</definedName>
    <definedName name="_xlnm.Print_Titles" localSheetId="53">#REF!</definedName>
    <definedName name="_xlnm.Print_Titles" localSheetId="54">#REF!</definedName>
    <definedName name="_xlnm.Print_Titles" localSheetId="17">#REF!</definedName>
    <definedName name="_xlnm.Print_Titles" localSheetId="58">#REF!</definedName>
    <definedName name="_xlnm.Print_Titles" localSheetId="67">#REF!</definedName>
    <definedName name="_xlnm.Print_Titles" localSheetId="68">#REF!</definedName>
    <definedName name="_xlnm.Print_Titles" localSheetId="69">#REF!</definedName>
    <definedName name="_xlnm.Print_Titles" localSheetId="70">#REF!</definedName>
    <definedName name="_xlnm.Print_Titles" localSheetId="71">#REF!</definedName>
    <definedName name="_xlnm.Print_Titles" localSheetId="73">#REF!</definedName>
    <definedName name="_xlnm.Print_Titles" localSheetId="74">#REF!</definedName>
    <definedName name="_xlnm.Print_Titles" localSheetId="75">#REF!</definedName>
    <definedName name="_xlnm.Print_Titles" localSheetId="76">#REF!</definedName>
    <definedName name="_xlnm.Print_Titles" localSheetId="79">#REF!</definedName>
    <definedName name="_xlnm.Print_Titles" localSheetId="23">#REF!</definedName>
    <definedName name="_xlnm.Print_Titles" localSheetId="14">[192]Q5!$A$1:$C$65536,[192]Q5!$A$1:$IV$7</definedName>
    <definedName name="_xlnm.Print_Titles" localSheetId="15">#REF!</definedName>
    <definedName name="_xlnm.Print_Titles" localSheetId="18">#REF!</definedName>
    <definedName name="_xlnm.Print_Titles" localSheetId="12">#REF!</definedName>
    <definedName name="_xlnm.Print_Titles" localSheetId="48">#REF!</definedName>
    <definedName name="_xlnm.Print_Titles" localSheetId="72">#REF!</definedName>
    <definedName name="_xlnm.Print_Titles">#REF!</definedName>
    <definedName name="tj" localSheetId="24" hidden="1">{"Riqfin97",#N/A,FALSE,"Tran";"Riqfinpro",#N/A,FALSE,"Tran"}</definedName>
    <definedName name="tj" localSheetId="25" hidden="1">{"Riqfin97",#N/A,FALSE,"Tran";"Riqfinpro",#N/A,FALSE,"Tran"}</definedName>
    <definedName name="tj" localSheetId="26" hidden="1">{"Riqfin97",#N/A,FALSE,"Tran";"Riqfinpro",#N/A,FALSE,"Tran"}</definedName>
    <definedName name="tj" localSheetId="27" hidden="1">{"Riqfin97",#N/A,FALSE,"Tran";"Riqfinpro",#N/A,FALSE,"Tran"}</definedName>
    <definedName name="tj" localSheetId="28" hidden="1">{"Riqfin97",#N/A,FALSE,"Tran";"Riqfinpro",#N/A,FALSE,"Tran"}</definedName>
    <definedName name="tj" localSheetId="29" hidden="1">{"Riqfin97",#N/A,FALSE,"Tran";"Riqfinpro",#N/A,FALSE,"Tran"}</definedName>
    <definedName name="tj" localSheetId="30" hidden="1">{"Riqfin97",#N/A,FALSE,"Tran";"Riqfinpro",#N/A,FALSE,"Tran"}</definedName>
    <definedName name="tj" localSheetId="31" hidden="1">{"Riqfin97",#N/A,FALSE,"Tran";"Riqfinpro",#N/A,FALSE,"Tran"}</definedName>
    <definedName name="tj" localSheetId="32" hidden="1">{"Riqfin97",#N/A,FALSE,"Tran";"Riqfinpro",#N/A,FALSE,"Tran"}</definedName>
    <definedName name="tj" localSheetId="35" hidden="1">{"Riqfin97",#N/A,FALSE,"Tran";"Riqfinpro",#N/A,FALSE,"Tran"}</definedName>
    <definedName name="tj" localSheetId="37" hidden="1">{"Riqfin97",#N/A,FALSE,"Tran";"Riqfinpro",#N/A,FALSE,"Tran"}</definedName>
    <definedName name="tj" localSheetId="38" hidden="1">{"Riqfin97",#N/A,FALSE,"Tran";"Riqfinpro",#N/A,FALSE,"Tran"}</definedName>
    <definedName name="tj" localSheetId="39" hidden="1">{"Riqfin97",#N/A,FALSE,"Tran";"Riqfinpro",#N/A,FALSE,"Tran"}</definedName>
    <definedName name="tj" localSheetId="40" hidden="1">{"Riqfin97",#N/A,FALSE,"Tran";"Riqfinpro",#N/A,FALSE,"Tran"}</definedName>
    <definedName name="tj" localSheetId="41" hidden="1">{"Riqfin97",#N/A,FALSE,"Tran";"Riqfinpro",#N/A,FALSE,"Tran"}</definedName>
    <definedName name="tj" localSheetId="42" hidden="1">{"Riqfin97",#N/A,FALSE,"Tran";"Riqfinpro",#N/A,FALSE,"Tran"}</definedName>
    <definedName name="tj" localSheetId="43" hidden="1">{"Riqfin97",#N/A,FALSE,"Tran";"Riqfinpro",#N/A,FALSE,"Tran"}</definedName>
    <definedName name="tj" localSheetId="44" hidden="1">{"Riqfin97",#N/A,FALSE,"Tran";"Riqfinpro",#N/A,FALSE,"Tran"}</definedName>
    <definedName name="tj" localSheetId="45" hidden="1">{"Riqfin97",#N/A,FALSE,"Tran";"Riqfinpro",#N/A,FALSE,"Tran"}</definedName>
    <definedName name="tj" localSheetId="11" hidden="1">{"Riqfin97",#N/A,FALSE,"Tran";"Riqfinpro",#N/A,FALSE,"Tran"}</definedName>
    <definedName name="tj" localSheetId="46" hidden="1">{"Riqfin97",#N/A,FALSE,"Tran";"Riqfinpro",#N/A,FALSE,"Tran"}</definedName>
    <definedName name="tj" localSheetId="47" hidden="1">{"Riqfin97",#N/A,FALSE,"Tran";"Riqfinpro",#N/A,FALSE,"Tran"}</definedName>
    <definedName name="tj" localSheetId="51" hidden="1">{"Riqfin97",#N/A,FALSE,"Tran";"Riqfinpro",#N/A,FALSE,"Tran"}</definedName>
    <definedName name="tj" localSheetId="52" hidden="1">{"Riqfin97",#N/A,FALSE,"Tran";"Riqfinpro",#N/A,FALSE,"Tran"}</definedName>
    <definedName name="tj" localSheetId="53" hidden="1">{"Riqfin97",#N/A,FALSE,"Tran";"Riqfinpro",#N/A,FALSE,"Tran"}</definedName>
    <definedName name="tj" localSheetId="54" hidden="1">{"Riqfin97",#N/A,FALSE,"Tran";"Riqfinpro",#N/A,FALSE,"Tran"}</definedName>
    <definedName name="tj" localSheetId="55" hidden="1">{"Riqfin97",#N/A,FALSE,"Tran";"Riqfinpro",#N/A,FALSE,"Tran"}</definedName>
    <definedName name="tj" localSheetId="56" hidden="1">{"Riqfin97",#N/A,FALSE,"Tran";"Riqfinpro",#N/A,FALSE,"Tran"}</definedName>
    <definedName name="tj" localSheetId="17" hidden="1">{"Riqfin97",#N/A,FALSE,"Tran";"Riqfinpro",#N/A,FALSE,"Tran"}</definedName>
    <definedName name="tj" localSheetId="57" hidden="1">{"Riqfin97",#N/A,FALSE,"Tran";"Riqfinpro",#N/A,FALSE,"Tran"}</definedName>
    <definedName name="tj" localSheetId="58" hidden="1">{"Riqfin97",#N/A,FALSE,"Tran";"Riqfinpro",#N/A,FALSE,"Tran"}</definedName>
    <definedName name="tj" localSheetId="59" hidden="1">{"Riqfin97",#N/A,FALSE,"Tran";"Riqfinpro",#N/A,FALSE,"Tran"}</definedName>
    <definedName name="tj" localSheetId="61" hidden="1">{"Riqfin97",#N/A,FALSE,"Tran";"Riqfinpro",#N/A,FALSE,"Tran"}</definedName>
    <definedName name="tj" localSheetId="62" hidden="1">{"Riqfin97",#N/A,FALSE,"Tran";"Riqfinpro",#N/A,FALSE,"Tran"}</definedName>
    <definedName name="tj" localSheetId="64" hidden="1">{"Riqfin97",#N/A,FALSE,"Tran";"Riqfinpro",#N/A,FALSE,"Tran"}</definedName>
    <definedName name="tj" localSheetId="66" hidden="1">{"Riqfin97",#N/A,FALSE,"Tran";"Riqfinpro",#N/A,FALSE,"Tran"}</definedName>
    <definedName name="tj" localSheetId="67" hidden="1">{"Riqfin97",#N/A,FALSE,"Tran";"Riqfinpro",#N/A,FALSE,"Tran"}</definedName>
    <definedName name="tj" localSheetId="68" hidden="1">{"Riqfin97",#N/A,FALSE,"Tran";"Riqfinpro",#N/A,FALSE,"Tran"}</definedName>
    <definedName name="tj" localSheetId="69" hidden="1">{"Riqfin97",#N/A,FALSE,"Tran";"Riqfinpro",#N/A,FALSE,"Tran"}</definedName>
    <definedName name="tj" localSheetId="70" hidden="1">{"Riqfin97",#N/A,FALSE,"Tran";"Riqfinpro",#N/A,FALSE,"Tran"}</definedName>
    <definedName name="tj" localSheetId="71" hidden="1">{"Riqfin97",#N/A,FALSE,"Tran";"Riqfinpro",#N/A,FALSE,"Tran"}</definedName>
    <definedName name="tj" localSheetId="73" hidden="1">{"Riqfin97",#N/A,FALSE,"Tran";"Riqfinpro",#N/A,FALSE,"Tran"}</definedName>
    <definedName name="tj" localSheetId="74" hidden="1">{"Riqfin97",#N/A,FALSE,"Tran";"Riqfinpro",#N/A,FALSE,"Tran"}</definedName>
    <definedName name="tj" localSheetId="75" hidden="1">{"Riqfin97",#N/A,FALSE,"Tran";"Riqfinpro",#N/A,FALSE,"Tran"}</definedName>
    <definedName name="tj" localSheetId="76" hidden="1">{"Riqfin97",#N/A,FALSE,"Tran";"Riqfinpro",#N/A,FALSE,"Tran"}</definedName>
    <definedName name="tj" localSheetId="79" hidden="1">{"Riqfin97",#N/A,FALSE,"Tran";"Riqfinpro",#N/A,FALSE,"Tran"}</definedName>
    <definedName name="tj" localSheetId="91" hidden="1">{"Riqfin97",#N/A,FALSE,"Tran";"Riqfinpro",#N/A,FALSE,"Tran"}</definedName>
    <definedName name="tj" localSheetId="92" hidden="1">{"Riqfin97",#N/A,FALSE,"Tran";"Riqfinpro",#N/A,FALSE,"Tran"}</definedName>
    <definedName name="tj" localSheetId="22" hidden="1">{"Riqfin97",#N/A,FALSE,"Tran";"Riqfinpro",#N/A,FALSE,"Tran"}</definedName>
    <definedName name="tj" localSheetId="23" hidden="1">{"Riqfin97",#N/A,FALSE,"Tran";"Riqfinpro",#N/A,FALSE,"Tran"}</definedName>
    <definedName name="tj" localSheetId="14" hidden="1">{"Riqfin97",#N/A,FALSE,"Tran";"Riqfinpro",#N/A,FALSE,"Tran"}</definedName>
    <definedName name="tj" localSheetId="15" hidden="1">{"Riqfin97",#N/A,FALSE,"Tran";"Riqfinpro",#N/A,FALSE,"Tran"}</definedName>
    <definedName name="tj" localSheetId="16" hidden="1">{"Riqfin97",#N/A,FALSE,"Tran";"Riqfinpro",#N/A,FALSE,"Tran"}</definedName>
    <definedName name="tj" localSheetId="18" hidden="1">{"Riqfin97",#N/A,FALSE,"Tran";"Riqfinpro",#N/A,FALSE,"Tran"}</definedName>
    <definedName name="tj" localSheetId="36" hidden="1">{"Riqfin97",#N/A,FALSE,"Tran";"Riqfinpro",#N/A,FALSE,"Tran"}</definedName>
    <definedName name="tj" localSheetId="60" hidden="1">{"Riqfin97",#N/A,FALSE,"Tran";"Riqfinpro",#N/A,FALSE,"Tran"}</definedName>
    <definedName name="tj" localSheetId="63" hidden="1">{"Riqfin97",#N/A,FALSE,"Tran";"Riqfinpro",#N/A,FALSE,"Tran"}</definedName>
    <definedName name="tj" localSheetId="65" hidden="1">{"Riqfin97",#N/A,FALSE,"Tran";"Riqfinpro",#N/A,FALSE,"Tran"}</definedName>
    <definedName name="tj" localSheetId="7" hidden="1">{"Riqfin97",#N/A,FALSE,"Tran";"Riqfinpro",#N/A,FALSE,"Tran"}</definedName>
    <definedName name="tj" localSheetId="8" hidden="1">{"Riqfin97",#N/A,FALSE,"Tran";"Riqfinpro",#N/A,FALSE,"Tran"}</definedName>
    <definedName name="tj" localSheetId="12" hidden="1">{"Riqfin97",#N/A,FALSE,"Tran";"Riqfinpro",#N/A,FALSE,"Tran"}</definedName>
    <definedName name="tj" localSheetId="48" hidden="1">{"Riqfin97",#N/A,FALSE,"Tran";"Riqfinpro",#N/A,FALSE,"Tran"}</definedName>
    <definedName name="tj" localSheetId="72" hidden="1">{"Riqfin97",#N/A,FALSE,"Tran";"Riqfinpro",#N/A,FALSE,"Tran"}</definedName>
    <definedName name="tj" hidden="1">{"Riqfin97",#N/A,FALSE,"Tran";"Riqfinpro",#N/A,FALSE,"Tran"}</definedName>
    <definedName name="tjutju" localSheetId="51" hidden="1">'[112]Fax a enviar'!#REF!</definedName>
    <definedName name="tjutju" localSheetId="17" hidden="1">#REF!</definedName>
    <definedName name="tjutju" localSheetId="15" hidden="1">'[112]Fax a enviar'!#REF!</definedName>
    <definedName name="tjutju" localSheetId="18" hidden="1">'[112]Fax a enviar'!#REF!</definedName>
    <definedName name="tjutju" localSheetId="48" hidden="1">'[112]Fax a enviar'!#REF!</definedName>
    <definedName name="tjutju" hidden="1">'[112]Fax a enviar'!#REF!</definedName>
    <definedName name="TM" localSheetId="38">#REF!</definedName>
    <definedName name="TM" localSheetId="39">#REF!</definedName>
    <definedName name="TM" localSheetId="40">#REF!</definedName>
    <definedName name="TM" localSheetId="41">#REF!</definedName>
    <definedName name="TM" localSheetId="43">#REF!</definedName>
    <definedName name="TM" localSheetId="45">#REF!</definedName>
    <definedName name="TM" localSheetId="11">#REF!</definedName>
    <definedName name="TM" localSheetId="46">#REF!</definedName>
    <definedName name="TM" localSheetId="47">#REF!</definedName>
    <definedName name="TM" localSheetId="51">#REF!</definedName>
    <definedName name="TM" localSheetId="52">#REF!</definedName>
    <definedName name="TM" localSheetId="17">#REF!</definedName>
    <definedName name="TM" localSheetId="58">#REF!</definedName>
    <definedName name="TM" localSheetId="68">#REF!</definedName>
    <definedName name="TM" localSheetId="69">#REF!</definedName>
    <definedName name="TM" localSheetId="70">#REF!</definedName>
    <definedName name="TM" localSheetId="71">#REF!</definedName>
    <definedName name="TM" localSheetId="73">#REF!</definedName>
    <definedName name="TM" localSheetId="74">#REF!</definedName>
    <definedName name="TM" localSheetId="75">#REF!</definedName>
    <definedName name="TM" localSheetId="79">#REF!</definedName>
    <definedName name="TM" localSheetId="23">#REF!</definedName>
    <definedName name="TM" localSheetId="14">[86]Q5!#REF!</definedName>
    <definedName name="TM" localSheetId="15">#REF!</definedName>
    <definedName name="TM" localSheetId="18">#REF!</definedName>
    <definedName name="TM" localSheetId="12">#REF!</definedName>
    <definedName name="TM" localSheetId="48">#REF!</definedName>
    <definedName name="TM" localSheetId="72">#REF!</definedName>
    <definedName name="TM">#REF!</definedName>
    <definedName name="TM_D" localSheetId="38">#REF!</definedName>
    <definedName name="TM_D" localSheetId="39">#REF!</definedName>
    <definedName name="TM_D" localSheetId="40">#REF!</definedName>
    <definedName name="TM_D" localSheetId="45">#REF!</definedName>
    <definedName name="TM_D" localSheetId="11">#REF!</definedName>
    <definedName name="TM_D" localSheetId="46">#REF!</definedName>
    <definedName name="TM_D" localSheetId="47">#REF!</definedName>
    <definedName name="TM_D" localSheetId="51">#REF!</definedName>
    <definedName name="TM_D" localSheetId="52">#REF!</definedName>
    <definedName name="TM_D" localSheetId="17">#REF!</definedName>
    <definedName name="TM_D" localSheetId="58">#REF!</definedName>
    <definedName name="TM_D" localSheetId="68">#REF!</definedName>
    <definedName name="TM_D" localSheetId="69">#REF!</definedName>
    <definedName name="TM_D" localSheetId="70">#REF!</definedName>
    <definedName name="TM_D" localSheetId="71">#REF!</definedName>
    <definedName name="TM_D" localSheetId="73">#REF!</definedName>
    <definedName name="TM_D" localSheetId="74">#REF!</definedName>
    <definedName name="TM_D" localSheetId="79">#REF!</definedName>
    <definedName name="TM_D" localSheetId="23">#REF!</definedName>
    <definedName name="TM_D" localSheetId="14">[86]Q5!#REF!</definedName>
    <definedName name="TM_D" localSheetId="15">#REF!</definedName>
    <definedName name="TM_D" localSheetId="18">#REF!</definedName>
    <definedName name="TM_D" localSheetId="12">#REF!</definedName>
    <definedName name="TM_D" localSheetId="48">#REF!</definedName>
    <definedName name="TM_D" localSheetId="72">#REF!</definedName>
    <definedName name="TM_D">#REF!</definedName>
    <definedName name="TM_DPCH" localSheetId="38">#REF!</definedName>
    <definedName name="TM_DPCH" localSheetId="39">#REF!</definedName>
    <definedName name="TM_DPCH" localSheetId="40">#REF!</definedName>
    <definedName name="TM_DPCH" localSheetId="45">#REF!</definedName>
    <definedName name="TM_DPCH" localSheetId="11">#REF!</definedName>
    <definedName name="TM_DPCH" localSheetId="46">#REF!</definedName>
    <definedName name="TM_DPCH" localSheetId="47">#REF!</definedName>
    <definedName name="TM_DPCH" localSheetId="52">#REF!</definedName>
    <definedName name="TM_DPCH" localSheetId="17">#REF!</definedName>
    <definedName name="TM_DPCH" localSheetId="58">#REF!</definedName>
    <definedName name="TM_DPCH" localSheetId="68">#REF!</definedName>
    <definedName name="TM_DPCH" localSheetId="69">#REF!</definedName>
    <definedName name="TM_DPCH" localSheetId="70">#REF!</definedName>
    <definedName name="TM_DPCH" localSheetId="71">#REF!</definedName>
    <definedName name="TM_DPCH" localSheetId="73">#REF!</definedName>
    <definedName name="TM_DPCH" localSheetId="74">#REF!</definedName>
    <definedName name="TM_DPCH" localSheetId="79">#REF!</definedName>
    <definedName name="TM_DPCH" localSheetId="23">#REF!</definedName>
    <definedName name="TM_DPCH" localSheetId="14">[86]Q5!#REF!</definedName>
    <definedName name="TM_DPCH" localSheetId="15">#REF!</definedName>
    <definedName name="TM_DPCH" localSheetId="18">#REF!</definedName>
    <definedName name="TM_DPCH" localSheetId="12">#REF!</definedName>
    <definedName name="TM_DPCH" localSheetId="48">#REF!</definedName>
    <definedName name="TM_DPCH" localSheetId="72">#REF!</definedName>
    <definedName name="TM_DPCH">#REF!</definedName>
    <definedName name="TM_R" localSheetId="39">#REF!</definedName>
    <definedName name="TM_R" localSheetId="40">#REF!</definedName>
    <definedName name="TM_R" localSheetId="45">#REF!</definedName>
    <definedName name="TM_R" localSheetId="11">#REF!</definedName>
    <definedName name="TM_R" localSheetId="46">#REF!</definedName>
    <definedName name="TM_R" localSheetId="47">#REF!</definedName>
    <definedName name="TM_R" localSheetId="52">#REF!</definedName>
    <definedName name="TM_R" localSheetId="17">#REF!</definedName>
    <definedName name="TM_R" localSheetId="58">#REF!</definedName>
    <definedName name="TM_R" localSheetId="68">#REF!</definedName>
    <definedName name="TM_R" localSheetId="69">#REF!</definedName>
    <definedName name="TM_R" localSheetId="70">#REF!</definedName>
    <definedName name="TM_R" localSheetId="71">#REF!</definedName>
    <definedName name="TM_R" localSheetId="73">#REF!</definedName>
    <definedName name="TM_R" localSheetId="74">#REF!</definedName>
    <definedName name="TM_R" localSheetId="79">#REF!</definedName>
    <definedName name="TM_R" localSheetId="23">#REF!</definedName>
    <definedName name="TM_R" localSheetId="14">[86]Q5!#REF!</definedName>
    <definedName name="TM_R" localSheetId="15">#REF!</definedName>
    <definedName name="TM_R" localSheetId="18">#REF!</definedName>
    <definedName name="TM_R" localSheetId="12">#REF!</definedName>
    <definedName name="TM_R" localSheetId="48">#REF!</definedName>
    <definedName name="TM_R" localSheetId="72">#REF!</definedName>
    <definedName name="TM_R">#REF!</definedName>
    <definedName name="TM_RPCH" localSheetId="39">#REF!</definedName>
    <definedName name="TM_RPCH" localSheetId="40">#REF!</definedName>
    <definedName name="TM_RPCH" localSheetId="45">#REF!</definedName>
    <definedName name="TM_RPCH" localSheetId="11">#REF!</definedName>
    <definedName name="TM_RPCH" localSheetId="46">#REF!</definedName>
    <definedName name="TM_RPCH" localSheetId="47">#REF!</definedName>
    <definedName name="TM_RPCH" localSheetId="52">#REF!</definedName>
    <definedName name="TM_RPCH" localSheetId="17">#REF!</definedName>
    <definedName name="TM_RPCH" localSheetId="58">#REF!</definedName>
    <definedName name="TM_RPCH" localSheetId="68">#REF!</definedName>
    <definedName name="TM_RPCH" localSheetId="69">#REF!</definedName>
    <definedName name="TM_RPCH" localSheetId="70">#REF!</definedName>
    <definedName name="TM_RPCH" localSheetId="71">#REF!</definedName>
    <definedName name="TM_RPCH" localSheetId="73">#REF!</definedName>
    <definedName name="TM_RPCH" localSheetId="74">#REF!</definedName>
    <definedName name="TM_RPCH" localSheetId="79">#REF!</definedName>
    <definedName name="TM_RPCH" localSheetId="23">#REF!</definedName>
    <definedName name="TM_RPCH" localSheetId="14">[88]Q5!$E$11:$AH$11</definedName>
    <definedName name="TM_RPCH" localSheetId="15">#REF!</definedName>
    <definedName name="TM_RPCH" localSheetId="18">#REF!</definedName>
    <definedName name="TM_RPCH" localSheetId="12">#REF!</definedName>
    <definedName name="TM_RPCH" localSheetId="48">#REF!</definedName>
    <definedName name="TM_RPCH" localSheetId="72">#REF!</definedName>
    <definedName name="TM_RPCH">#REF!</definedName>
    <definedName name="TMG" localSheetId="39">#REF!</definedName>
    <definedName name="TMG" localSheetId="40">#REF!</definedName>
    <definedName name="TMG" localSheetId="45">#REF!</definedName>
    <definedName name="TMG" localSheetId="11">#REF!</definedName>
    <definedName name="TMG" localSheetId="46">#REF!</definedName>
    <definedName name="TMG" localSheetId="47">#REF!</definedName>
    <definedName name="TMG" localSheetId="52">#REF!</definedName>
    <definedName name="TMG" localSheetId="17">#REF!</definedName>
    <definedName name="TMG" localSheetId="58">#REF!</definedName>
    <definedName name="TMG" localSheetId="68">#REF!</definedName>
    <definedName name="TMG" localSheetId="69">#REF!</definedName>
    <definedName name="TMG" localSheetId="70">#REF!</definedName>
    <definedName name="TMG" localSheetId="71">#REF!</definedName>
    <definedName name="TMG" localSheetId="73">#REF!</definedName>
    <definedName name="TMG" localSheetId="74">#REF!</definedName>
    <definedName name="TMG" localSheetId="79">#REF!</definedName>
    <definedName name="TMG" localSheetId="23">#REF!</definedName>
    <definedName name="TMG" localSheetId="14">[86]Q5!#REF!</definedName>
    <definedName name="TMG" localSheetId="15">#REF!</definedName>
    <definedName name="TMG" localSheetId="18">#REF!</definedName>
    <definedName name="TMG" localSheetId="12">#REF!</definedName>
    <definedName name="TMG" localSheetId="48">#REF!</definedName>
    <definedName name="TMG" localSheetId="72">#REF!</definedName>
    <definedName name="TMG">#REF!</definedName>
    <definedName name="TMG_D" localSheetId="51">[94]Q5!$E$23:$AH$23</definedName>
    <definedName name="TMG_D" localSheetId="17">#REF!</definedName>
    <definedName name="TMG_D" localSheetId="14">[90]Q5!$E$23:$AH$23</definedName>
    <definedName name="TMG_D">[94]Q5!$E$23:$AH$23</definedName>
    <definedName name="TMG_DPCH" localSheetId="38">#REF!</definedName>
    <definedName name="TMG_DPCH" localSheetId="39">#REF!</definedName>
    <definedName name="TMG_DPCH" localSheetId="40">#REF!</definedName>
    <definedName name="TMG_DPCH" localSheetId="41">#REF!</definedName>
    <definedName name="TMG_DPCH" localSheetId="43">#REF!</definedName>
    <definedName name="TMG_DPCH" localSheetId="45">#REF!</definedName>
    <definedName name="TMG_DPCH" localSheetId="11">#REF!</definedName>
    <definedName name="TMG_DPCH" localSheetId="46">#REF!</definedName>
    <definedName name="TMG_DPCH" localSheetId="47">#REF!</definedName>
    <definedName name="TMG_DPCH" localSheetId="51">#REF!</definedName>
    <definedName name="TMG_DPCH" localSheetId="52">#REF!</definedName>
    <definedName name="TMG_DPCH" localSheetId="17">#REF!</definedName>
    <definedName name="TMG_DPCH" localSheetId="58">#REF!</definedName>
    <definedName name="TMG_DPCH" localSheetId="68">#REF!</definedName>
    <definedName name="TMG_DPCH" localSheetId="69">#REF!</definedName>
    <definedName name="TMG_DPCH" localSheetId="70">#REF!</definedName>
    <definedName name="TMG_DPCH" localSheetId="71">#REF!</definedName>
    <definedName name="TMG_DPCH" localSheetId="73">#REF!</definedName>
    <definedName name="TMG_DPCH" localSheetId="74">#REF!</definedName>
    <definedName name="TMG_DPCH" localSheetId="75">#REF!</definedName>
    <definedName name="TMG_DPCH" localSheetId="79">#REF!</definedName>
    <definedName name="TMG_DPCH" localSheetId="23">#REF!</definedName>
    <definedName name="TMG_DPCH" localSheetId="14">[86]Q5!#REF!</definedName>
    <definedName name="TMG_DPCH" localSheetId="15">#REF!</definedName>
    <definedName name="TMG_DPCH" localSheetId="18">#REF!</definedName>
    <definedName name="TMG_DPCH" localSheetId="12">#REF!</definedName>
    <definedName name="TMG_DPCH" localSheetId="48">#REF!</definedName>
    <definedName name="TMG_DPCH" localSheetId="72">#REF!</definedName>
    <definedName name="TMG_DPCH">#REF!</definedName>
    <definedName name="TMG_R" localSheetId="38">#REF!</definedName>
    <definedName name="TMG_R" localSheetId="39">#REF!</definedName>
    <definedName name="TMG_R" localSheetId="40">#REF!</definedName>
    <definedName name="TMG_R" localSheetId="45">#REF!</definedName>
    <definedName name="TMG_R" localSheetId="11">#REF!</definedName>
    <definedName name="TMG_R" localSheetId="46">#REF!</definedName>
    <definedName name="TMG_R" localSheetId="47">#REF!</definedName>
    <definedName name="TMG_R" localSheetId="51">#REF!</definedName>
    <definedName name="TMG_R" localSheetId="52">#REF!</definedName>
    <definedName name="TMG_R" localSheetId="17">#REF!</definedName>
    <definedName name="TMG_R" localSheetId="58">#REF!</definedName>
    <definedName name="TMG_R" localSheetId="68">#REF!</definedName>
    <definedName name="TMG_R" localSheetId="69">#REF!</definedName>
    <definedName name="TMG_R" localSheetId="70">#REF!</definedName>
    <definedName name="TMG_R" localSheetId="71">#REF!</definedName>
    <definedName name="TMG_R" localSheetId="73">#REF!</definedName>
    <definedName name="TMG_R" localSheetId="74">#REF!</definedName>
    <definedName name="TMG_R" localSheetId="79">#REF!</definedName>
    <definedName name="TMG_R" localSheetId="23">#REF!</definedName>
    <definedName name="TMG_R" localSheetId="14">[86]Q5!#REF!</definedName>
    <definedName name="TMG_R" localSheetId="15">#REF!</definedName>
    <definedName name="TMG_R" localSheetId="18">#REF!</definedName>
    <definedName name="TMG_R" localSheetId="12">#REF!</definedName>
    <definedName name="TMG_R" localSheetId="48">#REF!</definedName>
    <definedName name="TMG_R" localSheetId="72">#REF!</definedName>
    <definedName name="TMG_R">#REF!</definedName>
    <definedName name="TMG_RPCH" localSheetId="38">#REF!</definedName>
    <definedName name="TMG_RPCH" localSheetId="39">#REF!</definedName>
    <definedName name="TMG_RPCH" localSheetId="40">#REF!</definedName>
    <definedName name="TMG_RPCH" localSheetId="45">#REF!</definedName>
    <definedName name="TMG_RPCH" localSheetId="11">#REF!</definedName>
    <definedName name="TMG_RPCH" localSheetId="46">#REF!</definedName>
    <definedName name="TMG_RPCH" localSheetId="47">#REF!</definedName>
    <definedName name="TMG_RPCH" localSheetId="51">#REF!</definedName>
    <definedName name="TMG_RPCH" localSheetId="52">#REF!</definedName>
    <definedName name="TMG_RPCH" localSheetId="17">#REF!</definedName>
    <definedName name="TMG_RPCH" localSheetId="58">#REF!</definedName>
    <definedName name="TMG_RPCH" localSheetId="68">#REF!</definedName>
    <definedName name="TMG_RPCH" localSheetId="69">#REF!</definedName>
    <definedName name="TMG_RPCH" localSheetId="70">#REF!</definedName>
    <definedName name="TMG_RPCH" localSheetId="71">#REF!</definedName>
    <definedName name="TMG_RPCH" localSheetId="73">#REF!</definedName>
    <definedName name="TMG_RPCH" localSheetId="74">#REF!</definedName>
    <definedName name="TMG_RPCH" localSheetId="79">#REF!</definedName>
    <definedName name="TMG_RPCH" localSheetId="23">#REF!</definedName>
    <definedName name="TMG_RPCH" localSheetId="14">[88]Q5!$E$15:$AH$15</definedName>
    <definedName name="TMG_RPCH" localSheetId="15">#REF!</definedName>
    <definedName name="TMG_RPCH" localSheetId="18">#REF!</definedName>
    <definedName name="TMG_RPCH" localSheetId="12">#REF!</definedName>
    <definedName name="TMG_RPCH" localSheetId="48">#REF!</definedName>
    <definedName name="TMG_RPCH" localSheetId="72">#REF!</definedName>
    <definedName name="TMG_RPCH">#REF!</definedName>
    <definedName name="TMGO">#N/A</definedName>
    <definedName name="TMGO_D" localSheetId="38">#REF!</definedName>
    <definedName name="TMGO_D" localSheetId="39">#REF!</definedName>
    <definedName name="TMGO_D" localSheetId="40">#REF!</definedName>
    <definedName name="TMGO_D" localSheetId="41">#REF!</definedName>
    <definedName name="TMGO_D" localSheetId="43">#REF!</definedName>
    <definedName name="TMGO_D" localSheetId="45">#REF!</definedName>
    <definedName name="TMGO_D" localSheetId="11">#REF!</definedName>
    <definedName name="TMGO_D" localSheetId="46">#REF!</definedName>
    <definedName name="TMGO_D" localSheetId="47">#REF!</definedName>
    <definedName name="TMGO_D" localSheetId="51">#REF!</definedName>
    <definedName name="TMGO_D" localSheetId="52">#REF!</definedName>
    <definedName name="TMGO_D" localSheetId="17">#REF!</definedName>
    <definedName name="TMGO_D" localSheetId="58">#REF!</definedName>
    <definedName name="TMGO_D" localSheetId="68">#REF!</definedName>
    <definedName name="TMGO_D" localSheetId="69">#REF!</definedName>
    <definedName name="TMGO_D" localSheetId="70">#REF!</definedName>
    <definedName name="TMGO_D" localSheetId="71">#REF!</definedName>
    <definedName name="TMGO_D" localSheetId="73">#REF!</definedName>
    <definedName name="TMGO_D" localSheetId="74">#REF!</definedName>
    <definedName name="TMGO_D" localSheetId="75">#REF!</definedName>
    <definedName name="TMGO_D" localSheetId="79">#REF!</definedName>
    <definedName name="TMGO_D" localSheetId="23">#REF!</definedName>
    <definedName name="TMGO_D" localSheetId="14">[86]Q5!#REF!</definedName>
    <definedName name="TMGO_D" localSheetId="15">#REF!</definedName>
    <definedName name="TMGO_D" localSheetId="18">#REF!</definedName>
    <definedName name="TMGO_D" localSheetId="12">#REF!</definedName>
    <definedName name="TMGO_D" localSheetId="48">#REF!</definedName>
    <definedName name="TMGO_D" localSheetId="72">#REF!</definedName>
    <definedName name="TMGO_D">#REF!</definedName>
    <definedName name="TMGO_DPCH" localSheetId="38">#REF!</definedName>
    <definedName name="TMGO_DPCH" localSheetId="39">#REF!</definedName>
    <definedName name="TMGO_DPCH" localSheetId="40">#REF!</definedName>
    <definedName name="TMGO_DPCH" localSheetId="45">#REF!</definedName>
    <definedName name="TMGO_DPCH" localSheetId="11">#REF!</definedName>
    <definedName name="TMGO_DPCH" localSheetId="46">#REF!</definedName>
    <definedName name="TMGO_DPCH" localSheetId="47">#REF!</definedName>
    <definedName name="TMGO_DPCH" localSheetId="51">#REF!</definedName>
    <definedName name="TMGO_DPCH" localSheetId="52">#REF!</definedName>
    <definedName name="TMGO_DPCH" localSheetId="17">#REF!</definedName>
    <definedName name="TMGO_DPCH" localSheetId="58">#REF!</definedName>
    <definedName name="TMGO_DPCH" localSheetId="68">#REF!</definedName>
    <definedName name="TMGO_DPCH" localSheetId="69">#REF!</definedName>
    <definedName name="TMGO_DPCH" localSheetId="70">#REF!</definedName>
    <definedName name="TMGO_DPCH" localSheetId="71">#REF!</definedName>
    <definedName name="TMGO_DPCH" localSheetId="73">#REF!</definedName>
    <definedName name="TMGO_DPCH" localSheetId="74">#REF!</definedName>
    <definedName name="TMGO_DPCH" localSheetId="79">#REF!</definedName>
    <definedName name="TMGO_DPCH" localSheetId="23">#REF!</definedName>
    <definedName name="TMGO_DPCH" localSheetId="14">[88]Q5!$E$19:$AH$19</definedName>
    <definedName name="TMGO_DPCH" localSheetId="15">#REF!</definedName>
    <definedName name="TMGO_DPCH" localSheetId="18">#REF!</definedName>
    <definedName name="TMGO_DPCH" localSheetId="12">#REF!</definedName>
    <definedName name="TMGO_DPCH" localSheetId="48">#REF!</definedName>
    <definedName name="TMGO_DPCH" localSheetId="72">#REF!</definedName>
    <definedName name="TMGO_DPCH">#REF!</definedName>
    <definedName name="TMGO_R" localSheetId="38">#REF!</definedName>
    <definedName name="TMGO_R" localSheetId="39">#REF!</definedName>
    <definedName name="TMGO_R" localSheetId="40">#REF!</definedName>
    <definedName name="TMGO_R" localSheetId="45">#REF!</definedName>
    <definedName name="TMGO_R" localSheetId="11">#REF!</definedName>
    <definedName name="TMGO_R" localSheetId="46">#REF!</definedName>
    <definedName name="TMGO_R" localSheetId="47">#REF!</definedName>
    <definedName name="TMGO_R" localSheetId="51">#REF!</definedName>
    <definedName name="TMGO_R" localSheetId="52">#REF!</definedName>
    <definedName name="TMGO_R" localSheetId="17">#REF!</definedName>
    <definedName name="TMGO_R" localSheetId="58">#REF!</definedName>
    <definedName name="TMGO_R" localSheetId="68">#REF!</definedName>
    <definedName name="TMGO_R" localSheetId="69">#REF!</definedName>
    <definedName name="TMGO_R" localSheetId="70">#REF!</definedName>
    <definedName name="TMGO_R" localSheetId="71">#REF!</definedName>
    <definedName name="TMGO_R" localSheetId="73">#REF!</definedName>
    <definedName name="TMGO_R" localSheetId="74">#REF!</definedName>
    <definedName name="TMGO_R" localSheetId="79">#REF!</definedName>
    <definedName name="TMGO_R" localSheetId="23">#REF!</definedName>
    <definedName name="TMGO_R" localSheetId="14">[86]Q5!#REF!</definedName>
    <definedName name="TMGO_R" localSheetId="15">#REF!</definedName>
    <definedName name="TMGO_R" localSheetId="18">#REF!</definedName>
    <definedName name="TMGO_R" localSheetId="12">#REF!</definedName>
    <definedName name="TMGO_R" localSheetId="48">#REF!</definedName>
    <definedName name="TMGO_R" localSheetId="72">#REF!</definedName>
    <definedName name="TMGO_R">#REF!</definedName>
    <definedName name="TMGO_RPCH" localSheetId="39">#REF!</definedName>
    <definedName name="TMGO_RPCH" localSheetId="40">#REF!</definedName>
    <definedName name="TMGO_RPCH" localSheetId="45">#REF!</definedName>
    <definedName name="TMGO_RPCH" localSheetId="11">#REF!</definedName>
    <definedName name="TMGO_RPCH" localSheetId="46">#REF!</definedName>
    <definedName name="TMGO_RPCH" localSheetId="47">#REF!</definedName>
    <definedName name="TMGO_RPCH" localSheetId="52">#REF!</definedName>
    <definedName name="TMGO_RPCH" localSheetId="17">#REF!</definedName>
    <definedName name="TMGO_RPCH" localSheetId="58">#REF!</definedName>
    <definedName name="TMGO_RPCH" localSheetId="68">#REF!</definedName>
    <definedName name="TMGO_RPCH" localSheetId="69">#REF!</definedName>
    <definedName name="TMGO_RPCH" localSheetId="70">#REF!</definedName>
    <definedName name="TMGO_RPCH" localSheetId="71">#REF!</definedName>
    <definedName name="TMGO_RPCH" localSheetId="73">#REF!</definedName>
    <definedName name="TMGO_RPCH" localSheetId="74">#REF!</definedName>
    <definedName name="TMGO_RPCH" localSheetId="79">#REF!</definedName>
    <definedName name="TMGO_RPCH" localSheetId="23">#REF!</definedName>
    <definedName name="TMGO_RPCH" localSheetId="14">[86]Q5!#REF!</definedName>
    <definedName name="TMGO_RPCH" localSheetId="15">#REF!</definedName>
    <definedName name="TMGO_RPCH" localSheetId="18">#REF!</definedName>
    <definedName name="TMGO_RPCH" localSheetId="12">#REF!</definedName>
    <definedName name="TMGO_RPCH" localSheetId="48">#REF!</definedName>
    <definedName name="TMGO_RPCH" localSheetId="72">#REF!</definedName>
    <definedName name="TMGO_RPCH">#REF!</definedName>
    <definedName name="TMGXO" localSheetId="39">#REF!</definedName>
    <definedName name="TMGXO" localSheetId="40">#REF!</definedName>
    <definedName name="TMGXO" localSheetId="45">#REF!</definedName>
    <definedName name="TMGXO" localSheetId="11">#REF!</definedName>
    <definedName name="TMGXO" localSheetId="46">#REF!</definedName>
    <definedName name="TMGXO" localSheetId="47">#REF!</definedName>
    <definedName name="TMGXO" localSheetId="52">#REF!</definedName>
    <definedName name="TMGXO" localSheetId="17">#REF!</definedName>
    <definedName name="TMGXO" localSheetId="58">#REF!</definedName>
    <definedName name="TMGXO" localSheetId="68">#REF!</definedName>
    <definedName name="TMGXO" localSheetId="69">#REF!</definedName>
    <definedName name="TMGXO" localSheetId="70">#REF!</definedName>
    <definedName name="TMGXO" localSheetId="71">#REF!</definedName>
    <definedName name="TMGXO" localSheetId="73">#REF!</definedName>
    <definedName name="TMGXO" localSheetId="74">#REF!</definedName>
    <definedName name="TMGXO" localSheetId="79">#REF!</definedName>
    <definedName name="TMGXO" localSheetId="23">#REF!</definedName>
    <definedName name="TMGXO" localSheetId="14">[86]Q5!#REF!</definedName>
    <definedName name="TMGXO" localSheetId="15">#REF!</definedName>
    <definedName name="TMGXO" localSheetId="18">#REF!</definedName>
    <definedName name="TMGXO" localSheetId="12">#REF!</definedName>
    <definedName name="TMGXO" localSheetId="48">#REF!</definedName>
    <definedName name="TMGXO" localSheetId="72">#REF!</definedName>
    <definedName name="TMGXO">#REF!</definedName>
    <definedName name="TMGXO_D" localSheetId="39">#REF!</definedName>
    <definedName name="TMGXO_D" localSheetId="40">#REF!</definedName>
    <definedName name="TMGXO_D" localSheetId="45">#REF!</definedName>
    <definedName name="TMGXO_D" localSheetId="11">#REF!</definedName>
    <definedName name="TMGXO_D" localSheetId="46">#REF!</definedName>
    <definedName name="TMGXO_D" localSheetId="47">#REF!</definedName>
    <definedName name="TMGXO_D" localSheetId="52">#REF!</definedName>
    <definedName name="TMGXO_D" localSheetId="17">#REF!</definedName>
    <definedName name="TMGXO_D" localSheetId="58">#REF!</definedName>
    <definedName name="TMGXO_D" localSheetId="68">#REF!</definedName>
    <definedName name="TMGXO_D" localSheetId="69">#REF!</definedName>
    <definedName name="TMGXO_D" localSheetId="70">#REF!</definedName>
    <definedName name="TMGXO_D" localSheetId="71">#REF!</definedName>
    <definedName name="TMGXO_D" localSheetId="73">#REF!</definedName>
    <definedName name="TMGXO_D" localSheetId="74">#REF!</definedName>
    <definedName name="TMGXO_D" localSheetId="79">#REF!</definedName>
    <definedName name="TMGXO_D" localSheetId="23">#REF!</definedName>
    <definedName name="TMGXO_D" localSheetId="14">[86]Q5!#REF!</definedName>
    <definedName name="TMGXO_D" localSheetId="15">#REF!</definedName>
    <definedName name="TMGXO_D" localSheetId="18">#REF!</definedName>
    <definedName name="TMGXO_D" localSheetId="12">#REF!</definedName>
    <definedName name="TMGXO_D" localSheetId="48">#REF!</definedName>
    <definedName name="TMGXO_D" localSheetId="72">#REF!</definedName>
    <definedName name="TMGXO_D">#REF!</definedName>
    <definedName name="TMGXO_DPCH" localSheetId="39">#REF!</definedName>
    <definedName name="TMGXO_DPCH" localSheetId="40">#REF!</definedName>
    <definedName name="TMGXO_DPCH" localSheetId="45">#REF!</definedName>
    <definedName name="TMGXO_DPCH" localSheetId="11">#REF!</definedName>
    <definedName name="TMGXO_DPCH" localSheetId="46">#REF!</definedName>
    <definedName name="TMGXO_DPCH" localSheetId="47">#REF!</definedName>
    <definedName name="TMGXO_DPCH" localSheetId="52">#REF!</definedName>
    <definedName name="TMGXO_DPCH" localSheetId="17">#REF!</definedName>
    <definedName name="TMGXO_DPCH" localSheetId="58">#REF!</definedName>
    <definedName name="TMGXO_DPCH" localSheetId="68">#REF!</definedName>
    <definedName name="TMGXO_DPCH" localSheetId="69">#REF!</definedName>
    <definedName name="TMGXO_DPCH" localSheetId="70">#REF!</definedName>
    <definedName name="TMGXO_DPCH" localSheetId="71">#REF!</definedName>
    <definedName name="TMGXO_DPCH" localSheetId="73">#REF!</definedName>
    <definedName name="TMGXO_DPCH" localSheetId="74">#REF!</definedName>
    <definedName name="TMGXO_DPCH" localSheetId="79">#REF!</definedName>
    <definedName name="TMGXO_DPCH" localSheetId="23">#REF!</definedName>
    <definedName name="TMGXO_DPCH" localSheetId="14">[86]Q5!#REF!</definedName>
    <definedName name="TMGXO_DPCH" localSheetId="15">#REF!</definedName>
    <definedName name="TMGXO_DPCH" localSheetId="18">#REF!</definedName>
    <definedName name="TMGXO_DPCH" localSheetId="12">#REF!</definedName>
    <definedName name="TMGXO_DPCH" localSheetId="48">#REF!</definedName>
    <definedName name="TMGXO_DPCH" localSheetId="72">#REF!</definedName>
    <definedName name="TMGXO_DPCH">#REF!</definedName>
    <definedName name="TMGXO_R" localSheetId="39">#REF!</definedName>
    <definedName name="TMGXO_R" localSheetId="40">#REF!</definedName>
    <definedName name="TMGXO_R" localSheetId="45">#REF!</definedName>
    <definedName name="TMGXO_R" localSheetId="11">#REF!</definedName>
    <definedName name="TMGXO_R" localSheetId="46">#REF!</definedName>
    <definedName name="TMGXO_R" localSheetId="47">#REF!</definedName>
    <definedName name="TMGXO_R" localSheetId="52">#REF!</definedName>
    <definedName name="TMGXO_R" localSheetId="17">#REF!</definedName>
    <definedName name="TMGXO_R" localSheetId="58">#REF!</definedName>
    <definedName name="TMGXO_R" localSheetId="68">#REF!</definedName>
    <definedName name="TMGXO_R" localSheetId="69">#REF!</definedName>
    <definedName name="TMGXO_R" localSheetId="70">#REF!</definedName>
    <definedName name="TMGXO_R" localSheetId="71">#REF!</definedName>
    <definedName name="TMGXO_R" localSheetId="73">#REF!</definedName>
    <definedName name="TMGXO_R" localSheetId="74">#REF!</definedName>
    <definedName name="TMGXO_R" localSheetId="79">#REF!</definedName>
    <definedName name="TMGXO_R" localSheetId="23">#REF!</definedName>
    <definedName name="TMGXO_R" localSheetId="14">[86]Q5!#REF!</definedName>
    <definedName name="TMGXO_R" localSheetId="15">#REF!</definedName>
    <definedName name="TMGXO_R" localSheetId="18">#REF!</definedName>
    <definedName name="TMGXO_R" localSheetId="12">#REF!</definedName>
    <definedName name="TMGXO_R" localSheetId="48">#REF!</definedName>
    <definedName name="TMGXO_R" localSheetId="72">#REF!</definedName>
    <definedName name="TMGXO_R">#REF!</definedName>
    <definedName name="TMGXO_RPCH" localSheetId="39">#REF!</definedName>
    <definedName name="TMGXO_RPCH" localSheetId="40">#REF!</definedName>
    <definedName name="TMGXO_RPCH" localSheetId="45">#REF!</definedName>
    <definedName name="TMGXO_RPCH" localSheetId="11">#REF!</definedName>
    <definedName name="TMGXO_RPCH" localSheetId="46">#REF!</definedName>
    <definedName name="TMGXO_RPCH" localSheetId="47">#REF!</definedName>
    <definedName name="TMGXO_RPCH" localSheetId="52">#REF!</definedName>
    <definedName name="TMGXO_RPCH" localSheetId="17">#REF!</definedName>
    <definedName name="TMGXO_RPCH" localSheetId="58">#REF!</definedName>
    <definedName name="TMGXO_RPCH" localSheetId="68">#REF!</definedName>
    <definedName name="TMGXO_RPCH" localSheetId="69">#REF!</definedName>
    <definedName name="TMGXO_RPCH" localSheetId="70">#REF!</definedName>
    <definedName name="TMGXO_RPCH" localSheetId="71">#REF!</definedName>
    <definedName name="TMGXO_RPCH" localSheetId="73">#REF!</definedName>
    <definedName name="TMGXO_RPCH" localSheetId="74">#REF!</definedName>
    <definedName name="TMGXO_RPCH" localSheetId="79">#REF!</definedName>
    <definedName name="TMGXO_RPCH" localSheetId="23">#REF!</definedName>
    <definedName name="TMGXO_RPCH" localSheetId="14">[86]Q5!#REF!</definedName>
    <definedName name="TMGXO_RPCH" localSheetId="15">#REF!</definedName>
    <definedName name="TMGXO_RPCH" localSheetId="18">#REF!</definedName>
    <definedName name="TMGXO_RPCH" localSheetId="12">#REF!</definedName>
    <definedName name="TMGXO_RPCH" localSheetId="48">#REF!</definedName>
    <definedName name="TMGXO_RPCH" localSheetId="72">#REF!</definedName>
    <definedName name="TMGXO_RPCH">#REF!</definedName>
    <definedName name="TMS" localSheetId="39">#REF!</definedName>
    <definedName name="TMS" localSheetId="40">#REF!</definedName>
    <definedName name="TMS" localSheetId="45">#REF!</definedName>
    <definedName name="TMS" localSheetId="11">#REF!</definedName>
    <definedName name="TMS" localSheetId="46">#REF!</definedName>
    <definedName name="TMS" localSheetId="47">#REF!</definedName>
    <definedName name="TMS" localSheetId="52">#REF!</definedName>
    <definedName name="TMS" localSheetId="17">#REF!</definedName>
    <definedName name="TMS" localSheetId="58">#REF!</definedName>
    <definedName name="TMS" localSheetId="68">#REF!</definedName>
    <definedName name="TMS" localSheetId="69">#REF!</definedName>
    <definedName name="TMS" localSheetId="70">#REF!</definedName>
    <definedName name="TMS" localSheetId="71">#REF!</definedName>
    <definedName name="TMS" localSheetId="73">#REF!</definedName>
    <definedName name="TMS" localSheetId="74">#REF!</definedName>
    <definedName name="TMS" localSheetId="79">#REF!</definedName>
    <definedName name="TMS" localSheetId="23">#REF!</definedName>
    <definedName name="TMS" localSheetId="14">[86]Q5!#REF!</definedName>
    <definedName name="TMS" localSheetId="15">#REF!</definedName>
    <definedName name="TMS" localSheetId="18">#REF!</definedName>
    <definedName name="TMS" localSheetId="12">#REF!</definedName>
    <definedName name="TMS" localSheetId="48">#REF!</definedName>
    <definedName name="TMS" localSheetId="72">#REF!</definedName>
    <definedName name="TMS">#REF!</definedName>
    <definedName name="TNAME" localSheetId="45">#REF!</definedName>
    <definedName name="TNAME" localSheetId="11">#REF!</definedName>
    <definedName name="TNAME" localSheetId="46">#REF!</definedName>
    <definedName name="TNAME" localSheetId="47">#REF!</definedName>
    <definedName name="TNAME" localSheetId="52">#REF!</definedName>
    <definedName name="TNAME" localSheetId="17">#REF!</definedName>
    <definedName name="TNAME" localSheetId="58">#REF!</definedName>
    <definedName name="TNAME" localSheetId="74">#REF!</definedName>
    <definedName name="TNAME" localSheetId="79">#REF!</definedName>
    <definedName name="TNAME" localSheetId="15">#REF!</definedName>
    <definedName name="TNAME" localSheetId="18">#REF!</definedName>
    <definedName name="TNAME" localSheetId="12">#REF!</definedName>
    <definedName name="TNAME" localSheetId="48">#REF!</definedName>
    <definedName name="TNAME" localSheetId="72">#REF!</definedName>
    <definedName name="TNAME">#REF!</definedName>
    <definedName name="tnt">#N/A</definedName>
    <definedName name="TNTmar">#N/A</definedName>
    <definedName name="tntoct">#N/A</definedName>
    <definedName name="TOC" localSheetId="38">#REF!</definedName>
    <definedName name="TOC" localSheetId="39">#REF!</definedName>
    <definedName name="TOC" localSheetId="40">#REF!</definedName>
    <definedName name="TOC" localSheetId="41">#REF!</definedName>
    <definedName name="TOC" localSheetId="45">#REF!</definedName>
    <definedName name="TOC" localSheetId="11">#REF!</definedName>
    <definedName name="TOC" localSheetId="46">#REF!</definedName>
    <definedName name="TOC" localSheetId="47">#REF!</definedName>
    <definedName name="TOC" localSheetId="51">#REF!</definedName>
    <definedName name="TOC" localSheetId="52">#REF!</definedName>
    <definedName name="TOC" localSheetId="53">#REF!</definedName>
    <definedName name="TOC" localSheetId="54">#REF!</definedName>
    <definedName name="TOC" localSheetId="17">#REF!</definedName>
    <definedName name="TOC" localSheetId="58">#REF!</definedName>
    <definedName name="TOC" localSheetId="67">#REF!</definedName>
    <definedName name="TOC" localSheetId="68">#REF!</definedName>
    <definedName name="TOC" localSheetId="69">#REF!</definedName>
    <definedName name="TOC" localSheetId="71">#REF!</definedName>
    <definedName name="TOC" localSheetId="74">#REF!</definedName>
    <definedName name="TOC" localSheetId="75">#REF!</definedName>
    <definedName name="TOC" localSheetId="76">#REF!</definedName>
    <definedName name="TOC" localSheetId="79">#REF!</definedName>
    <definedName name="TOC" localSheetId="23">#REF!</definedName>
    <definedName name="TOC" localSheetId="15">#REF!</definedName>
    <definedName name="TOC" localSheetId="16">#REF!</definedName>
    <definedName name="TOC" localSheetId="18">#REF!</definedName>
    <definedName name="TOC" localSheetId="12">#REF!</definedName>
    <definedName name="TOC" localSheetId="48">#REF!</definedName>
    <definedName name="TOC" localSheetId="72">#REF!</definedName>
    <definedName name="TOC">#REF!</definedName>
    <definedName name="TODO" localSheetId="51">[193]BCC!$A$1:$N$821,[193]BCC!$A$822:$N$1624</definedName>
    <definedName name="TODO" localSheetId="17">#REF!,#REF!</definedName>
    <definedName name="TODO" localSheetId="7">#REF!,#REF!</definedName>
    <definedName name="TODO" localSheetId="8">#REF!,#REF!</definedName>
    <definedName name="TODO">[193]BCC!$A$1:$N$821,[193]BCC!$A$822:$N$1624</definedName>
    <definedName name="TOT00" localSheetId="38">#REF!</definedName>
    <definedName name="TOT00" localSheetId="39">#REF!</definedName>
    <definedName name="TOT00" localSheetId="40">#REF!</definedName>
    <definedName name="TOT00" localSheetId="41">#REF!</definedName>
    <definedName name="TOT00" localSheetId="43">#REF!</definedName>
    <definedName name="TOT00" localSheetId="45">#REF!</definedName>
    <definedName name="TOT00" localSheetId="11">#REF!</definedName>
    <definedName name="TOT00" localSheetId="46">#REF!</definedName>
    <definedName name="TOT00" localSheetId="47">#REF!</definedName>
    <definedName name="TOT00" localSheetId="51">#REF!</definedName>
    <definedName name="TOT00" localSheetId="52">#REF!</definedName>
    <definedName name="TOT00" localSheetId="53">#REF!</definedName>
    <definedName name="TOT00" localSheetId="54">#REF!</definedName>
    <definedName name="TOT00" localSheetId="17">#REF!</definedName>
    <definedName name="TOT00" localSheetId="58">#REF!</definedName>
    <definedName name="TOT00" localSheetId="67">#REF!</definedName>
    <definedName name="TOT00" localSheetId="68">#REF!</definedName>
    <definedName name="TOT00" localSheetId="69">#REF!</definedName>
    <definedName name="TOT00" localSheetId="71">#REF!</definedName>
    <definedName name="TOT00" localSheetId="74">#REF!</definedName>
    <definedName name="TOT00" localSheetId="75">#REF!</definedName>
    <definedName name="TOT00" localSheetId="76">#REF!</definedName>
    <definedName name="TOT00" localSheetId="79">#REF!</definedName>
    <definedName name="TOT00" localSheetId="23">#REF!</definedName>
    <definedName name="TOT00" localSheetId="15">#REF!</definedName>
    <definedName name="TOT00" localSheetId="18">#REF!</definedName>
    <definedName name="TOT00" localSheetId="12">#REF!</definedName>
    <definedName name="TOT00" localSheetId="48">#REF!</definedName>
    <definedName name="TOT00" localSheetId="72">#REF!</definedName>
    <definedName name="TOT00">#REF!</definedName>
    <definedName name="TOTAL" localSheetId="38">#REF!</definedName>
    <definedName name="TOTAL" localSheetId="39">#REF!</definedName>
    <definedName name="TOTAL" localSheetId="40">#REF!</definedName>
    <definedName name="TOTAL" localSheetId="45">#REF!</definedName>
    <definedName name="TOTAL" localSheetId="11">#REF!</definedName>
    <definedName name="TOTAL" localSheetId="46">#REF!</definedName>
    <definedName name="TOTAL" localSheetId="47">#REF!</definedName>
    <definedName name="TOTAL" localSheetId="51">#REF!</definedName>
    <definedName name="TOTAL" localSheetId="52">#REF!</definedName>
    <definedName name="TOTAL" localSheetId="53">#REF!</definedName>
    <definedName name="TOTAL" localSheetId="54">#REF!</definedName>
    <definedName name="TOTAL" localSheetId="17">#REF!</definedName>
    <definedName name="TOTAL" localSheetId="58">#REF!</definedName>
    <definedName name="TOTAL" localSheetId="67">#REF!</definedName>
    <definedName name="TOTAL" localSheetId="68">#REF!</definedName>
    <definedName name="TOTAL" localSheetId="69">#REF!</definedName>
    <definedName name="TOTAL" localSheetId="71">#REF!</definedName>
    <definedName name="TOTAL" localSheetId="74">#REF!</definedName>
    <definedName name="TOTAL" localSheetId="75">#REF!</definedName>
    <definedName name="TOTAL" localSheetId="76">#REF!</definedName>
    <definedName name="TOTAL" localSheetId="79">#REF!</definedName>
    <definedName name="TOTAL" localSheetId="23">#REF!</definedName>
    <definedName name="TOTAL" localSheetId="14">#REF!</definedName>
    <definedName name="TOTAL" localSheetId="15">#REF!</definedName>
    <definedName name="TOTAL" localSheetId="18">#REF!</definedName>
    <definedName name="TOTAL" localSheetId="12">#REF!</definedName>
    <definedName name="TOTAL" localSheetId="48">#REF!</definedName>
    <definedName name="TOTAL" localSheetId="72">#REF!</definedName>
    <definedName name="TOTAL">#REF!</definedName>
    <definedName name="TOWEO" localSheetId="38">#REF!</definedName>
    <definedName name="TOWEO" localSheetId="45">#REF!</definedName>
    <definedName name="TOWEO" localSheetId="11">#REF!</definedName>
    <definedName name="TOWEO" localSheetId="46">#REF!</definedName>
    <definedName name="TOWEO" localSheetId="47">#REF!</definedName>
    <definedName name="TOWEO" localSheetId="52">#REF!</definedName>
    <definedName name="TOWEO" localSheetId="17">#REF!</definedName>
    <definedName name="TOWEO" localSheetId="58">#REF!</definedName>
    <definedName name="TOWEO" localSheetId="74">#REF!</definedName>
    <definedName name="TOWEO" localSheetId="79">#REF!</definedName>
    <definedName name="TOWEO" localSheetId="15">#REF!</definedName>
    <definedName name="TOWEO" localSheetId="18">#REF!</definedName>
    <definedName name="TOWEO" localSheetId="48">#REF!</definedName>
    <definedName name="TOWEO" localSheetId="72">#REF!</definedName>
    <definedName name="TOWEO">#REF!</definedName>
    <definedName name="Trade" localSheetId="39">#REF!</definedName>
    <definedName name="Trade" localSheetId="40">#REF!</definedName>
    <definedName name="Trade" localSheetId="45">#REF!</definedName>
    <definedName name="Trade" localSheetId="11">#REF!</definedName>
    <definedName name="Trade" localSheetId="46">#REF!</definedName>
    <definedName name="Trade" localSheetId="47">#REF!</definedName>
    <definedName name="Trade" localSheetId="52">#REF!</definedName>
    <definedName name="Trade" localSheetId="17">#REF!</definedName>
    <definedName name="Trade" localSheetId="58">#REF!</definedName>
    <definedName name="Trade" localSheetId="71">#REF!</definedName>
    <definedName name="Trade" localSheetId="74">#REF!</definedName>
    <definedName name="Trade" localSheetId="79">#REF!</definedName>
    <definedName name="Trade" localSheetId="23">#REF!</definedName>
    <definedName name="Trade" localSheetId="15">#REF!</definedName>
    <definedName name="Trade" localSheetId="18">#REF!</definedName>
    <definedName name="Trade" localSheetId="48">#REF!</definedName>
    <definedName name="Trade" localSheetId="72">#REF!</definedName>
    <definedName name="Trade">#REF!</definedName>
    <definedName name="TRADE3" localSheetId="39">[29]Trade!#REF!</definedName>
    <definedName name="TRADE3" localSheetId="40">[29]Trade!#REF!</definedName>
    <definedName name="TRADE3" localSheetId="41">[29]Trade!#REF!</definedName>
    <definedName name="TRADE3" localSheetId="47">[29]Trade!#REF!</definedName>
    <definedName name="TRADE3" localSheetId="51">[29]Trade!#REF!</definedName>
    <definedName name="TRADE3" localSheetId="17">#REF!</definedName>
    <definedName name="TRADE3" localSheetId="71">[29]Trade!#REF!</definedName>
    <definedName name="TRADE3" localSheetId="79">[29]Trade!#REF!</definedName>
    <definedName name="TRADE3" localSheetId="14">[45]Trade!#REF!</definedName>
    <definedName name="TRADE3" localSheetId="15">[29]Trade!#REF!</definedName>
    <definedName name="TRADE3" localSheetId="18">[29]Trade!#REF!</definedName>
    <definedName name="TRADE3">[29]Trade!#REF!</definedName>
    <definedName name="trans" localSheetId="38">#REF!</definedName>
    <definedName name="trans" localSheetId="39">#REF!</definedName>
    <definedName name="trans" localSheetId="40">#REF!</definedName>
    <definedName name="trans" localSheetId="41">#REF!</definedName>
    <definedName name="trans" localSheetId="45">#REF!</definedName>
    <definedName name="trans" localSheetId="11">#REF!</definedName>
    <definedName name="trans" localSheetId="46">#REF!</definedName>
    <definedName name="trans" localSheetId="47">#REF!</definedName>
    <definedName name="trans" localSheetId="51">#REF!</definedName>
    <definedName name="trans" localSheetId="52">#REF!</definedName>
    <definedName name="trans" localSheetId="17">#REF!</definedName>
    <definedName name="trans" localSheetId="58">#REF!</definedName>
    <definedName name="trans" localSheetId="68">#REF!</definedName>
    <definedName name="trans" localSheetId="69">#REF!</definedName>
    <definedName name="trans" localSheetId="70">#REF!</definedName>
    <definedName name="trans" localSheetId="74">#REF!</definedName>
    <definedName name="trans" localSheetId="79">#REF!</definedName>
    <definedName name="trans" localSheetId="15">#REF!</definedName>
    <definedName name="trans" localSheetId="16">#REF!</definedName>
    <definedName name="trans" localSheetId="18">#REF!</definedName>
    <definedName name="trans" localSheetId="12">#REF!</definedName>
    <definedName name="trans" localSheetId="48">#REF!</definedName>
    <definedName name="trans" localSheetId="72">#REF!</definedName>
    <definedName name="trans">#REF!</definedName>
    <definedName name="TransChoice" localSheetId="24">OFFSET(TransList,0,0,COUNTA(TransList),1)</definedName>
    <definedName name="TransChoice" localSheetId="25">OFFSET(TransList,0,0,COUNTA(TransList),1)</definedName>
    <definedName name="TransChoice" localSheetId="26">OFFSET(TransList,0,0,COUNTA(TransList),1)</definedName>
    <definedName name="TransChoice" localSheetId="27">OFFSET(TransList,0,0,COUNTA(TransList),1)</definedName>
    <definedName name="TransChoice" localSheetId="28">OFFSET(TransList,0,0,COUNTA(TransList),1)</definedName>
    <definedName name="TransChoice" localSheetId="29">OFFSET(TransList,0,0,COUNTA(TransList),1)</definedName>
    <definedName name="TransChoice" localSheetId="30">OFFSET(TransList,0,0,COUNTA(TransList),1)</definedName>
    <definedName name="TransChoice" localSheetId="31">OFFSET(TransList,0,0,COUNTA(TransList),1)</definedName>
    <definedName name="TransChoice" localSheetId="32">OFFSET(TransList,0,0,COUNTA(TransList),1)</definedName>
    <definedName name="TransChoice" localSheetId="35">OFFSET(TransList,0,0,COUNTA(TransList),1)</definedName>
    <definedName name="TransChoice" localSheetId="37">OFFSET(TransList,0,0,COUNTA(TransList),1)</definedName>
    <definedName name="TransChoice" localSheetId="38">OFFSET(TransList,0,0,COUNTA(TransList),1)</definedName>
    <definedName name="TransChoice" localSheetId="39">OFFSET(TransList,0,0,COUNTA(TransList),1)</definedName>
    <definedName name="TransChoice" localSheetId="40">OFFSET(TransList,0,0,COUNTA(TransList),1)</definedName>
    <definedName name="TransChoice" localSheetId="41">OFFSET(TransList,0,0,COUNTA(TransList),1)</definedName>
    <definedName name="TransChoice" localSheetId="42">OFFSET(TransList,0,0,COUNTA(TransList),1)</definedName>
    <definedName name="TransChoice" localSheetId="43">OFFSET(TransList,0,0,COUNTA(TransList),1)</definedName>
    <definedName name="TransChoice" localSheetId="44">OFFSET(TransList,0,0,COUNTA(TransList),1)</definedName>
    <definedName name="TransChoice" localSheetId="45">OFFSET(TransList,0,0,COUNTA(TransList),1)</definedName>
    <definedName name="TransChoice" localSheetId="11">OFFSET(TransList,0,0,COUNTA(TransList),1)</definedName>
    <definedName name="TransChoice" localSheetId="46">OFFSET(TransList,0,0,COUNTA(TransList),1)</definedName>
    <definedName name="TransChoice" localSheetId="47">OFFSET(TransList,0,0,COUNTA(TransList),1)</definedName>
    <definedName name="TransChoice" localSheetId="51">OFFSET(TransList,0,0,COUNTA(TransList),1)</definedName>
    <definedName name="TransChoice" localSheetId="52">OFFSET(TransList,0,0,COUNTA(TransList),1)</definedName>
    <definedName name="TransChoice" localSheetId="53">OFFSET(TransList,0,0,COUNTA(TransList),1)</definedName>
    <definedName name="TransChoice" localSheetId="54">OFFSET(TransList,0,0,COUNTA(TransList),1)</definedName>
    <definedName name="TransChoice" localSheetId="55">OFFSET(TransList,0,0,COUNTA(TransList),1)</definedName>
    <definedName name="TransChoice" localSheetId="56">OFFSET(TransList,0,0,COUNTA(TransList),1)</definedName>
    <definedName name="TransChoice" localSheetId="17">OFFSET(TransList,0,0,COUNTA(TransList),1)</definedName>
    <definedName name="TransChoice" localSheetId="57">OFFSET(TransList,0,0,COUNTA(TransList),1)</definedName>
    <definedName name="TransChoice" localSheetId="58">OFFSET(TransList,0,0,COUNTA(TransList),1)</definedName>
    <definedName name="TransChoice" localSheetId="59">OFFSET(TransList,0,0,COUNTA(TransList),1)</definedName>
    <definedName name="TransChoice" localSheetId="61">OFFSET(TransList,0,0,COUNTA(TransList),1)</definedName>
    <definedName name="TransChoice" localSheetId="62">OFFSET(TransList,0,0,COUNTA(TransList),1)</definedName>
    <definedName name="TransChoice" localSheetId="64">OFFSET(TransList,0,0,COUNTA(TransList),1)</definedName>
    <definedName name="TransChoice" localSheetId="66">OFFSET(TransList,0,0,COUNTA(TransList),1)</definedName>
    <definedName name="TransChoice" localSheetId="67">OFFSET(TransList,0,0,COUNTA(TransList),1)</definedName>
    <definedName name="TransChoice" localSheetId="68">OFFSET(TransList,0,0,COUNTA(TransList),1)</definedName>
    <definedName name="TransChoice" localSheetId="69">OFFSET(TransList,0,0,COUNTA(TransList),1)</definedName>
    <definedName name="TransChoice" localSheetId="70">OFFSET(TransList,0,0,COUNTA(TransList),1)</definedName>
    <definedName name="TransChoice" localSheetId="71">OFFSET(TransList,0,0,COUNTA(TransList),1)</definedName>
    <definedName name="TransChoice" localSheetId="73">OFFSET(TransList,0,0,COUNTA(TransList),1)</definedName>
    <definedName name="TransChoice" localSheetId="74">OFFSET(TransList,0,0,COUNTA(TransList),1)</definedName>
    <definedName name="TransChoice" localSheetId="75">OFFSET(TransList,0,0,COUNTA(TransList),1)</definedName>
    <definedName name="TransChoice" localSheetId="76">OFFSET(TransList,0,0,COUNTA(TransList),1)</definedName>
    <definedName name="TransChoice" localSheetId="79">OFFSET(TransList,0,0,COUNTA(TransList),1)</definedName>
    <definedName name="TransChoice" localSheetId="90">OFFSET(TransList,0,0,COUNTA(TransList),1)</definedName>
    <definedName name="TransChoice" localSheetId="91">OFFSET(TransList,0,0,COUNTA(TransList),1)</definedName>
    <definedName name="TransChoice" localSheetId="92">OFFSET(TransList,0,0,COUNTA(TransList),1)</definedName>
    <definedName name="TransChoice" localSheetId="22">OFFSET(TransList,0,0,COUNTA(TransList),1)</definedName>
    <definedName name="TransChoice" localSheetId="23">OFFSET(TransList,0,0,COUNTA(TransList),1)</definedName>
    <definedName name="TransChoice" localSheetId="2">OFFSET(TransList,0,0,COUNTA(TransList),1)</definedName>
    <definedName name="TransChoice" localSheetId="15">OFFSET(TransList,0,0,COUNTA(TransList),1)</definedName>
    <definedName name="TransChoice" localSheetId="16">OFFSET(TransList,0,0,COUNTA(TransList),1)</definedName>
    <definedName name="TransChoice" localSheetId="18">OFFSET(TransList,0,0,COUNTA(TransList),1)</definedName>
    <definedName name="TransChoice" localSheetId="36">OFFSET(TransList,0,0,COUNTA(TransList),1)</definedName>
    <definedName name="TransChoice" localSheetId="60">OFFSET(TransList,0,0,COUNTA(TransList),1)</definedName>
    <definedName name="TransChoice" localSheetId="63">OFFSET(TransList,0,0,COUNTA(TransList),1)</definedName>
    <definedName name="TransChoice" localSheetId="3">OFFSET(TransList,0,0,COUNTA(TransList),1)</definedName>
    <definedName name="TransChoice" localSheetId="65">OFFSET(TransList,0,0,COUNTA(TransList),1)</definedName>
    <definedName name="TransChoice" localSheetId="4">OFFSET(TransList,0,0,COUNTA(TransList),1)</definedName>
    <definedName name="TransChoice" localSheetId="5">OFFSET(TransList,0,0,COUNTA(TransList),1)</definedName>
    <definedName name="TransChoice" localSheetId="7">OFFSET(TransList,0,0,COUNTA(TransList),1)</definedName>
    <definedName name="TransChoice" localSheetId="8">OFFSET(TransList,0,0,COUNTA(TransList),1)</definedName>
    <definedName name="TransChoice" localSheetId="12">OFFSET(TransList,0,0,COUNTA(TransList),1)</definedName>
    <definedName name="TransChoice" localSheetId="48">OFFSET(TransList,0,0,COUNTA(TransList),1)</definedName>
    <definedName name="TransChoice" localSheetId="72">OFFSET(TransList,0,0,COUNTA(TransList),1)</definedName>
    <definedName name="TransChoice">OFFSET(TransList,0,0,COUNTA(TransList),1)</definedName>
    <definedName name="Transfer_check" localSheetId="38">#REF!</definedName>
    <definedName name="Transfer_check" localSheetId="39">#REF!</definedName>
    <definedName name="Transfer_check" localSheetId="40">#REF!</definedName>
    <definedName name="Transfer_check" localSheetId="41">#REF!</definedName>
    <definedName name="Transfer_check" localSheetId="45">#REF!</definedName>
    <definedName name="Transfer_check" localSheetId="11">#REF!</definedName>
    <definedName name="Transfer_check" localSheetId="46">#REF!</definedName>
    <definedName name="Transfer_check" localSheetId="47">#REF!</definedName>
    <definedName name="Transfer_check" localSheetId="51">#REF!</definedName>
    <definedName name="Transfer_check" localSheetId="52">#REF!</definedName>
    <definedName name="Transfer_check" localSheetId="17">#REF!</definedName>
    <definedName name="Transfer_check" localSheetId="58">#REF!</definedName>
    <definedName name="Transfer_check" localSheetId="73">#REF!</definedName>
    <definedName name="Transfer_check" localSheetId="74">#REF!</definedName>
    <definedName name="Transfer_check" localSheetId="79">#REF!</definedName>
    <definedName name="Transfer_check" localSheetId="15">#REF!</definedName>
    <definedName name="Transfer_check" localSheetId="16">#REF!</definedName>
    <definedName name="Transfer_check" localSheetId="18">#REF!</definedName>
    <definedName name="Transfer_check" localSheetId="7">#REF!</definedName>
    <definedName name="Transfer_check" localSheetId="8">#REF!</definedName>
    <definedName name="Transfer_check" localSheetId="12">#REF!</definedName>
    <definedName name="Transfer_check" localSheetId="48">#REF!</definedName>
    <definedName name="Transfer_check" localSheetId="72">#REF!</definedName>
    <definedName name="Transfer_check">#REF!</definedName>
    <definedName name="TRANSFERENCIA" localSheetId="39">[95]!TRANSFERENCIA</definedName>
    <definedName name="TRANSFERENCIA" localSheetId="40">[95]!TRANSFERENCIA</definedName>
    <definedName name="TRANSFERENCIA" localSheetId="41">[95]!TRANSFERENCIA</definedName>
    <definedName name="TRANSFERENCIA" localSheetId="42">[95]!TRANSFERENCIA</definedName>
    <definedName name="TRANSFERENCIA" localSheetId="44">[95]!TRANSFERENCIA</definedName>
    <definedName name="TRANSFERENCIA" localSheetId="47">[95]!TRANSFERENCIA</definedName>
    <definedName name="TRANSFERENCIA" localSheetId="51">[95]!TRANSFERENCIA</definedName>
    <definedName name="TRANSFERENCIA" localSheetId="17">#REF!</definedName>
    <definedName name="TRANSFERENCIA" localSheetId="67">[95]!TRANSFERENCIA</definedName>
    <definedName name="TRANSFERENCIA" localSheetId="68">[95]!TRANSFERENCIA</definedName>
    <definedName name="TRANSFERENCIA" localSheetId="74">[95]!TRANSFERENCIA</definedName>
    <definedName name="TRANSFERENCIA" localSheetId="79">[95]!TRANSFERENCIA</definedName>
    <definedName name="TRANSFERENCIA" localSheetId="90">#REF!</definedName>
    <definedName name="TRANSFERENCIA" localSheetId="15">[95]!TRANSFERENCIA</definedName>
    <definedName name="TRANSFERENCIA" localSheetId="18">[95]!TRANSFERENCIA</definedName>
    <definedName name="TRANSFERENCIA" localSheetId="8">#REF!</definedName>
    <definedName name="TRANSFERENCIA" localSheetId="12">[95]!TRANSFERENCIA</definedName>
    <definedName name="TRANSFERENCIA">[95]!TRANSFERENCIA</definedName>
    <definedName name="TRANSFERENCIA_DE_SERVICIOS__LEY_N__24049_Y_COMPLEMENTARIAS" localSheetId="51">#REF!</definedName>
    <definedName name="TRANSFERENCIA_DE_SERVICIOS__LEY_N__24049_Y_COMPLEMENTARIAS" localSheetId="17">#REF!</definedName>
    <definedName name="TRANSFERENCIA_DE_SERVICIOS__LEY_N__24049_Y_COMPLEMENTARIAS">[6]C!$B$14:$N$14</definedName>
    <definedName name="TRANSNAVE" localSheetId="38">#REF!</definedName>
    <definedName name="TRANSNAVE" localSheetId="39">#REF!</definedName>
    <definedName name="TRANSNAVE" localSheetId="45">#REF!</definedName>
    <definedName name="TRANSNAVE" localSheetId="11">#REF!</definedName>
    <definedName name="TRANSNAVE" localSheetId="46">#REF!</definedName>
    <definedName name="TRANSNAVE" localSheetId="47">#REF!</definedName>
    <definedName name="TRANSNAVE" localSheetId="51">#REF!</definedName>
    <definedName name="TRANSNAVE" localSheetId="52">#REF!</definedName>
    <definedName name="TRANSNAVE" localSheetId="17">#REF!</definedName>
    <definedName name="TRANSNAVE" localSheetId="58">#REF!</definedName>
    <definedName name="TRANSNAVE" localSheetId="73">#REF!</definedName>
    <definedName name="TRANSNAVE" localSheetId="74">#REF!</definedName>
    <definedName name="TRANSNAVE" localSheetId="79">#REF!</definedName>
    <definedName name="TRANSNAVE" localSheetId="15">#REF!</definedName>
    <definedName name="TRANSNAVE" localSheetId="16">#REF!</definedName>
    <definedName name="TRANSNAVE" localSheetId="18">#REF!</definedName>
    <definedName name="TRANSNAVE" localSheetId="48">#REF!</definedName>
    <definedName name="TRANSNAVE" localSheetId="72">#REF!</definedName>
    <definedName name="TRANSNAVE">#REF!</definedName>
    <definedName name="transp">#N/A</definedName>
    <definedName name="transporte">#N/A</definedName>
    <definedName name="TRAS">#N/A</definedName>
    <definedName name="trert" localSheetId="35" hidden="1">'[123]Fax a enviar'!#REF!</definedName>
    <definedName name="trert" localSheetId="37" hidden="1">'[123]Fax a enviar'!#REF!</definedName>
    <definedName name="trert" localSheetId="38" hidden="1">'[123]Fax a enviar'!#REF!</definedName>
    <definedName name="trert" localSheetId="39" hidden="1">'[123]Fax a enviar'!#REF!</definedName>
    <definedName name="trert" localSheetId="40" hidden="1">'[123]Fax a enviar'!#REF!</definedName>
    <definedName name="trert" localSheetId="41" hidden="1">'[123]Fax a enviar'!#REF!</definedName>
    <definedName name="trert" localSheetId="42" hidden="1">'[123]Fax a enviar'!#REF!</definedName>
    <definedName name="trert" localSheetId="43" hidden="1">'[123]Fax a enviar'!#REF!</definedName>
    <definedName name="trert" localSheetId="44" hidden="1">'[123]Fax a enviar'!#REF!</definedName>
    <definedName name="trert" localSheetId="45" hidden="1">'[123]Fax a enviar'!#REF!</definedName>
    <definedName name="trert" localSheetId="11" hidden="1">'[123]Fax a enviar'!#REF!</definedName>
    <definedName name="trert" localSheetId="46" hidden="1">'[123]Fax a enviar'!#REF!</definedName>
    <definedName name="trert" localSheetId="47" hidden="1">'[123]Fax a enviar'!#REF!</definedName>
    <definedName name="trert" localSheetId="51" hidden="1">'[123]Fax a enviar'!#REF!</definedName>
    <definedName name="trert" localSheetId="52" hidden="1">'[123]Fax a enviar'!#REF!</definedName>
    <definedName name="trert" localSheetId="53" hidden="1">#REF!</definedName>
    <definedName name="trert" localSheetId="54" hidden="1">#REF!</definedName>
    <definedName name="trert" localSheetId="17" hidden="1">'[123]Fax a enviar'!#REF!</definedName>
    <definedName name="trert" localSheetId="58" hidden="1">'[123]Fax a enviar'!#REF!</definedName>
    <definedName name="trert" localSheetId="67" hidden="1">'[133]Fax a enviar'!#REF!</definedName>
    <definedName name="trert" localSheetId="68" hidden="1">'[133]Fax a enviar'!#REF!</definedName>
    <definedName name="trert" localSheetId="69" hidden="1">'[133]Fax a enviar'!#REF!</definedName>
    <definedName name="trert" localSheetId="71" hidden="1">'[123]Fax a enviar'!#REF!</definedName>
    <definedName name="trert" localSheetId="73" hidden="1">'[123]Fax a enviar'!#REF!</definedName>
    <definedName name="trert" localSheetId="74" hidden="1">'[133]Fax a enviar'!#REF!</definedName>
    <definedName name="trert" localSheetId="75" hidden="1">'[133]Fax a enviar'!#REF!</definedName>
    <definedName name="trert" localSheetId="76" hidden="1">'[133]Fax a enviar'!#REF!</definedName>
    <definedName name="trert" localSheetId="79" hidden="1">'[123]Fax a enviar'!#REF!</definedName>
    <definedName name="trert" localSheetId="23" hidden="1">'[123]Fax a enviar'!#REF!</definedName>
    <definedName name="trert" localSheetId="15" hidden="1">'[123]Fax a enviar'!#REF!</definedName>
    <definedName name="trert" localSheetId="16" hidden="1">'[123]Fax a enviar'!#REF!</definedName>
    <definedName name="trert" localSheetId="18" hidden="1">'[123]Fax a enviar'!#REF!</definedName>
    <definedName name="trert" localSheetId="12" hidden="1">'[123]Fax a enviar'!#REF!</definedName>
    <definedName name="trert" localSheetId="72" hidden="1">'[123]Fax a enviar'!#REF!</definedName>
    <definedName name="trert" hidden="1">'[123]Fax a enviar'!#REF!</definedName>
    <definedName name="TRIGO" localSheetId="35">#REF!</definedName>
    <definedName name="TRIGO" localSheetId="37">#REF!</definedName>
    <definedName name="TRIGO" localSheetId="38">#REF!</definedName>
    <definedName name="TRIGO" localSheetId="39">#REF!</definedName>
    <definedName name="TRIGO" localSheetId="40">#REF!</definedName>
    <definedName name="TRIGO" localSheetId="41">#REF!</definedName>
    <definedName name="TRIGO" localSheetId="43">#REF!</definedName>
    <definedName name="TRIGO" localSheetId="45">#REF!</definedName>
    <definedName name="TRIGO" localSheetId="11">#REF!</definedName>
    <definedName name="TRIGO" localSheetId="46">#REF!</definedName>
    <definedName name="TRIGO" localSheetId="47">#REF!</definedName>
    <definedName name="TRIGO" localSheetId="51">#REF!</definedName>
    <definedName name="TRIGO" localSheetId="52">#REF!</definedName>
    <definedName name="TRIGO" localSheetId="17">#REF!</definedName>
    <definedName name="TRIGO" localSheetId="58">#REF!</definedName>
    <definedName name="TRIGO" localSheetId="69">#REF!</definedName>
    <definedName name="TRIGO" localSheetId="71">#REF!</definedName>
    <definedName name="TRIGO" localSheetId="73">#REF!</definedName>
    <definedName name="TRIGO" localSheetId="74">#REF!</definedName>
    <definedName name="TRIGO" localSheetId="75">#REF!</definedName>
    <definedName name="TRIGO" localSheetId="79">#REF!</definedName>
    <definedName name="TRIGO" localSheetId="23">#REF!</definedName>
    <definedName name="TRIGO" localSheetId="15">#REF!</definedName>
    <definedName name="TRIGO" localSheetId="18">#REF!</definedName>
    <definedName name="TRIGO" localSheetId="12">#REF!</definedName>
    <definedName name="TRIGO" localSheetId="48">#REF!</definedName>
    <definedName name="TRIGO" localSheetId="72">#REF!</definedName>
    <definedName name="TRIGO">#REF!</definedName>
    <definedName name="Trim" localSheetId="51">[160]Codigos!$A$5:$E$11</definedName>
    <definedName name="Trim" localSheetId="17">#REF!</definedName>
    <definedName name="Trim">[160]Codigos!$A$5:$E$11</definedName>
    <definedName name="trim9702" localSheetId="46">[194]bop1!#REF!</definedName>
    <definedName name="trim9702" localSheetId="47">[194]bop1!#REF!</definedName>
    <definedName name="trim9702" localSheetId="51">#REF!</definedName>
    <definedName name="trim9702" localSheetId="17">#REF!</definedName>
    <definedName name="trim9702" localSheetId="79">[194]bop1!#REF!</definedName>
    <definedName name="trim9702" localSheetId="15">[194]bop1!#REF!</definedName>
    <definedName name="trim9702" localSheetId="18">[194]bop1!#REF!</definedName>
    <definedName name="trim9702" localSheetId="48">[194]bop1!#REF!</definedName>
    <definedName name="trim9702" localSheetId="72">[194]bop1!#REF!</definedName>
    <definedName name="trim9702">[194]bop1!#REF!</definedName>
    <definedName name="trim9798990001" localSheetId="46">'[195]bop1datos rev'!#REF!</definedName>
    <definedName name="trim9798990001" localSheetId="47">'[195]bop1datos rev'!#REF!</definedName>
    <definedName name="trim9798990001" localSheetId="51">#REF!</definedName>
    <definedName name="trim9798990001" localSheetId="17">#REF!</definedName>
    <definedName name="trim9798990001" localSheetId="79">'[195]bop1datos rev'!#REF!</definedName>
    <definedName name="trim9798990001" localSheetId="15">'[195]bop1datos rev'!#REF!</definedName>
    <definedName name="trim9798990001" localSheetId="18">'[195]bop1datos rev'!#REF!</definedName>
    <definedName name="trim9798990001" localSheetId="48">'[195]bop1datos rev'!#REF!</definedName>
    <definedName name="trim9798990001" localSheetId="72">'[195]bop1datos rev'!#REF!</definedName>
    <definedName name="trim9798990001">'[195]bop1datos rev'!#REF!</definedName>
    <definedName name="trimestres9902" localSheetId="46">[194]bop1!#REF!</definedName>
    <definedName name="trimestres9902" localSheetId="47">[194]bop1!#REF!</definedName>
    <definedName name="trimestres9902" localSheetId="51">#REF!</definedName>
    <definedName name="trimestres9902" localSheetId="17">#REF!</definedName>
    <definedName name="trimestres9902" localSheetId="79">[194]bop1!#REF!</definedName>
    <definedName name="trimestres9902" localSheetId="15">[194]bop1!#REF!</definedName>
    <definedName name="trimestres9902" localSheetId="18">[194]bop1!#REF!</definedName>
    <definedName name="trimestres9902" localSheetId="48">[194]bop1!#REF!</definedName>
    <definedName name="trimestres9902" localSheetId="72">[194]bop1!#REF!</definedName>
    <definedName name="trimestres9902">[194]bop1!#REF!</definedName>
    <definedName name="trrtr" localSheetId="38" hidden="1">#REF!</definedName>
    <definedName name="trrtr" localSheetId="39" hidden="1">#REF!</definedName>
    <definedName name="trrtr" localSheetId="40" hidden="1">#REF!</definedName>
    <definedName name="trrtr" localSheetId="41" hidden="1">#REF!</definedName>
    <definedName name="trrtr" localSheetId="43" hidden="1">#REF!</definedName>
    <definedName name="trrtr" localSheetId="45" hidden="1">#REF!</definedName>
    <definedName name="trrtr" localSheetId="11" hidden="1">#REF!</definedName>
    <definedName name="trrtr" localSheetId="46" hidden="1">#REF!</definedName>
    <definedName name="trrtr" localSheetId="47" hidden="1">#REF!</definedName>
    <definedName name="trrtr" localSheetId="51" hidden="1">#REF!</definedName>
    <definedName name="trrtr" localSheetId="52" hidden="1">#REF!</definedName>
    <definedName name="trrtr" localSheetId="53" hidden="1">#REF!</definedName>
    <definedName name="trrtr" localSheetId="54" hidden="1">#REF!</definedName>
    <definedName name="trrtr" localSheetId="17" hidden="1">#REF!</definedName>
    <definedName name="trrtr" localSheetId="58" hidden="1">#REF!</definedName>
    <definedName name="trrtr" localSheetId="67" hidden="1">#REF!</definedName>
    <definedName name="trrtr" localSheetId="68" hidden="1">#REF!</definedName>
    <definedName name="trrtr" localSheetId="69" hidden="1">#REF!</definedName>
    <definedName name="trrtr" localSheetId="71" hidden="1">#REF!</definedName>
    <definedName name="trrtr" localSheetId="74" hidden="1">#REF!</definedName>
    <definedName name="trrtr" localSheetId="75" hidden="1">#REF!</definedName>
    <definedName name="trrtr" localSheetId="76" hidden="1">#REF!</definedName>
    <definedName name="trrtr" localSheetId="79" hidden="1">#REF!</definedName>
    <definedName name="trrtr" localSheetId="23" hidden="1">#REF!</definedName>
    <definedName name="trrtr" localSheetId="15" hidden="1">#REF!</definedName>
    <definedName name="trrtr" localSheetId="18" hidden="1">#REF!</definedName>
    <definedName name="trrtr" localSheetId="12" hidden="1">#REF!</definedName>
    <definedName name="trrtr" localSheetId="48" hidden="1">#REF!</definedName>
    <definedName name="trrtr" localSheetId="72" hidden="1">#REF!</definedName>
    <definedName name="trrtr" hidden="1">#REF!</definedName>
    <definedName name="trtert" localSheetId="38" hidden="1">'[123]Fax a enviar'!#REF!</definedName>
    <definedName name="trtert" localSheetId="39" hidden="1">'[123]Fax a enviar'!#REF!</definedName>
    <definedName name="trtert" localSheetId="40" hidden="1">'[123]Fax a enviar'!#REF!</definedName>
    <definedName name="trtert" localSheetId="41" hidden="1">'[123]Fax a enviar'!#REF!</definedName>
    <definedName name="trtert" localSheetId="43" hidden="1">'[123]Fax a enviar'!#REF!</definedName>
    <definedName name="trtert" localSheetId="45" hidden="1">'[123]Fax a enviar'!#REF!</definedName>
    <definedName name="trtert" localSheetId="11" hidden="1">'[123]Fax a enviar'!#REF!</definedName>
    <definedName name="trtert" localSheetId="46" hidden="1">'[123]Fax a enviar'!#REF!</definedName>
    <definedName name="trtert" localSheetId="47" hidden="1">'[123]Fax a enviar'!#REF!</definedName>
    <definedName name="trtert" localSheetId="51" hidden="1">'[123]Fax a enviar'!#REF!</definedName>
    <definedName name="trtert" localSheetId="52" hidden="1">'[123]Fax a enviar'!#REF!</definedName>
    <definedName name="trtert" localSheetId="17" hidden="1">'[123]Fax a enviar'!#REF!</definedName>
    <definedName name="trtert" localSheetId="67" hidden="1">'[133]Fax a enviar'!#REF!</definedName>
    <definedName name="trtert" localSheetId="68" hidden="1">'[133]Fax a enviar'!#REF!</definedName>
    <definedName name="trtert" localSheetId="69" hidden="1">'[133]Fax a enviar'!#REF!</definedName>
    <definedName name="trtert" localSheetId="74" hidden="1">'[133]Fax a enviar'!#REF!</definedName>
    <definedName name="trtert" localSheetId="75" hidden="1">'[133]Fax a enviar'!#REF!</definedName>
    <definedName name="trtert" localSheetId="76" hidden="1">'[133]Fax a enviar'!#REF!</definedName>
    <definedName name="trtert" localSheetId="79" hidden="1">'[123]Fax a enviar'!#REF!</definedName>
    <definedName name="trtert" localSheetId="15" hidden="1">'[123]Fax a enviar'!#REF!</definedName>
    <definedName name="trtert" localSheetId="18" hidden="1">'[123]Fax a enviar'!#REF!</definedName>
    <definedName name="trtert" localSheetId="12" hidden="1">'[123]Fax a enviar'!#REF!</definedName>
    <definedName name="trtert" localSheetId="72" hidden="1">'[123]Fax a enviar'!#REF!</definedName>
    <definedName name="trtert" hidden="1">'[123]Fax a enviar'!#REF!</definedName>
    <definedName name="trtr" localSheetId="38" hidden="1">'[123]Fax a enviar'!#REF!</definedName>
    <definedName name="trtr" localSheetId="39" hidden="1">'[123]Fax a enviar'!#REF!</definedName>
    <definedName name="trtr" localSheetId="40" hidden="1">'[123]Fax a enviar'!#REF!</definedName>
    <definedName name="trtr" localSheetId="43" hidden="1">'[123]Fax a enviar'!#REF!</definedName>
    <definedName name="trtr" localSheetId="45" hidden="1">'[123]Fax a enviar'!#REF!</definedName>
    <definedName name="trtr" localSheetId="11" hidden="1">'[123]Fax a enviar'!#REF!</definedName>
    <definedName name="trtr" localSheetId="46" hidden="1">'[123]Fax a enviar'!#REF!</definedName>
    <definedName name="trtr" localSheetId="47" hidden="1">'[123]Fax a enviar'!#REF!</definedName>
    <definedName name="trtr" localSheetId="51" hidden="1">'[123]Fax a enviar'!#REF!</definedName>
    <definedName name="trtr" localSheetId="52" hidden="1">'[123]Fax a enviar'!#REF!</definedName>
    <definedName name="trtr" localSheetId="17" hidden="1">'[123]Fax a enviar'!#REF!</definedName>
    <definedName name="trtr" localSheetId="67" hidden="1">'[133]Fax a enviar'!#REF!</definedName>
    <definedName name="trtr" localSheetId="68" hidden="1">'[133]Fax a enviar'!#REF!</definedName>
    <definedName name="trtr" localSheetId="69" hidden="1">'[133]Fax a enviar'!#REF!</definedName>
    <definedName name="trtr" localSheetId="74" hidden="1">'[133]Fax a enviar'!#REF!</definedName>
    <definedName name="trtr" localSheetId="75" hidden="1">'[133]Fax a enviar'!#REF!</definedName>
    <definedName name="trtr" localSheetId="76" hidden="1">'[133]Fax a enviar'!#REF!</definedName>
    <definedName name="trtr" localSheetId="79" hidden="1">'[123]Fax a enviar'!#REF!</definedName>
    <definedName name="trtr" localSheetId="15" hidden="1">'[123]Fax a enviar'!#REF!</definedName>
    <definedName name="trtr" localSheetId="18" hidden="1">'[123]Fax a enviar'!#REF!</definedName>
    <definedName name="trtr" localSheetId="12" hidden="1">'[123]Fax a enviar'!#REF!</definedName>
    <definedName name="trtr" localSheetId="72" hidden="1">'[123]Fax a enviar'!#REF!</definedName>
    <definedName name="trtr" hidden="1">'[123]Fax a enviar'!#REF!</definedName>
    <definedName name="tt" localSheetId="38">#REF!</definedName>
    <definedName name="tt" localSheetId="39">#REF!</definedName>
    <definedName name="tt" localSheetId="40">#REF!</definedName>
    <definedName name="tt" localSheetId="41">#REF!</definedName>
    <definedName name="tt" localSheetId="43">#REF!</definedName>
    <definedName name="tt" localSheetId="45">#REF!</definedName>
    <definedName name="tt" localSheetId="11">#REF!</definedName>
    <definedName name="tt" localSheetId="46">#REF!</definedName>
    <definedName name="tt" localSheetId="47">#REF!</definedName>
    <definedName name="tt" localSheetId="51">#REF!</definedName>
    <definedName name="tt" localSheetId="52">#REF!</definedName>
    <definedName name="tt" localSheetId="53">#REF!</definedName>
    <definedName name="tt" localSheetId="54">#REF!</definedName>
    <definedName name="tt" localSheetId="17">#REF!</definedName>
    <definedName name="tt" localSheetId="58">#REF!</definedName>
    <definedName name="tt" localSheetId="67">#REF!</definedName>
    <definedName name="tt" localSheetId="68">#REF!</definedName>
    <definedName name="tt" localSheetId="69">#REF!</definedName>
    <definedName name="tt" localSheetId="71">#REF!</definedName>
    <definedName name="tt" localSheetId="73">#REF!</definedName>
    <definedName name="tt" localSheetId="74">#REF!</definedName>
    <definedName name="tt" localSheetId="75">#REF!</definedName>
    <definedName name="tt" localSheetId="76">#REF!</definedName>
    <definedName name="tt" localSheetId="79">#REF!</definedName>
    <definedName name="tt" localSheetId="23">#REF!</definedName>
    <definedName name="tt" localSheetId="14" hidden="1">{"Tab1",#N/A,FALSE,"P";"Tab2",#N/A,FALSE,"P"}</definedName>
    <definedName name="tt" localSheetId="15">#REF!</definedName>
    <definedName name="tt" localSheetId="18">#REF!</definedName>
    <definedName name="tt" localSheetId="48">#REF!</definedName>
    <definedName name="tt" localSheetId="72">#REF!</definedName>
    <definedName name="tt">#REF!</definedName>
    <definedName name="tta" localSheetId="38">#REF!</definedName>
    <definedName name="tta" localSheetId="39">#REF!</definedName>
    <definedName name="tta" localSheetId="40">#REF!</definedName>
    <definedName name="tta" localSheetId="45">#REF!</definedName>
    <definedName name="tta" localSheetId="11">#REF!</definedName>
    <definedName name="tta" localSheetId="46">#REF!</definedName>
    <definedName name="tta" localSheetId="47">#REF!</definedName>
    <definedName name="tta" localSheetId="51">#REF!</definedName>
    <definedName name="tta" localSheetId="52">#REF!</definedName>
    <definedName name="tta" localSheetId="53">#REF!</definedName>
    <definedName name="tta" localSheetId="54">#REF!</definedName>
    <definedName name="tta" localSheetId="17">#REF!</definedName>
    <definedName name="tta" localSheetId="58">#REF!</definedName>
    <definedName name="tta" localSheetId="67">#REF!</definedName>
    <definedName name="tta" localSheetId="68">#REF!</definedName>
    <definedName name="tta" localSheetId="69">#REF!</definedName>
    <definedName name="tta" localSheetId="71">#REF!</definedName>
    <definedName name="tta" localSheetId="74">#REF!</definedName>
    <definedName name="tta" localSheetId="75">#REF!</definedName>
    <definedName name="tta" localSheetId="76">#REF!</definedName>
    <definedName name="tta" localSheetId="79">#REF!</definedName>
    <definedName name="tta" localSheetId="23">#REF!</definedName>
    <definedName name="tta" localSheetId="15">#REF!</definedName>
    <definedName name="tta" localSheetId="18">#REF!</definedName>
    <definedName name="tta" localSheetId="12">#REF!</definedName>
    <definedName name="tta" localSheetId="48">#REF!</definedName>
    <definedName name="tta" localSheetId="72">#REF!</definedName>
    <definedName name="tta">#REF!</definedName>
    <definedName name="ttaa" localSheetId="38">#REF!</definedName>
    <definedName name="ttaa" localSheetId="39">#REF!</definedName>
    <definedName name="ttaa" localSheetId="40">#REF!</definedName>
    <definedName name="ttaa" localSheetId="45">#REF!</definedName>
    <definedName name="ttaa" localSheetId="11">#REF!</definedName>
    <definedName name="ttaa" localSheetId="46">#REF!</definedName>
    <definedName name="ttaa" localSheetId="47">#REF!</definedName>
    <definedName name="ttaa" localSheetId="51">#REF!</definedName>
    <definedName name="ttaa" localSheetId="52">#REF!</definedName>
    <definedName name="ttaa" localSheetId="53">#REF!</definedName>
    <definedName name="ttaa" localSheetId="54">#REF!</definedName>
    <definedName name="ttaa" localSheetId="17">#REF!</definedName>
    <definedName name="ttaa" localSheetId="58">#REF!</definedName>
    <definedName name="ttaa" localSheetId="67">#REF!</definedName>
    <definedName name="ttaa" localSheetId="68">#REF!</definedName>
    <definedName name="ttaa" localSheetId="69">#REF!</definedName>
    <definedName name="ttaa" localSheetId="71">#REF!</definedName>
    <definedName name="ttaa" localSheetId="74">#REF!</definedName>
    <definedName name="ttaa" localSheetId="75">#REF!</definedName>
    <definedName name="ttaa" localSheetId="76">#REF!</definedName>
    <definedName name="ttaa" localSheetId="79">#REF!</definedName>
    <definedName name="ttaa" localSheetId="23">#REF!</definedName>
    <definedName name="ttaa" localSheetId="15">#REF!</definedName>
    <definedName name="ttaa" localSheetId="18">#REF!</definedName>
    <definedName name="ttaa" localSheetId="12">#REF!</definedName>
    <definedName name="ttaa" localSheetId="48">#REF!</definedName>
    <definedName name="ttaa" localSheetId="72">#REF!</definedName>
    <definedName name="ttaa">#REF!</definedName>
    <definedName name="ttetet" localSheetId="38" hidden="1">'[123]Fax a enviar'!#REF!</definedName>
    <definedName name="ttetet" localSheetId="39" hidden="1">'[123]Fax a enviar'!#REF!</definedName>
    <definedName name="ttetet" localSheetId="40" hidden="1">'[123]Fax a enviar'!#REF!</definedName>
    <definedName name="ttetet" localSheetId="46" hidden="1">'[123]Fax a enviar'!#REF!</definedName>
    <definedName name="ttetet" localSheetId="47" hidden="1">'[123]Fax a enviar'!#REF!</definedName>
    <definedName name="ttetet" localSheetId="51" hidden="1">'[123]Fax a enviar'!#REF!</definedName>
    <definedName name="ttetet" localSheetId="53" hidden="1">#REF!</definedName>
    <definedName name="ttetet" localSheetId="54" hidden="1">#REF!</definedName>
    <definedName name="ttetet" localSheetId="17" hidden="1">#REF!</definedName>
    <definedName name="ttetet" localSheetId="67" hidden="1">'[133]Fax a enviar'!#REF!</definedName>
    <definedName name="ttetet" localSheetId="68" hidden="1">'[133]Fax a enviar'!#REF!</definedName>
    <definedName name="ttetet" localSheetId="69" hidden="1">'[133]Fax a enviar'!#REF!</definedName>
    <definedName name="ttetet" localSheetId="74" hidden="1">'[133]Fax a enviar'!#REF!</definedName>
    <definedName name="ttetet" localSheetId="75" hidden="1">'[133]Fax a enviar'!#REF!</definedName>
    <definedName name="ttetet" localSheetId="76" hidden="1">'[133]Fax a enviar'!#REF!</definedName>
    <definedName name="ttetet" localSheetId="23" hidden="1">'[123]Fax a enviar'!#REF!</definedName>
    <definedName name="ttetet" localSheetId="15" hidden="1">'[123]Fax a enviar'!#REF!</definedName>
    <definedName name="ttetet" localSheetId="18" hidden="1">'[123]Fax a enviar'!#REF!</definedName>
    <definedName name="ttetet" localSheetId="12" hidden="1">'[123]Fax a enviar'!#REF!</definedName>
    <definedName name="ttetet" localSheetId="72" hidden="1">'[123]Fax a enviar'!#REF!</definedName>
    <definedName name="ttetet" hidden="1">'[123]Fax a enviar'!#REF!</definedName>
    <definedName name="ttt" localSheetId="38" hidden="1">'[112]Fax a enviar'!#REF!</definedName>
    <definedName name="ttt" localSheetId="39" hidden="1">'[112]Fax a enviar'!#REF!</definedName>
    <definedName name="ttt" localSheetId="40" hidden="1">'[112]Fax a enviar'!#REF!</definedName>
    <definedName name="ttt" localSheetId="41" hidden="1">'[112]Fax a enviar'!#REF!</definedName>
    <definedName name="ttt" localSheetId="46" hidden="1">'[112]Fax a enviar'!#REF!</definedName>
    <definedName name="ttt" localSheetId="47" hidden="1">'[112]Fax a enviar'!#REF!</definedName>
    <definedName name="ttt" localSheetId="51" hidden="1">'[112]Fax a enviar'!#REF!</definedName>
    <definedName name="ttt" localSheetId="53" hidden="1">#REF!</definedName>
    <definedName name="ttt" localSheetId="54" hidden="1">#REF!</definedName>
    <definedName name="ttt" localSheetId="17" hidden="1">#REF!</definedName>
    <definedName name="ttt" localSheetId="67" hidden="1">'[112]Fax a enviar'!#REF!</definedName>
    <definedName name="ttt" localSheetId="68" hidden="1">'[112]Fax a enviar'!#REF!</definedName>
    <definedName name="ttt" localSheetId="69" hidden="1">'[112]Fax a enviar'!#REF!</definedName>
    <definedName name="ttt" localSheetId="74" hidden="1">'[112]Fax a enviar'!#REF!</definedName>
    <definedName name="ttt" localSheetId="75" hidden="1">'[112]Fax a enviar'!#REF!</definedName>
    <definedName name="ttt" localSheetId="76" hidden="1">'[112]Fax a enviar'!#REF!</definedName>
    <definedName name="ttt" localSheetId="79" hidden="1">'[112]Fax a enviar'!#REF!</definedName>
    <definedName name="ttt" localSheetId="23" hidden="1">'[112]Fax a enviar'!#REF!</definedName>
    <definedName name="ttt" localSheetId="14" hidden="1">{"Minpmon",#N/A,FALSE,"Monthinput"}</definedName>
    <definedName name="ttt" localSheetId="15" hidden="1">'[112]Fax a enviar'!#REF!</definedName>
    <definedName name="ttt" localSheetId="18" hidden="1">'[112]Fax a enviar'!#REF!</definedName>
    <definedName name="ttt" localSheetId="72" hidden="1">'[112]Fax a enviar'!#REF!</definedName>
    <definedName name="ttt" hidden="1">'[112]Fax a enviar'!#REF!</definedName>
    <definedName name="tttt" localSheetId="24" hidden="1">{"Tab1",#N/A,FALSE,"P";"Tab2",#N/A,FALSE,"P"}</definedName>
    <definedName name="tttt" localSheetId="25" hidden="1">{"Tab1",#N/A,FALSE,"P";"Tab2",#N/A,FALSE,"P"}</definedName>
    <definedName name="tttt" localSheetId="26" hidden="1">{"Tab1",#N/A,FALSE,"P";"Tab2",#N/A,FALSE,"P"}</definedName>
    <definedName name="tttt" localSheetId="27" hidden="1">{"Tab1",#N/A,FALSE,"P";"Tab2",#N/A,FALSE,"P"}</definedName>
    <definedName name="tttt" localSheetId="28" hidden="1">{"Tab1",#N/A,FALSE,"P";"Tab2",#N/A,FALSE,"P"}</definedName>
    <definedName name="tttt" localSheetId="29" hidden="1">{"Tab1",#N/A,FALSE,"P";"Tab2",#N/A,FALSE,"P"}</definedName>
    <definedName name="tttt" localSheetId="30" hidden="1">{"Tab1",#N/A,FALSE,"P";"Tab2",#N/A,FALSE,"P"}</definedName>
    <definedName name="tttt" localSheetId="31" hidden="1">{"Tab1",#N/A,FALSE,"P";"Tab2",#N/A,FALSE,"P"}</definedName>
    <definedName name="tttt" localSheetId="32" hidden="1">{"Tab1",#N/A,FALSE,"P";"Tab2",#N/A,FALSE,"P"}</definedName>
    <definedName name="tttt" localSheetId="35" hidden="1">{"Tab1",#N/A,FALSE,"P";"Tab2",#N/A,FALSE,"P"}</definedName>
    <definedName name="tttt" localSheetId="37" hidden="1">{"Tab1",#N/A,FALSE,"P";"Tab2",#N/A,FALSE,"P"}</definedName>
    <definedName name="tttt" localSheetId="38" hidden="1">{"Tab1",#N/A,FALSE,"P";"Tab2",#N/A,FALSE,"P"}</definedName>
    <definedName name="tttt" localSheetId="39" hidden="1">{"Tab1",#N/A,FALSE,"P";"Tab2",#N/A,FALSE,"P"}</definedName>
    <definedName name="tttt" localSheetId="40" hidden="1">{"Tab1",#N/A,FALSE,"P";"Tab2",#N/A,FALSE,"P"}</definedName>
    <definedName name="tttt" localSheetId="41" hidden="1">{"Tab1",#N/A,FALSE,"P";"Tab2",#N/A,FALSE,"P"}</definedName>
    <definedName name="tttt" localSheetId="42" hidden="1">{"Tab1",#N/A,FALSE,"P";"Tab2",#N/A,FALSE,"P"}</definedName>
    <definedName name="tttt" localSheetId="43" hidden="1">{"Tab1",#N/A,FALSE,"P";"Tab2",#N/A,FALSE,"P"}</definedName>
    <definedName name="tttt" localSheetId="44" hidden="1">{"Tab1",#N/A,FALSE,"P";"Tab2",#N/A,FALSE,"P"}</definedName>
    <definedName name="tttt" localSheetId="45" hidden="1">{"Tab1",#N/A,FALSE,"P";"Tab2",#N/A,FALSE,"P"}</definedName>
    <definedName name="tttt" localSheetId="11" hidden="1">{"Tab1",#N/A,FALSE,"P";"Tab2",#N/A,FALSE,"P"}</definedName>
    <definedName name="tttt" localSheetId="46" hidden="1">{"Tab1",#N/A,FALSE,"P";"Tab2",#N/A,FALSE,"P"}</definedName>
    <definedName name="tttt" localSheetId="47" hidden="1">{"Tab1",#N/A,FALSE,"P";"Tab2",#N/A,FALSE,"P"}</definedName>
    <definedName name="tttt" localSheetId="51" hidden="1">{"Tab1",#N/A,FALSE,"P";"Tab2",#N/A,FALSE,"P"}</definedName>
    <definedName name="tttt" localSheetId="52" hidden="1">{"Tab1",#N/A,FALSE,"P";"Tab2",#N/A,FALSE,"P"}</definedName>
    <definedName name="tttt" localSheetId="53" hidden="1">{"Tab1",#N/A,FALSE,"P";"Tab2",#N/A,FALSE,"P"}</definedName>
    <definedName name="tttt" localSheetId="54" hidden="1">{"Tab1",#N/A,FALSE,"P";"Tab2",#N/A,FALSE,"P"}</definedName>
    <definedName name="tttt" localSheetId="55" hidden="1">{"Tab1",#N/A,FALSE,"P";"Tab2",#N/A,FALSE,"P"}</definedName>
    <definedName name="tttt" localSheetId="56" hidden="1">{"Tab1",#N/A,FALSE,"P";"Tab2",#N/A,FALSE,"P"}</definedName>
    <definedName name="tttt" localSheetId="17" hidden="1">{"Tab1",#N/A,FALSE,"P";"Tab2",#N/A,FALSE,"P"}</definedName>
    <definedName name="tttt" localSheetId="57" hidden="1">{"Tab1",#N/A,FALSE,"P";"Tab2",#N/A,FALSE,"P"}</definedName>
    <definedName name="tttt" localSheetId="58" hidden="1">{"Tab1",#N/A,FALSE,"P";"Tab2",#N/A,FALSE,"P"}</definedName>
    <definedName name="tttt" localSheetId="59" hidden="1">{"Tab1",#N/A,FALSE,"P";"Tab2",#N/A,FALSE,"P"}</definedName>
    <definedName name="tttt" localSheetId="61" hidden="1">{"Tab1",#N/A,FALSE,"P";"Tab2",#N/A,FALSE,"P"}</definedName>
    <definedName name="tttt" localSheetId="62" hidden="1">{"Tab1",#N/A,FALSE,"P";"Tab2",#N/A,FALSE,"P"}</definedName>
    <definedName name="tttt" localSheetId="64" hidden="1">{"Tab1",#N/A,FALSE,"P";"Tab2",#N/A,FALSE,"P"}</definedName>
    <definedName name="tttt" localSheetId="66" hidden="1">{"Tab1",#N/A,FALSE,"P";"Tab2",#N/A,FALSE,"P"}</definedName>
    <definedName name="tttt" localSheetId="67" hidden="1">{"Tab1",#N/A,FALSE,"P";"Tab2",#N/A,FALSE,"P"}</definedName>
    <definedName name="tttt" localSheetId="68" hidden="1">{"Tab1",#N/A,FALSE,"P";"Tab2",#N/A,FALSE,"P"}</definedName>
    <definedName name="tttt" localSheetId="69" hidden="1">{"Tab1",#N/A,FALSE,"P";"Tab2",#N/A,FALSE,"P"}</definedName>
    <definedName name="tttt" localSheetId="70" hidden="1">{"Tab1",#N/A,FALSE,"P";"Tab2",#N/A,FALSE,"P"}</definedName>
    <definedName name="tttt" localSheetId="71" hidden="1">{"Tab1",#N/A,FALSE,"P";"Tab2",#N/A,FALSE,"P"}</definedName>
    <definedName name="tttt" localSheetId="73" hidden="1">{"Tab1",#N/A,FALSE,"P";"Tab2",#N/A,FALSE,"P"}</definedName>
    <definedName name="tttt" localSheetId="74" hidden="1">{"Tab1",#N/A,FALSE,"P";"Tab2",#N/A,FALSE,"P"}</definedName>
    <definedName name="tttt" localSheetId="75" hidden="1">{"Tab1",#N/A,FALSE,"P";"Tab2",#N/A,FALSE,"P"}</definedName>
    <definedName name="tttt" localSheetId="76" hidden="1">{"Tab1",#N/A,FALSE,"P";"Tab2",#N/A,FALSE,"P"}</definedName>
    <definedName name="tttt" localSheetId="79" hidden="1">{"Tab1",#N/A,FALSE,"P";"Tab2",#N/A,FALSE,"P"}</definedName>
    <definedName name="tttt" localSheetId="91" hidden="1">{"Tab1",#N/A,FALSE,"P";"Tab2",#N/A,FALSE,"P"}</definedName>
    <definedName name="tttt" localSheetId="92" hidden="1">{"Tab1",#N/A,FALSE,"P";"Tab2",#N/A,FALSE,"P"}</definedName>
    <definedName name="tttt" localSheetId="22" hidden="1">{"Tab1",#N/A,FALSE,"P";"Tab2",#N/A,FALSE,"P"}</definedName>
    <definedName name="tttt" localSheetId="23" hidden="1">{"Tab1",#N/A,FALSE,"P";"Tab2",#N/A,FALSE,"P"}</definedName>
    <definedName name="tttt" localSheetId="14" hidden="1">{"Tab1",#N/A,FALSE,"P";"Tab2",#N/A,FALSE,"P"}</definedName>
    <definedName name="tttt" localSheetId="15" hidden="1">{"Tab1",#N/A,FALSE,"P";"Tab2",#N/A,FALSE,"P"}</definedName>
    <definedName name="tttt" localSheetId="16" hidden="1">{"Tab1",#N/A,FALSE,"P";"Tab2",#N/A,FALSE,"P"}</definedName>
    <definedName name="tttt" localSheetId="18" hidden="1">{"Tab1",#N/A,FALSE,"P";"Tab2",#N/A,FALSE,"P"}</definedName>
    <definedName name="tttt" localSheetId="36" hidden="1">{"Tab1",#N/A,FALSE,"P";"Tab2",#N/A,FALSE,"P"}</definedName>
    <definedName name="tttt" localSheetId="60" hidden="1">{"Tab1",#N/A,FALSE,"P";"Tab2",#N/A,FALSE,"P"}</definedName>
    <definedName name="tttt" localSheetId="63" hidden="1">{"Tab1",#N/A,FALSE,"P";"Tab2",#N/A,FALSE,"P"}</definedName>
    <definedName name="tttt" localSheetId="65" hidden="1">{"Tab1",#N/A,FALSE,"P";"Tab2",#N/A,FALSE,"P"}</definedName>
    <definedName name="tttt" localSheetId="7" hidden="1">{"Tab1",#N/A,FALSE,"P";"Tab2",#N/A,FALSE,"P"}</definedName>
    <definedName name="tttt" localSheetId="8" hidden="1">{"Tab1",#N/A,FALSE,"P";"Tab2",#N/A,FALSE,"P"}</definedName>
    <definedName name="tttt" localSheetId="12" hidden="1">{"Tab1",#N/A,FALSE,"P";"Tab2",#N/A,FALSE,"P"}</definedName>
    <definedName name="tttt" localSheetId="48" hidden="1">{"Tab1",#N/A,FALSE,"P";"Tab2",#N/A,FALSE,"P"}</definedName>
    <definedName name="tttt" localSheetId="72" hidden="1">{"Tab1",#N/A,FALSE,"P";"Tab2",#N/A,FALSE,"P"}</definedName>
    <definedName name="tttt" hidden="1">{"Tab1",#N/A,FALSE,"P";"Tab2",#N/A,FALSE,"P"}</definedName>
    <definedName name="ttttt" localSheetId="51" hidden="1">[159]M!#REF!</definedName>
    <definedName name="ttttt" localSheetId="17" hidden="1">#REF!</definedName>
    <definedName name="ttttt" localSheetId="14" hidden="1">[196]M!#REF!</definedName>
    <definedName name="ttttt" localSheetId="15" hidden="1">[159]M!#REF!</definedName>
    <definedName name="ttttt" localSheetId="18" hidden="1">[159]M!#REF!</definedName>
    <definedName name="ttttt" localSheetId="48" hidden="1">[159]M!#REF!</definedName>
    <definedName name="ttttt" hidden="1">[159]M!#REF!</definedName>
    <definedName name="twetwee" localSheetId="38" hidden="1">#REF!</definedName>
    <definedName name="twetwee" localSheetId="39" hidden="1">#REF!</definedName>
    <definedName name="twetwee" localSheetId="40" hidden="1">#REF!</definedName>
    <definedName name="twetwee" localSheetId="41" hidden="1">#REF!</definedName>
    <definedName name="twetwee" localSheetId="43" hidden="1">#REF!</definedName>
    <definedName name="twetwee" localSheetId="45" hidden="1">#REF!</definedName>
    <definedName name="twetwee" localSheetId="11" hidden="1">#REF!</definedName>
    <definedName name="twetwee" localSheetId="46" hidden="1">#REF!</definedName>
    <definedName name="twetwee" localSheetId="47" hidden="1">#REF!</definedName>
    <definedName name="twetwee" localSheetId="51" hidden="1">#REF!</definedName>
    <definedName name="twetwee" localSheetId="52" hidden="1">#REF!</definedName>
    <definedName name="twetwee" localSheetId="53" hidden="1">#REF!</definedName>
    <definedName name="twetwee" localSheetId="54" hidden="1">#REF!</definedName>
    <definedName name="twetwee" localSheetId="17" hidden="1">#REF!</definedName>
    <definedName name="twetwee" localSheetId="58" hidden="1">#REF!</definedName>
    <definedName name="twetwee" localSheetId="67" hidden="1">#REF!</definedName>
    <definedName name="twetwee" localSheetId="68" hidden="1">#REF!</definedName>
    <definedName name="twetwee" localSheetId="69" hidden="1">#REF!</definedName>
    <definedName name="twetwee" localSheetId="71" hidden="1">#REF!</definedName>
    <definedName name="twetwee" localSheetId="74" hidden="1">#REF!</definedName>
    <definedName name="twetwee" localSheetId="75" hidden="1">#REF!</definedName>
    <definedName name="twetwee" localSheetId="76" hidden="1">#REF!</definedName>
    <definedName name="twetwee" localSheetId="79" hidden="1">#REF!</definedName>
    <definedName name="twetwee" localSheetId="23" hidden="1">#REF!</definedName>
    <definedName name="twetwee" localSheetId="15" hidden="1">#REF!</definedName>
    <definedName name="twetwee" localSheetId="18" hidden="1">#REF!</definedName>
    <definedName name="twetwee" localSheetId="12" hidden="1">#REF!</definedName>
    <definedName name="twetwee" localSheetId="48" hidden="1">#REF!</definedName>
    <definedName name="twetwee" localSheetId="72" hidden="1">#REF!</definedName>
    <definedName name="twetwee" hidden="1">#REF!</definedName>
    <definedName name="TX" localSheetId="38">#REF!</definedName>
    <definedName name="TX" localSheetId="39">#REF!</definedName>
    <definedName name="TX" localSheetId="40">#REF!</definedName>
    <definedName name="TX" localSheetId="45">#REF!</definedName>
    <definedName name="TX" localSheetId="11">#REF!</definedName>
    <definedName name="TX" localSheetId="46">#REF!</definedName>
    <definedName name="TX" localSheetId="47">#REF!</definedName>
    <definedName name="TX" localSheetId="52">#REF!</definedName>
    <definedName name="TX" localSheetId="17">#REF!</definedName>
    <definedName name="TX" localSheetId="58">#REF!</definedName>
    <definedName name="TX" localSheetId="68">#REF!</definedName>
    <definedName name="TX" localSheetId="69">#REF!</definedName>
    <definedName name="TX" localSheetId="70">#REF!</definedName>
    <definedName name="TX" localSheetId="71">#REF!</definedName>
    <definedName name="TX" localSheetId="73">#REF!</definedName>
    <definedName name="TX" localSheetId="74">#REF!</definedName>
    <definedName name="TX" localSheetId="79">#REF!</definedName>
    <definedName name="TX" localSheetId="23">#REF!</definedName>
    <definedName name="TX" localSheetId="14">[86]Q5!#REF!</definedName>
    <definedName name="TX" localSheetId="15">#REF!</definedName>
    <definedName name="TX" localSheetId="18">#REF!</definedName>
    <definedName name="TX" localSheetId="12">#REF!</definedName>
    <definedName name="TX" localSheetId="48">#REF!</definedName>
    <definedName name="TX" localSheetId="72">#REF!</definedName>
    <definedName name="TX">#REF!</definedName>
    <definedName name="TX_D" localSheetId="38">#REF!</definedName>
    <definedName name="TX_D" localSheetId="39">#REF!</definedName>
    <definedName name="TX_D" localSheetId="40">#REF!</definedName>
    <definedName name="TX_D" localSheetId="45">#REF!</definedName>
    <definedName name="TX_D" localSheetId="11">#REF!</definedName>
    <definedName name="TX_D" localSheetId="46">#REF!</definedName>
    <definedName name="TX_D" localSheetId="47">#REF!</definedName>
    <definedName name="TX_D" localSheetId="52">#REF!</definedName>
    <definedName name="TX_D" localSheetId="17">#REF!</definedName>
    <definedName name="TX_D" localSheetId="58">#REF!</definedName>
    <definedName name="TX_D" localSheetId="68">#REF!</definedName>
    <definedName name="TX_D" localSheetId="69">#REF!</definedName>
    <definedName name="TX_D" localSheetId="70">#REF!</definedName>
    <definedName name="TX_D" localSheetId="71">#REF!</definedName>
    <definedName name="TX_D" localSheetId="73">#REF!</definedName>
    <definedName name="TX_D" localSheetId="74">#REF!</definedName>
    <definedName name="TX_D" localSheetId="79">#REF!</definedName>
    <definedName name="TX_D" localSheetId="23">#REF!</definedName>
    <definedName name="TX_D" localSheetId="14">[86]Q5!#REF!</definedName>
    <definedName name="TX_D" localSheetId="15">#REF!</definedName>
    <definedName name="TX_D" localSheetId="18">#REF!</definedName>
    <definedName name="TX_D" localSheetId="12">#REF!</definedName>
    <definedName name="TX_D" localSheetId="48">#REF!</definedName>
    <definedName name="TX_D" localSheetId="72">#REF!</definedName>
    <definedName name="TX_D">#REF!</definedName>
    <definedName name="TX_DPCH" localSheetId="39">#REF!</definedName>
    <definedName name="TX_DPCH" localSheetId="40">#REF!</definedName>
    <definedName name="TX_DPCH" localSheetId="45">#REF!</definedName>
    <definedName name="TX_DPCH" localSheetId="11">#REF!</definedName>
    <definedName name="TX_DPCH" localSheetId="46">#REF!</definedName>
    <definedName name="TX_DPCH" localSheetId="47">#REF!</definedName>
    <definedName name="TX_DPCH" localSheetId="52">#REF!</definedName>
    <definedName name="TX_DPCH" localSheetId="17">#REF!</definedName>
    <definedName name="TX_DPCH" localSheetId="58">#REF!</definedName>
    <definedName name="TX_DPCH" localSheetId="68">#REF!</definedName>
    <definedName name="TX_DPCH" localSheetId="69">#REF!</definedName>
    <definedName name="TX_DPCH" localSheetId="70">#REF!</definedName>
    <definedName name="TX_DPCH" localSheetId="71">#REF!</definedName>
    <definedName name="TX_DPCH" localSheetId="73">#REF!</definedName>
    <definedName name="TX_DPCH" localSheetId="74">#REF!</definedName>
    <definedName name="TX_DPCH" localSheetId="79">#REF!</definedName>
    <definedName name="TX_DPCH" localSheetId="23">#REF!</definedName>
    <definedName name="TX_DPCH" localSheetId="14">[86]Q5!#REF!</definedName>
    <definedName name="TX_DPCH" localSheetId="15">#REF!</definedName>
    <definedName name="TX_DPCH" localSheetId="18">#REF!</definedName>
    <definedName name="TX_DPCH" localSheetId="12">#REF!</definedName>
    <definedName name="TX_DPCH" localSheetId="48">#REF!</definedName>
    <definedName name="TX_DPCH" localSheetId="72">#REF!</definedName>
    <definedName name="TX_DPCH">#REF!</definedName>
    <definedName name="TX_R" localSheetId="39">#REF!</definedName>
    <definedName name="TX_R" localSheetId="40">#REF!</definedName>
    <definedName name="TX_R" localSheetId="45">#REF!</definedName>
    <definedName name="TX_R" localSheetId="11">#REF!</definedName>
    <definedName name="TX_R" localSheetId="46">#REF!</definedName>
    <definedName name="TX_R" localSheetId="47">#REF!</definedName>
    <definedName name="TX_R" localSheetId="52">#REF!</definedName>
    <definedName name="TX_R" localSheetId="17">#REF!</definedName>
    <definedName name="TX_R" localSheetId="58">#REF!</definedName>
    <definedName name="TX_R" localSheetId="68">#REF!</definedName>
    <definedName name="TX_R" localSheetId="69">#REF!</definedName>
    <definedName name="TX_R" localSheetId="70">#REF!</definedName>
    <definedName name="TX_R" localSheetId="71">#REF!</definedName>
    <definedName name="TX_R" localSheetId="73">#REF!</definedName>
    <definedName name="TX_R" localSheetId="74">#REF!</definedName>
    <definedName name="TX_R" localSheetId="79">#REF!</definedName>
    <definedName name="TX_R" localSheetId="23">#REF!</definedName>
    <definedName name="TX_R" localSheetId="14">[86]Q5!#REF!</definedName>
    <definedName name="TX_R" localSheetId="15">#REF!</definedName>
    <definedName name="TX_R" localSheetId="18">#REF!</definedName>
    <definedName name="TX_R" localSheetId="12">#REF!</definedName>
    <definedName name="TX_R" localSheetId="48">#REF!</definedName>
    <definedName name="TX_R" localSheetId="72">#REF!</definedName>
    <definedName name="TX_R">#REF!</definedName>
    <definedName name="TX_RPCH" localSheetId="39">#REF!</definedName>
    <definedName name="TX_RPCH" localSheetId="40">#REF!</definedName>
    <definedName name="TX_RPCH" localSheetId="45">#REF!</definedName>
    <definedName name="TX_RPCH" localSheetId="11">#REF!</definedName>
    <definedName name="TX_RPCH" localSheetId="46">#REF!</definedName>
    <definedName name="TX_RPCH" localSheetId="47">#REF!</definedName>
    <definedName name="TX_RPCH" localSheetId="52">#REF!</definedName>
    <definedName name="TX_RPCH" localSheetId="17">#REF!</definedName>
    <definedName name="TX_RPCH" localSheetId="58">#REF!</definedName>
    <definedName name="TX_RPCH" localSheetId="68">#REF!</definedName>
    <definedName name="TX_RPCH" localSheetId="69">#REF!</definedName>
    <definedName name="TX_RPCH" localSheetId="70">#REF!</definedName>
    <definedName name="TX_RPCH" localSheetId="71">#REF!</definedName>
    <definedName name="TX_RPCH" localSheetId="73">#REF!</definedName>
    <definedName name="TX_RPCH" localSheetId="74">#REF!</definedName>
    <definedName name="TX_RPCH" localSheetId="79">#REF!</definedName>
    <definedName name="TX_RPCH" localSheetId="23">#REF!</definedName>
    <definedName name="TX_RPCH" localSheetId="14">[88]Q5!$E$10:$AH$10</definedName>
    <definedName name="TX_RPCH" localSheetId="15">#REF!</definedName>
    <definedName name="TX_RPCH" localSheetId="18">#REF!</definedName>
    <definedName name="TX_RPCH" localSheetId="12">#REF!</definedName>
    <definedName name="TX_RPCH" localSheetId="48">#REF!</definedName>
    <definedName name="TX_RPCH" localSheetId="72">#REF!</definedName>
    <definedName name="TX_RPCH">#REF!</definedName>
    <definedName name="TXG" localSheetId="39">#REF!</definedName>
    <definedName name="TXG" localSheetId="40">#REF!</definedName>
    <definedName name="TXG" localSheetId="45">#REF!</definedName>
    <definedName name="TXG" localSheetId="11">#REF!</definedName>
    <definedName name="TXG" localSheetId="46">#REF!</definedName>
    <definedName name="TXG" localSheetId="47">#REF!</definedName>
    <definedName name="TXG" localSheetId="52">#REF!</definedName>
    <definedName name="TXG" localSheetId="17">#REF!</definedName>
    <definedName name="TXG" localSheetId="58">#REF!</definedName>
    <definedName name="TXG" localSheetId="68">#REF!</definedName>
    <definedName name="TXG" localSheetId="69">#REF!</definedName>
    <definedName name="TXG" localSheetId="70">#REF!</definedName>
    <definedName name="TXG" localSheetId="71">#REF!</definedName>
    <definedName name="TXG" localSheetId="73">#REF!</definedName>
    <definedName name="TXG" localSheetId="74">#REF!</definedName>
    <definedName name="TXG" localSheetId="79">#REF!</definedName>
    <definedName name="TXG" localSheetId="23">#REF!</definedName>
    <definedName name="TXG" localSheetId="14">[86]Q5!#REF!</definedName>
    <definedName name="TXG" localSheetId="15">#REF!</definedName>
    <definedName name="TXG" localSheetId="18">#REF!</definedName>
    <definedName name="TXG" localSheetId="12">#REF!</definedName>
    <definedName name="TXG" localSheetId="48">#REF!</definedName>
    <definedName name="TXG" localSheetId="72">#REF!</definedName>
    <definedName name="TXG">#REF!</definedName>
    <definedName name="TXG_D">#N/A</definedName>
    <definedName name="TXG_DPCH" localSheetId="38">#REF!</definedName>
    <definedName name="TXG_DPCH" localSheetId="39">#REF!</definedName>
    <definedName name="TXG_DPCH" localSheetId="40">#REF!</definedName>
    <definedName name="TXG_DPCH" localSheetId="41">#REF!</definedName>
    <definedName name="TXG_DPCH" localSheetId="43">#REF!</definedName>
    <definedName name="TXG_DPCH" localSheetId="45">#REF!</definedName>
    <definedName name="TXG_DPCH" localSheetId="11">#REF!</definedName>
    <definedName name="TXG_DPCH" localSheetId="46">#REF!</definedName>
    <definedName name="TXG_DPCH" localSheetId="47">#REF!</definedName>
    <definedName name="TXG_DPCH" localSheetId="51">#REF!</definedName>
    <definedName name="TXG_DPCH" localSheetId="52">#REF!</definedName>
    <definedName name="TXG_DPCH" localSheetId="17">#REF!</definedName>
    <definedName name="TXG_DPCH" localSheetId="58">#REF!</definedName>
    <definedName name="TXG_DPCH" localSheetId="68">#REF!</definedName>
    <definedName name="TXG_DPCH" localSheetId="69">#REF!</definedName>
    <definedName name="TXG_DPCH" localSheetId="70">#REF!</definedName>
    <definedName name="TXG_DPCH" localSheetId="71">#REF!</definedName>
    <definedName name="TXG_DPCH" localSheetId="73">#REF!</definedName>
    <definedName name="TXG_DPCH" localSheetId="74">#REF!</definedName>
    <definedName name="TXG_DPCH" localSheetId="75">#REF!</definedName>
    <definedName name="TXG_DPCH" localSheetId="79">#REF!</definedName>
    <definedName name="TXG_DPCH" localSheetId="23">#REF!</definedName>
    <definedName name="TXG_DPCH" localSheetId="14">[86]Q5!#REF!</definedName>
    <definedName name="TXG_DPCH" localSheetId="15">#REF!</definedName>
    <definedName name="TXG_DPCH" localSheetId="18">#REF!</definedName>
    <definedName name="TXG_DPCH" localSheetId="12">#REF!</definedName>
    <definedName name="TXG_DPCH" localSheetId="48">#REF!</definedName>
    <definedName name="TXG_DPCH" localSheetId="72">#REF!</definedName>
    <definedName name="TXG_DPCH">#REF!</definedName>
    <definedName name="TXG_R" localSheetId="38">#REF!</definedName>
    <definedName name="TXG_R" localSheetId="39">#REF!</definedName>
    <definedName name="TXG_R" localSheetId="40">#REF!</definedName>
    <definedName name="TXG_R" localSheetId="45">#REF!</definedName>
    <definedName name="TXG_R" localSheetId="11">#REF!</definedName>
    <definedName name="TXG_R" localSheetId="46">#REF!</definedName>
    <definedName name="TXG_R" localSheetId="47">#REF!</definedName>
    <definedName name="TXG_R" localSheetId="51">#REF!</definedName>
    <definedName name="TXG_R" localSheetId="52">#REF!</definedName>
    <definedName name="TXG_R" localSheetId="17">#REF!</definedName>
    <definedName name="TXG_R" localSheetId="58">#REF!</definedName>
    <definedName name="TXG_R" localSheetId="68">#REF!</definedName>
    <definedName name="TXG_R" localSheetId="69">#REF!</definedName>
    <definedName name="TXG_R" localSheetId="70">#REF!</definedName>
    <definedName name="TXG_R" localSheetId="71">#REF!</definedName>
    <definedName name="TXG_R" localSheetId="73">#REF!</definedName>
    <definedName name="TXG_R" localSheetId="74">#REF!</definedName>
    <definedName name="TXG_R" localSheetId="79">#REF!</definedName>
    <definedName name="TXG_R" localSheetId="23">#REF!</definedName>
    <definedName name="TXG_R" localSheetId="14">[86]Q5!#REF!</definedName>
    <definedName name="TXG_R" localSheetId="15">#REF!</definedName>
    <definedName name="TXG_R" localSheetId="18">#REF!</definedName>
    <definedName name="TXG_R" localSheetId="12">#REF!</definedName>
    <definedName name="TXG_R" localSheetId="48">#REF!</definedName>
    <definedName name="TXG_R" localSheetId="72">#REF!</definedName>
    <definedName name="TXG_R">#REF!</definedName>
    <definedName name="TXG_RPCH" localSheetId="38">#REF!</definedName>
    <definedName name="TXG_RPCH" localSheetId="39">#REF!</definedName>
    <definedName name="TXG_RPCH" localSheetId="40">#REF!</definedName>
    <definedName name="TXG_RPCH" localSheetId="45">#REF!</definedName>
    <definedName name="TXG_RPCH" localSheetId="11">#REF!</definedName>
    <definedName name="TXG_RPCH" localSheetId="46">#REF!</definedName>
    <definedName name="TXG_RPCH" localSheetId="47">#REF!</definedName>
    <definedName name="TXG_RPCH" localSheetId="51">#REF!</definedName>
    <definedName name="TXG_RPCH" localSheetId="52">#REF!</definedName>
    <definedName name="TXG_RPCH" localSheetId="17">#REF!</definedName>
    <definedName name="TXG_RPCH" localSheetId="58">#REF!</definedName>
    <definedName name="TXG_RPCH" localSheetId="68">#REF!</definedName>
    <definedName name="TXG_RPCH" localSheetId="69">#REF!</definedName>
    <definedName name="TXG_RPCH" localSheetId="70">#REF!</definedName>
    <definedName name="TXG_RPCH" localSheetId="71">#REF!</definedName>
    <definedName name="TXG_RPCH" localSheetId="73">#REF!</definedName>
    <definedName name="TXG_RPCH" localSheetId="74">#REF!</definedName>
    <definedName name="TXG_RPCH" localSheetId="79">#REF!</definedName>
    <definedName name="TXG_RPCH" localSheetId="23">#REF!</definedName>
    <definedName name="TXG_RPCH" localSheetId="14">[88]Q5!$E$14:$AH$14</definedName>
    <definedName name="TXG_RPCH" localSheetId="15">#REF!</definedName>
    <definedName name="TXG_RPCH" localSheetId="18">#REF!</definedName>
    <definedName name="TXG_RPCH" localSheetId="12">#REF!</definedName>
    <definedName name="TXG_RPCH" localSheetId="48">#REF!</definedName>
    <definedName name="TXG_RPCH" localSheetId="72">#REF!</definedName>
    <definedName name="TXG_RPCH">#REF!</definedName>
    <definedName name="TXGO">#N/A</definedName>
    <definedName name="TXGO_D" localSheetId="38">#REF!</definedName>
    <definedName name="TXGO_D" localSheetId="39">#REF!</definedName>
    <definedName name="TXGO_D" localSheetId="40">#REF!</definedName>
    <definedName name="TXGO_D" localSheetId="41">#REF!</definedName>
    <definedName name="TXGO_D" localSheetId="43">#REF!</definedName>
    <definedName name="TXGO_D" localSheetId="45">#REF!</definedName>
    <definedName name="TXGO_D" localSheetId="11">#REF!</definedName>
    <definedName name="TXGO_D" localSheetId="46">#REF!</definedName>
    <definedName name="TXGO_D" localSheetId="47">#REF!</definedName>
    <definedName name="TXGO_D" localSheetId="51">#REF!</definedName>
    <definedName name="TXGO_D" localSheetId="52">#REF!</definedName>
    <definedName name="TXGO_D" localSheetId="17">#REF!</definedName>
    <definedName name="TXGO_D" localSheetId="58">#REF!</definedName>
    <definedName name="TXGO_D" localSheetId="68">#REF!</definedName>
    <definedName name="TXGO_D" localSheetId="69">#REF!</definedName>
    <definedName name="TXGO_D" localSheetId="70">#REF!</definedName>
    <definedName name="TXGO_D" localSheetId="71">#REF!</definedName>
    <definedName name="TXGO_D" localSheetId="73">#REF!</definedName>
    <definedName name="TXGO_D" localSheetId="74">#REF!</definedName>
    <definedName name="TXGO_D" localSheetId="75">#REF!</definedName>
    <definedName name="TXGO_D" localSheetId="79">#REF!</definedName>
    <definedName name="TXGO_D" localSheetId="23">#REF!</definedName>
    <definedName name="TXGO_D" localSheetId="14">[86]Q5!#REF!</definedName>
    <definedName name="TXGO_D" localSheetId="15">#REF!</definedName>
    <definedName name="TXGO_D" localSheetId="18">#REF!</definedName>
    <definedName name="TXGO_D" localSheetId="12">#REF!</definedName>
    <definedName name="TXGO_D" localSheetId="48">#REF!</definedName>
    <definedName name="TXGO_D" localSheetId="72">#REF!</definedName>
    <definedName name="TXGO_D">#REF!</definedName>
    <definedName name="TXGO_DPCH" localSheetId="38">#REF!</definedName>
    <definedName name="TXGO_DPCH" localSheetId="39">#REF!</definedName>
    <definedName name="TXGO_DPCH" localSheetId="40">#REF!</definedName>
    <definedName name="TXGO_DPCH" localSheetId="45">#REF!</definedName>
    <definedName name="TXGO_DPCH" localSheetId="11">#REF!</definedName>
    <definedName name="TXGO_DPCH" localSheetId="46">#REF!</definedName>
    <definedName name="TXGO_DPCH" localSheetId="47">#REF!</definedName>
    <definedName name="TXGO_DPCH" localSheetId="51">#REF!</definedName>
    <definedName name="TXGO_DPCH" localSheetId="52">#REF!</definedName>
    <definedName name="TXGO_DPCH" localSheetId="17">#REF!</definedName>
    <definedName name="TXGO_DPCH" localSheetId="58">#REF!</definedName>
    <definedName name="TXGO_DPCH" localSheetId="68">#REF!</definedName>
    <definedName name="TXGO_DPCH" localSheetId="69">#REF!</definedName>
    <definedName name="TXGO_DPCH" localSheetId="70">#REF!</definedName>
    <definedName name="TXGO_DPCH" localSheetId="71">#REF!</definedName>
    <definedName name="TXGO_DPCH" localSheetId="73">#REF!</definedName>
    <definedName name="TXGO_DPCH" localSheetId="74">#REF!</definedName>
    <definedName name="TXGO_DPCH" localSheetId="79">#REF!</definedName>
    <definedName name="TXGO_DPCH" localSheetId="23">#REF!</definedName>
    <definedName name="TXGO_DPCH" localSheetId="14">[88]Q5!$E$17:$AH$17</definedName>
    <definedName name="TXGO_DPCH" localSheetId="15">#REF!</definedName>
    <definedName name="TXGO_DPCH" localSheetId="18">#REF!</definedName>
    <definedName name="TXGO_DPCH" localSheetId="12">#REF!</definedName>
    <definedName name="TXGO_DPCH" localSheetId="48">#REF!</definedName>
    <definedName name="TXGO_DPCH" localSheetId="72">#REF!</definedName>
    <definedName name="TXGO_DPCH">#REF!</definedName>
    <definedName name="TXGO_R" localSheetId="38">#REF!</definedName>
    <definedName name="TXGO_R" localSheetId="39">#REF!</definedName>
    <definedName name="TXGO_R" localSheetId="40">#REF!</definedName>
    <definedName name="TXGO_R" localSheetId="45">#REF!</definedName>
    <definedName name="TXGO_R" localSheetId="11">#REF!</definedName>
    <definedName name="TXGO_R" localSheetId="46">#REF!</definedName>
    <definedName name="TXGO_R" localSheetId="47">#REF!</definedName>
    <definedName name="TXGO_R" localSheetId="51">#REF!</definedName>
    <definedName name="TXGO_R" localSheetId="52">#REF!</definedName>
    <definedName name="TXGO_R" localSheetId="17">#REF!</definedName>
    <definedName name="TXGO_R" localSheetId="58">#REF!</definedName>
    <definedName name="TXGO_R" localSheetId="68">#REF!</definedName>
    <definedName name="TXGO_R" localSheetId="69">#REF!</definedName>
    <definedName name="TXGO_R" localSheetId="70">#REF!</definedName>
    <definedName name="TXGO_R" localSheetId="71">#REF!</definedName>
    <definedName name="TXGO_R" localSheetId="73">#REF!</definedName>
    <definedName name="TXGO_R" localSheetId="74">#REF!</definedName>
    <definedName name="TXGO_R" localSheetId="79">#REF!</definedName>
    <definedName name="TXGO_R" localSheetId="23">#REF!</definedName>
    <definedName name="TXGO_R" localSheetId="14">[86]Q5!#REF!</definedName>
    <definedName name="TXGO_R" localSheetId="15">#REF!</definedName>
    <definedName name="TXGO_R" localSheetId="18">#REF!</definedName>
    <definedName name="TXGO_R" localSheetId="12">#REF!</definedName>
    <definedName name="TXGO_R" localSheetId="48">#REF!</definedName>
    <definedName name="TXGO_R" localSheetId="72">#REF!</definedName>
    <definedName name="TXGO_R">#REF!</definedName>
    <definedName name="TXGO_RPCH" localSheetId="39">#REF!</definedName>
    <definedName name="TXGO_RPCH" localSheetId="40">#REF!</definedName>
    <definedName name="TXGO_RPCH" localSheetId="45">#REF!</definedName>
    <definedName name="TXGO_RPCH" localSheetId="11">#REF!</definedName>
    <definedName name="TXGO_RPCH" localSheetId="46">#REF!</definedName>
    <definedName name="TXGO_RPCH" localSheetId="47">#REF!</definedName>
    <definedName name="TXGO_RPCH" localSheetId="52">#REF!</definedName>
    <definedName name="TXGO_RPCH" localSheetId="17">#REF!</definedName>
    <definedName name="TXGO_RPCH" localSheetId="58">#REF!</definedName>
    <definedName name="TXGO_RPCH" localSheetId="68">#REF!</definedName>
    <definedName name="TXGO_RPCH" localSheetId="69">#REF!</definedName>
    <definedName name="TXGO_RPCH" localSheetId="70">#REF!</definedName>
    <definedName name="TXGO_RPCH" localSheetId="71">#REF!</definedName>
    <definedName name="TXGO_RPCH" localSheetId="73">#REF!</definedName>
    <definedName name="TXGO_RPCH" localSheetId="74">#REF!</definedName>
    <definedName name="TXGO_RPCH" localSheetId="79">#REF!</definedName>
    <definedName name="TXGO_RPCH" localSheetId="23">#REF!</definedName>
    <definedName name="TXGO_RPCH" localSheetId="14">[86]Q5!#REF!</definedName>
    <definedName name="TXGO_RPCH" localSheetId="15">#REF!</definedName>
    <definedName name="TXGO_RPCH" localSheetId="18">#REF!</definedName>
    <definedName name="TXGO_RPCH" localSheetId="12">#REF!</definedName>
    <definedName name="TXGO_RPCH" localSheetId="48">#REF!</definedName>
    <definedName name="TXGO_RPCH" localSheetId="72">#REF!</definedName>
    <definedName name="TXGO_RPCH">#REF!</definedName>
    <definedName name="TXGXO" localSheetId="39">#REF!</definedName>
    <definedName name="TXGXO" localSheetId="40">#REF!</definedName>
    <definedName name="TXGXO" localSheetId="45">#REF!</definedName>
    <definedName name="TXGXO" localSheetId="11">#REF!</definedName>
    <definedName name="TXGXO" localSheetId="46">#REF!</definedName>
    <definedName name="TXGXO" localSheetId="47">#REF!</definedName>
    <definedName name="TXGXO" localSheetId="52">#REF!</definedName>
    <definedName name="TXGXO" localSheetId="17">#REF!</definedName>
    <definedName name="TXGXO" localSheetId="58">#REF!</definedName>
    <definedName name="TXGXO" localSheetId="68">#REF!</definedName>
    <definedName name="TXGXO" localSheetId="69">#REF!</definedName>
    <definedName name="TXGXO" localSheetId="70">#REF!</definedName>
    <definedName name="TXGXO" localSheetId="71">#REF!</definedName>
    <definedName name="TXGXO" localSheetId="73">#REF!</definedName>
    <definedName name="TXGXO" localSheetId="74">#REF!</definedName>
    <definedName name="TXGXO" localSheetId="79">#REF!</definedName>
    <definedName name="TXGXO" localSheetId="23">#REF!</definedName>
    <definedName name="TXGXO" localSheetId="14">[86]Q5!#REF!</definedName>
    <definedName name="TXGXO" localSheetId="15">#REF!</definedName>
    <definedName name="TXGXO" localSheetId="18">#REF!</definedName>
    <definedName name="TXGXO" localSheetId="12">#REF!</definedName>
    <definedName name="TXGXO" localSheetId="48">#REF!</definedName>
    <definedName name="TXGXO" localSheetId="72">#REF!</definedName>
    <definedName name="TXGXO">#REF!</definedName>
    <definedName name="TXGXO_D" localSheetId="39">#REF!</definedName>
    <definedName name="TXGXO_D" localSheetId="40">#REF!</definedName>
    <definedName name="TXGXO_D" localSheetId="45">#REF!</definedName>
    <definedName name="TXGXO_D" localSheetId="11">#REF!</definedName>
    <definedName name="TXGXO_D" localSheetId="46">#REF!</definedName>
    <definedName name="TXGXO_D" localSheetId="47">#REF!</definedName>
    <definedName name="TXGXO_D" localSheetId="52">#REF!</definedName>
    <definedName name="TXGXO_D" localSheetId="17">#REF!</definedName>
    <definedName name="TXGXO_D" localSheetId="58">#REF!</definedName>
    <definedName name="TXGXO_D" localSheetId="68">#REF!</definedName>
    <definedName name="TXGXO_D" localSheetId="69">#REF!</definedName>
    <definedName name="TXGXO_D" localSheetId="70">#REF!</definedName>
    <definedName name="TXGXO_D" localSheetId="71">#REF!</definedName>
    <definedName name="TXGXO_D" localSheetId="73">#REF!</definedName>
    <definedName name="TXGXO_D" localSheetId="74">#REF!</definedName>
    <definedName name="TXGXO_D" localSheetId="79">#REF!</definedName>
    <definedName name="TXGXO_D" localSheetId="23">#REF!</definedName>
    <definedName name="TXGXO_D" localSheetId="14">[86]Q5!#REF!</definedName>
    <definedName name="TXGXO_D" localSheetId="15">#REF!</definedName>
    <definedName name="TXGXO_D" localSheetId="18">#REF!</definedName>
    <definedName name="TXGXO_D" localSheetId="12">#REF!</definedName>
    <definedName name="TXGXO_D" localSheetId="48">#REF!</definedName>
    <definedName name="TXGXO_D" localSheetId="72">#REF!</definedName>
    <definedName name="TXGXO_D">#REF!</definedName>
    <definedName name="TXGXO_DPCH" localSheetId="39">#REF!</definedName>
    <definedName name="TXGXO_DPCH" localSheetId="40">#REF!</definedName>
    <definedName name="TXGXO_DPCH" localSheetId="45">#REF!</definedName>
    <definedName name="TXGXO_DPCH" localSheetId="11">#REF!</definedName>
    <definedName name="TXGXO_DPCH" localSheetId="46">#REF!</definedName>
    <definedName name="TXGXO_DPCH" localSheetId="47">#REF!</definedName>
    <definedName name="TXGXO_DPCH" localSheetId="52">#REF!</definedName>
    <definedName name="TXGXO_DPCH" localSheetId="17">#REF!</definedName>
    <definedName name="TXGXO_DPCH" localSheetId="58">#REF!</definedName>
    <definedName name="TXGXO_DPCH" localSheetId="68">#REF!</definedName>
    <definedName name="TXGXO_DPCH" localSheetId="69">#REF!</definedName>
    <definedName name="TXGXO_DPCH" localSheetId="70">#REF!</definedName>
    <definedName name="TXGXO_DPCH" localSheetId="71">#REF!</definedName>
    <definedName name="TXGXO_DPCH" localSheetId="73">#REF!</definedName>
    <definedName name="TXGXO_DPCH" localSheetId="74">#REF!</definedName>
    <definedName name="TXGXO_DPCH" localSheetId="79">#REF!</definedName>
    <definedName name="TXGXO_DPCH" localSheetId="23">#REF!</definedName>
    <definedName name="TXGXO_DPCH" localSheetId="14">[86]Q5!#REF!</definedName>
    <definedName name="TXGXO_DPCH" localSheetId="15">#REF!</definedName>
    <definedName name="TXGXO_DPCH" localSheetId="18">#REF!</definedName>
    <definedName name="TXGXO_DPCH" localSheetId="12">#REF!</definedName>
    <definedName name="TXGXO_DPCH" localSheetId="48">#REF!</definedName>
    <definedName name="TXGXO_DPCH" localSheetId="72">#REF!</definedName>
    <definedName name="TXGXO_DPCH">#REF!</definedName>
    <definedName name="TXGXO_R" localSheetId="39">#REF!</definedName>
    <definedName name="TXGXO_R" localSheetId="40">#REF!</definedName>
    <definedName name="TXGXO_R" localSheetId="45">#REF!</definedName>
    <definedName name="TXGXO_R" localSheetId="11">#REF!</definedName>
    <definedName name="TXGXO_R" localSheetId="46">#REF!</definedName>
    <definedName name="TXGXO_R" localSheetId="47">#REF!</definedName>
    <definedName name="TXGXO_R" localSheetId="52">#REF!</definedName>
    <definedName name="TXGXO_R" localSheetId="17">#REF!</definedName>
    <definedName name="TXGXO_R" localSheetId="58">#REF!</definedName>
    <definedName name="TXGXO_R" localSheetId="68">#REF!</definedName>
    <definedName name="TXGXO_R" localSheetId="69">#REF!</definedName>
    <definedName name="TXGXO_R" localSheetId="70">#REF!</definedName>
    <definedName name="TXGXO_R" localSheetId="71">#REF!</definedName>
    <definedName name="TXGXO_R" localSheetId="73">#REF!</definedName>
    <definedName name="TXGXO_R" localSheetId="74">#REF!</definedName>
    <definedName name="TXGXO_R" localSheetId="79">#REF!</definedName>
    <definedName name="TXGXO_R" localSheetId="23">#REF!</definedName>
    <definedName name="TXGXO_R" localSheetId="14">[86]Q5!#REF!</definedName>
    <definedName name="TXGXO_R" localSheetId="15">#REF!</definedName>
    <definedName name="TXGXO_R" localSheetId="18">#REF!</definedName>
    <definedName name="TXGXO_R" localSheetId="12">#REF!</definedName>
    <definedName name="TXGXO_R" localSheetId="48">#REF!</definedName>
    <definedName name="TXGXO_R" localSheetId="72">#REF!</definedName>
    <definedName name="TXGXO_R">#REF!</definedName>
    <definedName name="TXGXO_RPCH" localSheetId="39">#REF!</definedName>
    <definedName name="TXGXO_RPCH" localSheetId="40">#REF!</definedName>
    <definedName name="TXGXO_RPCH" localSheetId="45">#REF!</definedName>
    <definedName name="TXGXO_RPCH" localSheetId="11">#REF!</definedName>
    <definedName name="TXGXO_RPCH" localSheetId="46">#REF!</definedName>
    <definedName name="TXGXO_RPCH" localSheetId="47">#REF!</definedName>
    <definedName name="TXGXO_RPCH" localSheetId="52">#REF!</definedName>
    <definedName name="TXGXO_RPCH" localSheetId="17">#REF!</definedName>
    <definedName name="TXGXO_RPCH" localSheetId="58">#REF!</definedName>
    <definedName name="TXGXO_RPCH" localSheetId="68">#REF!</definedName>
    <definedName name="TXGXO_RPCH" localSheetId="69">#REF!</definedName>
    <definedName name="TXGXO_RPCH" localSheetId="70">#REF!</definedName>
    <definedName name="TXGXO_RPCH" localSheetId="71">#REF!</definedName>
    <definedName name="TXGXO_RPCH" localSheetId="73">#REF!</definedName>
    <definedName name="TXGXO_RPCH" localSheetId="74">#REF!</definedName>
    <definedName name="TXGXO_RPCH" localSheetId="79">#REF!</definedName>
    <definedName name="TXGXO_RPCH" localSheetId="23">#REF!</definedName>
    <definedName name="TXGXO_RPCH" localSheetId="14">[86]Q5!#REF!</definedName>
    <definedName name="TXGXO_RPCH" localSheetId="15">#REF!</definedName>
    <definedName name="TXGXO_RPCH" localSheetId="18">#REF!</definedName>
    <definedName name="TXGXO_RPCH" localSheetId="12">#REF!</definedName>
    <definedName name="TXGXO_RPCH" localSheetId="48">#REF!</definedName>
    <definedName name="TXGXO_RPCH" localSheetId="72">#REF!</definedName>
    <definedName name="TXGXO_RPCH">#REF!</definedName>
    <definedName name="TXS" localSheetId="39">#REF!</definedName>
    <definedName name="TXS" localSheetId="40">#REF!</definedName>
    <definedName name="TXS" localSheetId="45">#REF!</definedName>
    <definedName name="TXS" localSheetId="11">#REF!</definedName>
    <definedName name="TXS" localSheetId="46">#REF!</definedName>
    <definedName name="TXS" localSheetId="47">#REF!</definedName>
    <definedName name="TXS" localSheetId="52">#REF!</definedName>
    <definedName name="TXS" localSheetId="17">#REF!</definedName>
    <definedName name="TXS" localSheetId="58">#REF!</definedName>
    <definedName name="TXS" localSheetId="68">#REF!</definedName>
    <definedName name="TXS" localSheetId="69">#REF!</definedName>
    <definedName name="TXS" localSheetId="70">#REF!</definedName>
    <definedName name="TXS" localSheetId="71">#REF!</definedName>
    <definedName name="TXS" localSheetId="73">#REF!</definedName>
    <definedName name="TXS" localSheetId="74">#REF!</definedName>
    <definedName name="TXS" localSheetId="79">#REF!</definedName>
    <definedName name="TXS" localSheetId="23">#REF!</definedName>
    <definedName name="TXS" localSheetId="14">[86]Q5!#REF!</definedName>
    <definedName name="TXS" localSheetId="15">#REF!</definedName>
    <definedName name="TXS" localSheetId="18">#REF!</definedName>
    <definedName name="TXS" localSheetId="12">#REF!</definedName>
    <definedName name="TXS" localSheetId="48">#REF!</definedName>
    <definedName name="TXS" localSheetId="72">#REF!</definedName>
    <definedName name="TXS">#REF!</definedName>
    <definedName name="ty" localSheetId="24" hidden="1">{"Riqfin97",#N/A,FALSE,"Tran";"Riqfinpro",#N/A,FALSE,"Tran"}</definedName>
    <definedName name="ty" localSheetId="25" hidden="1">{"Riqfin97",#N/A,FALSE,"Tran";"Riqfinpro",#N/A,FALSE,"Tran"}</definedName>
    <definedName name="ty" localSheetId="26" hidden="1">{"Riqfin97",#N/A,FALSE,"Tran";"Riqfinpro",#N/A,FALSE,"Tran"}</definedName>
    <definedName name="ty" localSheetId="27" hidden="1">{"Riqfin97",#N/A,FALSE,"Tran";"Riqfinpro",#N/A,FALSE,"Tran"}</definedName>
    <definedName name="ty" localSheetId="28" hidden="1">{"Riqfin97",#N/A,FALSE,"Tran";"Riqfinpro",#N/A,FALSE,"Tran"}</definedName>
    <definedName name="ty" localSheetId="29" hidden="1">{"Riqfin97",#N/A,FALSE,"Tran";"Riqfinpro",#N/A,FALSE,"Tran"}</definedName>
    <definedName name="ty" localSheetId="30" hidden="1">{"Riqfin97",#N/A,FALSE,"Tran";"Riqfinpro",#N/A,FALSE,"Tran"}</definedName>
    <definedName name="ty" localSheetId="31" hidden="1">{"Riqfin97",#N/A,FALSE,"Tran";"Riqfinpro",#N/A,FALSE,"Tran"}</definedName>
    <definedName name="ty" localSheetId="32" hidden="1">{"Riqfin97",#N/A,FALSE,"Tran";"Riqfinpro",#N/A,FALSE,"Tran"}</definedName>
    <definedName name="ty" localSheetId="35" hidden="1">{"Riqfin97",#N/A,FALSE,"Tran";"Riqfinpro",#N/A,FALSE,"Tran"}</definedName>
    <definedName name="ty" localSheetId="37" hidden="1">{"Riqfin97",#N/A,FALSE,"Tran";"Riqfinpro",#N/A,FALSE,"Tran"}</definedName>
    <definedName name="ty" localSheetId="38" hidden="1">{"Riqfin97",#N/A,FALSE,"Tran";"Riqfinpro",#N/A,FALSE,"Tran"}</definedName>
    <definedName name="ty" localSheetId="39" hidden="1">{"Riqfin97",#N/A,FALSE,"Tran";"Riqfinpro",#N/A,FALSE,"Tran"}</definedName>
    <definedName name="ty" localSheetId="40" hidden="1">{"Riqfin97",#N/A,FALSE,"Tran";"Riqfinpro",#N/A,FALSE,"Tran"}</definedName>
    <definedName name="ty" localSheetId="41" hidden="1">{"Riqfin97",#N/A,FALSE,"Tran";"Riqfinpro",#N/A,FALSE,"Tran"}</definedName>
    <definedName name="ty" localSheetId="42" hidden="1">{"Riqfin97",#N/A,FALSE,"Tran";"Riqfinpro",#N/A,FALSE,"Tran"}</definedName>
    <definedName name="ty" localSheetId="43" hidden="1">{"Riqfin97",#N/A,FALSE,"Tran";"Riqfinpro",#N/A,FALSE,"Tran"}</definedName>
    <definedName name="ty" localSheetId="44" hidden="1">{"Riqfin97",#N/A,FALSE,"Tran";"Riqfinpro",#N/A,FALSE,"Tran"}</definedName>
    <definedName name="ty" localSheetId="45" hidden="1">{"Riqfin97",#N/A,FALSE,"Tran";"Riqfinpro",#N/A,FALSE,"Tran"}</definedName>
    <definedName name="ty" localSheetId="11" hidden="1">{"Riqfin97",#N/A,FALSE,"Tran";"Riqfinpro",#N/A,FALSE,"Tran"}</definedName>
    <definedName name="ty" localSheetId="46" hidden="1">{"Riqfin97",#N/A,FALSE,"Tran";"Riqfinpro",#N/A,FALSE,"Tran"}</definedName>
    <definedName name="ty" localSheetId="47" hidden="1">{"Riqfin97",#N/A,FALSE,"Tran";"Riqfinpro",#N/A,FALSE,"Tran"}</definedName>
    <definedName name="ty" localSheetId="51" hidden="1">{"Riqfin97",#N/A,FALSE,"Tran";"Riqfinpro",#N/A,FALSE,"Tran"}</definedName>
    <definedName name="ty" localSheetId="52" hidden="1">{"Riqfin97",#N/A,FALSE,"Tran";"Riqfinpro",#N/A,FALSE,"Tran"}</definedName>
    <definedName name="ty" localSheetId="53" hidden="1">{"Riqfin97",#N/A,FALSE,"Tran";"Riqfinpro",#N/A,FALSE,"Tran"}</definedName>
    <definedName name="ty" localSheetId="54" hidden="1">{"Riqfin97",#N/A,FALSE,"Tran";"Riqfinpro",#N/A,FALSE,"Tran"}</definedName>
    <definedName name="ty" localSheetId="55" hidden="1">{"Riqfin97",#N/A,FALSE,"Tran";"Riqfinpro",#N/A,FALSE,"Tran"}</definedName>
    <definedName name="ty" localSheetId="56" hidden="1">{"Riqfin97",#N/A,FALSE,"Tran";"Riqfinpro",#N/A,FALSE,"Tran"}</definedName>
    <definedName name="ty" localSheetId="17" hidden="1">{"Riqfin97",#N/A,FALSE,"Tran";"Riqfinpro",#N/A,FALSE,"Tran"}</definedName>
    <definedName name="ty" localSheetId="57" hidden="1">{"Riqfin97",#N/A,FALSE,"Tran";"Riqfinpro",#N/A,FALSE,"Tran"}</definedName>
    <definedName name="ty" localSheetId="58" hidden="1">{"Riqfin97",#N/A,FALSE,"Tran";"Riqfinpro",#N/A,FALSE,"Tran"}</definedName>
    <definedName name="ty" localSheetId="59" hidden="1">{"Riqfin97",#N/A,FALSE,"Tran";"Riqfinpro",#N/A,FALSE,"Tran"}</definedName>
    <definedName name="ty" localSheetId="61" hidden="1">{"Riqfin97",#N/A,FALSE,"Tran";"Riqfinpro",#N/A,FALSE,"Tran"}</definedName>
    <definedName name="ty" localSheetId="62" hidden="1">{"Riqfin97",#N/A,FALSE,"Tran";"Riqfinpro",#N/A,FALSE,"Tran"}</definedName>
    <definedName name="ty" localSheetId="64" hidden="1">{"Riqfin97",#N/A,FALSE,"Tran";"Riqfinpro",#N/A,FALSE,"Tran"}</definedName>
    <definedName name="ty" localSheetId="66" hidden="1">{"Riqfin97",#N/A,FALSE,"Tran";"Riqfinpro",#N/A,FALSE,"Tran"}</definedName>
    <definedName name="ty" localSheetId="67" hidden="1">{"Riqfin97",#N/A,FALSE,"Tran";"Riqfinpro",#N/A,FALSE,"Tran"}</definedName>
    <definedName name="ty" localSheetId="68" hidden="1">{"Riqfin97",#N/A,FALSE,"Tran";"Riqfinpro",#N/A,FALSE,"Tran"}</definedName>
    <definedName name="ty" localSheetId="69" hidden="1">{"Riqfin97",#N/A,FALSE,"Tran";"Riqfinpro",#N/A,FALSE,"Tran"}</definedName>
    <definedName name="ty" localSheetId="70" hidden="1">{"Riqfin97",#N/A,FALSE,"Tran";"Riqfinpro",#N/A,FALSE,"Tran"}</definedName>
    <definedName name="ty" localSheetId="71" hidden="1">{"Riqfin97",#N/A,FALSE,"Tran";"Riqfinpro",#N/A,FALSE,"Tran"}</definedName>
    <definedName name="ty" localSheetId="73" hidden="1">{"Riqfin97",#N/A,FALSE,"Tran";"Riqfinpro",#N/A,FALSE,"Tran"}</definedName>
    <definedName name="ty" localSheetId="74" hidden="1">{"Riqfin97",#N/A,FALSE,"Tran";"Riqfinpro",#N/A,FALSE,"Tran"}</definedName>
    <definedName name="ty" localSheetId="75" hidden="1">{"Riqfin97",#N/A,FALSE,"Tran";"Riqfinpro",#N/A,FALSE,"Tran"}</definedName>
    <definedName name="ty" localSheetId="76" hidden="1">{"Riqfin97",#N/A,FALSE,"Tran";"Riqfinpro",#N/A,FALSE,"Tran"}</definedName>
    <definedName name="ty" localSheetId="79" hidden="1">{"Riqfin97",#N/A,FALSE,"Tran";"Riqfinpro",#N/A,FALSE,"Tran"}</definedName>
    <definedName name="ty" localSheetId="91" hidden="1">{"Riqfin97",#N/A,FALSE,"Tran";"Riqfinpro",#N/A,FALSE,"Tran"}</definedName>
    <definedName name="ty" localSheetId="92" hidden="1">{"Riqfin97",#N/A,FALSE,"Tran";"Riqfinpro",#N/A,FALSE,"Tran"}</definedName>
    <definedName name="ty" localSheetId="22" hidden="1">{"Riqfin97",#N/A,FALSE,"Tran";"Riqfinpro",#N/A,FALSE,"Tran"}</definedName>
    <definedName name="ty" localSheetId="23" hidden="1">{"Riqfin97",#N/A,FALSE,"Tran";"Riqfinpro",#N/A,FALSE,"Tran"}</definedName>
    <definedName name="ty" localSheetId="14" hidden="1">{"Riqfin97",#N/A,FALSE,"Tran";"Riqfinpro",#N/A,FALSE,"Tran"}</definedName>
    <definedName name="ty" localSheetId="15" hidden="1">{"Riqfin97",#N/A,FALSE,"Tran";"Riqfinpro",#N/A,FALSE,"Tran"}</definedName>
    <definedName name="ty" localSheetId="16" hidden="1">{"Riqfin97",#N/A,FALSE,"Tran";"Riqfinpro",#N/A,FALSE,"Tran"}</definedName>
    <definedName name="ty" localSheetId="18" hidden="1">{"Riqfin97",#N/A,FALSE,"Tran";"Riqfinpro",#N/A,FALSE,"Tran"}</definedName>
    <definedName name="ty" localSheetId="36" hidden="1">{"Riqfin97",#N/A,FALSE,"Tran";"Riqfinpro",#N/A,FALSE,"Tran"}</definedName>
    <definedName name="ty" localSheetId="60" hidden="1">{"Riqfin97",#N/A,FALSE,"Tran";"Riqfinpro",#N/A,FALSE,"Tran"}</definedName>
    <definedName name="ty" localSheetId="63" hidden="1">{"Riqfin97",#N/A,FALSE,"Tran";"Riqfinpro",#N/A,FALSE,"Tran"}</definedName>
    <definedName name="ty" localSheetId="65" hidden="1">{"Riqfin97",#N/A,FALSE,"Tran";"Riqfinpro",#N/A,FALSE,"Tran"}</definedName>
    <definedName name="ty" localSheetId="7" hidden="1">{"Riqfin97",#N/A,FALSE,"Tran";"Riqfinpro",#N/A,FALSE,"Tran"}</definedName>
    <definedName name="ty" localSheetId="8" hidden="1">{"Riqfin97",#N/A,FALSE,"Tran";"Riqfinpro",#N/A,FALSE,"Tran"}</definedName>
    <definedName name="ty" localSheetId="12" hidden="1">{"Riqfin97",#N/A,FALSE,"Tran";"Riqfinpro",#N/A,FALSE,"Tran"}</definedName>
    <definedName name="ty" localSheetId="48" hidden="1">{"Riqfin97",#N/A,FALSE,"Tran";"Riqfinpro",#N/A,FALSE,"Tran"}</definedName>
    <definedName name="ty" localSheetId="72" hidden="1">{"Riqfin97",#N/A,FALSE,"Tran";"Riqfinpro",#N/A,FALSE,"Tran"}</definedName>
    <definedName name="ty" hidden="1">{"Riqfin97",#N/A,FALSE,"Tran";"Riqfinpro",#N/A,FALSE,"Tran"}</definedName>
    <definedName name="UAED" localSheetId="38">#REF!</definedName>
    <definedName name="UAED" localSheetId="39">#REF!</definedName>
    <definedName name="UAED" localSheetId="40">#REF!</definedName>
    <definedName name="UAED" localSheetId="41">#REF!</definedName>
    <definedName name="UAED" localSheetId="43">#REF!</definedName>
    <definedName name="UAED" localSheetId="45">#REF!</definedName>
    <definedName name="UAED" localSheetId="11">#REF!</definedName>
    <definedName name="UAED" localSheetId="46">#REF!</definedName>
    <definedName name="UAED" localSheetId="47">#REF!</definedName>
    <definedName name="UAED" localSheetId="51">#REF!</definedName>
    <definedName name="UAED" localSheetId="52">#REF!</definedName>
    <definedName name="UAED" localSheetId="53">#REF!</definedName>
    <definedName name="UAED" localSheetId="54">#REF!</definedName>
    <definedName name="UAED" localSheetId="17">#REF!</definedName>
    <definedName name="UAED" localSheetId="58">#REF!</definedName>
    <definedName name="UAED" localSheetId="67">#REF!</definedName>
    <definedName name="UAED" localSheetId="68">#REF!</definedName>
    <definedName name="UAED" localSheetId="69">#REF!</definedName>
    <definedName name="UAED" localSheetId="71">#REF!</definedName>
    <definedName name="UAED" localSheetId="74">#REF!</definedName>
    <definedName name="UAED" localSheetId="75">#REF!</definedName>
    <definedName name="UAED" localSheetId="76">#REF!</definedName>
    <definedName name="UAED" localSheetId="79">#REF!</definedName>
    <definedName name="UAED" localSheetId="23">#REF!</definedName>
    <definedName name="UAED" localSheetId="15">#REF!</definedName>
    <definedName name="UAED" localSheetId="18">#REF!</definedName>
    <definedName name="UAED" localSheetId="12">#REF!</definedName>
    <definedName name="UAED" localSheetId="48">#REF!</definedName>
    <definedName name="UAED" localSheetId="72">#REF!</definedName>
    <definedName name="UAED">#REF!</definedName>
    <definedName name="UAED1" localSheetId="38">#REF!</definedName>
    <definedName name="UAED1" localSheetId="39">#REF!</definedName>
    <definedName name="UAED1" localSheetId="40">#REF!</definedName>
    <definedName name="UAED1" localSheetId="45">#REF!</definedName>
    <definedName name="UAED1" localSheetId="11">#REF!</definedName>
    <definedName name="UAED1" localSheetId="46">#REF!</definedName>
    <definedName name="UAED1" localSheetId="47">#REF!</definedName>
    <definedName name="UAED1" localSheetId="51">#REF!</definedName>
    <definedName name="UAED1" localSheetId="52">#REF!</definedName>
    <definedName name="UAED1" localSheetId="53">#REF!</definedName>
    <definedName name="UAED1" localSheetId="54">#REF!</definedName>
    <definedName name="UAED1" localSheetId="17">#REF!</definedName>
    <definedName name="UAED1" localSheetId="58">#REF!</definedName>
    <definedName name="UAED1" localSheetId="67">#REF!</definedName>
    <definedName name="UAED1" localSheetId="68">#REF!</definedName>
    <definedName name="UAED1" localSheetId="69">#REF!</definedName>
    <definedName name="UAED1" localSheetId="71">#REF!</definedName>
    <definedName name="UAED1" localSheetId="74">#REF!</definedName>
    <definedName name="UAED1" localSheetId="75">#REF!</definedName>
    <definedName name="UAED1" localSheetId="76">#REF!</definedName>
    <definedName name="UAED1" localSheetId="79">#REF!</definedName>
    <definedName name="UAED1" localSheetId="23">#REF!</definedName>
    <definedName name="UAED1" localSheetId="15">#REF!</definedName>
    <definedName name="UAED1" localSheetId="18">#REF!</definedName>
    <definedName name="UAED1" localSheetId="12">#REF!</definedName>
    <definedName name="UAED1" localSheetId="48">#REF!</definedName>
    <definedName name="UAED1" localSheetId="72">#REF!</definedName>
    <definedName name="UAED1">#REF!</definedName>
    <definedName name="UC" localSheetId="38">#REF!</definedName>
    <definedName name="UC" localSheetId="39">#REF!</definedName>
    <definedName name="UC" localSheetId="40">#REF!</definedName>
    <definedName name="UC" localSheetId="45">#REF!</definedName>
    <definedName name="UC" localSheetId="11">#REF!</definedName>
    <definedName name="UC" localSheetId="46">#REF!</definedName>
    <definedName name="UC" localSheetId="47">#REF!</definedName>
    <definedName name="UC" localSheetId="51">#REF!</definedName>
    <definedName name="UC" localSheetId="52">#REF!</definedName>
    <definedName name="UC" localSheetId="53">#REF!</definedName>
    <definedName name="UC" localSheetId="54">#REF!</definedName>
    <definedName name="UC" localSheetId="17">#REF!</definedName>
    <definedName name="UC" localSheetId="58">#REF!</definedName>
    <definedName name="UC" localSheetId="67">#REF!</definedName>
    <definedName name="UC" localSheetId="68">#REF!</definedName>
    <definedName name="UC" localSheetId="69">#REF!</definedName>
    <definedName name="UC" localSheetId="71">#REF!</definedName>
    <definedName name="UC" localSheetId="74">#REF!</definedName>
    <definedName name="UC" localSheetId="75">#REF!</definedName>
    <definedName name="UC" localSheetId="76">#REF!</definedName>
    <definedName name="UC" localSheetId="79">#REF!</definedName>
    <definedName name="UC" localSheetId="23">#REF!</definedName>
    <definedName name="UC" localSheetId="15">#REF!</definedName>
    <definedName name="UC" localSheetId="18">#REF!</definedName>
    <definedName name="UC" localSheetId="12">#REF!</definedName>
    <definedName name="UC" localSheetId="48">#REF!</definedName>
    <definedName name="UC" localSheetId="72">#REF!</definedName>
    <definedName name="UC">#REF!</definedName>
    <definedName name="UC1A" localSheetId="39">#REF!</definedName>
    <definedName name="UC1A" localSheetId="40">#REF!</definedName>
    <definedName name="UC1A" localSheetId="45">#REF!</definedName>
    <definedName name="UC1A" localSheetId="11">#REF!</definedName>
    <definedName name="UC1A" localSheetId="46">#REF!</definedName>
    <definedName name="UC1A" localSheetId="47">#REF!</definedName>
    <definedName name="UC1A" localSheetId="51">#REF!</definedName>
    <definedName name="UC1A" localSheetId="52">#REF!</definedName>
    <definedName name="UC1A" localSheetId="53">#REF!</definedName>
    <definedName name="UC1A" localSheetId="54">#REF!</definedName>
    <definedName name="UC1A" localSheetId="17">#REF!</definedName>
    <definedName name="UC1A" localSheetId="58">#REF!</definedName>
    <definedName name="UC1A" localSheetId="67">#REF!</definedName>
    <definedName name="UC1A" localSheetId="68">#REF!</definedName>
    <definedName name="UC1A" localSheetId="69">#REF!</definedName>
    <definedName name="UC1A" localSheetId="71">#REF!</definedName>
    <definedName name="UC1A" localSheetId="74">#REF!</definedName>
    <definedName name="UC1A" localSheetId="75">#REF!</definedName>
    <definedName name="UC1A" localSheetId="76">#REF!</definedName>
    <definedName name="UC1A" localSheetId="79">#REF!</definedName>
    <definedName name="UC1A" localSheetId="23">#REF!</definedName>
    <definedName name="UC1A" localSheetId="15">#REF!</definedName>
    <definedName name="UC1A" localSheetId="18">#REF!</definedName>
    <definedName name="UC1A" localSheetId="48">#REF!</definedName>
    <definedName name="UC1A" localSheetId="72">#REF!</definedName>
    <definedName name="UC1A">#REF!</definedName>
    <definedName name="UCC" localSheetId="45">#REF!</definedName>
    <definedName name="UCC" localSheetId="11">#REF!</definedName>
    <definedName name="UCC" localSheetId="46">#REF!</definedName>
    <definedName name="UCC" localSheetId="47">#REF!</definedName>
    <definedName name="UCC" localSheetId="51">#REF!</definedName>
    <definedName name="UCC" localSheetId="52">#REF!</definedName>
    <definedName name="UCC" localSheetId="17">#REF!</definedName>
    <definedName name="UCC" localSheetId="58">#REF!</definedName>
    <definedName name="UCC" localSheetId="74">#REF!</definedName>
    <definedName name="UCC" localSheetId="79">#REF!</definedName>
    <definedName name="UCC" localSheetId="15">#REF!</definedName>
    <definedName name="UCC" localSheetId="18">#REF!</definedName>
    <definedName name="UCC" localSheetId="48">#REF!</definedName>
    <definedName name="UCC" localSheetId="72">#REF!</definedName>
    <definedName name="UCC">#REF!</definedName>
    <definedName name="UDCTA" localSheetId="45">#REF!</definedName>
    <definedName name="UDCTA" localSheetId="11">#REF!</definedName>
    <definedName name="UDCTA" localSheetId="46">#REF!</definedName>
    <definedName name="UDCTA" localSheetId="47">#REF!</definedName>
    <definedName name="UDCTA" localSheetId="51">#REF!</definedName>
    <definedName name="UDCTA" localSheetId="52">#REF!</definedName>
    <definedName name="UDCTA" localSheetId="17">#REF!</definedName>
    <definedName name="UDCTA" localSheetId="58">#REF!</definedName>
    <definedName name="UDCTA" localSheetId="74">#REF!</definedName>
    <definedName name="UDCTA" localSheetId="79">#REF!</definedName>
    <definedName name="UDCTA" localSheetId="15">#REF!</definedName>
    <definedName name="UDCTA" localSheetId="18">#REF!</definedName>
    <definedName name="UDCTA" localSheetId="48">#REF!</definedName>
    <definedName name="UDCTA" localSheetId="72">#REF!</definedName>
    <definedName name="UDCTA">#REF!</definedName>
    <definedName name="UHLKJH" localSheetId="24" hidden="1">{FALSE,FALSE,-1.25,-15.5,484.5,276.75,FALSE,FALSE,TRUE,TRUE,0,12,#N/A,46,#N/A,2.93460490463215,15.35,1,FALSE,FALSE,3,TRUE,1,FALSE,100,"Swvu.PLA1.","ACwvu.PLA1.",#N/A,FALSE,FALSE,0,0,0,0,2,"","",TRUE,TRUE,FALSE,FALSE,1,60,#N/A,#N/A,FALSE,FALSE,FALSE,FALSE,FALSE,FALSE,FALSE,9,65532,65532,FALSE,FALSE,TRUE,TRUE,TRUE}</definedName>
    <definedName name="UHLKJH" localSheetId="25" hidden="1">{FALSE,FALSE,-1.25,-15.5,484.5,276.75,FALSE,FALSE,TRUE,TRUE,0,12,#N/A,46,#N/A,2.93460490463215,15.35,1,FALSE,FALSE,3,TRUE,1,FALSE,100,"Swvu.PLA1.","ACwvu.PLA1.",#N/A,FALSE,FALSE,0,0,0,0,2,"","",TRUE,TRUE,FALSE,FALSE,1,60,#N/A,#N/A,FALSE,FALSE,FALSE,FALSE,FALSE,FALSE,FALSE,9,65532,65532,FALSE,FALSE,TRUE,TRUE,TRUE}</definedName>
    <definedName name="UHLKJH" localSheetId="26" hidden="1">{FALSE,FALSE,-1.25,-15.5,484.5,276.75,FALSE,FALSE,TRUE,TRUE,0,12,#N/A,46,#N/A,2.93460490463215,15.35,1,FALSE,FALSE,3,TRUE,1,FALSE,100,"Swvu.PLA1.","ACwvu.PLA1.",#N/A,FALSE,FALSE,0,0,0,0,2,"","",TRUE,TRUE,FALSE,FALSE,1,60,#N/A,#N/A,FALSE,FALSE,FALSE,FALSE,FALSE,FALSE,FALSE,9,65532,65532,FALSE,FALSE,TRUE,TRUE,TRUE}</definedName>
    <definedName name="UHLKJH" localSheetId="27" hidden="1">{FALSE,FALSE,-1.25,-15.5,484.5,276.75,FALSE,FALSE,TRUE,TRUE,0,12,#N/A,46,#N/A,2.93460490463215,15.35,1,FALSE,FALSE,3,TRUE,1,FALSE,100,"Swvu.PLA1.","ACwvu.PLA1.",#N/A,FALSE,FALSE,0,0,0,0,2,"","",TRUE,TRUE,FALSE,FALSE,1,60,#N/A,#N/A,FALSE,FALSE,FALSE,FALSE,FALSE,FALSE,FALSE,9,65532,65532,FALSE,FALSE,TRUE,TRUE,TRUE}</definedName>
    <definedName name="UHLKJH" localSheetId="28" hidden="1">{FALSE,FALSE,-1.25,-15.5,484.5,276.75,FALSE,FALSE,TRUE,TRUE,0,12,#N/A,46,#N/A,2.93460490463215,15.35,1,FALSE,FALSE,3,TRUE,1,FALSE,100,"Swvu.PLA1.","ACwvu.PLA1.",#N/A,FALSE,FALSE,0,0,0,0,2,"","",TRUE,TRUE,FALSE,FALSE,1,60,#N/A,#N/A,FALSE,FALSE,FALSE,FALSE,FALSE,FALSE,FALSE,9,65532,65532,FALSE,FALSE,TRUE,TRUE,TRUE}</definedName>
    <definedName name="UHLKJH" localSheetId="29" hidden="1">{FALSE,FALSE,-1.25,-15.5,484.5,276.75,FALSE,FALSE,TRUE,TRUE,0,12,#N/A,46,#N/A,2.93460490463215,15.35,1,FALSE,FALSE,3,TRUE,1,FALSE,100,"Swvu.PLA1.","ACwvu.PLA1.",#N/A,FALSE,FALSE,0,0,0,0,2,"","",TRUE,TRUE,FALSE,FALSE,1,60,#N/A,#N/A,FALSE,FALSE,FALSE,FALSE,FALSE,FALSE,FALSE,9,65532,65532,FALSE,FALSE,TRUE,TRUE,TRUE}</definedName>
    <definedName name="UHLKJH" localSheetId="30" hidden="1">{FALSE,FALSE,-1.25,-15.5,484.5,276.75,FALSE,FALSE,TRUE,TRUE,0,12,#N/A,46,#N/A,2.93460490463215,15.35,1,FALSE,FALSE,3,TRUE,1,FALSE,100,"Swvu.PLA1.","ACwvu.PLA1.",#N/A,FALSE,FALSE,0,0,0,0,2,"","",TRUE,TRUE,FALSE,FALSE,1,60,#N/A,#N/A,FALSE,FALSE,FALSE,FALSE,FALSE,FALSE,FALSE,9,65532,65532,FALSE,FALSE,TRUE,TRUE,TRUE}</definedName>
    <definedName name="UHLKJH" localSheetId="31" hidden="1">{FALSE,FALSE,-1.25,-15.5,484.5,276.75,FALSE,FALSE,TRUE,TRUE,0,12,#N/A,46,#N/A,2.93460490463215,15.35,1,FALSE,FALSE,3,TRUE,1,FALSE,100,"Swvu.PLA1.","ACwvu.PLA1.",#N/A,FALSE,FALSE,0,0,0,0,2,"","",TRUE,TRUE,FALSE,FALSE,1,60,#N/A,#N/A,FALSE,FALSE,FALSE,FALSE,FALSE,FALSE,FALSE,9,65532,65532,FALSE,FALSE,TRUE,TRUE,TRUE}</definedName>
    <definedName name="UHLKJH" localSheetId="32" hidden="1">{FALSE,FALSE,-1.25,-15.5,484.5,276.75,FALSE,FALSE,TRUE,TRUE,0,12,#N/A,46,#N/A,2.93460490463215,15.35,1,FALSE,FALSE,3,TRUE,1,FALSE,100,"Swvu.PLA1.","ACwvu.PLA1.",#N/A,FALSE,FALSE,0,0,0,0,2,"","",TRUE,TRUE,FALSE,FALSE,1,60,#N/A,#N/A,FALSE,FALSE,FALSE,FALSE,FALSE,FALSE,FALSE,9,65532,65532,FALSE,FALSE,TRUE,TRUE,TRUE}</definedName>
    <definedName name="UHLKJH" localSheetId="35" hidden="1">{FALSE,FALSE,-1.25,-15.5,484.5,276.75,FALSE,FALSE,TRUE,TRUE,0,12,#N/A,46,#N/A,2.93460490463215,15.35,1,FALSE,FALSE,3,TRUE,1,FALSE,100,"Swvu.PLA1.","ACwvu.PLA1.",#N/A,FALSE,FALSE,0,0,0,0,2,"","",TRUE,TRUE,FALSE,FALSE,1,60,#N/A,#N/A,FALSE,FALSE,FALSE,FALSE,FALSE,FALSE,FALSE,9,65532,65532,FALSE,FALSE,TRUE,TRUE,TRUE}</definedName>
    <definedName name="UHLKJH" localSheetId="37" hidden="1">{FALSE,FALSE,-1.25,-15.5,484.5,276.75,FALSE,FALSE,TRUE,TRUE,0,12,#N/A,46,#N/A,2.93460490463215,15.35,1,FALSE,FALSE,3,TRUE,1,FALSE,100,"Swvu.PLA1.","ACwvu.PLA1.",#N/A,FALSE,FALSE,0,0,0,0,2,"","",TRUE,TRUE,FALSE,FALSE,1,60,#N/A,#N/A,FALSE,FALSE,FALSE,FALSE,FALSE,FALSE,FALSE,9,65532,65532,FALSE,FALSE,TRUE,TRUE,TRUE}</definedName>
    <definedName name="UHLKJH" localSheetId="38" hidden="1">{FALSE,FALSE,-1.25,-15.5,484.5,276.75,FALSE,FALSE,TRUE,TRUE,0,12,#N/A,46,#N/A,2.93460490463215,15.35,1,FALSE,FALSE,3,TRUE,1,FALSE,100,"Swvu.PLA1.","ACwvu.PLA1.",#N/A,FALSE,FALSE,0,0,0,0,2,"","",TRUE,TRUE,FALSE,FALSE,1,60,#N/A,#N/A,FALSE,FALSE,FALSE,FALSE,FALSE,FALSE,FALSE,9,65532,65532,FALSE,FALSE,TRUE,TRUE,TRUE}</definedName>
    <definedName name="UHLKJH" localSheetId="39" hidden="1">{FALSE,FALSE,-1.25,-15.5,484.5,276.75,FALSE,FALSE,TRUE,TRUE,0,12,#N/A,46,#N/A,2.93460490463215,15.35,1,FALSE,FALSE,3,TRUE,1,FALSE,100,"Swvu.PLA1.","ACwvu.PLA1.",#N/A,FALSE,FALSE,0,0,0,0,2,"","",TRUE,TRUE,FALSE,FALSE,1,60,#N/A,#N/A,FALSE,FALSE,FALSE,FALSE,FALSE,FALSE,FALSE,9,65532,65532,FALSE,FALSE,TRUE,TRUE,TRUE}</definedName>
    <definedName name="UHLKJH" localSheetId="40" hidden="1">{FALSE,FALSE,-1.25,-15.5,484.5,276.75,FALSE,FALSE,TRUE,TRUE,0,12,#N/A,46,#N/A,2.93460490463215,15.35,1,FALSE,FALSE,3,TRUE,1,FALSE,100,"Swvu.PLA1.","ACwvu.PLA1.",#N/A,FALSE,FALSE,0,0,0,0,2,"","",TRUE,TRUE,FALSE,FALSE,1,60,#N/A,#N/A,FALSE,FALSE,FALSE,FALSE,FALSE,FALSE,FALSE,9,65532,65532,FALSE,FALSE,TRUE,TRUE,TRUE}</definedName>
    <definedName name="UHLKJH" localSheetId="41" hidden="1">{FALSE,FALSE,-1.25,-15.5,484.5,276.75,FALSE,FALSE,TRUE,TRUE,0,12,#N/A,46,#N/A,2.93460490463215,15.35,1,FALSE,FALSE,3,TRUE,1,FALSE,100,"Swvu.PLA1.","ACwvu.PLA1.",#N/A,FALSE,FALSE,0,0,0,0,2,"","",TRUE,TRUE,FALSE,FALSE,1,60,#N/A,#N/A,FALSE,FALSE,FALSE,FALSE,FALSE,FALSE,FALSE,9,65532,65532,FALSE,FALSE,TRUE,TRUE,TRUE}</definedName>
    <definedName name="UHLKJH" localSheetId="42" hidden="1">{FALSE,FALSE,-1.25,-15.5,484.5,276.75,FALSE,FALSE,TRUE,TRUE,0,12,#N/A,46,#N/A,2.93460490463215,15.35,1,FALSE,FALSE,3,TRUE,1,FALSE,100,"Swvu.PLA1.","ACwvu.PLA1.",#N/A,FALSE,FALSE,0,0,0,0,2,"","",TRUE,TRUE,FALSE,FALSE,1,60,#N/A,#N/A,FALSE,FALSE,FALSE,FALSE,FALSE,FALSE,FALSE,9,65532,65532,FALSE,FALSE,TRUE,TRUE,TRUE}</definedName>
    <definedName name="UHLKJH" localSheetId="43" hidden="1">{FALSE,FALSE,-1.25,-15.5,484.5,276.75,FALSE,FALSE,TRUE,TRUE,0,12,#N/A,46,#N/A,2.93460490463215,15.35,1,FALSE,FALSE,3,TRUE,1,FALSE,100,"Swvu.PLA1.","ACwvu.PLA1.",#N/A,FALSE,FALSE,0,0,0,0,2,"","",TRUE,TRUE,FALSE,FALSE,1,60,#N/A,#N/A,FALSE,FALSE,FALSE,FALSE,FALSE,FALSE,FALSE,9,65532,65532,FALSE,FALSE,TRUE,TRUE,TRUE}</definedName>
    <definedName name="UHLKJH" localSheetId="44" hidden="1">{FALSE,FALSE,-1.25,-15.5,484.5,276.75,FALSE,FALSE,TRUE,TRUE,0,12,#N/A,46,#N/A,2.93460490463215,15.35,1,FALSE,FALSE,3,TRUE,1,FALSE,100,"Swvu.PLA1.","ACwvu.PLA1.",#N/A,FALSE,FALSE,0,0,0,0,2,"","",TRUE,TRUE,FALSE,FALSE,1,60,#N/A,#N/A,FALSE,FALSE,FALSE,FALSE,FALSE,FALSE,FALSE,9,65532,65532,FALSE,FALSE,TRUE,TRUE,TRUE}</definedName>
    <definedName name="UHLKJH" localSheetId="45" hidden="1">{FALSE,FALSE,-1.25,-15.5,484.5,276.75,FALSE,FALSE,TRUE,TRUE,0,12,#N/A,46,#N/A,2.93460490463215,15.35,1,FALSE,FALSE,3,TRUE,1,FALSE,100,"Swvu.PLA1.","ACwvu.PLA1.",#N/A,FALSE,FALSE,0,0,0,0,2,"","",TRUE,TRUE,FALSE,FALSE,1,60,#N/A,#N/A,FALSE,FALSE,FALSE,FALSE,FALSE,FALSE,FALSE,9,65532,65532,FALSE,FALSE,TRUE,TRUE,TRUE}</definedName>
    <definedName name="UHLKJH" localSheetId="11" hidden="1">{FALSE,FALSE,-1.25,-15.5,484.5,276.75,FALSE,FALSE,TRUE,TRUE,0,12,#N/A,46,#N/A,2.93460490463215,15.35,1,FALSE,FALSE,3,TRUE,1,FALSE,100,"Swvu.PLA1.","ACwvu.PLA1.",#N/A,FALSE,FALSE,0,0,0,0,2,"","",TRUE,TRUE,FALSE,FALSE,1,60,#N/A,#N/A,FALSE,FALSE,FALSE,FALSE,FALSE,FALSE,FALSE,9,65532,65532,FALSE,FALSE,TRUE,TRUE,TRUE}</definedName>
    <definedName name="UHLKJH" localSheetId="46" hidden="1">{FALSE,FALSE,-1.25,-15.5,484.5,276.75,FALSE,FALSE,TRUE,TRUE,0,12,#N/A,46,#N/A,2.93460490463215,15.35,1,FALSE,FALSE,3,TRUE,1,FALSE,100,"Swvu.PLA1.","ACwvu.PLA1.",#N/A,FALSE,FALSE,0,0,0,0,2,"","",TRUE,TRUE,FALSE,FALSE,1,60,#N/A,#N/A,FALSE,FALSE,FALSE,FALSE,FALSE,FALSE,FALSE,9,65532,65532,FALSE,FALSE,TRUE,TRUE,TRUE}</definedName>
    <definedName name="UHLKJH" localSheetId="47" hidden="1">{FALSE,FALSE,-1.25,-15.5,484.5,276.75,FALSE,FALSE,TRUE,TRUE,0,12,#N/A,46,#N/A,2.93460490463215,15.35,1,FALSE,FALSE,3,TRUE,1,FALSE,100,"Swvu.PLA1.","ACwvu.PLA1.",#N/A,FALSE,FALSE,0,0,0,0,2,"","",TRUE,TRUE,FALSE,FALSE,1,60,#N/A,#N/A,FALSE,FALSE,FALSE,FALSE,FALSE,FALSE,FALSE,9,65532,65532,FALSE,FALSE,TRUE,TRUE,TRUE}</definedName>
    <definedName name="UHLKJH" localSheetId="51" hidden="1">{FALSE,FALSE,-1.25,-15.5,484.5,276.75,FALSE,FALSE,TRUE,TRUE,0,12,#N/A,46,#N/A,2.93460490463215,15.35,1,FALSE,FALSE,3,TRUE,1,FALSE,100,"Swvu.PLA1.","ACwvu.PLA1.",#N/A,FALSE,FALSE,0,0,0,0,2,"","",TRUE,TRUE,FALSE,FALSE,1,60,#N/A,#N/A,FALSE,FALSE,FALSE,FALSE,FALSE,FALSE,FALSE,9,65532,65532,FALSE,FALSE,TRUE,TRUE,TRUE}</definedName>
    <definedName name="UHLKJH" localSheetId="52" hidden="1">{FALSE,FALSE,-1.25,-15.5,484.5,276.75,FALSE,FALSE,TRUE,TRUE,0,12,#N/A,46,#N/A,2.93460490463215,15.35,1,FALSE,FALSE,3,TRUE,1,FALSE,100,"Swvu.PLA1.","ACwvu.PLA1.",#N/A,FALSE,FALSE,0,0,0,0,2,"","",TRUE,TRUE,FALSE,FALSE,1,60,#N/A,#N/A,FALSE,FALSE,FALSE,FALSE,FALSE,FALSE,FALSE,9,65532,65532,FALSE,FALSE,TRUE,TRUE,TRUE}</definedName>
    <definedName name="UHLKJH" localSheetId="53" hidden="1">{FALSE,FALSE,-1.25,-15.5,484.5,276.75,FALSE,FALSE,TRUE,TRUE,0,12,#N/A,46,#N/A,2.93460490463215,15.35,1,FALSE,FALSE,3,TRUE,1,FALSE,100,"Swvu.PLA1.","ACwvu.PLA1.",#N/A,FALSE,FALSE,0,0,0,0,2,"","",TRUE,TRUE,FALSE,FALSE,1,60,#N/A,#N/A,FALSE,FALSE,FALSE,FALSE,FALSE,FALSE,FALSE,9,65532,65532,FALSE,FALSE,TRUE,TRUE,TRUE}</definedName>
    <definedName name="UHLKJH" localSheetId="54" hidden="1">{FALSE,FALSE,-1.25,-15.5,484.5,276.75,FALSE,FALSE,TRUE,TRUE,0,12,#N/A,46,#N/A,2.93460490463215,15.35,1,FALSE,FALSE,3,TRUE,1,FALSE,100,"Swvu.PLA1.","ACwvu.PLA1.",#N/A,FALSE,FALSE,0,0,0,0,2,"","",TRUE,TRUE,FALSE,FALSE,1,60,#N/A,#N/A,FALSE,FALSE,FALSE,FALSE,FALSE,FALSE,FALSE,9,65532,65532,FALSE,FALSE,TRUE,TRUE,TRUE}</definedName>
    <definedName name="UHLKJH" localSheetId="55" hidden="1">{FALSE,FALSE,-1.25,-15.5,484.5,276.75,FALSE,FALSE,TRUE,TRUE,0,12,#N/A,46,#N/A,2.93460490463215,15.35,1,FALSE,FALSE,3,TRUE,1,FALSE,100,"Swvu.PLA1.","ACwvu.PLA1.",#N/A,FALSE,FALSE,0,0,0,0,2,"","",TRUE,TRUE,FALSE,FALSE,1,60,#N/A,#N/A,FALSE,FALSE,FALSE,FALSE,FALSE,FALSE,FALSE,9,65532,65532,FALSE,FALSE,TRUE,TRUE,TRUE}</definedName>
    <definedName name="UHLKJH" localSheetId="56" hidden="1">{FALSE,FALSE,-1.25,-15.5,484.5,276.75,FALSE,FALSE,TRUE,TRUE,0,12,#N/A,46,#N/A,2.93460490463215,15.35,1,FALSE,FALSE,3,TRUE,1,FALSE,100,"Swvu.PLA1.","ACwvu.PLA1.",#N/A,FALSE,FALSE,0,0,0,0,2,"","",TRUE,TRUE,FALSE,FALSE,1,60,#N/A,#N/A,FALSE,FALSE,FALSE,FALSE,FALSE,FALSE,FALSE,9,65532,65532,FALSE,FALSE,TRUE,TRUE,TRUE}</definedName>
    <definedName name="UHLKJH" localSheetId="17" hidden="1">{FALSE,FALSE,-1.25,-15.5,484.5,276.75,FALSE,FALSE,TRUE,TRUE,0,12,#N/A,46,#N/A,2.93460490463215,15.35,1,FALSE,FALSE,3,TRUE,1,FALSE,100,"Swvu.PLA1.","ACwvu.PLA1.",#N/A,FALSE,FALSE,0,0,0,0,2,"","",TRUE,TRUE,FALSE,FALSE,1,60,#N/A,#N/A,FALSE,FALSE,FALSE,FALSE,FALSE,FALSE,FALSE,9,65532,65532,FALSE,FALSE,TRUE,TRUE,TRUE}</definedName>
    <definedName name="UHLKJH" localSheetId="57" hidden="1">{FALSE,FALSE,-1.25,-15.5,484.5,276.75,FALSE,FALSE,TRUE,TRUE,0,12,#N/A,46,#N/A,2.93460490463215,15.35,1,FALSE,FALSE,3,TRUE,1,FALSE,100,"Swvu.PLA1.","ACwvu.PLA1.",#N/A,FALSE,FALSE,0,0,0,0,2,"","",TRUE,TRUE,FALSE,FALSE,1,60,#N/A,#N/A,FALSE,FALSE,FALSE,FALSE,FALSE,FALSE,FALSE,9,65532,65532,FALSE,FALSE,TRUE,TRUE,TRUE}</definedName>
    <definedName name="UHLKJH" localSheetId="58" hidden="1">{FALSE,FALSE,-1.25,-15.5,484.5,276.75,FALSE,FALSE,TRUE,TRUE,0,12,#N/A,46,#N/A,2.93460490463215,15.35,1,FALSE,FALSE,3,TRUE,1,FALSE,100,"Swvu.PLA1.","ACwvu.PLA1.",#N/A,FALSE,FALSE,0,0,0,0,2,"","",TRUE,TRUE,FALSE,FALSE,1,60,#N/A,#N/A,FALSE,FALSE,FALSE,FALSE,FALSE,FALSE,FALSE,9,65532,65532,FALSE,FALSE,TRUE,TRUE,TRUE}</definedName>
    <definedName name="UHLKJH" localSheetId="59" hidden="1">{FALSE,FALSE,-1.25,-15.5,484.5,276.75,FALSE,FALSE,TRUE,TRUE,0,12,#N/A,46,#N/A,2.93460490463215,15.35,1,FALSE,FALSE,3,TRUE,1,FALSE,100,"Swvu.PLA1.","ACwvu.PLA1.",#N/A,FALSE,FALSE,0,0,0,0,2,"","",TRUE,TRUE,FALSE,FALSE,1,60,#N/A,#N/A,FALSE,FALSE,FALSE,FALSE,FALSE,FALSE,FALSE,9,65532,65532,FALSE,FALSE,TRUE,TRUE,TRUE}</definedName>
    <definedName name="UHLKJH" localSheetId="61" hidden="1">{FALSE,FALSE,-1.25,-15.5,484.5,276.75,FALSE,FALSE,TRUE,TRUE,0,12,#N/A,46,#N/A,2.93460490463215,15.35,1,FALSE,FALSE,3,TRUE,1,FALSE,100,"Swvu.PLA1.","ACwvu.PLA1.",#N/A,FALSE,FALSE,0,0,0,0,2,"","",TRUE,TRUE,FALSE,FALSE,1,60,#N/A,#N/A,FALSE,FALSE,FALSE,FALSE,FALSE,FALSE,FALSE,9,65532,65532,FALSE,FALSE,TRUE,TRUE,TRUE}</definedName>
    <definedName name="UHLKJH" localSheetId="62" hidden="1">{FALSE,FALSE,-1.25,-15.5,484.5,276.75,FALSE,FALSE,TRUE,TRUE,0,12,#N/A,46,#N/A,2.93460490463215,15.35,1,FALSE,FALSE,3,TRUE,1,FALSE,100,"Swvu.PLA1.","ACwvu.PLA1.",#N/A,FALSE,FALSE,0,0,0,0,2,"","",TRUE,TRUE,FALSE,FALSE,1,60,#N/A,#N/A,FALSE,FALSE,FALSE,FALSE,FALSE,FALSE,FALSE,9,65532,65532,FALSE,FALSE,TRUE,TRUE,TRUE}</definedName>
    <definedName name="UHLKJH" localSheetId="64" hidden="1">{FALSE,FALSE,-1.25,-15.5,484.5,276.75,FALSE,FALSE,TRUE,TRUE,0,12,#N/A,46,#N/A,2.93460490463215,15.35,1,FALSE,FALSE,3,TRUE,1,FALSE,100,"Swvu.PLA1.","ACwvu.PLA1.",#N/A,FALSE,FALSE,0,0,0,0,2,"","",TRUE,TRUE,FALSE,FALSE,1,60,#N/A,#N/A,FALSE,FALSE,FALSE,FALSE,FALSE,FALSE,FALSE,9,65532,65532,FALSE,FALSE,TRUE,TRUE,TRUE}</definedName>
    <definedName name="UHLKJH" localSheetId="66" hidden="1">{FALSE,FALSE,-1.25,-15.5,484.5,276.75,FALSE,FALSE,TRUE,TRUE,0,12,#N/A,46,#N/A,2.93460490463215,15.35,1,FALSE,FALSE,3,TRUE,1,FALSE,100,"Swvu.PLA1.","ACwvu.PLA1.",#N/A,FALSE,FALSE,0,0,0,0,2,"","",TRUE,TRUE,FALSE,FALSE,1,60,#N/A,#N/A,FALSE,FALSE,FALSE,FALSE,FALSE,FALSE,FALSE,9,65532,65532,FALSE,FALSE,TRUE,TRUE,TRUE}</definedName>
    <definedName name="UHLKJH" localSheetId="67" hidden="1">{FALSE,FALSE,-1.25,-15.5,484.5,276.75,FALSE,FALSE,TRUE,TRUE,0,12,#N/A,46,#N/A,2.93460490463215,15.35,1,FALSE,FALSE,3,TRUE,1,FALSE,100,"Swvu.PLA1.","ACwvu.PLA1.",#N/A,FALSE,FALSE,0,0,0,0,2,"","",TRUE,TRUE,FALSE,FALSE,1,60,#N/A,#N/A,FALSE,FALSE,FALSE,FALSE,FALSE,FALSE,FALSE,9,65532,65532,FALSE,FALSE,TRUE,TRUE,TRUE}</definedName>
    <definedName name="UHLKJH" localSheetId="68" hidden="1">{FALSE,FALSE,-1.25,-15.5,484.5,276.75,FALSE,FALSE,TRUE,TRUE,0,12,#N/A,46,#N/A,2.93460490463215,15.35,1,FALSE,FALSE,3,TRUE,1,FALSE,100,"Swvu.PLA1.","ACwvu.PLA1.",#N/A,FALSE,FALSE,0,0,0,0,2,"","",TRUE,TRUE,FALSE,FALSE,1,60,#N/A,#N/A,FALSE,FALSE,FALSE,FALSE,FALSE,FALSE,FALSE,9,65532,65532,FALSE,FALSE,TRUE,TRUE,TRUE}</definedName>
    <definedName name="UHLKJH" localSheetId="69" hidden="1">{FALSE,FALSE,-1.25,-15.5,484.5,276.75,FALSE,FALSE,TRUE,TRUE,0,12,#N/A,46,#N/A,2.93460490463215,15.35,1,FALSE,FALSE,3,TRUE,1,FALSE,100,"Swvu.PLA1.","ACwvu.PLA1.",#N/A,FALSE,FALSE,0,0,0,0,2,"","",TRUE,TRUE,FALSE,FALSE,1,60,#N/A,#N/A,FALSE,FALSE,FALSE,FALSE,FALSE,FALSE,FALSE,9,65532,65532,FALSE,FALSE,TRUE,TRUE,TRUE}</definedName>
    <definedName name="UHLKJH" localSheetId="70" hidden="1">{FALSE,FALSE,-1.25,-15.5,484.5,276.75,FALSE,FALSE,TRUE,TRUE,0,12,#N/A,46,#N/A,2.93460490463215,15.35,1,FALSE,FALSE,3,TRUE,1,FALSE,100,"Swvu.PLA1.","ACwvu.PLA1.",#N/A,FALSE,FALSE,0,0,0,0,2,"","",TRUE,TRUE,FALSE,FALSE,1,60,#N/A,#N/A,FALSE,FALSE,FALSE,FALSE,FALSE,FALSE,FALSE,9,65532,65532,FALSE,FALSE,TRUE,TRUE,TRUE}</definedName>
    <definedName name="UHLKJH" localSheetId="71" hidden="1">{FALSE,FALSE,-1.25,-15.5,484.5,276.75,FALSE,FALSE,TRUE,TRUE,0,12,#N/A,46,#N/A,2.93460490463215,15.35,1,FALSE,FALSE,3,TRUE,1,FALSE,100,"Swvu.PLA1.","ACwvu.PLA1.",#N/A,FALSE,FALSE,0,0,0,0,2,"","",TRUE,TRUE,FALSE,FALSE,1,60,#N/A,#N/A,FALSE,FALSE,FALSE,FALSE,FALSE,FALSE,FALSE,9,65532,65532,FALSE,FALSE,TRUE,TRUE,TRUE}</definedName>
    <definedName name="UHLKJH" localSheetId="73" hidden="1">{FALSE,FALSE,-1.25,-15.5,484.5,276.75,FALSE,FALSE,TRUE,TRUE,0,12,#N/A,46,#N/A,2.93460490463215,15.35,1,FALSE,FALSE,3,TRUE,1,FALSE,100,"Swvu.PLA1.","ACwvu.PLA1.",#N/A,FALSE,FALSE,0,0,0,0,2,"","",TRUE,TRUE,FALSE,FALSE,1,60,#N/A,#N/A,FALSE,FALSE,FALSE,FALSE,FALSE,FALSE,FALSE,9,65532,65532,FALSE,FALSE,TRUE,TRUE,TRUE}</definedName>
    <definedName name="UHLKJH" localSheetId="74" hidden="1">{FALSE,FALSE,-1.25,-15.5,484.5,276.75,FALSE,FALSE,TRUE,TRUE,0,12,#N/A,46,#N/A,2.93460490463215,15.35,1,FALSE,FALSE,3,TRUE,1,FALSE,100,"Swvu.PLA1.","ACwvu.PLA1.",#N/A,FALSE,FALSE,0,0,0,0,2,"","",TRUE,TRUE,FALSE,FALSE,1,60,#N/A,#N/A,FALSE,FALSE,FALSE,FALSE,FALSE,FALSE,FALSE,9,65532,65532,FALSE,FALSE,TRUE,TRUE,TRUE}</definedName>
    <definedName name="UHLKJH" localSheetId="75" hidden="1">{FALSE,FALSE,-1.25,-15.5,484.5,276.75,FALSE,FALSE,TRUE,TRUE,0,12,#N/A,46,#N/A,2.93460490463215,15.35,1,FALSE,FALSE,3,TRUE,1,FALSE,100,"Swvu.PLA1.","ACwvu.PLA1.",#N/A,FALSE,FALSE,0,0,0,0,2,"","",TRUE,TRUE,FALSE,FALSE,1,60,#N/A,#N/A,FALSE,FALSE,FALSE,FALSE,FALSE,FALSE,FALSE,9,65532,65532,FALSE,FALSE,TRUE,TRUE,TRUE}</definedName>
    <definedName name="UHLKJH" localSheetId="76" hidden="1">{FALSE,FALSE,-1.25,-15.5,484.5,276.75,FALSE,FALSE,TRUE,TRUE,0,12,#N/A,46,#N/A,2.93460490463215,15.35,1,FALSE,FALSE,3,TRUE,1,FALSE,100,"Swvu.PLA1.","ACwvu.PLA1.",#N/A,FALSE,FALSE,0,0,0,0,2,"","",TRUE,TRUE,FALSE,FALSE,1,60,#N/A,#N/A,FALSE,FALSE,FALSE,FALSE,FALSE,FALSE,FALSE,9,65532,65532,FALSE,FALSE,TRUE,TRUE,TRUE}</definedName>
    <definedName name="UHLKJH" localSheetId="79" hidden="1">{FALSE,FALSE,-1.25,-15.5,484.5,276.75,FALSE,FALSE,TRUE,TRUE,0,12,#N/A,46,#N/A,2.93460490463215,15.35,1,FALSE,FALSE,3,TRUE,1,FALSE,100,"Swvu.PLA1.","ACwvu.PLA1.",#N/A,FALSE,FALSE,0,0,0,0,2,"","",TRUE,TRUE,FALSE,FALSE,1,60,#N/A,#N/A,FALSE,FALSE,FALSE,FALSE,FALSE,FALSE,FALSE,9,65532,65532,FALSE,FALSE,TRUE,TRUE,TRUE}</definedName>
    <definedName name="UHLKJH" localSheetId="91" hidden="1">{FALSE,FALSE,-1.25,-15.5,484.5,276.75,FALSE,FALSE,TRUE,TRUE,0,12,#N/A,46,#N/A,2.93460490463215,15.35,1,FALSE,FALSE,3,TRUE,1,FALSE,100,"Swvu.PLA1.","ACwvu.PLA1.",#N/A,FALSE,FALSE,0,0,0,0,2,"","",TRUE,TRUE,FALSE,FALSE,1,60,#N/A,#N/A,FALSE,FALSE,FALSE,FALSE,FALSE,FALSE,FALSE,9,65532,65532,FALSE,FALSE,TRUE,TRUE,TRUE}</definedName>
    <definedName name="UHLKJH" localSheetId="92" hidden="1">{FALSE,FALSE,-1.25,-15.5,484.5,276.75,FALSE,FALSE,TRUE,TRUE,0,12,#N/A,46,#N/A,2.93460490463215,15.35,1,FALSE,FALSE,3,TRUE,1,FALSE,100,"Swvu.PLA1.","ACwvu.PLA1.",#N/A,FALSE,FALSE,0,0,0,0,2,"","",TRUE,TRUE,FALSE,FALSE,1,60,#N/A,#N/A,FALSE,FALSE,FALSE,FALSE,FALSE,FALSE,FALSE,9,65532,65532,FALSE,FALSE,TRUE,TRUE,TRUE}</definedName>
    <definedName name="UHLKJH" localSheetId="22" hidden="1">{FALSE,FALSE,-1.25,-15.5,484.5,276.75,FALSE,FALSE,TRUE,TRUE,0,12,#N/A,46,#N/A,2.93460490463215,15.35,1,FALSE,FALSE,3,TRUE,1,FALSE,100,"Swvu.PLA1.","ACwvu.PLA1.",#N/A,FALSE,FALSE,0,0,0,0,2,"","",TRUE,TRUE,FALSE,FALSE,1,60,#N/A,#N/A,FALSE,FALSE,FALSE,FALSE,FALSE,FALSE,FALSE,9,65532,65532,FALSE,FALSE,TRUE,TRUE,TRUE}</definedName>
    <definedName name="UHLKJH" localSheetId="23" hidden="1">{FALSE,FALSE,-1.25,-15.5,484.5,276.75,FALSE,FALSE,TRUE,TRUE,0,12,#N/A,46,#N/A,2.93460490463215,15.35,1,FALSE,FALSE,3,TRUE,1,FALSE,100,"Swvu.PLA1.","ACwvu.PLA1.",#N/A,FALSE,FALSE,0,0,0,0,2,"","",TRUE,TRUE,FALSE,FALSE,1,60,#N/A,#N/A,FALSE,FALSE,FALSE,FALSE,FALSE,FALSE,FALSE,9,65532,65532,FALSE,FALSE,TRUE,TRUE,TRUE}</definedName>
    <definedName name="UHLKJH" localSheetId="15" hidden="1">{FALSE,FALSE,-1.25,-15.5,484.5,276.75,FALSE,FALSE,TRUE,TRUE,0,12,#N/A,46,#N/A,2.93460490463215,15.35,1,FALSE,FALSE,3,TRUE,1,FALSE,100,"Swvu.PLA1.","ACwvu.PLA1.",#N/A,FALSE,FALSE,0,0,0,0,2,"","",TRUE,TRUE,FALSE,FALSE,1,60,#N/A,#N/A,FALSE,FALSE,FALSE,FALSE,FALSE,FALSE,FALSE,9,65532,65532,FALSE,FALSE,TRUE,TRUE,TRUE}</definedName>
    <definedName name="UHLKJH" localSheetId="16" hidden="1">{FALSE,FALSE,-1.25,-15.5,484.5,276.75,FALSE,FALSE,TRUE,TRUE,0,12,#N/A,46,#N/A,2.93460490463215,15.35,1,FALSE,FALSE,3,TRUE,1,FALSE,100,"Swvu.PLA1.","ACwvu.PLA1.",#N/A,FALSE,FALSE,0,0,0,0,2,"","",TRUE,TRUE,FALSE,FALSE,1,60,#N/A,#N/A,FALSE,FALSE,FALSE,FALSE,FALSE,FALSE,FALSE,9,65532,65532,FALSE,FALSE,TRUE,TRUE,TRUE}</definedName>
    <definedName name="UHLKJH" localSheetId="18" hidden="1">{FALSE,FALSE,-1.25,-15.5,484.5,276.75,FALSE,FALSE,TRUE,TRUE,0,12,#N/A,46,#N/A,2.93460490463215,15.35,1,FALSE,FALSE,3,TRUE,1,FALSE,100,"Swvu.PLA1.","ACwvu.PLA1.",#N/A,FALSE,FALSE,0,0,0,0,2,"","",TRUE,TRUE,FALSE,FALSE,1,60,#N/A,#N/A,FALSE,FALSE,FALSE,FALSE,FALSE,FALSE,FALSE,9,65532,65532,FALSE,FALSE,TRUE,TRUE,TRUE}</definedName>
    <definedName name="UHLKJH" localSheetId="36" hidden="1">{FALSE,FALSE,-1.25,-15.5,484.5,276.75,FALSE,FALSE,TRUE,TRUE,0,12,#N/A,46,#N/A,2.93460490463215,15.35,1,FALSE,FALSE,3,TRUE,1,FALSE,100,"Swvu.PLA1.","ACwvu.PLA1.",#N/A,FALSE,FALSE,0,0,0,0,2,"","",TRUE,TRUE,FALSE,FALSE,1,60,#N/A,#N/A,FALSE,FALSE,FALSE,FALSE,FALSE,FALSE,FALSE,9,65532,65532,FALSE,FALSE,TRUE,TRUE,TRUE}</definedName>
    <definedName name="UHLKJH" localSheetId="60" hidden="1">{FALSE,FALSE,-1.25,-15.5,484.5,276.75,FALSE,FALSE,TRUE,TRUE,0,12,#N/A,46,#N/A,2.93460490463215,15.35,1,FALSE,FALSE,3,TRUE,1,FALSE,100,"Swvu.PLA1.","ACwvu.PLA1.",#N/A,FALSE,FALSE,0,0,0,0,2,"","",TRUE,TRUE,FALSE,FALSE,1,60,#N/A,#N/A,FALSE,FALSE,FALSE,FALSE,FALSE,FALSE,FALSE,9,65532,65532,FALSE,FALSE,TRUE,TRUE,TRUE}</definedName>
    <definedName name="UHLKJH" localSheetId="63" hidden="1">{FALSE,FALSE,-1.25,-15.5,484.5,276.75,FALSE,FALSE,TRUE,TRUE,0,12,#N/A,46,#N/A,2.93460490463215,15.35,1,FALSE,FALSE,3,TRUE,1,FALSE,100,"Swvu.PLA1.","ACwvu.PLA1.",#N/A,FALSE,FALSE,0,0,0,0,2,"","",TRUE,TRUE,FALSE,FALSE,1,60,#N/A,#N/A,FALSE,FALSE,FALSE,FALSE,FALSE,FALSE,FALSE,9,65532,65532,FALSE,FALSE,TRUE,TRUE,TRUE}</definedName>
    <definedName name="UHLKJH" localSheetId="65" hidden="1">{FALSE,FALSE,-1.25,-15.5,484.5,276.75,FALSE,FALSE,TRUE,TRUE,0,12,#N/A,46,#N/A,2.93460490463215,15.35,1,FALSE,FALSE,3,TRUE,1,FALSE,100,"Swvu.PLA1.","ACwvu.PLA1.",#N/A,FALSE,FALSE,0,0,0,0,2,"","",TRUE,TRUE,FALSE,FALSE,1,60,#N/A,#N/A,FALSE,FALSE,FALSE,FALSE,FALSE,FALSE,FALSE,9,65532,65532,FALSE,FALSE,TRUE,TRUE,TRUE}</definedName>
    <definedName name="UHLKJH" localSheetId="7" hidden="1">{FALSE,FALSE,-1.25,-15.5,484.5,276.75,FALSE,FALSE,TRUE,TRUE,0,12,#N/A,46,#N/A,2.93460490463215,15.35,1,FALSE,FALSE,3,TRUE,1,FALSE,100,"Swvu.PLA1.","ACwvu.PLA1.",#N/A,FALSE,FALSE,0,0,0,0,2,"","",TRUE,TRUE,FALSE,FALSE,1,60,#N/A,#N/A,FALSE,FALSE,FALSE,FALSE,FALSE,FALSE,FALSE,9,65532,65532,FALSE,FALSE,TRUE,TRUE,TRUE}</definedName>
    <definedName name="UHLKJH" localSheetId="8" hidden="1">{FALSE,FALSE,-1.25,-15.5,484.5,276.75,FALSE,FALSE,TRUE,TRUE,0,12,#N/A,46,#N/A,2.93460490463215,15.35,1,FALSE,FALSE,3,TRUE,1,FALSE,100,"Swvu.PLA1.","ACwvu.PLA1.",#N/A,FALSE,FALSE,0,0,0,0,2,"","",TRUE,TRUE,FALSE,FALSE,1,60,#N/A,#N/A,FALSE,FALSE,FALSE,FALSE,FALSE,FALSE,FALSE,9,65532,65532,FALSE,FALSE,TRUE,TRUE,TRUE}</definedName>
    <definedName name="UHLKJH" localSheetId="12" hidden="1">{FALSE,FALSE,-1.25,-15.5,484.5,276.75,FALSE,FALSE,TRUE,TRUE,0,12,#N/A,46,#N/A,2.93460490463215,15.35,1,FALSE,FALSE,3,TRUE,1,FALSE,100,"Swvu.PLA1.","ACwvu.PLA1.",#N/A,FALSE,FALSE,0,0,0,0,2,"","",TRUE,TRUE,FALSE,FALSE,1,60,#N/A,#N/A,FALSE,FALSE,FALSE,FALSE,FALSE,FALSE,FALSE,9,65532,65532,FALSE,FALSE,TRUE,TRUE,TRUE}</definedName>
    <definedName name="UHLKJH" localSheetId="48" hidden="1">{FALSE,FALSE,-1.25,-15.5,484.5,276.75,FALSE,FALSE,TRUE,TRUE,0,12,#N/A,46,#N/A,2.93460490463215,15.35,1,FALSE,FALSE,3,TRUE,1,FALSE,100,"Swvu.PLA1.","ACwvu.PLA1.",#N/A,FALSE,FALSE,0,0,0,0,2,"","",TRUE,TRUE,FALSE,FALSE,1,60,#N/A,#N/A,FALSE,FALSE,FALSE,FALSE,FALSE,FALSE,FALSE,9,65532,65532,FALSE,FALSE,TRUE,TRUE,TRUE}</definedName>
    <definedName name="UHLKJH" localSheetId="72" hidden="1">{FALSE,FALSE,-1.25,-15.5,484.5,276.75,FALSE,FALSE,TRUE,TRUE,0,12,#N/A,46,#N/A,2.93460490463215,15.35,1,FALSE,FALSE,3,TRUE,1,FALSE,100,"Swvu.PLA1.","ACwvu.PLA1.",#N/A,FALSE,FALSE,0,0,0,0,2,"","",TRUE,TRUE,FALSE,FALSE,1,60,#N/A,#N/A,FALSE,FALSE,FALSE,FALSE,FALSE,FALSE,FALSE,9,65532,65532,FALSE,FALSE,TRUE,TRUE,TRUE}</definedName>
    <definedName name="UHLKJH" hidden="1">{FALSE,FALSE,-1.25,-15.5,484.5,276.75,FALSE,FALSE,TRUE,TRUE,0,12,#N/A,46,#N/A,2.93460490463215,15.35,1,FALSE,FALSE,3,TRUE,1,FALSE,100,"Swvu.PLA1.","ACwvu.PLA1.",#N/A,FALSE,FALSE,0,0,0,0,2,"","",TRUE,TRUE,FALSE,FALSE,1,60,#N/A,#N/A,FALSE,FALSE,FALSE,FALSE,FALSE,FALSE,FALSE,9,65532,65532,FALSE,FALSE,TRUE,TRUE,TRUE}</definedName>
    <definedName name="UK_wt" localSheetId="51">'[83]OECD wgt'!$B$9</definedName>
    <definedName name="UK_wt" localSheetId="17">#REF!</definedName>
    <definedName name="UK_wt">'[83]OECD wgt'!$B$9</definedName>
    <definedName name="unemp_96Q3" localSheetId="38">#REF!</definedName>
    <definedName name="unemp_96Q3" localSheetId="39">#REF!</definedName>
    <definedName name="unemp_96Q3" localSheetId="40">#REF!</definedName>
    <definedName name="unemp_96Q3" localSheetId="41">#REF!</definedName>
    <definedName name="unemp_96Q3" localSheetId="45">#REF!</definedName>
    <definedName name="unemp_96Q3" localSheetId="11">#REF!</definedName>
    <definedName name="unemp_96Q3" localSheetId="46">#REF!</definedName>
    <definedName name="unemp_96Q3" localSheetId="47">#REF!</definedName>
    <definedName name="unemp_96Q3" localSheetId="51">#REF!</definedName>
    <definedName name="unemp_96Q3" localSheetId="52">#REF!</definedName>
    <definedName name="unemp_96Q3" localSheetId="17">#REF!</definedName>
    <definedName name="unemp_96Q3" localSheetId="58">#REF!</definedName>
    <definedName name="unemp_96Q3" localSheetId="73">#REF!</definedName>
    <definedName name="unemp_96Q3" localSheetId="74">#REF!</definedName>
    <definedName name="unemp_96Q3" localSheetId="79">#REF!</definedName>
    <definedName name="unemp_96Q3" localSheetId="23">#REF!</definedName>
    <definedName name="unemp_96Q3" localSheetId="15">#REF!</definedName>
    <definedName name="unemp_96Q3" localSheetId="18">#REF!</definedName>
    <definedName name="unemp_96Q3" localSheetId="12">#REF!</definedName>
    <definedName name="unemp_96Q3" localSheetId="48">#REF!</definedName>
    <definedName name="unemp_96Q3" localSheetId="72">#REF!</definedName>
    <definedName name="unemp_96Q3">#REF!</definedName>
    <definedName name="unemp_96Q4" localSheetId="38">#REF!</definedName>
    <definedName name="unemp_96Q4" localSheetId="39">#REF!</definedName>
    <definedName name="unemp_96Q4" localSheetId="40">#REF!</definedName>
    <definedName name="unemp_96Q4" localSheetId="45">#REF!</definedName>
    <definedName name="unemp_96Q4" localSheetId="11">#REF!</definedName>
    <definedName name="unemp_96Q4" localSheetId="46">#REF!</definedName>
    <definedName name="unemp_96Q4" localSheetId="47">#REF!</definedName>
    <definedName name="unemp_96Q4" localSheetId="51">#REF!</definedName>
    <definedName name="unemp_96Q4" localSheetId="52">#REF!</definedName>
    <definedName name="unemp_96Q4" localSheetId="17">#REF!</definedName>
    <definedName name="unemp_96Q4" localSheetId="58">#REF!</definedName>
    <definedName name="unemp_96Q4" localSheetId="71">#REF!</definedName>
    <definedName name="unemp_96Q4" localSheetId="74">#REF!</definedName>
    <definedName name="unemp_96Q4" localSheetId="79">#REF!</definedName>
    <definedName name="unemp_96Q4" localSheetId="23">#REF!</definedName>
    <definedName name="unemp_96Q4" localSheetId="15">#REF!</definedName>
    <definedName name="unemp_96Q4" localSheetId="18">#REF!</definedName>
    <definedName name="unemp_96Q4" localSheetId="12">#REF!</definedName>
    <definedName name="unemp_96Q4" localSheetId="48">#REF!</definedName>
    <definedName name="unemp_96Q4" localSheetId="72">#REF!</definedName>
    <definedName name="unemp_96Q4">#REF!</definedName>
    <definedName name="unemp_97Q1" localSheetId="38">#REF!</definedName>
    <definedName name="unemp_97Q1" localSheetId="39">#REF!</definedName>
    <definedName name="unemp_97Q1" localSheetId="40">#REF!</definedName>
    <definedName name="unemp_97Q1" localSheetId="45">#REF!</definedName>
    <definedName name="unemp_97Q1" localSheetId="11">#REF!</definedName>
    <definedName name="unemp_97Q1" localSheetId="46">#REF!</definedName>
    <definedName name="unemp_97Q1" localSheetId="47">#REF!</definedName>
    <definedName name="unemp_97Q1" localSheetId="52">#REF!</definedName>
    <definedName name="unemp_97Q1" localSheetId="17">#REF!</definedName>
    <definedName name="unemp_97Q1" localSheetId="58">#REF!</definedName>
    <definedName name="unemp_97Q1" localSheetId="71">#REF!</definedName>
    <definedName name="unemp_97Q1" localSheetId="74">#REF!</definedName>
    <definedName name="unemp_97Q1" localSheetId="79">#REF!</definedName>
    <definedName name="unemp_97Q1" localSheetId="23">#REF!</definedName>
    <definedName name="unemp_97Q1" localSheetId="15">#REF!</definedName>
    <definedName name="unemp_97Q1" localSheetId="18">#REF!</definedName>
    <definedName name="unemp_97Q1" localSheetId="12">#REF!</definedName>
    <definedName name="unemp_97Q1" localSheetId="48">#REF!</definedName>
    <definedName name="unemp_97Q1" localSheetId="72">#REF!</definedName>
    <definedName name="unemp_97Q1">#REF!</definedName>
    <definedName name="unemp_97Q2" localSheetId="39">#REF!</definedName>
    <definedName name="unemp_97Q2" localSheetId="40">#REF!</definedName>
    <definedName name="unemp_97Q2" localSheetId="45">#REF!</definedName>
    <definedName name="unemp_97Q2" localSheetId="11">#REF!</definedName>
    <definedName name="unemp_97Q2" localSheetId="46">#REF!</definedName>
    <definedName name="unemp_97Q2" localSheetId="47">#REF!</definedName>
    <definedName name="unemp_97Q2" localSheetId="52">#REF!</definedName>
    <definedName name="unemp_97Q2" localSheetId="17">#REF!</definedName>
    <definedName name="unemp_97Q2" localSheetId="58">#REF!</definedName>
    <definedName name="unemp_97Q2" localSheetId="71">#REF!</definedName>
    <definedName name="unemp_97Q2" localSheetId="74">#REF!</definedName>
    <definedName name="unemp_97Q2" localSheetId="79">#REF!</definedName>
    <definedName name="unemp_97Q2" localSheetId="23">#REF!</definedName>
    <definedName name="unemp_97Q2" localSheetId="15">#REF!</definedName>
    <definedName name="unemp_97Q2" localSheetId="18">#REF!</definedName>
    <definedName name="unemp_97Q2" localSheetId="48">#REF!</definedName>
    <definedName name="unemp_97Q2" localSheetId="72">#REF!</definedName>
    <definedName name="unemp_97Q2">#REF!</definedName>
    <definedName name="unemp_nat" localSheetId="39">#REF!</definedName>
    <definedName name="unemp_nat" localSheetId="40">#REF!</definedName>
    <definedName name="unemp_nat" localSheetId="45">#REF!</definedName>
    <definedName name="unemp_nat" localSheetId="11">#REF!</definedName>
    <definedName name="unemp_nat" localSheetId="46">#REF!</definedName>
    <definedName name="unemp_nat" localSheetId="47">#REF!</definedName>
    <definedName name="unemp_nat" localSheetId="52">#REF!</definedName>
    <definedName name="unemp_nat" localSheetId="17">#REF!</definedName>
    <definedName name="unemp_nat" localSheetId="58">#REF!</definedName>
    <definedName name="unemp_nat" localSheetId="71">#REF!</definedName>
    <definedName name="unemp_nat" localSheetId="74">#REF!</definedName>
    <definedName name="unemp_nat" localSheetId="79">#REF!</definedName>
    <definedName name="unemp_nat" localSheetId="23">#REF!</definedName>
    <definedName name="unemp_nat" localSheetId="15">#REF!</definedName>
    <definedName name="unemp_nat" localSheetId="18">#REF!</definedName>
    <definedName name="unemp_nat" localSheetId="48">#REF!</definedName>
    <definedName name="unemp_nat" localSheetId="72">#REF!</definedName>
    <definedName name="unemp_nat">#REF!</definedName>
    <definedName name="unemp_urbrural" localSheetId="39">#REF!</definedName>
    <definedName name="unemp_urbrural" localSheetId="40">#REF!</definedName>
    <definedName name="unemp_urbrural" localSheetId="45">#REF!</definedName>
    <definedName name="unemp_urbrural" localSheetId="11">#REF!</definedName>
    <definedName name="unemp_urbrural" localSheetId="46">#REF!</definedName>
    <definedName name="unemp_urbrural" localSheetId="47">#REF!</definedName>
    <definedName name="unemp_urbrural" localSheetId="52">#REF!</definedName>
    <definedName name="unemp_urbrural" localSheetId="17">#REF!</definedName>
    <definedName name="unemp_urbrural" localSheetId="58">#REF!</definedName>
    <definedName name="unemp_urbrural" localSheetId="71">#REF!</definedName>
    <definedName name="unemp_urbrural" localSheetId="74">#REF!</definedName>
    <definedName name="unemp_urbrural" localSheetId="79">#REF!</definedName>
    <definedName name="unemp_urbrural" localSheetId="23">#REF!</definedName>
    <definedName name="unemp_urbrural" localSheetId="15">#REF!</definedName>
    <definedName name="unemp_urbrural" localSheetId="18">#REF!</definedName>
    <definedName name="unemp_urbrural" localSheetId="48">#REF!</definedName>
    <definedName name="unemp_urbrural" localSheetId="72">#REF!</definedName>
    <definedName name="unemp_urbrural">#REF!</definedName>
    <definedName name="UNION_FENOSA" localSheetId="45">#REF!</definedName>
    <definedName name="UNION_FENOSA" localSheetId="11">#REF!</definedName>
    <definedName name="UNION_FENOSA" localSheetId="46">#REF!</definedName>
    <definedName name="UNION_FENOSA" localSheetId="47">#REF!</definedName>
    <definedName name="UNION_FENOSA" localSheetId="52">#REF!</definedName>
    <definedName name="UNION_FENOSA" localSheetId="17">#REF!</definedName>
    <definedName name="UNION_FENOSA" localSheetId="58">#REF!</definedName>
    <definedName name="UNION_FENOSA" localSheetId="74">#REF!</definedName>
    <definedName name="UNION_FENOSA" localSheetId="79">#REF!</definedName>
    <definedName name="UNION_FENOSA" localSheetId="15">#REF!</definedName>
    <definedName name="UNION_FENOSA" localSheetId="18">#REF!</definedName>
    <definedName name="UNION_FENOSA" localSheetId="48">#REF!</definedName>
    <definedName name="UNION_FENOSA" localSheetId="72">#REF!</definedName>
    <definedName name="UNION_FENOSA">#REF!</definedName>
    <definedName name="UnitsLabel" localSheetId="39">#REF!</definedName>
    <definedName name="UnitsLabel" localSheetId="40">#REF!</definedName>
    <definedName name="UnitsLabel" localSheetId="45">#REF!</definedName>
    <definedName name="UnitsLabel" localSheetId="11">#REF!</definedName>
    <definedName name="UnitsLabel" localSheetId="46">#REF!</definedName>
    <definedName name="UnitsLabel" localSheetId="47">#REF!</definedName>
    <definedName name="UnitsLabel" localSheetId="51">#REF!</definedName>
    <definedName name="UnitsLabel" localSheetId="52">#REF!</definedName>
    <definedName name="UnitsLabel" localSheetId="53">#REF!</definedName>
    <definedName name="UnitsLabel" localSheetId="54">#REF!</definedName>
    <definedName name="UnitsLabel" localSheetId="17">#REF!</definedName>
    <definedName name="UnitsLabel" localSheetId="58">#REF!</definedName>
    <definedName name="UnitsLabel" localSheetId="67">#REF!</definedName>
    <definedName name="UnitsLabel" localSheetId="68">#REF!</definedName>
    <definedName name="UnitsLabel" localSheetId="69">#REF!</definedName>
    <definedName name="UnitsLabel" localSheetId="71">#REF!</definedName>
    <definedName name="UnitsLabel" localSheetId="74">#REF!</definedName>
    <definedName name="UnitsLabel" localSheetId="75">#REF!</definedName>
    <definedName name="UnitsLabel" localSheetId="76">#REF!</definedName>
    <definedName name="UnitsLabel" localSheetId="79">#REF!</definedName>
    <definedName name="UnitsLabel" localSheetId="23">#REF!</definedName>
    <definedName name="UnitsLabel" localSheetId="15">#REF!</definedName>
    <definedName name="UnitsLabel" localSheetId="18">#REF!</definedName>
    <definedName name="UnitsLabel" localSheetId="48">#REF!</definedName>
    <definedName name="UnitsLabel" localSheetId="72">#REF!</definedName>
    <definedName name="UnitsLabel">#REF!</definedName>
    <definedName name="Universities" localSheetId="45">#REF!</definedName>
    <definedName name="Universities" localSheetId="11">#REF!</definedName>
    <definedName name="Universities" localSheetId="46">#REF!</definedName>
    <definedName name="Universities" localSheetId="47">#REF!</definedName>
    <definedName name="Universities" localSheetId="52">#REF!</definedName>
    <definedName name="Universities" localSheetId="17">#REF!</definedName>
    <definedName name="Universities" localSheetId="58">#REF!</definedName>
    <definedName name="Universities" localSheetId="74">#REF!</definedName>
    <definedName name="Universities" localSheetId="79">#REF!</definedName>
    <definedName name="Universities" localSheetId="15">#REF!</definedName>
    <definedName name="Universities" localSheetId="18">#REF!</definedName>
    <definedName name="Universities" localSheetId="48">#REF!</definedName>
    <definedName name="Universities" localSheetId="72">#REF!</definedName>
    <definedName name="Universities">#REF!</definedName>
    <definedName name="Uruguay" localSheetId="40">'[197]SVI table'!$E$10:$L$73</definedName>
    <definedName name="Uruguay" localSheetId="41">'[197]SVI table'!$E$10:$L$73</definedName>
    <definedName name="Uruguay" localSheetId="46">'[197]SVI table'!$E$10:$L$73</definedName>
    <definedName name="Uruguay" localSheetId="47">'[197]SVI table'!$E$10:$L$73</definedName>
    <definedName name="Uruguay" localSheetId="51">'[197]SVI table'!$E$10:$L$73</definedName>
    <definedName name="Uruguay" localSheetId="17">#REF!</definedName>
    <definedName name="Uruguay" localSheetId="79">'[197]SVI table'!$E$10:$L$73</definedName>
    <definedName name="Uruguay" localSheetId="15">'[197]SVI table'!$E$10:$L$73</definedName>
    <definedName name="Uruguay" localSheetId="18">'[197]SVI table'!$E$10:$L$73</definedName>
    <definedName name="Uruguay" localSheetId="12">'[197]SVI table'!$E$10:$L$73</definedName>
    <definedName name="Uruguay" localSheetId="72">'[197]SVI table'!$E$10:$L$73</definedName>
    <definedName name="Uruguay">'[197]SVI table'!$E$10:$L$73</definedName>
    <definedName name="US_1" localSheetId="38">OFFSET(#REF!,0,0,COUNT(#REF!),1)</definedName>
    <definedName name="US_1" localSheetId="39">OFFSET(#REF!,0,0,COUNT(#REF!),1)</definedName>
    <definedName name="US_1" localSheetId="40">OFFSET(#REF!,0,0,COUNT(#REF!),1)</definedName>
    <definedName name="US_1" localSheetId="45">OFFSET(#REF!,0,0,COUNT(#REF!),1)</definedName>
    <definedName name="US_1" localSheetId="11">OFFSET(#REF!,0,0,COUNT(#REF!),1)</definedName>
    <definedName name="US_1" localSheetId="46">OFFSET(#REF!,0,0,COUNT(#REF!),1)</definedName>
    <definedName name="US_1" localSheetId="47">OFFSET(#REF!,0,0,COUNT(#REF!),1)</definedName>
    <definedName name="US_1" localSheetId="51">OFFSET(#REF!,0,0,COUNT(#REF!),1)</definedName>
    <definedName name="US_1" localSheetId="52">OFFSET(#REF!,0,0,COUNT(#REF!),1)</definedName>
    <definedName name="US_1" localSheetId="53">OFFSET(#REF!,0,0,COUNT(#REF!),1)</definedName>
    <definedName name="US_1" localSheetId="54">OFFSET(#REF!,0,0,COUNT(#REF!),1)</definedName>
    <definedName name="US_1" localSheetId="17">OFFSET(#REF!,0,0,COUNT(#REF!),1)</definedName>
    <definedName name="US_1" localSheetId="58">OFFSET(#REF!,0,0,COUNT(#REF!),1)</definedName>
    <definedName name="US_1" localSheetId="71">OFFSET(#REF!,0,0,COUNT(#REF!),1)</definedName>
    <definedName name="US_1" localSheetId="74">OFFSET(#REF!,0,0,COUNT(#REF!),1)</definedName>
    <definedName name="US_1" localSheetId="79">OFFSET(#REF!,0,0,COUNT(#REF!),1)</definedName>
    <definedName name="US_1" localSheetId="23">OFFSET(#REF!,0,0,COUNT(#REF!),1)</definedName>
    <definedName name="US_1" localSheetId="15">OFFSET(#REF!,0,0,COUNT(#REF!),1)</definedName>
    <definedName name="US_1" localSheetId="18">OFFSET(#REF!,0,0,COUNT(#REF!),1)</definedName>
    <definedName name="US_1" localSheetId="12">OFFSET(#REF!,0,0,COUNT(#REF!),1)</definedName>
    <definedName name="US_1" localSheetId="48">OFFSET(#REF!,0,0,COUNT(#REF!),1)</definedName>
    <definedName name="US_1" localSheetId="72">OFFSET(#REF!,0,0,COUNT(#REF!),1)</definedName>
    <definedName name="US_1">OFFSET(#REF!,0,0,COUNT(#REF!),1)</definedName>
    <definedName name="US_2" localSheetId="39">OFFSET(#REF!,0,0,COUNT(#REF!),1)</definedName>
    <definedName name="US_2" localSheetId="40">OFFSET(#REF!,0,0,COUNT(#REF!),1)</definedName>
    <definedName name="US_2" localSheetId="45">OFFSET(#REF!,0,0,COUNT(#REF!),1)</definedName>
    <definedName name="US_2" localSheetId="11">OFFSET(#REF!,0,0,COUNT(#REF!),1)</definedName>
    <definedName name="US_2" localSheetId="46">OFFSET(#REF!,0,0,COUNT(#REF!),1)</definedName>
    <definedName name="US_2" localSheetId="47">OFFSET(#REF!,0,0,COUNT(#REF!),1)</definedName>
    <definedName name="US_2" localSheetId="51">OFFSET(#REF!,0,0,COUNT(#REF!),1)</definedName>
    <definedName name="US_2" localSheetId="52">OFFSET(#REF!,0,0,COUNT(#REF!),1)</definedName>
    <definedName name="US_2" localSheetId="53">OFFSET(#REF!,0,0,COUNT(#REF!),1)</definedName>
    <definedName name="US_2" localSheetId="54">OFFSET(#REF!,0,0,COUNT(#REF!),1)</definedName>
    <definedName name="US_2" localSheetId="17">OFFSET(#REF!,0,0,COUNT(#REF!),1)</definedName>
    <definedName name="US_2" localSheetId="58">OFFSET(#REF!,0,0,COUNT(#REF!),1)</definedName>
    <definedName name="US_2" localSheetId="71">OFFSET(#REF!,0,0,COUNT(#REF!),1)</definedName>
    <definedName name="US_2" localSheetId="74">OFFSET(#REF!,0,0,COUNT(#REF!),1)</definedName>
    <definedName name="US_2" localSheetId="79">OFFSET(#REF!,0,0,COUNT(#REF!),1)</definedName>
    <definedName name="US_2" localSheetId="23">OFFSET(#REF!,0,0,COUNT(#REF!),1)</definedName>
    <definedName name="US_2" localSheetId="15">OFFSET(#REF!,0,0,COUNT(#REF!),1)</definedName>
    <definedName name="US_2" localSheetId="18">OFFSET(#REF!,0,0,COUNT(#REF!),1)</definedName>
    <definedName name="US_2" localSheetId="12">OFFSET(#REF!,0,0,COUNT(#REF!),1)</definedName>
    <definedName name="US_2" localSheetId="48">OFFSET(#REF!,0,0,COUNT(#REF!),1)</definedName>
    <definedName name="US_2" localSheetId="72">OFFSET(#REF!,0,0,COUNT(#REF!),1)</definedName>
    <definedName name="US_2">OFFSET(#REF!,0,0,COUNT(#REF!),1)</definedName>
    <definedName name="USA_wt" localSheetId="51">'[83]OECD wgt'!$B$4</definedName>
    <definedName name="USA_wt" localSheetId="17">#REF!</definedName>
    <definedName name="USA_wt">'[83]OECD wgt'!$B$4</definedName>
    <definedName name="USavg" localSheetId="38">OFFSET(#REF!,0,0,COUNT(#REF!),1)</definedName>
    <definedName name="USavg" localSheetId="39">OFFSET(#REF!,0,0,COUNT(#REF!),1)</definedName>
    <definedName name="USavg" localSheetId="40">OFFSET(#REF!,0,0,COUNT(#REF!),1)</definedName>
    <definedName name="USavg" localSheetId="45">OFFSET(#REF!,0,0,COUNT(#REF!),1)</definedName>
    <definedName name="USavg" localSheetId="11">OFFSET(#REF!,0,0,COUNT(#REF!),1)</definedName>
    <definedName name="USavg" localSheetId="46">OFFSET(#REF!,0,0,COUNT(#REF!),1)</definedName>
    <definedName name="USavg" localSheetId="47">OFFSET(#REF!,0,0,COUNT(#REF!),1)</definedName>
    <definedName name="USavg" localSheetId="51">OFFSET(#REF!,0,0,COUNT(#REF!),1)</definedName>
    <definedName name="USavg" localSheetId="52">OFFSET(#REF!,0,0,COUNT(#REF!),1)</definedName>
    <definedName name="USavg" localSheetId="53">OFFSET(#REF!,0,0,COUNT(#REF!),1)</definedName>
    <definedName name="USavg" localSheetId="54">OFFSET(#REF!,0,0,COUNT(#REF!),1)</definedName>
    <definedName name="USavg" localSheetId="17">OFFSET(#REF!,0,0,COUNT(#REF!),1)</definedName>
    <definedName name="USavg" localSheetId="58">OFFSET(#REF!,0,0,COUNT(#REF!),1)</definedName>
    <definedName name="USavg" localSheetId="71">OFFSET(#REF!,0,0,COUNT(#REF!),1)</definedName>
    <definedName name="USavg" localSheetId="74">OFFSET(#REF!,0,0,COUNT(#REF!),1)</definedName>
    <definedName name="USavg" localSheetId="79">OFFSET(#REF!,0,0,COUNT(#REF!),1)</definedName>
    <definedName name="USavg" localSheetId="23">OFFSET(#REF!,0,0,COUNT(#REF!),1)</definedName>
    <definedName name="USavg" localSheetId="15">OFFSET(#REF!,0,0,COUNT(#REF!),1)</definedName>
    <definedName name="USavg" localSheetId="18">OFFSET(#REF!,0,0,COUNT(#REF!),1)</definedName>
    <definedName name="USavg" localSheetId="12">OFFSET(#REF!,0,0,COUNT(#REF!),1)</definedName>
    <definedName name="USavg" localSheetId="48">OFFSET(#REF!,0,0,COUNT(#REF!),1)</definedName>
    <definedName name="USavg" localSheetId="72">OFFSET(#REF!,0,0,COUNT(#REF!),1)</definedName>
    <definedName name="USavg">OFFSET(#REF!,0,0,COUNT(#REF!),1)</definedName>
    <definedName name="USCRUDE87" localSheetId="38">#REF!</definedName>
    <definedName name="USCRUDE87" localSheetId="39">#REF!</definedName>
    <definedName name="USCRUDE87" localSheetId="40">#REF!</definedName>
    <definedName name="USCRUDE87" localSheetId="41">#REF!</definedName>
    <definedName name="USCRUDE87" localSheetId="43">#REF!</definedName>
    <definedName name="USCRUDE87" localSheetId="45">#REF!</definedName>
    <definedName name="USCRUDE87" localSheetId="11">#REF!</definedName>
    <definedName name="USCRUDE87" localSheetId="46">#REF!</definedName>
    <definedName name="USCRUDE87" localSheetId="47">#REF!</definedName>
    <definedName name="USCRUDE87" localSheetId="51">#REF!</definedName>
    <definedName name="USCRUDE87" localSheetId="52">#REF!</definedName>
    <definedName name="USCRUDE87" localSheetId="53">#REF!</definedName>
    <definedName name="USCRUDE87" localSheetId="54">#REF!</definedName>
    <definedName name="USCRUDE87" localSheetId="17">#REF!</definedName>
    <definedName name="USCRUDE87" localSheetId="58">#REF!</definedName>
    <definedName name="USCRUDE87" localSheetId="67">#REF!</definedName>
    <definedName name="USCRUDE87" localSheetId="68">#REF!</definedName>
    <definedName name="USCRUDE87" localSheetId="69">#REF!</definedName>
    <definedName name="USCRUDE87" localSheetId="71">#REF!</definedName>
    <definedName name="USCRUDE87" localSheetId="74">#REF!</definedName>
    <definedName name="USCRUDE87" localSheetId="75">#REF!</definedName>
    <definedName name="USCRUDE87" localSheetId="76">#REF!</definedName>
    <definedName name="USCRUDE87" localSheetId="79">#REF!</definedName>
    <definedName name="USCRUDE87" localSheetId="23">#REF!</definedName>
    <definedName name="USCRUDE87" localSheetId="15">#REF!</definedName>
    <definedName name="USCRUDE87" localSheetId="18">#REF!</definedName>
    <definedName name="USCRUDE87" localSheetId="12">#REF!</definedName>
    <definedName name="USCRUDE87" localSheetId="48">#REF!</definedName>
    <definedName name="USCRUDE87" localSheetId="72">#REF!</definedName>
    <definedName name="USCRUDE87">#REF!</definedName>
    <definedName name="USCRUDE88" localSheetId="38">#REF!</definedName>
    <definedName name="USCRUDE88" localSheetId="39">#REF!</definedName>
    <definedName name="USCRUDE88" localSheetId="40">#REF!</definedName>
    <definedName name="USCRUDE88" localSheetId="45">#REF!</definedName>
    <definedName name="USCRUDE88" localSheetId="11">#REF!</definedName>
    <definedName name="USCRUDE88" localSheetId="46">#REF!</definedName>
    <definedName name="USCRUDE88" localSheetId="47">#REF!</definedName>
    <definedName name="USCRUDE88" localSheetId="51">#REF!</definedName>
    <definedName name="USCRUDE88" localSheetId="52">#REF!</definedName>
    <definedName name="USCRUDE88" localSheetId="53">#REF!</definedName>
    <definedName name="USCRUDE88" localSheetId="54">#REF!</definedName>
    <definedName name="USCRUDE88" localSheetId="17">#REF!</definedName>
    <definedName name="USCRUDE88" localSheetId="58">#REF!</definedName>
    <definedName name="USCRUDE88" localSheetId="67">#REF!</definedName>
    <definedName name="USCRUDE88" localSheetId="68">#REF!</definedName>
    <definedName name="USCRUDE88" localSheetId="69">#REF!</definedName>
    <definedName name="USCRUDE88" localSheetId="71">#REF!</definedName>
    <definedName name="USCRUDE88" localSheetId="74">#REF!</definedName>
    <definedName name="USCRUDE88" localSheetId="75">#REF!</definedName>
    <definedName name="USCRUDE88" localSheetId="76">#REF!</definedName>
    <definedName name="USCRUDE88" localSheetId="79">#REF!</definedName>
    <definedName name="USCRUDE88" localSheetId="23">#REF!</definedName>
    <definedName name="USCRUDE88" localSheetId="15">#REF!</definedName>
    <definedName name="USCRUDE88" localSheetId="18">#REF!</definedName>
    <definedName name="USCRUDE88" localSheetId="12">#REF!</definedName>
    <definedName name="USCRUDE88" localSheetId="48">#REF!</definedName>
    <definedName name="USCRUDE88" localSheetId="72">#REF!</definedName>
    <definedName name="USCRUDE88">#REF!</definedName>
    <definedName name="USD" localSheetId="38">#REF!</definedName>
    <definedName name="USD" localSheetId="45">#REF!</definedName>
    <definedName name="USD" localSheetId="11">#REF!</definedName>
    <definedName name="USD" localSheetId="46">#REF!</definedName>
    <definedName name="USD" localSheetId="47">#REF!</definedName>
    <definedName name="USD" localSheetId="52">#REF!</definedName>
    <definedName name="USD" localSheetId="17">#REF!</definedName>
    <definedName name="USD" localSheetId="58">#REF!</definedName>
    <definedName name="USD" localSheetId="74">#REF!</definedName>
    <definedName name="USD" localSheetId="79">#REF!</definedName>
    <definedName name="USD" localSheetId="15">#REF!</definedName>
    <definedName name="USD" localSheetId="18">#REF!</definedName>
    <definedName name="USD" localSheetId="12">#REF!</definedName>
    <definedName name="USD" localSheetId="48">#REF!</definedName>
    <definedName name="USD" localSheetId="72">#REF!</definedName>
    <definedName name="USD">#REF!</definedName>
    <definedName name="USDIST87" localSheetId="39">#REF!</definedName>
    <definedName name="USDIST87" localSheetId="40">#REF!</definedName>
    <definedName name="USDIST87" localSheetId="45">#REF!</definedName>
    <definedName name="USDIST87" localSheetId="11">#REF!</definedName>
    <definedName name="USDIST87" localSheetId="46">#REF!</definedName>
    <definedName name="USDIST87" localSheetId="47">#REF!</definedName>
    <definedName name="USDIST87" localSheetId="51">#REF!</definedName>
    <definedName name="USDIST87" localSheetId="52">#REF!</definedName>
    <definedName name="USDIST87" localSheetId="53">#REF!</definedName>
    <definedName name="USDIST87" localSheetId="54">#REF!</definedName>
    <definedName name="USDIST87" localSheetId="17">#REF!</definedName>
    <definedName name="USDIST87" localSheetId="58">#REF!</definedName>
    <definedName name="USDIST87" localSheetId="67">#REF!</definedName>
    <definedName name="USDIST87" localSheetId="68">#REF!</definedName>
    <definedName name="USDIST87" localSheetId="69">#REF!</definedName>
    <definedName name="USDIST87" localSheetId="71">#REF!</definedName>
    <definedName name="USDIST87" localSheetId="74">#REF!</definedName>
    <definedName name="USDIST87" localSheetId="75">#REF!</definedName>
    <definedName name="USDIST87" localSheetId="76">#REF!</definedName>
    <definedName name="USDIST87" localSheetId="79">#REF!</definedName>
    <definedName name="USDIST87" localSheetId="23">#REF!</definedName>
    <definedName name="USDIST87" localSheetId="15">#REF!</definedName>
    <definedName name="USDIST87" localSheetId="18">#REF!</definedName>
    <definedName name="USDIST87" localSheetId="48">#REF!</definedName>
    <definedName name="USDIST87" localSheetId="72">#REF!</definedName>
    <definedName name="USDIST87">#REF!</definedName>
    <definedName name="USDIST88" localSheetId="39">#REF!</definedName>
    <definedName name="USDIST88" localSheetId="40">#REF!</definedName>
    <definedName name="USDIST88" localSheetId="45">#REF!</definedName>
    <definedName name="USDIST88" localSheetId="11">#REF!</definedName>
    <definedName name="USDIST88" localSheetId="46">#REF!</definedName>
    <definedName name="USDIST88" localSheetId="47">#REF!</definedName>
    <definedName name="USDIST88" localSheetId="51">#REF!</definedName>
    <definedName name="USDIST88" localSheetId="52">#REF!</definedName>
    <definedName name="USDIST88" localSheetId="53">#REF!</definedName>
    <definedName name="USDIST88" localSheetId="54">#REF!</definedName>
    <definedName name="USDIST88" localSheetId="17">#REF!</definedName>
    <definedName name="USDIST88" localSheetId="58">#REF!</definedName>
    <definedName name="USDIST88" localSheetId="67">#REF!</definedName>
    <definedName name="USDIST88" localSheetId="68">#REF!</definedName>
    <definedName name="USDIST88" localSheetId="69">#REF!</definedName>
    <definedName name="USDIST88" localSheetId="71">#REF!</definedName>
    <definedName name="USDIST88" localSheetId="74">#REF!</definedName>
    <definedName name="USDIST88" localSheetId="75">#REF!</definedName>
    <definedName name="USDIST88" localSheetId="76">#REF!</definedName>
    <definedName name="USDIST88" localSheetId="79">#REF!</definedName>
    <definedName name="USDIST88" localSheetId="23">#REF!</definedName>
    <definedName name="USDIST88" localSheetId="15">#REF!</definedName>
    <definedName name="USDIST88" localSheetId="18">#REF!</definedName>
    <definedName name="USDIST88" localSheetId="48">#REF!</definedName>
    <definedName name="USDIST88" localSheetId="72">#REF!</definedName>
    <definedName name="USDIST88">#REF!</definedName>
    <definedName name="USDSR" localSheetId="39">#REF!</definedName>
    <definedName name="USDSR" localSheetId="40">#REF!</definedName>
    <definedName name="USDSR" localSheetId="45">#REF!</definedName>
    <definedName name="USDSR" localSheetId="11">#REF!</definedName>
    <definedName name="USDSR" localSheetId="46">#REF!</definedName>
    <definedName name="USDSR" localSheetId="47">#REF!</definedName>
    <definedName name="USDSR" localSheetId="52">#REF!</definedName>
    <definedName name="USDSR" localSheetId="17">#REF!</definedName>
    <definedName name="USDSR" localSheetId="58">#REF!</definedName>
    <definedName name="USDSR" localSheetId="71">#REF!</definedName>
    <definedName name="USDSR" localSheetId="74">#REF!</definedName>
    <definedName name="USDSR" localSheetId="79">#REF!</definedName>
    <definedName name="USDSR" localSheetId="23">#REF!</definedName>
    <definedName name="USDSR" localSheetId="15">#REF!</definedName>
    <definedName name="USDSR" localSheetId="18">#REF!</definedName>
    <definedName name="USDSR" localSheetId="48">#REF!</definedName>
    <definedName name="USDSR" localSheetId="72">#REF!</definedName>
    <definedName name="USDSR">#REF!</definedName>
    <definedName name="USMG87" localSheetId="39">#REF!</definedName>
    <definedName name="USMG87" localSheetId="40">#REF!</definedName>
    <definedName name="USMG87" localSheetId="45">#REF!</definedName>
    <definedName name="USMG87" localSheetId="11">#REF!</definedName>
    <definedName name="USMG87" localSheetId="46">#REF!</definedName>
    <definedName name="USMG87" localSheetId="47">#REF!</definedName>
    <definedName name="USMG87" localSheetId="51">#REF!</definedName>
    <definedName name="USMG87" localSheetId="52">#REF!</definedName>
    <definedName name="USMG87" localSheetId="53">#REF!</definedName>
    <definedName name="USMG87" localSheetId="54">#REF!</definedName>
    <definedName name="USMG87" localSheetId="17">#REF!</definedName>
    <definedName name="USMG87" localSheetId="58">#REF!</definedName>
    <definedName name="USMG87" localSheetId="67">#REF!</definedName>
    <definedName name="USMG87" localSheetId="68">#REF!</definedName>
    <definedName name="USMG87" localSheetId="69">#REF!</definedName>
    <definedName name="USMG87" localSheetId="71">#REF!</definedName>
    <definedName name="USMG87" localSheetId="74">#REF!</definedName>
    <definedName name="USMG87" localSheetId="75">#REF!</definedName>
    <definedName name="USMG87" localSheetId="76">#REF!</definedName>
    <definedName name="USMG87" localSheetId="79">#REF!</definedName>
    <definedName name="USMG87" localSheetId="23">#REF!</definedName>
    <definedName name="USMG87" localSheetId="15">#REF!</definedName>
    <definedName name="USMG87" localSheetId="18">#REF!</definedName>
    <definedName name="USMG87" localSheetId="48">#REF!</definedName>
    <definedName name="USMG87" localSheetId="72">#REF!</definedName>
    <definedName name="USMG87">#REF!</definedName>
    <definedName name="USMG88" localSheetId="39">#REF!</definedName>
    <definedName name="USMG88" localSheetId="40">#REF!</definedName>
    <definedName name="USMG88" localSheetId="45">#REF!</definedName>
    <definedName name="USMG88" localSheetId="11">#REF!</definedName>
    <definedName name="USMG88" localSheetId="46">#REF!</definedName>
    <definedName name="USMG88" localSheetId="47">#REF!</definedName>
    <definedName name="USMG88" localSheetId="51">#REF!</definedName>
    <definedName name="USMG88" localSheetId="52">#REF!</definedName>
    <definedName name="USMG88" localSheetId="53">#REF!</definedName>
    <definedName name="USMG88" localSheetId="54">#REF!</definedName>
    <definedName name="USMG88" localSheetId="17">#REF!</definedName>
    <definedName name="USMG88" localSheetId="58">#REF!</definedName>
    <definedName name="USMG88" localSheetId="67">#REF!</definedName>
    <definedName name="USMG88" localSheetId="68">#REF!</definedName>
    <definedName name="USMG88" localSheetId="69">#REF!</definedName>
    <definedName name="USMG88" localSheetId="71">#REF!</definedName>
    <definedName name="USMG88" localSheetId="74">#REF!</definedName>
    <definedName name="USMG88" localSheetId="75">#REF!</definedName>
    <definedName name="USMG88" localSheetId="76">#REF!</definedName>
    <definedName name="USMG88" localSheetId="79">#REF!</definedName>
    <definedName name="USMG88" localSheetId="23">#REF!</definedName>
    <definedName name="USMG88" localSheetId="15">#REF!</definedName>
    <definedName name="USMG88" localSheetId="18">#REF!</definedName>
    <definedName name="USMG88" localSheetId="48">#REF!</definedName>
    <definedName name="USMG88" localSheetId="72">#REF!</definedName>
    <definedName name="USMG88">#REF!</definedName>
    <definedName name="USmin" localSheetId="38">OFFSET(#REF!,0,0,COUNT(#REF!),1)</definedName>
    <definedName name="USmin" localSheetId="39">OFFSET(#REF!,0,0,COUNT(#REF!),1)</definedName>
    <definedName name="USmin" localSheetId="40">OFFSET(#REF!,0,0,COUNT(#REF!),1)</definedName>
    <definedName name="USmin" localSheetId="45">OFFSET(#REF!,0,0,COUNT(#REF!),1)</definedName>
    <definedName name="USmin" localSheetId="11">OFFSET(#REF!,0,0,COUNT(#REF!),1)</definedName>
    <definedName name="USmin" localSheetId="46">OFFSET(#REF!,0,0,COUNT(#REF!),1)</definedName>
    <definedName name="USmin" localSheetId="47">OFFSET(#REF!,0,0,COUNT(#REF!),1)</definedName>
    <definedName name="USmin" localSheetId="51">OFFSET(#REF!,0,0,COUNT(#REF!),1)</definedName>
    <definedName name="USmin" localSheetId="52">OFFSET(#REF!,0,0,COUNT(#REF!),1)</definedName>
    <definedName name="USmin" localSheetId="53">OFFSET(#REF!,0,0,COUNT(#REF!),1)</definedName>
    <definedName name="USmin" localSheetId="54">OFFSET(#REF!,0,0,COUNT(#REF!),1)</definedName>
    <definedName name="USmin" localSheetId="17">OFFSET(#REF!,0,0,COUNT(#REF!),1)</definedName>
    <definedName name="USmin" localSheetId="58">OFFSET(#REF!,0,0,COUNT(#REF!),1)</definedName>
    <definedName name="USmin" localSheetId="71">OFFSET(#REF!,0,0,COUNT(#REF!),1)</definedName>
    <definedName name="USmin" localSheetId="74">OFFSET(#REF!,0,0,COUNT(#REF!),1)</definedName>
    <definedName name="USmin" localSheetId="79">OFFSET(#REF!,0,0,COUNT(#REF!),1)</definedName>
    <definedName name="USmin" localSheetId="23">OFFSET(#REF!,0,0,COUNT(#REF!),1)</definedName>
    <definedName name="USmin" localSheetId="15">OFFSET(#REF!,0,0,COUNT(#REF!),1)</definedName>
    <definedName name="USmin" localSheetId="18">OFFSET(#REF!,0,0,COUNT(#REF!),1)</definedName>
    <definedName name="USmin" localSheetId="12">OFFSET(#REF!,0,0,COUNT(#REF!),1)</definedName>
    <definedName name="USmin" localSheetId="48">OFFSET(#REF!,0,0,COUNT(#REF!),1)</definedName>
    <definedName name="USmin" localSheetId="72">OFFSET(#REF!,0,0,COUNT(#REF!),1)</definedName>
    <definedName name="USmin">OFFSET(#REF!,0,0,COUNT(#REF!),1)</definedName>
    <definedName name="USPROD87" localSheetId="38">#REF!</definedName>
    <definedName name="USPROD87" localSheetId="39">#REF!</definedName>
    <definedName name="USPROD87" localSheetId="40">#REF!</definedName>
    <definedName name="USPROD87" localSheetId="41">#REF!</definedName>
    <definedName name="USPROD87" localSheetId="43">#REF!</definedName>
    <definedName name="USPROD87" localSheetId="45">#REF!</definedName>
    <definedName name="USPROD87" localSheetId="11">#REF!</definedName>
    <definedName name="USPROD87" localSheetId="46">#REF!</definedName>
    <definedName name="USPROD87" localSheetId="47">#REF!</definedName>
    <definedName name="USPROD87" localSheetId="51">#REF!</definedName>
    <definedName name="USPROD87" localSheetId="52">#REF!</definedName>
    <definedName name="USPROD87" localSheetId="53">#REF!</definedName>
    <definedName name="USPROD87" localSheetId="54">#REF!</definedName>
    <definedName name="USPROD87" localSheetId="17">#REF!</definedName>
    <definedName name="USPROD87" localSheetId="58">#REF!</definedName>
    <definedName name="USPROD87" localSheetId="67">#REF!</definedName>
    <definedName name="USPROD87" localSheetId="68">#REF!</definedName>
    <definedName name="USPROD87" localSheetId="69">#REF!</definedName>
    <definedName name="USPROD87" localSheetId="71">#REF!</definedName>
    <definedName name="USPROD87" localSheetId="74">#REF!</definedName>
    <definedName name="USPROD87" localSheetId="75">#REF!</definedName>
    <definedName name="USPROD87" localSheetId="76">#REF!</definedName>
    <definedName name="USPROD87" localSheetId="79">#REF!</definedName>
    <definedName name="USPROD87" localSheetId="23">#REF!</definedName>
    <definedName name="USPROD87" localSheetId="15">#REF!</definedName>
    <definedName name="USPROD87" localSheetId="18">#REF!</definedName>
    <definedName name="USPROD87" localSheetId="12">#REF!</definedName>
    <definedName name="USPROD87" localSheetId="48">#REF!</definedName>
    <definedName name="USPROD87" localSheetId="72">#REF!</definedName>
    <definedName name="USPROD87">#REF!</definedName>
    <definedName name="USPROD88" localSheetId="38">#REF!</definedName>
    <definedName name="USPROD88" localSheetId="39">#REF!</definedName>
    <definedName name="USPROD88" localSheetId="40">#REF!</definedName>
    <definedName name="USPROD88" localSheetId="45">#REF!</definedName>
    <definedName name="USPROD88" localSheetId="11">#REF!</definedName>
    <definedName name="USPROD88" localSheetId="46">#REF!</definedName>
    <definedName name="USPROD88" localSheetId="47">#REF!</definedName>
    <definedName name="USPROD88" localSheetId="51">#REF!</definedName>
    <definedName name="USPROD88" localSheetId="52">#REF!</definedName>
    <definedName name="USPROD88" localSheetId="53">#REF!</definedName>
    <definedName name="USPROD88" localSheetId="54">#REF!</definedName>
    <definedName name="USPROD88" localSheetId="17">#REF!</definedName>
    <definedName name="USPROD88" localSheetId="58">#REF!</definedName>
    <definedName name="USPROD88" localSheetId="67">#REF!</definedName>
    <definedName name="USPROD88" localSheetId="68">#REF!</definedName>
    <definedName name="USPROD88" localSheetId="69">#REF!</definedName>
    <definedName name="USPROD88" localSheetId="71">#REF!</definedName>
    <definedName name="USPROD88" localSheetId="74">#REF!</definedName>
    <definedName name="USPROD88" localSheetId="75">#REF!</definedName>
    <definedName name="USPROD88" localSheetId="76">#REF!</definedName>
    <definedName name="USPROD88" localSheetId="79">#REF!</definedName>
    <definedName name="USPROD88" localSheetId="23">#REF!</definedName>
    <definedName name="USPROD88" localSheetId="15">#REF!</definedName>
    <definedName name="USPROD88" localSheetId="18">#REF!</definedName>
    <definedName name="USPROD88" localSheetId="12">#REF!</definedName>
    <definedName name="USPROD88" localSheetId="48">#REF!</definedName>
    <definedName name="USPROD88" localSheetId="72">#REF!</definedName>
    <definedName name="USPROD88">#REF!</definedName>
    <definedName name="USRFO87" localSheetId="38">#REF!</definedName>
    <definedName name="USRFO87" localSheetId="39">#REF!</definedName>
    <definedName name="USRFO87" localSheetId="40">#REF!</definedName>
    <definedName name="USRFO87" localSheetId="45">#REF!</definedName>
    <definedName name="USRFO87" localSheetId="11">#REF!</definedName>
    <definedName name="USRFO87" localSheetId="46">#REF!</definedName>
    <definedName name="USRFO87" localSheetId="47">#REF!</definedName>
    <definedName name="USRFO87" localSheetId="51">#REF!</definedName>
    <definedName name="USRFO87" localSheetId="52">#REF!</definedName>
    <definedName name="USRFO87" localSheetId="53">#REF!</definedName>
    <definedName name="USRFO87" localSheetId="54">#REF!</definedName>
    <definedName name="USRFO87" localSheetId="17">#REF!</definedName>
    <definedName name="USRFO87" localSheetId="58">#REF!</definedName>
    <definedName name="USRFO87" localSheetId="67">#REF!</definedName>
    <definedName name="USRFO87" localSheetId="68">#REF!</definedName>
    <definedName name="USRFO87" localSheetId="69">#REF!</definedName>
    <definedName name="USRFO87" localSheetId="71">#REF!</definedName>
    <definedName name="USRFO87" localSheetId="74">#REF!</definedName>
    <definedName name="USRFO87" localSheetId="75">#REF!</definedName>
    <definedName name="USRFO87" localSheetId="76">#REF!</definedName>
    <definedName name="USRFO87" localSheetId="79">#REF!</definedName>
    <definedName name="USRFO87" localSheetId="23">#REF!</definedName>
    <definedName name="USRFO87" localSheetId="15">#REF!</definedName>
    <definedName name="USRFO87" localSheetId="18">#REF!</definedName>
    <definedName name="USRFO87" localSheetId="12">#REF!</definedName>
    <definedName name="USRFO87" localSheetId="48">#REF!</definedName>
    <definedName name="USRFO87" localSheetId="72">#REF!</definedName>
    <definedName name="USRFO87">#REF!</definedName>
    <definedName name="USRFO88" localSheetId="39">#REF!</definedName>
    <definedName name="USRFO88" localSheetId="40">#REF!</definedName>
    <definedName name="USRFO88" localSheetId="45">#REF!</definedName>
    <definedName name="USRFO88" localSheetId="11">#REF!</definedName>
    <definedName name="USRFO88" localSheetId="46">#REF!</definedName>
    <definedName name="USRFO88" localSheetId="47">#REF!</definedName>
    <definedName name="USRFO88" localSheetId="51">#REF!</definedName>
    <definedName name="USRFO88" localSheetId="52">#REF!</definedName>
    <definedName name="USRFO88" localSheetId="53">#REF!</definedName>
    <definedName name="USRFO88" localSheetId="54">#REF!</definedName>
    <definedName name="USRFO88" localSheetId="17">#REF!</definedName>
    <definedName name="USRFO88" localSheetId="58">#REF!</definedName>
    <definedName name="USRFO88" localSheetId="67">#REF!</definedName>
    <definedName name="USRFO88" localSheetId="68">#REF!</definedName>
    <definedName name="USRFO88" localSheetId="69">#REF!</definedName>
    <definedName name="USRFO88" localSheetId="71">#REF!</definedName>
    <definedName name="USRFO88" localSheetId="74">#REF!</definedName>
    <definedName name="USRFO88" localSheetId="75">#REF!</definedName>
    <definedName name="USRFO88" localSheetId="76">#REF!</definedName>
    <definedName name="USRFO88" localSheetId="79">#REF!</definedName>
    <definedName name="USRFO88" localSheetId="23">#REF!</definedName>
    <definedName name="USRFO88" localSheetId="15">#REF!</definedName>
    <definedName name="USRFO88" localSheetId="18">#REF!</definedName>
    <definedName name="USRFO88" localSheetId="48">#REF!</definedName>
    <definedName name="USRFO88" localSheetId="72">#REF!</definedName>
    <definedName name="USRFO88">#REF!</definedName>
    <definedName name="USrng" localSheetId="38">OFFSET(#REF!,0,0,COUNT(#REF!),1)</definedName>
    <definedName name="USrng" localSheetId="39">OFFSET(#REF!,0,0,COUNT(#REF!),1)</definedName>
    <definedName name="USrng" localSheetId="40">OFFSET(#REF!,0,0,COUNT(#REF!),1)</definedName>
    <definedName name="USrng" localSheetId="45">OFFSET(#REF!,0,0,COUNT(#REF!),1)</definedName>
    <definedName name="USrng" localSheetId="11">OFFSET(#REF!,0,0,COUNT(#REF!),1)</definedName>
    <definedName name="USrng" localSheetId="46">OFFSET(#REF!,0,0,COUNT(#REF!),1)</definedName>
    <definedName name="USrng" localSheetId="47">OFFSET(#REF!,0,0,COUNT(#REF!),1)</definedName>
    <definedName name="USrng" localSheetId="51">OFFSET(#REF!,0,0,COUNT(#REF!),1)</definedName>
    <definedName name="USrng" localSheetId="52">OFFSET(#REF!,0,0,COUNT(#REF!),1)</definedName>
    <definedName name="USrng" localSheetId="53">OFFSET(#REF!,0,0,COUNT(#REF!),1)</definedName>
    <definedName name="USrng" localSheetId="54">OFFSET(#REF!,0,0,COUNT(#REF!),1)</definedName>
    <definedName name="USrng" localSheetId="17">OFFSET(#REF!,0,0,COUNT(#REF!),1)</definedName>
    <definedName name="USrng" localSheetId="58">OFFSET(#REF!,0,0,COUNT(#REF!),1)</definedName>
    <definedName name="USrng" localSheetId="71">OFFSET(#REF!,0,0,COUNT(#REF!),1)</definedName>
    <definedName name="USrng" localSheetId="74">OFFSET(#REF!,0,0,COUNT(#REF!),1)</definedName>
    <definedName name="USrng" localSheetId="79">OFFSET(#REF!,0,0,COUNT(#REF!),1)</definedName>
    <definedName name="USrng" localSheetId="23">OFFSET(#REF!,0,0,COUNT(#REF!),1)</definedName>
    <definedName name="USrng" localSheetId="15">OFFSET(#REF!,0,0,COUNT(#REF!),1)</definedName>
    <definedName name="USrng" localSheetId="18">OFFSET(#REF!,0,0,COUNT(#REF!),1)</definedName>
    <definedName name="USrng" localSheetId="12">OFFSET(#REF!,0,0,COUNT(#REF!),1)</definedName>
    <definedName name="USrng" localSheetId="48">OFFSET(#REF!,0,0,COUNT(#REF!),1)</definedName>
    <definedName name="USrng" localSheetId="72">OFFSET(#REF!,0,0,COUNT(#REF!),1)</definedName>
    <definedName name="USrng">OFFSET(#REF!,0,0,COUNT(#REF!),1)</definedName>
    <definedName name="USSR" localSheetId="38">#REF!</definedName>
    <definedName name="USSR" localSheetId="39">#REF!</definedName>
    <definedName name="USSR" localSheetId="40">#REF!</definedName>
    <definedName name="USSR" localSheetId="41">#REF!</definedName>
    <definedName name="USSR" localSheetId="43">#REF!</definedName>
    <definedName name="USSR" localSheetId="45">#REF!</definedName>
    <definedName name="USSR" localSheetId="11">#REF!</definedName>
    <definedName name="USSR" localSheetId="46">#REF!</definedName>
    <definedName name="USSR" localSheetId="47">#REF!</definedName>
    <definedName name="USSR" localSheetId="51">#REF!</definedName>
    <definedName name="USSR" localSheetId="52">#REF!</definedName>
    <definedName name="USSR" localSheetId="53">#REF!</definedName>
    <definedName name="USSR" localSheetId="54">#REF!</definedName>
    <definedName name="USSR" localSheetId="17">#REF!</definedName>
    <definedName name="USSR" localSheetId="58">#REF!</definedName>
    <definedName name="USSR" localSheetId="67">#REF!</definedName>
    <definedName name="USSR" localSheetId="68">#REF!</definedName>
    <definedName name="USSR" localSheetId="69">#REF!</definedName>
    <definedName name="USSR" localSheetId="71">#REF!</definedName>
    <definedName name="USSR" localSheetId="74">#REF!</definedName>
    <definedName name="USSR" localSheetId="75">#REF!</definedName>
    <definedName name="USSR" localSheetId="76">#REF!</definedName>
    <definedName name="USSR" localSheetId="79">#REF!</definedName>
    <definedName name="USSR" localSheetId="23">#REF!</definedName>
    <definedName name="USSR" localSheetId="15">#REF!</definedName>
    <definedName name="USSR" localSheetId="18">#REF!</definedName>
    <definedName name="USSR" localSheetId="12">#REF!</definedName>
    <definedName name="USSR" localSheetId="48">#REF!</definedName>
    <definedName name="USSR" localSheetId="72">#REF!</definedName>
    <definedName name="USSR">#REF!</definedName>
    <definedName name="USTOT87" localSheetId="38">#REF!</definedName>
    <definedName name="USTOT87" localSheetId="39">#REF!</definedName>
    <definedName name="USTOT87" localSheetId="40">#REF!</definedName>
    <definedName name="USTOT87" localSheetId="45">#REF!</definedName>
    <definedName name="USTOT87" localSheetId="11">#REF!</definedName>
    <definedName name="USTOT87" localSheetId="46">#REF!</definedName>
    <definedName name="USTOT87" localSheetId="47">#REF!</definedName>
    <definedName name="USTOT87" localSheetId="51">#REF!</definedName>
    <definedName name="USTOT87" localSheetId="52">#REF!</definedName>
    <definedName name="USTOT87" localSheetId="53">#REF!</definedName>
    <definedName name="USTOT87" localSheetId="54">#REF!</definedName>
    <definedName name="USTOT87" localSheetId="17">#REF!</definedName>
    <definedName name="USTOT87" localSheetId="58">#REF!</definedName>
    <definedName name="USTOT87" localSheetId="67">#REF!</definedName>
    <definedName name="USTOT87" localSheetId="68">#REF!</definedName>
    <definedName name="USTOT87" localSheetId="69">#REF!</definedName>
    <definedName name="USTOT87" localSheetId="71">#REF!</definedName>
    <definedName name="USTOT87" localSheetId="74">#REF!</definedName>
    <definedName name="USTOT87" localSheetId="75">#REF!</definedName>
    <definedName name="USTOT87" localSheetId="76">#REF!</definedName>
    <definedName name="USTOT87" localSheetId="79">#REF!</definedName>
    <definedName name="USTOT87" localSheetId="23">#REF!</definedName>
    <definedName name="USTOT87" localSheetId="15">#REF!</definedName>
    <definedName name="USTOT87" localSheetId="18">#REF!</definedName>
    <definedName name="USTOT87" localSheetId="12">#REF!</definedName>
    <definedName name="USTOT87" localSheetId="48">#REF!</definedName>
    <definedName name="USTOT87" localSheetId="72">#REF!</definedName>
    <definedName name="USTOT87">#REF!</definedName>
    <definedName name="USTOT88" localSheetId="38">#REF!</definedName>
    <definedName name="USTOT88" localSheetId="39">#REF!</definedName>
    <definedName name="USTOT88" localSheetId="40">#REF!</definedName>
    <definedName name="USTOT88" localSheetId="45">#REF!</definedName>
    <definedName name="USTOT88" localSheetId="11">#REF!</definedName>
    <definedName name="USTOT88" localSheetId="46">#REF!</definedName>
    <definedName name="USTOT88" localSheetId="47">#REF!</definedName>
    <definedName name="USTOT88" localSheetId="51">#REF!</definedName>
    <definedName name="USTOT88" localSheetId="52">#REF!</definedName>
    <definedName name="USTOT88" localSheetId="53">#REF!</definedName>
    <definedName name="USTOT88" localSheetId="54">#REF!</definedName>
    <definedName name="USTOT88" localSheetId="17">#REF!</definedName>
    <definedName name="USTOT88" localSheetId="58">#REF!</definedName>
    <definedName name="USTOT88" localSheetId="67">#REF!</definedName>
    <definedName name="USTOT88" localSheetId="68">#REF!</definedName>
    <definedName name="USTOT88" localSheetId="69">#REF!</definedName>
    <definedName name="USTOT88" localSheetId="71">#REF!</definedName>
    <definedName name="USTOT88" localSheetId="74">#REF!</definedName>
    <definedName name="USTOT88" localSheetId="75">#REF!</definedName>
    <definedName name="USTOT88" localSheetId="76">#REF!</definedName>
    <definedName name="USTOT88" localSheetId="79">#REF!</definedName>
    <definedName name="USTOT88" localSheetId="23">#REF!</definedName>
    <definedName name="USTOT88" localSheetId="15">#REF!</definedName>
    <definedName name="USTOT88" localSheetId="18">#REF!</definedName>
    <definedName name="USTOT88" localSheetId="12">#REF!</definedName>
    <definedName name="USTOT88" localSheetId="48">#REF!</definedName>
    <definedName name="USTOT88" localSheetId="72">#REF!</definedName>
    <definedName name="USTOT88">#REF!</definedName>
    <definedName name="uu" localSheetId="24" hidden="1">{"Riqfin97",#N/A,FALSE,"Tran";"Riqfinpro",#N/A,FALSE,"Tran"}</definedName>
    <definedName name="uu" localSheetId="25" hidden="1">{"Riqfin97",#N/A,FALSE,"Tran";"Riqfinpro",#N/A,FALSE,"Tran"}</definedName>
    <definedName name="uu" localSheetId="26" hidden="1">{"Riqfin97",#N/A,FALSE,"Tran";"Riqfinpro",#N/A,FALSE,"Tran"}</definedName>
    <definedName name="uu" localSheetId="27" hidden="1">{"Riqfin97",#N/A,FALSE,"Tran";"Riqfinpro",#N/A,FALSE,"Tran"}</definedName>
    <definedName name="uu" localSheetId="28" hidden="1">{"Riqfin97",#N/A,FALSE,"Tran";"Riqfinpro",#N/A,FALSE,"Tran"}</definedName>
    <definedName name="uu" localSheetId="29" hidden="1">{"Riqfin97",#N/A,FALSE,"Tran";"Riqfinpro",#N/A,FALSE,"Tran"}</definedName>
    <definedName name="uu" localSheetId="30" hidden="1">{"Riqfin97",#N/A,FALSE,"Tran";"Riqfinpro",#N/A,FALSE,"Tran"}</definedName>
    <definedName name="uu" localSheetId="31" hidden="1">{"Riqfin97",#N/A,FALSE,"Tran";"Riqfinpro",#N/A,FALSE,"Tran"}</definedName>
    <definedName name="uu" localSheetId="32" hidden="1">{"Riqfin97",#N/A,FALSE,"Tran";"Riqfinpro",#N/A,FALSE,"Tran"}</definedName>
    <definedName name="uu" localSheetId="35" hidden="1">{"Riqfin97",#N/A,FALSE,"Tran";"Riqfinpro",#N/A,FALSE,"Tran"}</definedName>
    <definedName name="uu" localSheetId="37" hidden="1">{"Riqfin97",#N/A,FALSE,"Tran";"Riqfinpro",#N/A,FALSE,"Tran"}</definedName>
    <definedName name="uu" localSheetId="38" hidden="1">{"Riqfin97",#N/A,FALSE,"Tran";"Riqfinpro",#N/A,FALSE,"Tran"}</definedName>
    <definedName name="uu" localSheetId="39" hidden="1">{"Riqfin97",#N/A,FALSE,"Tran";"Riqfinpro",#N/A,FALSE,"Tran"}</definedName>
    <definedName name="uu" localSheetId="40" hidden="1">{"Riqfin97",#N/A,FALSE,"Tran";"Riqfinpro",#N/A,FALSE,"Tran"}</definedName>
    <definedName name="uu" localSheetId="41" hidden="1">{"Riqfin97",#N/A,FALSE,"Tran";"Riqfinpro",#N/A,FALSE,"Tran"}</definedName>
    <definedName name="uu" localSheetId="42" hidden="1">{"Riqfin97",#N/A,FALSE,"Tran";"Riqfinpro",#N/A,FALSE,"Tran"}</definedName>
    <definedName name="uu" localSheetId="43" hidden="1">{"Riqfin97",#N/A,FALSE,"Tran";"Riqfinpro",#N/A,FALSE,"Tran"}</definedName>
    <definedName name="uu" localSheetId="44" hidden="1">{"Riqfin97",#N/A,FALSE,"Tran";"Riqfinpro",#N/A,FALSE,"Tran"}</definedName>
    <definedName name="uu" localSheetId="45" hidden="1">{"Riqfin97",#N/A,FALSE,"Tran";"Riqfinpro",#N/A,FALSE,"Tran"}</definedName>
    <definedName name="uu" localSheetId="11" hidden="1">{"Riqfin97",#N/A,FALSE,"Tran";"Riqfinpro",#N/A,FALSE,"Tran"}</definedName>
    <definedName name="uu" localSheetId="46" hidden="1">{"Riqfin97",#N/A,FALSE,"Tran";"Riqfinpro",#N/A,FALSE,"Tran"}</definedName>
    <definedName name="uu" localSheetId="47" hidden="1">{"Riqfin97",#N/A,FALSE,"Tran";"Riqfinpro",#N/A,FALSE,"Tran"}</definedName>
    <definedName name="uu" localSheetId="51" hidden="1">{"Riqfin97",#N/A,FALSE,"Tran";"Riqfinpro",#N/A,FALSE,"Tran"}</definedName>
    <definedName name="uu" localSheetId="52" hidden="1">{"Riqfin97",#N/A,FALSE,"Tran";"Riqfinpro",#N/A,FALSE,"Tran"}</definedName>
    <definedName name="uu" localSheetId="53" hidden="1">{"Riqfin97",#N/A,FALSE,"Tran";"Riqfinpro",#N/A,FALSE,"Tran"}</definedName>
    <definedName name="uu" localSheetId="54" hidden="1">{"Riqfin97",#N/A,FALSE,"Tran";"Riqfinpro",#N/A,FALSE,"Tran"}</definedName>
    <definedName name="uu" localSheetId="55" hidden="1">{"Riqfin97",#N/A,FALSE,"Tran";"Riqfinpro",#N/A,FALSE,"Tran"}</definedName>
    <definedName name="uu" localSheetId="56" hidden="1">{"Riqfin97",#N/A,FALSE,"Tran";"Riqfinpro",#N/A,FALSE,"Tran"}</definedName>
    <definedName name="uu" localSheetId="17" hidden="1">{"Riqfin97",#N/A,FALSE,"Tran";"Riqfinpro",#N/A,FALSE,"Tran"}</definedName>
    <definedName name="uu" localSheetId="57" hidden="1">{"Riqfin97",#N/A,FALSE,"Tran";"Riqfinpro",#N/A,FALSE,"Tran"}</definedName>
    <definedName name="uu" localSheetId="58" hidden="1">{"Riqfin97",#N/A,FALSE,"Tran";"Riqfinpro",#N/A,FALSE,"Tran"}</definedName>
    <definedName name="uu" localSheetId="59" hidden="1">{"Riqfin97",#N/A,FALSE,"Tran";"Riqfinpro",#N/A,FALSE,"Tran"}</definedName>
    <definedName name="uu" localSheetId="61" hidden="1">{"Riqfin97",#N/A,FALSE,"Tran";"Riqfinpro",#N/A,FALSE,"Tran"}</definedName>
    <definedName name="uu" localSheetId="62" hidden="1">{"Riqfin97",#N/A,FALSE,"Tran";"Riqfinpro",#N/A,FALSE,"Tran"}</definedName>
    <definedName name="uu" localSheetId="64" hidden="1">{"Riqfin97",#N/A,FALSE,"Tran";"Riqfinpro",#N/A,FALSE,"Tran"}</definedName>
    <definedName name="uu" localSheetId="66" hidden="1">{"Riqfin97",#N/A,FALSE,"Tran";"Riqfinpro",#N/A,FALSE,"Tran"}</definedName>
    <definedName name="uu" localSheetId="67" hidden="1">{"Riqfin97",#N/A,FALSE,"Tran";"Riqfinpro",#N/A,FALSE,"Tran"}</definedName>
    <definedName name="uu" localSheetId="68" hidden="1">{"Riqfin97",#N/A,FALSE,"Tran";"Riqfinpro",#N/A,FALSE,"Tran"}</definedName>
    <definedName name="uu" localSheetId="69" hidden="1">{"Riqfin97",#N/A,FALSE,"Tran";"Riqfinpro",#N/A,FALSE,"Tran"}</definedName>
    <definedName name="uu" localSheetId="70" hidden="1">{"Riqfin97",#N/A,FALSE,"Tran";"Riqfinpro",#N/A,FALSE,"Tran"}</definedName>
    <definedName name="uu" localSheetId="71" hidden="1">{"Riqfin97",#N/A,FALSE,"Tran";"Riqfinpro",#N/A,FALSE,"Tran"}</definedName>
    <definedName name="uu" localSheetId="73" hidden="1">{"Riqfin97",#N/A,FALSE,"Tran";"Riqfinpro",#N/A,FALSE,"Tran"}</definedName>
    <definedName name="uu" localSheetId="74" hidden="1">{"Riqfin97",#N/A,FALSE,"Tran";"Riqfinpro",#N/A,FALSE,"Tran"}</definedName>
    <definedName name="uu" localSheetId="75" hidden="1">{"Riqfin97",#N/A,FALSE,"Tran";"Riqfinpro",#N/A,FALSE,"Tran"}</definedName>
    <definedName name="uu" localSheetId="76" hidden="1">{"Riqfin97",#N/A,FALSE,"Tran";"Riqfinpro",#N/A,FALSE,"Tran"}</definedName>
    <definedName name="uu" localSheetId="79" hidden="1">{"Riqfin97",#N/A,FALSE,"Tran";"Riqfinpro",#N/A,FALSE,"Tran"}</definedName>
    <definedName name="uu" localSheetId="91" hidden="1">{"Riqfin97",#N/A,FALSE,"Tran";"Riqfinpro",#N/A,FALSE,"Tran"}</definedName>
    <definedName name="uu" localSheetId="92" hidden="1">{"Riqfin97",#N/A,FALSE,"Tran";"Riqfinpro",#N/A,FALSE,"Tran"}</definedName>
    <definedName name="uu" localSheetId="22" hidden="1">{"Riqfin97",#N/A,FALSE,"Tran";"Riqfinpro",#N/A,FALSE,"Tran"}</definedName>
    <definedName name="uu" localSheetId="23" hidden="1">{"Riqfin97",#N/A,FALSE,"Tran";"Riqfinpro",#N/A,FALSE,"Tran"}</definedName>
    <definedName name="uu" localSheetId="14" hidden="1">{"Riqfin97",#N/A,FALSE,"Tran";"Riqfinpro",#N/A,FALSE,"Tran"}</definedName>
    <definedName name="uu" localSheetId="15" hidden="1">{"Riqfin97",#N/A,FALSE,"Tran";"Riqfinpro",#N/A,FALSE,"Tran"}</definedName>
    <definedName name="uu" localSheetId="16" hidden="1">{"Riqfin97",#N/A,FALSE,"Tran";"Riqfinpro",#N/A,FALSE,"Tran"}</definedName>
    <definedName name="uu" localSheetId="18" hidden="1">{"Riqfin97",#N/A,FALSE,"Tran";"Riqfinpro",#N/A,FALSE,"Tran"}</definedName>
    <definedName name="uu" localSheetId="36" hidden="1">{"Riqfin97",#N/A,FALSE,"Tran";"Riqfinpro",#N/A,FALSE,"Tran"}</definedName>
    <definedName name="uu" localSheetId="60" hidden="1">{"Riqfin97",#N/A,FALSE,"Tran";"Riqfinpro",#N/A,FALSE,"Tran"}</definedName>
    <definedName name="uu" localSheetId="63" hidden="1">{"Riqfin97",#N/A,FALSE,"Tran";"Riqfinpro",#N/A,FALSE,"Tran"}</definedName>
    <definedName name="uu" localSheetId="65" hidden="1">{"Riqfin97",#N/A,FALSE,"Tran";"Riqfinpro",#N/A,FALSE,"Tran"}</definedName>
    <definedName name="uu" localSheetId="7" hidden="1">{"Riqfin97",#N/A,FALSE,"Tran";"Riqfinpro",#N/A,FALSE,"Tran"}</definedName>
    <definedName name="uu" localSheetId="8" hidden="1">{"Riqfin97",#N/A,FALSE,"Tran";"Riqfinpro",#N/A,FALSE,"Tran"}</definedName>
    <definedName name="uu" localSheetId="12" hidden="1">{"Riqfin97",#N/A,FALSE,"Tran";"Riqfinpro",#N/A,FALSE,"Tran"}</definedName>
    <definedName name="uu" localSheetId="48" hidden="1">{"Riqfin97",#N/A,FALSE,"Tran";"Riqfinpro",#N/A,FALSE,"Tran"}</definedName>
    <definedName name="uu" localSheetId="72" hidden="1">{"Riqfin97",#N/A,FALSE,"Tran";"Riqfinpro",#N/A,FALSE,"Tran"}</definedName>
    <definedName name="uu" hidden="1">{"Riqfin97",#N/A,FALSE,"Tran";"Riqfinpro",#N/A,FALSE,"Tran"}</definedName>
    <definedName name="uuu" localSheetId="24" hidden="1">{"Riqfin97",#N/A,FALSE,"Tran";"Riqfinpro",#N/A,FALSE,"Tran"}</definedName>
    <definedName name="uuu" localSheetId="25" hidden="1">{"Riqfin97",#N/A,FALSE,"Tran";"Riqfinpro",#N/A,FALSE,"Tran"}</definedName>
    <definedName name="uuu" localSheetId="26" hidden="1">{"Riqfin97",#N/A,FALSE,"Tran";"Riqfinpro",#N/A,FALSE,"Tran"}</definedName>
    <definedName name="uuu" localSheetId="27" hidden="1">{"Riqfin97",#N/A,FALSE,"Tran";"Riqfinpro",#N/A,FALSE,"Tran"}</definedName>
    <definedName name="uuu" localSheetId="28" hidden="1">{"Riqfin97",#N/A,FALSE,"Tran";"Riqfinpro",#N/A,FALSE,"Tran"}</definedName>
    <definedName name="uuu" localSheetId="29" hidden="1">{"Riqfin97",#N/A,FALSE,"Tran";"Riqfinpro",#N/A,FALSE,"Tran"}</definedName>
    <definedName name="uuu" localSheetId="30" hidden="1">{"Riqfin97",#N/A,FALSE,"Tran";"Riqfinpro",#N/A,FALSE,"Tran"}</definedName>
    <definedName name="uuu" localSheetId="31" hidden="1">{"Riqfin97",#N/A,FALSE,"Tran";"Riqfinpro",#N/A,FALSE,"Tran"}</definedName>
    <definedName name="uuu" localSheetId="32" hidden="1">{"Riqfin97",#N/A,FALSE,"Tran";"Riqfinpro",#N/A,FALSE,"Tran"}</definedName>
    <definedName name="uuu" localSheetId="35" hidden="1">{"Riqfin97",#N/A,FALSE,"Tran";"Riqfinpro",#N/A,FALSE,"Tran"}</definedName>
    <definedName name="uuu" localSheetId="37" hidden="1">{"Riqfin97",#N/A,FALSE,"Tran";"Riqfinpro",#N/A,FALSE,"Tran"}</definedName>
    <definedName name="uuu" localSheetId="38" hidden="1">{"Riqfin97",#N/A,FALSE,"Tran";"Riqfinpro",#N/A,FALSE,"Tran"}</definedName>
    <definedName name="uuu" localSheetId="39" hidden="1">{"Riqfin97",#N/A,FALSE,"Tran";"Riqfinpro",#N/A,FALSE,"Tran"}</definedName>
    <definedName name="uuu" localSheetId="40" hidden="1">{"Riqfin97",#N/A,FALSE,"Tran";"Riqfinpro",#N/A,FALSE,"Tran"}</definedName>
    <definedName name="uuu" localSheetId="41" hidden="1">{"Riqfin97",#N/A,FALSE,"Tran";"Riqfinpro",#N/A,FALSE,"Tran"}</definedName>
    <definedName name="uuu" localSheetId="42" hidden="1">{"Riqfin97",#N/A,FALSE,"Tran";"Riqfinpro",#N/A,FALSE,"Tran"}</definedName>
    <definedName name="uuu" localSheetId="43" hidden="1">{"Riqfin97",#N/A,FALSE,"Tran";"Riqfinpro",#N/A,FALSE,"Tran"}</definedName>
    <definedName name="uuu" localSheetId="44" hidden="1">{"Riqfin97",#N/A,FALSE,"Tran";"Riqfinpro",#N/A,FALSE,"Tran"}</definedName>
    <definedName name="uuu" localSheetId="45" hidden="1">{"Riqfin97",#N/A,FALSE,"Tran";"Riqfinpro",#N/A,FALSE,"Tran"}</definedName>
    <definedName name="uuu" localSheetId="11" hidden="1">{"Riqfin97",#N/A,FALSE,"Tran";"Riqfinpro",#N/A,FALSE,"Tran"}</definedName>
    <definedName name="uuu" localSheetId="46" hidden="1">{"Riqfin97",#N/A,FALSE,"Tran";"Riqfinpro",#N/A,FALSE,"Tran"}</definedName>
    <definedName name="uuu" localSheetId="47" hidden="1">{"Riqfin97",#N/A,FALSE,"Tran";"Riqfinpro",#N/A,FALSE,"Tran"}</definedName>
    <definedName name="uuu" localSheetId="51" hidden="1">{"Riqfin97",#N/A,FALSE,"Tran";"Riqfinpro",#N/A,FALSE,"Tran"}</definedName>
    <definedName name="uuu" localSheetId="52" hidden="1">{"Riqfin97",#N/A,FALSE,"Tran";"Riqfinpro",#N/A,FALSE,"Tran"}</definedName>
    <definedName name="uuu" localSheetId="53" hidden="1">{"Riqfin97",#N/A,FALSE,"Tran";"Riqfinpro",#N/A,FALSE,"Tran"}</definedName>
    <definedName name="uuu" localSheetId="54" hidden="1">{"Riqfin97",#N/A,FALSE,"Tran";"Riqfinpro",#N/A,FALSE,"Tran"}</definedName>
    <definedName name="uuu" localSheetId="55" hidden="1">{"Riqfin97",#N/A,FALSE,"Tran";"Riqfinpro",#N/A,FALSE,"Tran"}</definedName>
    <definedName name="uuu" localSheetId="56" hidden="1">{"Riqfin97",#N/A,FALSE,"Tran";"Riqfinpro",#N/A,FALSE,"Tran"}</definedName>
    <definedName name="uuu" localSheetId="17" hidden="1">{"Riqfin97",#N/A,FALSE,"Tran";"Riqfinpro",#N/A,FALSE,"Tran"}</definedName>
    <definedName name="uuu" localSheetId="57" hidden="1">{"Riqfin97",#N/A,FALSE,"Tran";"Riqfinpro",#N/A,FALSE,"Tran"}</definedName>
    <definedName name="uuu" localSheetId="58" hidden="1">{"Riqfin97",#N/A,FALSE,"Tran";"Riqfinpro",#N/A,FALSE,"Tran"}</definedName>
    <definedName name="uuu" localSheetId="59" hidden="1">{"Riqfin97",#N/A,FALSE,"Tran";"Riqfinpro",#N/A,FALSE,"Tran"}</definedName>
    <definedName name="uuu" localSheetId="61" hidden="1">{"Riqfin97",#N/A,FALSE,"Tran";"Riqfinpro",#N/A,FALSE,"Tran"}</definedName>
    <definedName name="uuu" localSheetId="62" hidden="1">{"Riqfin97",#N/A,FALSE,"Tran";"Riqfinpro",#N/A,FALSE,"Tran"}</definedName>
    <definedName name="uuu" localSheetId="64" hidden="1">{"Riqfin97",#N/A,FALSE,"Tran";"Riqfinpro",#N/A,FALSE,"Tran"}</definedName>
    <definedName name="uuu" localSheetId="66" hidden="1">{"Riqfin97",#N/A,FALSE,"Tran";"Riqfinpro",#N/A,FALSE,"Tran"}</definedName>
    <definedName name="uuu" localSheetId="67" hidden="1">{"Riqfin97",#N/A,FALSE,"Tran";"Riqfinpro",#N/A,FALSE,"Tran"}</definedName>
    <definedName name="uuu" localSheetId="68" hidden="1">{"Riqfin97",#N/A,FALSE,"Tran";"Riqfinpro",#N/A,FALSE,"Tran"}</definedName>
    <definedName name="uuu" localSheetId="69" hidden="1">{"Riqfin97",#N/A,FALSE,"Tran";"Riqfinpro",#N/A,FALSE,"Tran"}</definedName>
    <definedName name="uuu" localSheetId="70" hidden="1">{"Riqfin97",#N/A,FALSE,"Tran";"Riqfinpro",#N/A,FALSE,"Tran"}</definedName>
    <definedName name="uuu" localSheetId="71" hidden="1">{"Riqfin97",#N/A,FALSE,"Tran";"Riqfinpro",#N/A,FALSE,"Tran"}</definedName>
    <definedName name="uuu" localSheetId="73" hidden="1">{"Riqfin97",#N/A,FALSE,"Tran";"Riqfinpro",#N/A,FALSE,"Tran"}</definedName>
    <definedName name="uuu" localSheetId="74" hidden="1">{"Riqfin97",#N/A,FALSE,"Tran";"Riqfinpro",#N/A,FALSE,"Tran"}</definedName>
    <definedName name="uuu" localSheetId="75" hidden="1">{"Riqfin97",#N/A,FALSE,"Tran";"Riqfinpro",#N/A,FALSE,"Tran"}</definedName>
    <definedName name="uuu" localSheetId="76" hidden="1">{"Riqfin97",#N/A,FALSE,"Tran";"Riqfinpro",#N/A,FALSE,"Tran"}</definedName>
    <definedName name="uuu" localSheetId="79" hidden="1">{"Riqfin97",#N/A,FALSE,"Tran";"Riqfinpro",#N/A,FALSE,"Tran"}</definedName>
    <definedName name="uuu" localSheetId="91" hidden="1">{"Riqfin97",#N/A,FALSE,"Tran";"Riqfinpro",#N/A,FALSE,"Tran"}</definedName>
    <definedName name="uuu" localSheetId="92" hidden="1">{"Riqfin97",#N/A,FALSE,"Tran";"Riqfinpro",#N/A,FALSE,"Tran"}</definedName>
    <definedName name="uuu" localSheetId="22" hidden="1">{"Riqfin97",#N/A,FALSE,"Tran";"Riqfinpro",#N/A,FALSE,"Tran"}</definedName>
    <definedName name="uuu" localSheetId="23" hidden="1">{"Riqfin97",#N/A,FALSE,"Tran";"Riqfinpro",#N/A,FALSE,"Tran"}</definedName>
    <definedName name="uuu" localSheetId="14" hidden="1">{"Main Economic Indicators",#N/A,FALSE,"C"}</definedName>
    <definedName name="uuu" localSheetId="15" hidden="1">{"Riqfin97",#N/A,FALSE,"Tran";"Riqfinpro",#N/A,FALSE,"Tran"}</definedName>
    <definedName name="uuu" localSheetId="16" hidden="1">{"Riqfin97",#N/A,FALSE,"Tran";"Riqfinpro",#N/A,FALSE,"Tran"}</definedName>
    <definedName name="uuu" localSheetId="18" hidden="1">{"Riqfin97",#N/A,FALSE,"Tran";"Riqfinpro",#N/A,FALSE,"Tran"}</definedName>
    <definedName name="uuu" localSheetId="36" hidden="1">{"Riqfin97",#N/A,FALSE,"Tran";"Riqfinpro",#N/A,FALSE,"Tran"}</definedName>
    <definedName name="uuu" localSheetId="60" hidden="1">{"Riqfin97",#N/A,FALSE,"Tran";"Riqfinpro",#N/A,FALSE,"Tran"}</definedName>
    <definedName name="uuu" localSheetId="63" hidden="1">{"Riqfin97",#N/A,FALSE,"Tran";"Riqfinpro",#N/A,FALSE,"Tran"}</definedName>
    <definedName name="uuu" localSheetId="65" hidden="1">{"Riqfin97",#N/A,FALSE,"Tran";"Riqfinpro",#N/A,FALSE,"Tran"}</definedName>
    <definedName name="uuu" localSheetId="7" hidden="1">{"Riqfin97",#N/A,FALSE,"Tran";"Riqfinpro",#N/A,FALSE,"Tran"}</definedName>
    <definedName name="uuu" localSheetId="8" hidden="1">{"Riqfin97",#N/A,FALSE,"Tran";"Riqfinpro",#N/A,FALSE,"Tran"}</definedName>
    <definedName name="uuu" localSheetId="12" hidden="1">{"Riqfin97",#N/A,FALSE,"Tran";"Riqfinpro",#N/A,FALSE,"Tran"}</definedName>
    <definedName name="uuu" localSheetId="48" hidden="1">{"Riqfin97",#N/A,FALSE,"Tran";"Riqfinpro",#N/A,FALSE,"Tran"}</definedName>
    <definedName name="uuu" localSheetId="72" hidden="1">{"Riqfin97",#N/A,FALSE,"Tran";"Riqfinpro",#N/A,FALSE,"Tran"}</definedName>
    <definedName name="uuu" hidden="1">{"Riqfin97",#N/A,FALSE,"Tran";"Riqfinpro",#N/A,FALSE,"Tran"}</definedName>
    <definedName name="uuuuu" localSheetId="51">'[198]Quarterly Raw Data'!#REF!</definedName>
    <definedName name="uuuuu" localSheetId="17">#REF!</definedName>
    <definedName name="uuuuu" localSheetId="15">'[198]Quarterly Raw Data'!#REF!</definedName>
    <definedName name="uuuuu" localSheetId="18">'[198]Quarterly Raw Data'!#REF!</definedName>
    <definedName name="uuuuu" localSheetId="48">'[198]Quarterly Raw Data'!#REF!</definedName>
    <definedName name="uuuuu">'[198]Quarterly Raw Data'!#REF!</definedName>
    <definedName name="uuuuuu" localSheetId="24" hidden="1">{"Riqfin97",#N/A,FALSE,"Tran";"Riqfinpro",#N/A,FALSE,"Tran"}</definedName>
    <definedName name="uuuuuu" localSheetId="25" hidden="1">{"Riqfin97",#N/A,FALSE,"Tran";"Riqfinpro",#N/A,FALSE,"Tran"}</definedName>
    <definedName name="uuuuuu" localSheetId="26" hidden="1">{"Riqfin97",#N/A,FALSE,"Tran";"Riqfinpro",#N/A,FALSE,"Tran"}</definedName>
    <definedName name="uuuuuu" localSheetId="27" hidden="1">{"Riqfin97",#N/A,FALSE,"Tran";"Riqfinpro",#N/A,FALSE,"Tran"}</definedName>
    <definedName name="uuuuuu" localSheetId="28" hidden="1">{"Riqfin97",#N/A,FALSE,"Tran";"Riqfinpro",#N/A,FALSE,"Tran"}</definedName>
    <definedName name="uuuuuu" localSheetId="29" hidden="1">{"Riqfin97",#N/A,FALSE,"Tran";"Riqfinpro",#N/A,FALSE,"Tran"}</definedName>
    <definedName name="uuuuuu" localSheetId="30" hidden="1">{"Riqfin97",#N/A,FALSE,"Tran";"Riqfinpro",#N/A,FALSE,"Tran"}</definedName>
    <definedName name="uuuuuu" localSheetId="31" hidden="1">{"Riqfin97",#N/A,FALSE,"Tran";"Riqfinpro",#N/A,FALSE,"Tran"}</definedName>
    <definedName name="uuuuuu" localSheetId="32" hidden="1">{"Riqfin97",#N/A,FALSE,"Tran";"Riqfinpro",#N/A,FALSE,"Tran"}</definedName>
    <definedName name="uuuuuu" localSheetId="35" hidden="1">{"Riqfin97",#N/A,FALSE,"Tran";"Riqfinpro",#N/A,FALSE,"Tran"}</definedName>
    <definedName name="uuuuuu" localSheetId="37" hidden="1">{"Riqfin97",#N/A,FALSE,"Tran";"Riqfinpro",#N/A,FALSE,"Tran"}</definedName>
    <definedName name="uuuuuu" localSheetId="38" hidden="1">{"Riqfin97",#N/A,FALSE,"Tran";"Riqfinpro",#N/A,FALSE,"Tran"}</definedName>
    <definedName name="uuuuuu" localSheetId="39" hidden="1">{"Riqfin97",#N/A,FALSE,"Tran";"Riqfinpro",#N/A,FALSE,"Tran"}</definedName>
    <definedName name="uuuuuu" localSheetId="40" hidden="1">{"Riqfin97",#N/A,FALSE,"Tran";"Riqfinpro",#N/A,FALSE,"Tran"}</definedName>
    <definedName name="uuuuuu" localSheetId="41" hidden="1">{"Riqfin97",#N/A,FALSE,"Tran";"Riqfinpro",#N/A,FALSE,"Tran"}</definedName>
    <definedName name="uuuuuu" localSheetId="42" hidden="1">{"Riqfin97",#N/A,FALSE,"Tran";"Riqfinpro",#N/A,FALSE,"Tran"}</definedName>
    <definedName name="uuuuuu" localSheetId="43" hidden="1">{"Riqfin97",#N/A,FALSE,"Tran";"Riqfinpro",#N/A,FALSE,"Tran"}</definedName>
    <definedName name="uuuuuu" localSheetId="44" hidden="1">{"Riqfin97",#N/A,FALSE,"Tran";"Riqfinpro",#N/A,FALSE,"Tran"}</definedName>
    <definedName name="uuuuuu" localSheetId="45" hidden="1">{"Riqfin97",#N/A,FALSE,"Tran";"Riqfinpro",#N/A,FALSE,"Tran"}</definedName>
    <definedName name="uuuuuu" localSheetId="11" hidden="1">{"Riqfin97",#N/A,FALSE,"Tran";"Riqfinpro",#N/A,FALSE,"Tran"}</definedName>
    <definedName name="uuuuuu" localSheetId="46" hidden="1">{"Riqfin97",#N/A,FALSE,"Tran";"Riqfinpro",#N/A,FALSE,"Tran"}</definedName>
    <definedName name="uuuuuu" localSheetId="47" hidden="1">{"Riqfin97",#N/A,FALSE,"Tran";"Riqfinpro",#N/A,FALSE,"Tran"}</definedName>
    <definedName name="uuuuuu" localSheetId="51" hidden="1">{"Riqfin97",#N/A,FALSE,"Tran";"Riqfinpro",#N/A,FALSE,"Tran"}</definedName>
    <definedName name="uuuuuu" localSheetId="52" hidden="1">{"Riqfin97",#N/A,FALSE,"Tran";"Riqfinpro",#N/A,FALSE,"Tran"}</definedName>
    <definedName name="uuuuuu" localSheetId="53" hidden="1">{"Riqfin97",#N/A,FALSE,"Tran";"Riqfinpro",#N/A,FALSE,"Tran"}</definedName>
    <definedName name="uuuuuu" localSheetId="54" hidden="1">{"Riqfin97",#N/A,FALSE,"Tran";"Riqfinpro",#N/A,FALSE,"Tran"}</definedName>
    <definedName name="uuuuuu" localSheetId="55" hidden="1">{"Riqfin97",#N/A,FALSE,"Tran";"Riqfinpro",#N/A,FALSE,"Tran"}</definedName>
    <definedName name="uuuuuu" localSheetId="56" hidden="1">{"Riqfin97",#N/A,FALSE,"Tran";"Riqfinpro",#N/A,FALSE,"Tran"}</definedName>
    <definedName name="uuuuuu" localSheetId="17" hidden="1">{"Riqfin97",#N/A,FALSE,"Tran";"Riqfinpro",#N/A,FALSE,"Tran"}</definedName>
    <definedName name="uuuuuu" localSheetId="57" hidden="1">{"Riqfin97",#N/A,FALSE,"Tran";"Riqfinpro",#N/A,FALSE,"Tran"}</definedName>
    <definedName name="uuuuuu" localSheetId="58" hidden="1">{"Riqfin97",#N/A,FALSE,"Tran";"Riqfinpro",#N/A,FALSE,"Tran"}</definedName>
    <definedName name="uuuuuu" localSheetId="59" hidden="1">{"Riqfin97",#N/A,FALSE,"Tran";"Riqfinpro",#N/A,FALSE,"Tran"}</definedName>
    <definedName name="uuuuuu" localSheetId="61" hidden="1">{"Riqfin97",#N/A,FALSE,"Tran";"Riqfinpro",#N/A,FALSE,"Tran"}</definedName>
    <definedName name="uuuuuu" localSheetId="62" hidden="1">{"Riqfin97",#N/A,FALSE,"Tran";"Riqfinpro",#N/A,FALSE,"Tran"}</definedName>
    <definedName name="uuuuuu" localSheetId="64" hidden="1">{"Riqfin97",#N/A,FALSE,"Tran";"Riqfinpro",#N/A,FALSE,"Tran"}</definedName>
    <definedName name="uuuuuu" localSheetId="66" hidden="1">{"Riqfin97",#N/A,FALSE,"Tran";"Riqfinpro",#N/A,FALSE,"Tran"}</definedName>
    <definedName name="uuuuuu" localSheetId="67" hidden="1">{"Riqfin97",#N/A,FALSE,"Tran";"Riqfinpro",#N/A,FALSE,"Tran"}</definedName>
    <definedName name="uuuuuu" localSheetId="68" hidden="1">{"Riqfin97",#N/A,FALSE,"Tran";"Riqfinpro",#N/A,FALSE,"Tran"}</definedName>
    <definedName name="uuuuuu" localSheetId="69" hidden="1">{"Riqfin97",#N/A,FALSE,"Tran";"Riqfinpro",#N/A,FALSE,"Tran"}</definedName>
    <definedName name="uuuuuu" localSheetId="70" hidden="1">{"Riqfin97",#N/A,FALSE,"Tran";"Riqfinpro",#N/A,FALSE,"Tran"}</definedName>
    <definedName name="uuuuuu" localSheetId="71" hidden="1">{"Riqfin97",#N/A,FALSE,"Tran";"Riqfinpro",#N/A,FALSE,"Tran"}</definedName>
    <definedName name="uuuuuu" localSheetId="73" hidden="1">{"Riqfin97",#N/A,FALSE,"Tran";"Riqfinpro",#N/A,FALSE,"Tran"}</definedName>
    <definedName name="uuuuuu" localSheetId="74" hidden="1">{"Riqfin97",#N/A,FALSE,"Tran";"Riqfinpro",#N/A,FALSE,"Tran"}</definedName>
    <definedName name="uuuuuu" localSheetId="75" hidden="1">{"Riqfin97",#N/A,FALSE,"Tran";"Riqfinpro",#N/A,FALSE,"Tran"}</definedName>
    <definedName name="uuuuuu" localSheetId="76" hidden="1">{"Riqfin97",#N/A,FALSE,"Tran";"Riqfinpro",#N/A,FALSE,"Tran"}</definedName>
    <definedName name="uuuuuu" localSheetId="79" hidden="1">{"Riqfin97",#N/A,FALSE,"Tran";"Riqfinpro",#N/A,FALSE,"Tran"}</definedName>
    <definedName name="uuuuuu" localSheetId="91" hidden="1">{"Riqfin97",#N/A,FALSE,"Tran";"Riqfinpro",#N/A,FALSE,"Tran"}</definedName>
    <definedName name="uuuuuu" localSheetId="92" hidden="1">{"Riqfin97",#N/A,FALSE,"Tran";"Riqfinpro",#N/A,FALSE,"Tran"}</definedName>
    <definedName name="uuuuuu" localSheetId="22" hidden="1">{"Riqfin97",#N/A,FALSE,"Tran";"Riqfinpro",#N/A,FALSE,"Tran"}</definedName>
    <definedName name="uuuuuu" localSheetId="23" hidden="1">{"Riqfin97",#N/A,FALSE,"Tran";"Riqfinpro",#N/A,FALSE,"Tran"}</definedName>
    <definedName name="uuuuuu" localSheetId="14" hidden="1">{"Riqfin97",#N/A,FALSE,"Tran";"Riqfinpro",#N/A,FALSE,"Tran"}</definedName>
    <definedName name="uuuuuu" localSheetId="15" hidden="1">{"Riqfin97",#N/A,FALSE,"Tran";"Riqfinpro",#N/A,FALSE,"Tran"}</definedName>
    <definedName name="uuuuuu" localSheetId="16" hidden="1">{"Riqfin97",#N/A,FALSE,"Tran";"Riqfinpro",#N/A,FALSE,"Tran"}</definedName>
    <definedName name="uuuuuu" localSheetId="18" hidden="1">{"Riqfin97",#N/A,FALSE,"Tran";"Riqfinpro",#N/A,FALSE,"Tran"}</definedName>
    <definedName name="uuuuuu" localSheetId="36" hidden="1">{"Riqfin97",#N/A,FALSE,"Tran";"Riqfinpro",#N/A,FALSE,"Tran"}</definedName>
    <definedName name="uuuuuu" localSheetId="60" hidden="1">{"Riqfin97",#N/A,FALSE,"Tran";"Riqfinpro",#N/A,FALSE,"Tran"}</definedName>
    <definedName name="uuuuuu" localSheetId="63" hidden="1">{"Riqfin97",#N/A,FALSE,"Tran";"Riqfinpro",#N/A,FALSE,"Tran"}</definedName>
    <definedName name="uuuuuu" localSheetId="65" hidden="1">{"Riqfin97",#N/A,FALSE,"Tran";"Riqfinpro",#N/A,FALSE,"Tran"}</definedName>
    <definedName name="uuuuuu" localSheetId="7" hidden="1">{"Riqfin97",#N/A,FALSE,"Tran";"Riqfinpro",#N/A,FALSE,"Tran"}</definedName>
    <definedName name="uuuuuu" localSheetId="8" hidden="1">{"Riqfin97",#N/A,FALSE,"Tran";"Riqfinpro",#N/A,FALSE,"Tran"}</definedName>
    <definedName name="uuuuuu" localSheetId="12" hidden="1">{"Riqfin97",#N/A,FALSE,"Tran";"Riqfinpro",#N/A,FALSE,"Tran"}</definedName>
    <definedName name="uuuuuu" localSheetId="48" hidden="1">{"Riqfin97",#N/A,FALSE,"Tran";"Riqfinpro",#N/A,FALSE,"Tran"}</definedName>
    <definedName name="uuuuuu" localSheetId="72" hidden="1">{"Riqfin97",#N/A,FALSE,"Tran";"Riqfinpro",#N/A,FALSE,"Tran"}</definedName>
    <definedName name="uuuuuu" hidden="1">{"Riqfin97",#N/A,FALSE,"Tran";"Riqfinpro",#N/A,FALSE,"Tran"}</definedName>
    <definedName name="v">#N/A</definedName>
    <definedName name="VALID_FORMATS" localSheetId="38">#REF!</definedName>
    <definedName name="VALID_FORMATS" localSheetId="39">#REF!</definedName>
    <definedName name="VALID_FORMATS" localSheetId="40">#REF!</definedName>
    <definedName name="VALID_FORMATS" localSheetId="41">#REF!</definedName>
    <definedName name="VALID_FORMATS" localSheetId="43">#REF!</definedName>
    <definedName name="VALID_FORMATS" localSheetId="45">#REF!</definedName>
    <definedName name="VALID_FORMATS" localSheetId="11">#REF!</definedName>
    <definedName name="VALID_FORMATS" localSheetId="46">#REF!</definedName>
    <definedName name="VALID_FORMATS" localSheetId="47">#REF!</definedName>
    <definedName name="VALID_FORMATS" localSheetId="51">#REF!</definedName>
    <definedName name="VALID_FORMATS" localSheetId="52">#REF!</definedName>
    <definedName name="VALID_FORMATS" localSheetId="53">#REF!</definedName>
    <definedName name="VALID_FORMATS" localSheetId="54">#REF!</definedName>
    <definedName name="VALID_FORMATS" localSheetId="17">#REF!</definedName>
    <definedName name="VALID_FORMATS" localSheetId="58">#REF!</definedName>
    <definedName name="VALID_FORMATS" localSheetId="67">#REF!</definedName>
    <definedName name="VALID_FORMATS" localSheetId="68">#REF!</definedName>
    <definedName name="VALID_FORMATS" localSheetId="69">#REF!</definedName>
    <definedName name="VALID_FORMATS" localSheetId="71">#REF!</definedName>
    <definedName name="VALID_FORMATS" localSheetId="74">#REF!</definedName>
    <definedName name="VALID_FORMATS" localSheetId="75">#REF!</definedName>
    <definedName name="VALID_FORMATS" localSheetId="76">#REF!</definedName>
    <definedName name="VALID_FORMATS" localSheetId="79">#REF!</definedName>
    <definedName name="VALID_FORMATS" localSheetId="23">#REF!</definedName>
    <definedName name="VALID_FORMATS" localSheetId="15">#REF!</definedName>
    <definedName name="VALID_FORMATS" localSheetId="18">#REF!</definedName>
    <definedName name="VALID_FORMATS" localSheetId="12">#REF!</definedName>
    <definedName name="VALID_FORMATS" localSheetId="48">#REF!</definedName>
    <definedName name="VALID_FORMATS" localSheetId="72">#REF!</definedName>
    <definedName name="VALID_FORMATS">#REF!</definedName>
    <definedName name="VenceHoy" localSheetId="38">#REF!</definedName>
    <definedName name="VenceHoy" localSheetId="39">#REF!</definedName>
    <definedName name="VenceHoy" localSheetId="40">#REF!</definedName>
    <definedName name="VenceHoy" localSheetId="45">#REF!</definedName>
    <definedName name="VenceHoy" localSheetId="11">#REF!</definedName>
    <definedName name="VenceHoy" localSheetId="46">#REF!</definedName>
    <definedName name="VenceHoy" localSheetId="47">#REF!</definedName>
    <definedName name="VenceHoy" localSheetId="51">#REF!</definedName>
    <definedName name="VenceHoy" localSheetId="52">#REF!</definedName>
    <definedName name="VenceHoy" localSheetId="17">#REF!</definedName>
    <definedName name="VenceHoy" localSheetId="58">#REF!</definedName>
    <definedName name="VenceHoy" localSheetId="74">#REF!</definedName>
    <definedName name="VenceHoy" localSheetId="79">#REF!</definedName>
    <definedName name="VenceHoy" localSheetId="23">#REF!</definedName>
    <definedName name="VenceHoy" localSheetId="15">#REF!</definedName>
    <definedName name="VenceHoy" localSheetId="18">#REF!</definedName>
    <definedName name="VenceHoy" localSheetId="12">#REF!</definedName>
    <definedName name="VenceHoy" localSheetId="48">#REF!</definedName>
    <definedName name="VenceHoy" localSheetId="72">#REF!</definedName>
    <definedName name="VenceHoy">#REF!</definedName>
    <definedName name="venci" localSheetId="38">#REF!</definedName>
    <definedName name="venci" localSheetId="45">#REF!</definedName>
    <definedName name="venci" localSheetId="11">#REF!</definedName>
    <definedName name="venci" localSheetId="46">#REF!</definedName>
    <definedName name="venci" localSheetId="47">#REF!</definedName>
    <definedName name="venci" localSheetId="52">#REF!</definedName>
    <definedName name="venci" localSheetId="17">#REF!</definedName>
    <definedName name="venci" localSheetId="58">#REF!</definedName>
    <definedName name="venci" localSheetId="74">#REF!</definedName>
    <definedName name="venci" localSheetId="79">#REF!</definedName>
    <definedName name="venci" localSheetId="15">#REF!</definedName>
    <definedName name="venci" localSheetId="18">#REF!</definedName>
    <definedName name="venci" localSheetId="12">#REF!</definedName>
    <definedName name="venci" localSheetId="48">#REF!</definedName>
    <definedName name="venci" localSheetId="72">#REF!</definedName>
    <definedName name="venci">#REF!</definedName>
    <definedName name="venci2000" localSheetId="45">#REF!</definedName>
    <definedName name="venci2000" localSheetId="11">#REF!</definedName>
    <definedName name="venci2000" localSheetId="46">#REF!</definedName>
    <definedName name="venci2000" localSheetId="47">#REF!</definedName>
    <definedName name="venci2000" localSheetId="52">#REF!</definedName>
    <definedName name="venci2000" localSheetId="17">#REF!</definedName>
    <definedName name="venci2000" localSheetId="58">#REF!</definedName>
    <definedName name="venci2000" localSheetId="74">#REF!</definedName>
    <definedName name="venci2000" localSheetId="79">#REF!</definedName>
    <definedName name="venci2000" localSheetId="15">#REF!</definedName>
    <definedName name="venci2000" localSheetId="18">#REF!</definedName>
    <definedName name="venci2000" localSheetId="48">#REF!</definedName>
    <definedName name="venci2000" localSheetId="72">#REF!</definedName>
    <definedName name="venci2000">#REF!</definedName>
    <definedName name="venci2001" localSheetId="45">#REF!</definedName>
    <definedName name="venci2001" localSheetId="11">#REF!</definedName>
    <definedName name="venci2001" localSheetId="46">#REF!</definedName>
    <definedName name="venci2001" localSheetId="47">#REF!</definedName>
    <definedName name="venci2001" localSheetId="52">#REF!</definedName>
    <definedName name="venci2001" localSheetId="17">#REF!</definedName>
    <definedName name="venci2001" localSheetId="58">#REF!</definedName>
    <definedName name="venci2001" localSheetId="74">#REF!</definedName>
    <definedName name="venci2001" localSheetId="79">#REF!</definedName>
    <definedName name="venci2001" localSheetId="15">#REF!</definedName>
    <definedName name="venci2001" localSheetId="18">#REF!</definedName>
    <definedName name="venci2001" localSheetId="48">#REF!</definedName>
    <definedName name="venci2001" localSheetId="72">#REF!</definedName>
    <definedName name="venci2001">#REF!</definedName>
    <definedName name="venci2002" localSheetId="45">#REF!</definedName>
    <definedName name="venci2002" localSheetId="11">#REF!</definedName>
    <definedName name="venci2002" localSheetId="46">#REF!</definedName>
    <definedName name="venci2002" localSheetId="47">#REF!</definedName>
    <definedName name="venci2002" localSheetId="52">#REF!</definedName>
    <definedName name="venci2002" localSheetId="17">#REF!</definedName>
    <definedName name="venci2002" localSheetId="58">#REF!</definedName>
    <definedName name="venci2002" localSheetId="74">#REF!</definedName>
    <definedName name="venci2002" localSheetId="79">#REF!</definedName>
    <definedName name="venci2002" localSheetId="15">#REF!</definedName>
    <definedName name="venci2002" localSheetId="18">#REF!</definedName>
    <definedName name="venci2002" localSheetId="48">#REF!</definedName>
    <definedName name="venci2002" localSheetId="72">#REF!</definedName>
    <definedName name="venci2002">#REF!</definedName>
    <definedName name="venci2003" localSheetId="45">#REF!</definedName>
    <definedName name="venci2003" localSheetId="11">#REF!</definedName>
    <definedName name="venci2003" localSheetId="46">#REF!</definedName>
    <definedName name="venci2003" localSheetId="47">#REF!</definedName>
    <definedName name="venci2003" localSheetId="52">#REF!</definedName>
    <definedName name="venci2003" localSheetId="17">#REF!</definedName>
    <definedName name="venci2003" localSheetId="58">#REF!</definedName>
    <definedName name="venci2003" localSheetId="74">#REF!</definedName>
    <definedName name="venci2003" localSheetId="79">#REF!</definedName>
    <definedName name="venci2003" localSheetId="15">#REF!</definedName>
    <definedName name="venci2003" localSheetId="18">#REF!</definedName>
    <definedName name="venci2003" localSheetId="48">#REF!</definedName>
    <definedName name="venci2003" localSheetId="72">#REF!</definedName>
    <definedName name="venci2003">#REF!</definedName>
    <definedName name="venci98" localSheetId="40">[32]Programa!#REF!</definedName>
    <definedName name="venci98" localSheetId="41">[32]Programa!#REF!</definedName>
    <definedName name="venci98" localSheetId="46">[32]Programa!#REF!</definedName>
    <definedName name="venci98" localSheetId="47">[32]Programa!#REF!</definedName>
    <definedName name="venci98" localSheetId="51">[32]Programa!#REF!</definedName>
    <definedName name="venci98" localSheetId="17">#REF!</definedName>
    <definedName name="venci98" localSheetId="79">[32]Programa!#REF!</definedName>
    <definedName name="venci98" localSheetId="15">[32]Programa!#REF!</definedName>
    <definedName name="venci98" localSheetId="18">[32]Programa!#REF!</definedName>
    <definedName name="venci98" localSheetId="12">[32]Programa!#REF!</definedName>
    <definedName name="venci98" localSheetId="72">[32]Programa!#REF!</definedName>
    <definedName name="venci98">[32]Programa!#REF!</definedName>
    <definedName name="venci98j" localSheetId="40">[32]Programa!#REF!</definedName>
    <definedName name="venci98j" localSheetId="41">[32]Programa!#REF!</definedName>
    <definedName name="venci98j" localSheetId="46">[32]Programa!#REF!</definedName>
    <definedName name="venci98j" localSheetId="47">[32]Programa!#REF!</definedName>
    <definedName name="venci98j" localSheetId="51">[32]Programa!#REF!</definedName>
    <definedName name="venci98j" localSheetId="17">#REF!</definedName>
    <definedName name="venci98j" localSheetId="79">[32]Programa!#REF!</definedName>
    <definedName name="venci98j" localSheetId="15">[32]Programa!#REF!</definedName>
    <definedName name="venci98j" localSheetId="18">[32]Programa!#REF!</definedName>
    <definedName name="venci98j" localSheetId="12">[32]Programa!#REF!</definedName>
    <definedName name="venci98j" localSheetId="48">[32]Programa!#REF!</definedName>
    <definedName name="venci98j" localSheetId="72">[32]Programa!#REF!</definedName>
    <definedName name="venci98j">[32]Programa!#REF!</definedName>
    <definedName name="venci98s" localSheetId="38">#REF!</definedName>
    <definedName name="venci98s" localSheetId="39">#REF!</definedName>
    <definedName name="venci98s" localSheetId="40">#REF!</definedName>
    <definedName name="venci98s" localSheetId="41">#REF!</definedName>
    <definedName name="venci98s" localSheetId="45">#REF!</definedName>
    <definedName name="venci98s" localSheetId="11">#REF!</definedName>
    <definedName name="venci98s" localSheetId="46">#REF!</definedName>
    <definedName name="venci98s" localSheetId="47">#REF!</definedName>
    <definedName name="venci98s" localSheetId="51">#REF!</definedName>
    <definedName name="venci98s" localSheetId="52">#REF!</definedName>
    <definedName name="venci98s" localSheetId="17">#REF!</definedName>
    <definedName name="venci98s" localSheetId="58">#REF!</definedName>
    <definedName name="venci98s" localSheetId="73">#REF!</definedName>
    <definedName name="venci98s" localSheetId="74">#REF!</definedName>
    <definedName name="venci98s" localSheetId="79">#REF!</definedName>
    <definedName name="venci98s" localSheetId="15">#REF!</definedName>
    <definedName name="venci98s" localSheetId="16">#REF!</definedName>
    <definedName name="venci98s" localSheetId="18">#REF!</definedName>
    <definedName name="venci98s" localSheetId="12">#REF!</definedName>
    <definedName name="venci98s" localSheetId="48">#REF!</definedName>
    <definedName name="venci98s" localSheetId="72">#REF!</definedName>
    <definedName name="venci98s">#REF!</definedName>
    <definedName name="venci99" localSheetId="38">#REF!</definedName>
    <definedName name="venci99" localSheetId="39">#REF!</definedName>
    <definedName name="venci99" localSheetId="40">#REF!</definedName>
    <definedName name="venci99" localSheetId="41">#REF!</definedName>
    <definedName name="venci99" localSheetId="45">#REF!</definedName>
    <definedName name="venci99" localSheetId="11">#REF!</definedName>
    <definedName name="venci99" localSheetId="46">#REF!</definedName>
    <definedName name="venci99" localSheetId="47">#REF!</definedName>
    <definedName name="venci99" localSheetId="51">#REF!</definedName>
    <definedName name="venci99" localSheetId="52">#REF!</definedName>
    <definedName name="venci99" localSheetId="17">#REF!</definedName>
    <definedName name="venci99" localSheetId="58">#REF!</definedName>
    <definedName name="venci99" localSheetId="74">#REF!</definedName>
    <definedName name="venci99" localSheetId="79">#REF!</definedName>
    <definedName name="venci99" localSheetId="15">#REF!</definedName>
    <definedName name="venci99" localSheetId="16">#REF!</definedName>
    <definedName name="venci99" localSheetId="18">#REF!</definedName>
    <definedName name="venci99" localSheetId="12">#REF!</definedName>
    <definedName name="venci99" localSheetId="48">#REF!</definedName>
    <definedName name="venci99" localSheetId="72">#REF!</definedName>
    <definedName name="venci99">#REF!</definedName>
    <definedName name="VENEZU" localSheetId="38">#REF!</definedName>
    <definedName name="VENEZU" localSheetId="39">#REF!</definedName>
    <definedName name="VENEZU" localSheetId="40">#REF!</definedName>
    <definedName name="VENEZU" localSheetId="45">#REF!</definedName>
    <definedName name="VENEZU" localSheetId="11">#REF!</definedName>
    <definedName name="VENEZU" localSheetId="46">#REF!</definedName>
    <definedName name="VENEZU" localSheetId="47">#REF!</definedName>
    <definedName name="VENEZU" localSheetId="51">#REF!</definedName>
    <definedName name="VENEZU" localSheetId="52">#REF!</definedName>
    <definedName name="VENEZU" localSheetId="53">#REF!</definedName>
    <definedName name="VENEZU" localSheetId="54">#REF!</definedName>
    <definedName name="VENEZU" localSheetId="17">#REF!</definedName>
    <definedName name="VENEZU" localSheetId="58">#REF!</definedName>
    <definedName name="VENEZU" localSheetId="67">#REF!</definedName>
    <definedName name="VENEZU" localSheetId="68">#REF!</definedName>
    <definedName name="VENEZU" localSheetId="69">#REF!</definedName>
    <definedName name="VENEZU" localSheetId="71">#REF!</definedName>
    <definedName name="VENEZU" localSheetId="74">#REF!</definedName>
    <definedName name="VENEZU" localSheetId="75">#REF!</definedName>
    <definedName name="VENEZU" localSheetId="76">#REF!</definedName>
    <definedName name="VENEZU" localSheetId="79">#REF!</definedName>
    <definedName name="VENEZU" localSheetId="23">#REF!</definedName>
    <definedName name="VENEZU" localSheetId="14">#REF!</definedName>
    <definedName name="VENEZU" localSheetId="15">#REF!</definedName>
    <definedName name="VENEZU" localSheetId="18">#REF!</definedName>
    <definedName name="VENEZU" localSheetId="48">#REF!</definedName>
    <definedName name="VENEZU" localSheetId="72">#REF!</definedName>
    <definedName name="VENEZU">#REF!</definedName>
    <definedName name="VENEZUELA">"bANCOS"</definedName>
    <definedName name="VIAAEREA" localSheetId="38">#REF!</definedName>
    <definedName name="VIAAEREA" localSheetId="39">#REF!</definedName>
    <definedName name="VIAAEREA" localSheetId="40">#REF!</definedName>
    <definedName name="VIAAEREA" localSheetId="41">#REF!</definedName>
    <definedName name="VIAAEREA" localSheetId="45">#REF!</definedName>
    <definedName name="VIAAEREA" localSheetId="11">#REF!</definedName>
    <definedName name="VIAAEREA" localSheetId="46">#REF!</definedName>
    <definedName name="VIAAEREA" localSheetId="47">#REF!</definedName>
    <definedName name="VIAAEREA" localSheetId="51">#REF!</definedName>
    <definedName name="VIAAEREA" localSheetId="52">#REF!</definedName>
    <definedName name="VIAAEREA" localSheetId="17">#REF!</definedName>
    <definedName name="VIAAEREA" localSheetId="58">#REF!</definedName>
    <definedName name="VIAAEREA" localSheetId="71">#REF!</definedName>
    <definedName name="VIAAEREA" localSheetId="73">#REF!</definedName>
    <definedName name="VIAAEREA" localSheetId="74">#REF!</definedName>
    <definedName name="VIAAEREA" localSheetId="79">#REF!</definedName>
    <definedName name="VIAAEREA" localSheetId="23">#REF!</definedName>
    <definedName name="VIAAEREA" localSheetId="15">#REF!</definedName>
    <definedName name="VIAAEREA" localSheetId="16">#REF!</definedName>
    <definedName name="VIAAEREA" localSheetId="18">#REF!</definedName>
    <definedName name="VIAAEREA" localSheetId="12">#REF!</definedName>
    <definedName name="VIAAEREA" localSheetId="48">#REF!</definedName>
    <definedName name="VIAAEREA" localSheetId="72">#REF!</definedName>
    <definedName name="VIAAEREA">#REF!</definedName>
    <definedName name="volume_trade" localSheetId="38">#REF!</definedName>
    <definedName name="volume_trade" localSheetId="39">#REF!</definedName>
    <definedName name="volume_trade" localSheetId="40">#REF!</definedName>
    <definedName name="volume_trade" localSheetId="41">#REF!</definedName>
    <definedName name="volume_trade" localSheetId="45">#REF!</definedName>
    <definedName name="volume_trade" localSheetId="11">#REF!</definedName>
    <definedName name="volume_trade" localSheetId="46">#REF!</definedName>
    <definedName name="volume_trade" localSheetId="47">#REF!</definedName>
    <definedName name="volume_trade" localSheetId="51">#REF!</definedName>
    <definedName name="volume_trade" localSheetId="52">#REF!</definedName>
    <definedName name="volume_trade" localSheetId="17">#REF!</definedName>
    <definedName name="volume_trade" localSheetId="58">#REF!</definedName>
    <definedName name="volume_trade" localSheetId="74">#REF!</definedName>
    <definedName name="volume_trade" localSheetId="79">#REF!</definedName>
    <definedName name="volume_trade" localSheetId="15">#REF!</definedName>
    <definedName name="volume_trade" localSheetId="16">#REF!</definedName>
    <definedName name="volume_trade" localSheetId="18">#REF!</definedName>
    <definedName name="volume_trade" localSheetId="12">#REF!</definedName>
    <definedName name="volume_trade" localSheetId="48">#REF!</definedName>
    <definedName name="volume_trade" localSheetId="72">#REF!</definedName>
    <definedName name="volume_trade">#REF!</definedName>
    <definedName name="VTITLES" localSheetId="38">#REF!</definedName>
    <definedName name="VTITLES" localSheetId="39">#REF!</definedName>
    <definedName name="VTITLES" localSheetId="40">#REF!</definedName>
    <definedName name="VTITLES" localSheetId="45">#REF!</definedName>
    <definedName name="VTITLES" localSheetId="11">#REF!</definedName>
    <definedName name="VTITLES" localSheetId="46">#REF!</definedName>
    <definedName name="VTITLES" localSheetId="47">#REF!</definedName>
    <definedName name="VTITLES" localSheetId="51">#REF!</definedName>
    <definedName name="VTITLES" localSheetId="52">#REF!</definedName>
    <definedName name="VTITLES" localSheetId="17">#REF!</definedName>
    <definedName name="VTITLES" localSheetId="58">#REF!</definedName>
    <definedName name="VTITLES" localSheetId="71">#REF!</definedName>
    <definedName name="VTITLES" localSheetId="74">#REF!</definedName>
    <definedName name="VTITLES" localSheetId="79">#REF!</definedName>
    <definedName name="VTITLES" localSheetId="23">#REF!</definedName>
    <definedName name="VTITLES" localSheetId="15">#REF!</definedName>
    <definedName name="VTITLES" localSheetId="18">#REF!</definedName>
    <definedName name="VTITLES" localSheetId="12">#REF!</definedName>
    <definedName name="VTITLES" localSheetId="48">#REF!</definedName>
    <definedName name="VTITLES" localSheetId="72">#REF!</definedName>
    <definedName name="VTITLES">#REF!</definedName>
    <definedName name="vv" localSheetId="24" hidden="1">{"Tab1",#N/A,FALSE,"P";"Tab2",#N/A,FALSE,"P"}</definedName>
    <definedName name="vv" localSheetId="25" hidden="1">{"Tab1",#N/A,FALSE,"P";"Tab2",#N/A,FALSE,"P"}</definedName>
    <definedName name="vv" localSheetId="26" hidden="1">{"Tab1",#N/A,FALSE,"P";"Tab2",#N/A,FALSE,"P"}</definedName>
    <definedName name="vv" localSheetId="27" hidden="1">{"Tab1",#N/A,FALSE,"P";"Tab2",#N/A,FALSE,"P"}</definedName>
    <definedName name="vv" localSheetId="28" hidden="1">{"Tab1",#N/A,FALSE,"P";"Tab2",#N/A,FALSE,"P"}</definedName>
    <definedName name="vv" localSheetId="29" hidden="1">{"Tab1",#N/A,FALSE,"P";"Tab2",#N/A,FALSE,"P"}</definedName>
    <definedName name="vv" localSheetId="30" hidden="1">{"Tab1",#N/A,FALSE,"P";"Tab2",#N/A,FALSE,"P"}</definedName>
    <definedName name="vv" localSheetId="31" hidden="1">{"Tab1",#N/A,FALSE,"P";"Tab2",#N/A,FALSE,"P"}</definedName>
    <definedName name="vv" localSheetId="32" hidden="1">{"Tab1",#N/A,FALSE,"P";"Tab2",#N/A,FALSE,"P"}</definedName>
    <definedName name="vv" localSheetId="35" hidden="1">{"Tab1",#N/A,FALSE,"P";"Tab2",#N/A,FALSE,"P"}</definedName>
    <definedName name="vv" localSheetId="37" hidden="1">{"Tab1",#N/A,FALSE,"P";"Tab2",#N/A,FALSE,"P"}</definedName>
    <definedName name="vv" localSheetId="38" hidden="1">{"Tab1",#N/A,FALSE,"P";"Tab2",#N/A,FALSE,"P"}</definedName>
    <definedName name="vv" localSheetId="39" hidden="1">{"Tab1",#N/A,FALSE,"P";"Tab2",#N/A,FALSE,"P"}</definedName>
    <definedName name="vv" localSheetId="40" hidden="1">{"Tab1",#N/A,FALSE,"P";"Tab2",#N/A,FALSE,"P"}</definedName>
    <definedName name="vv" localSheetId="41" hidden="1">{"Tab1",#N/A,FALSE,"P";"Tab2",#N/A,FALSE,"P"}</definedName>
    <definedName name="vv" localSheetId="42" hidden="1">{"Tab1",#N/A,FALSE,"P";"Tab2",#N/A,FALSE,"P"}</definedName>
    <definedName name="vv" localSheetId="43" hidden="1">{"Tab1",#N/A,FALSE,"P";"Tab2",#N/A,FALSE,"P"}</definedName>
    <definedName name="vv" localSheetId="44" hidden="1">{"Tab1",#N/A,FALSE,"P";"Tab2",#N/A,FALSE,"P"}</definedName>
    <definedName name="vv" localSheetId="45" hidden="1">{"Tab1",#N/A,FALSE,"P";"Tab2",#N/A,FALSE,"P"}</definedName>
    <definedName name="vv" localSheetId="11" hidden="1">{"Tab1",#N/A,FALSE,"P";"Tab2",#N/A,FALSE,"P"}</definedName>
    <definedName name="vv" localSheetId="46" hidden="1">{"Tab1",#N/A,FALSE,"P";"Tab2",#N/A,FALSE,"P"}</definedName>
    <definedName name="vv" localSheetId="47" hidden="1">{"Tab1",#N/A,FALSE,"P";"Tab2",#N/A,FALSE,"P"}</definedName>
    <definedName name="vv" localSheetId="51" hidden="1">{"Tab1",#N/A,FALSE,"P";"Tab2",#N/A,FALSE,"P"}</definedName>
    <definedName name="vv" localSheetId="52" hidden="1">{"Tab1",#N/A,FALSE,"P";"Tab2",#N/A,FALSE,"P"}</definedName>
    <definedName name="vv" localSheetId="53" hidden="1">{"Tab1",#N/A,FALSE,"P";"Tab2",#N/A,FALSE,"P"}</definedName>
    <definedName name="vv" localSheetId="54" hidden="1">{"Tab1",#N/A,FALSE,"P";"Tab2",#N/A,FALSE,"P"}</definedName>
    <definedName name="vv" localSheetId="55" hidden="1">{"Tab1",#N/A,FALSE,"P";"Tab2",#N/A,FALSE,"P"}</definedName>
    <definedName name="vv" localSheetId="56" hidden="1">{"Tab1",#N/A,FALSE,"P";"Tab2",#N/A,FALSE,"P"}</definedName>
    <definedName name="vv" localSheetId="17" hidden="1">{"Tab1",#N/A,FALSE,"P";"Tab2",#N/A,FALSE,"P"}</definedName>
    <definedName name="vv" localSheetId="57" hidden="1">{"Tab1",#N/A,FALSE,"P";"Tab2",#N/A,FALSE,"P"}</definedName>
    <definedName name="vv" localSheetId="58" hidden="1">{"Tab1",#N/A,FALSE,"P";"Tab2",#N/A,FALSE,"P"}</definedName>
    <definedName name="vv" localSheetId="59" hidden="1">{"Tab1",#N/A,FALSE,"P";"Tab2",#N/A,FALSE,"P"}</definedName>
    <definedName name="vv" localSheetId="61" hidden="1">{"Tab1",#N/A,FALSE,"P";"Tab2",#N/A,FALSE,"P"}</definedName>
    <definedName name="vv" localSheetId="62" hidden="1">{"Tab1",#N/A,FALSE,"P";"Tab2",#N/A,FALSE,"P"}</definedName>
    <definedName name="vv" localSheetId="64" hidden="1">{"Tab1",#N/A,FALSE,"P";"Tab2",#N/A,FALSE,"P"}</definedName>
    <definedName name="vv" localSheetId="66" hidden="1">{"Tab1",#N/A,FALSE,"P";"Tab2",#N/A,FALSE,"P"}</definedName>
    <definedName name="vv" localSheetId="67" hidden="1">{"Tab1",#N/A,FALSE,"P";"Tab2",#N/A,FALSE,"P"}</definedName>
    <definedName name="vv" localSheetId="68" hidden="1">{"Tab1",#N/A,FALSE,"P";"Tab2",#N/A,FALSE,"P"}</definedName>
    <definedName name="vv" localSheetId="69" hidden="1">{"Tab1",#N/A,FALSE,"P";"Tab2",#N/A,FALSE,"P"}</definedName>
    <definedName name="vv" localSheetId="70" hidden="1">{"Tab1",#N/A,FALSE,"P";"Tab2",#N/A,FALSE,"P"}</definedName>
    <definedName name="vv" localSheetId="71" hidden="1">{"Tab1",#N/A,FALSE,"P";"Tab2",#N/A,FALSE,"P"}</definedName>
    <definedName name="vv" localSheetId="73" hidden="1">{"Tab1",#N/A,FALSE,"P";"Tab2",#N/A,FALSE,"P"}</definedName>
    <definedName name="vv" localSheetId="74" hidden="1">{"Tab1",#N/A,FALSE,"P";"Tab2",#N/A,FALSE,"P"}</definedName>
    <definedName name="vv" localSheetId="75" hidden="1">{"Tab1",#N/A,FALSE,"P";"Tab2",#N/A,FALSE,"P"}</definedName>
    <definedName name="vv" localSheetId="76" hidden="1">{"Tab1",#N/A,FALSE,"P";"Tab2",#N/A,FALSE,"P"}</definedName>
    <definedName name="vv" localSheetId="79" hidden="1">{"Tab1",#N/A,FALSE,"P";"Tab2",#N/A,FALSE,"P"}</definedName>
    <definedName name="vv" localSheetId="91" hidden="1">{"Tab1",#N/A,FALSE,"P";"Tab2",#N/A,FALSE,"P"}</definedName>
    <definedName name="vv" localSheetId="92" hidden="1">{"Tab1",#N/A,FALSE,"P";"Tab2",#N/A,FALSE,"P"}</definedName>
    <definedName name="vv" localSheetId="22" hidden="1">{"Tab1",#N/A,FALSE,"P";"Tab2",#N/A,FALSE,"P"}</definedName>
    <definedName name="vv" localSheetId="23" hidden="1">{"Tab1",#N/A,FALSE,"P";"Tab2",#N/A,FALSE,"P"}</definedName>
    <definedName name="vv" localSheetId="14" hidden="1">{"Tab1",#N/A,FALSE,"P";"Tab2",#N/A,FALSE,"P"}</definedName>
    <definedName name="vv" localSheetId="15" hidden="1">{"Tab1",#N/A,FALSE,"P";"Tab2",#N/A,FALSE,"P"}</definedName>
    <definedName name="vv" localSheetId="16" hidden="1">{"Tab1",#N/A,FALSE,"P";"Tab2",#N/A,FALSE,"P"}</definedName>
    <definedName name="vv" localSheetId="18" hidden="1">{"Tab1",#N/A,FALSE,"P";"Tab2",#N/A,FALSE,"P"}</definedName>
    <definedName name="vv" localSheetId="36" hidden="1">{"Tab1",#N/A,FALSE,"P";"Tab2",#N/A,FALSE,"P"}</definedName>
    <definedName name="vv" localSheetId="60" hidden="1">{"Tab1",#N/A,FALSE,"P";"Tab2",#N/A,FALSE,"P"}</definedName>
    <definedName name="vv" localSheetId="63" hidden="1">{"Tab1",#N/A,FALSE,"P";"Tab2",#N/A,FALSE,"P"}</definedName>
    <definedName name="vv" localSheetId="65" hidden="1">{"Tab1",#N/A,FALSE,"P";"Tab2",#N/A,FALSE,"P"}</definedName>
    <definedName name="vv" localSheetId="7" hidden="1">{"Tab1",#N/A,FALSE,"P";"Tab2",#N/A,FALSE,"P"}</definedName>
    <definedName name="vv" localSheetId="8" hidden="1">{"Tab1",#N/A,FALSE,"P";"Tab2",#N/A,FALSE,"P"}</definedName>
    <definedName name="vv" localSheetId="12" hidden="1">{"Tab1",#N/A,FALSE,"P";"Tab2",#N/A,FALSE,"P"}</definedName>
    <definedName name="vv" localSheetId="48" hidden="1">{"Tab1",#N/A,FALSE,"P";"Tab2",#N/A,FALSE,"P"}</definedName>
    <definedName name="vv" localSheetId="72" hidden="1">{"Tab1",#N/A,FALSE,"P";"Tab2",#N/A,FALSE,"P"}</definedName>
    <definedName name="vv" hidden="1">{"Tab1",#N/A,FALSE,"P";"Tab2",#N/A,FALSE,"P"}</definedName>
    <definedName name="vvv" localSheetId="24" hidden="1">{"Tab1",#N/A,FALSE,"P";"Tab2",#N/A,FALSE,"P"}</definedName>
    <definedName name="vvv" localSheetId="25" hidden="1">{"Tab1",#N/A,FALSE,"P";"Tab2",#N/A,FALSE,"P"}</definedName>
    <definedName name="vvv" localSheetId="26" hidden="1">{"Tab1",#N/A,FALSE,"P";"Tab2",#N/A,FALSE,"P"}</definedName>
    <definedName name="vvv" localSheetId="27" hidden="1">{"Tab1",#N/A,FALSE,"P";"Tab2",#N/A,FALSE,"P"}</definedName>
    <definedName name="vvv" localSheetId="28" hidden="1">{"Tab1",#N/A,FALSE,"P";"Tab2",#N/A,FALSE,"P"}</definedName>
    <definedName name="vvv" localSheetId="29" hidden="1">{"Tab1",#N/A,FALSE,"P";"Tab2",#N/A,FALSE,"P"}</definedName>
    <definedName name="vvv" localSheetId="30" hidden="1">{"Tab1",#N/A,FALSE,"P";"Tab2",#N/A,FALSE,"P"}</definedName>
    <definedName name="vvv" localSheetId="31" hidden="1">{"Tab1",#N/A,FALSE,"P";"Tab2",#N/A,FALSE,"P"}</definedName>
    <definedName name="vvv" localSheetId="32" hidden="1">{"Tab1",#N/A,FALSE,"P";"Tab2",#N/A,FALSE,"P"}</definedName>
    <definedName name="vvv" localSheetId="35" hidden="1">{"Tab1",#N/A,FALSE,"P";"Tab2",#N/A,FALSE,"P"}</definedName>
    <definedName name="vvv" localSheetId="37" hidden="1">{"Tab1",#N/A,FALSE,"P";"Tab2",#N/A,FALSE,"P"}</definedName>
    <definedName name="vvv" localSheetId="38" hidden="1">{"Tab1",#N/A,FALSE,"P";"Tab2",#N/A,FALSE,"P"}</definedName>
    <definedName name="vvv" localSheetId="39" hidden="1">{"Tab1",#N/A,FALSE,"P";"Tab2",#N/A,FALSE,"P"}</definedName>
    <definedName name="vvv" localSheetId="40" hidden="1">{"Tab1",#N/A,FALSE,"P";"Tab2",#N/A,FALSE,"P"}</definedName>
    <definedName name="vvv" localSheetId="41" hidden="1">{"Tab1",#N/A,FALSE,"P";"Tab2",#N/A,FALSE,"P"}</definedName>
    <definedName name="vvv" localSheetId="42" hidden="1">{"Tab1",#N/A,FALSE,"P";"Tab2",#N/A,FALSE,"P"}</definedName>
    <definedName name="vvv" localSheetId="43" hidden="1">{"Tab1",#N/A,FALSE,"P";"Tab2",#N/A,FALSE,"P"}</definedName>
    <definedName name="vvv" localSheetId="44" hidden="1">{"Tab1",#N/A,FALSE,"P";"Tab2",#N/A,FALSE,"P"}</definedName>
    <definedName name="vvv" localSheetId="45" hidden="1">{"Tab1",#N/A,FALSE,"P";"Tab2",#N/A,FALSE,"P"}</definedName>
    <definedName name="vvv" localSheetId="11" hidden="1">{"Tab1",#N/A,FALSE,"P";"Tab2",#N/A,FALSE,"P"}</definedName>
    <definedName name="vvv" localSheetId="46" hidden="1">{"Tab1",#N/A,FALSE,"P";"Tab2",#N/A,FALSE,"P"}</definedName>
    <definedName name="vvv" localSheetId="47" hidden="1">{"Tab1",#N/A,FALSE,"P";"Tab2",#N/A,FALSE,"P"}</definedName>
    <definedName name="vvv" localSheetId="51" hidden="1">{"Tab1",#N/A,FALSE,"P";"Tab2",#N/A,FALSE,"P"}</definedName>
    <definedName name="vvv" localSheetId="52" hidden="1">{"Tab1",#N/A,FALSE,"P";"Tab2",#N/A,FALSE,"P"}</definedName>
    <definedName name="vvv" localSheetId="53" hidden="1">{"Tab1",#N/A,FALSE,"P";"Tab2",#N/A,FALSE,"P"}</definedName>
    <definedName name="vvv" localSheetId="54" hidden="1">{"Tab1",#N/A,FALSE,"P";"Tab2",#N/A,FALSE,"P"}</definedName>
    <definedName name="vvv" localSheetId="55" hidden="1">{"Tab1",#N/A,FALSE,"P";"Tab2",#N/A,FALSE,"P"}</definedName>
    <definedName name="vvv" localSheetId="56" hidden="1">{"Tab1",#N/A,FALSE,"P";"Tab2",#N/A,FALSE,"P"}</definedName>
    <definedName name="vvv" localSheetId="17" hidden="1">{"Tab1",#N/A,FALSE,"P";"Tab2",#N/A,FALSE,"P"}</definedName>
    <definedName name="vvv" localSheetId="57" hidden="1">{"Tab1",#N/A,FALSE,"P";"Tab2",#N/A,FALSE,"P"}</definedName>
    <definedName name="vvv" localSheetId="58" hidden="1">{"Tab1",#N/A,FALSE,"P";"Tab2",#N/A,FALSE,"P"}</definedName>
    <definedName name="vvv" localSheetId="59" hidden="1">{"Tab1",#N/A,FALSE,"P";"Tab2",#N/A,FALSE,"P"}</definedName>
    <definedName name="vvv" localSheetId="61" hidden="1">{"Tab1",#N/A,FALSE,"P";"Tab2",#N/A,FALSE,"P"}</definedName>
    <definedName name="vvv" localSheetId="62" hidden="1">{"Tab1",#N/A,FALSE,"P";"Tab2",#N/A,FALSE,"P"}</definedName>
    <definedName name="vvv" localSheetId="64" hidden="1">{"Tab1",#N/A,FALSE,"P";"Tab2",#N/A,FALSE,"P"}</definedName>
    <definedName name="vvv" localSheetId="66" hidden="1">{"Tab1",#N/A,FALSE,"P";"Tab2",#N/A,FALSE,"P"}</definedName>
    <definedName name="vvv" localSheetId="67" hidden="1">{"Tab1",#N/A,FALSE,"P";"Tab2",#N/A,FALSE,"P"}</definedName>
    <definedName name="vvv" localSheetId="68" hidden="1">{"Tab1",#N/A,FALSE,"P";"Tab2",#N/A,FALSE,"P"}</definedName>
    <definedName name="vvv" localSheetId="69" hidden="1">{"Tab1",#N/A,FALSE,"P";"Tab2",#N/A,FALSE,"P"}</definedName>
    <definedName name="vvv" localSheetId="70" hidden="1">{"Tab1",#N/A,FALSE,"P";"Tab2",#N/A,FALSE,"P"}</definedName>
    <definedName name="vvv" localSheetId="71" hidden="1">{"Tab1",#N/A,FALSE,"P";"Tab2",#N/A,FALSE,"P"}</definedName>
    <definedName name="vvv" localSheetId="73" hidden="1">{"Tab1",#N/A,FALSE,"P";"Tab2",#N/A,FALSE,"P"}</definedName>
    <definedName name="vvv" localSheetId="74" hidden="1">{"Tab1",#N/A,FALSE,"P";"Tab2",#N/A,FALSE,"P"}</definedName>
    <definedName name="vvv" localSheetId="75" hidden="1">{"Tab1",#N/A,FALSE,"P";"Tab2",#N/A,FALSE,"P"}</definedName>
    <definedName name="vvv" localSheetId="76" hidden="1">{"Tab1",#N/A,FALSE,"P";"Tab2",#N/A,FALSE,"P"}</definedName>
    <definedName name="vvv" localSheetId="79" hidden="1">{"Tab1",#N/A,FALSE,"P";"Tab2",#N/A,FALSE,"P"}</definedName>
    <definedName name="vvv" localSheetId="91" hidden="1">{"Tab1",#N/A,FALSE,"P";"Tab2",#N/A,FALSE,"P"}</definedName>
    <definedName name="vvv" localSheetId="92" hidden="1">{"Tab1",#N/A,FALSE,"P";"Tab2",#N/A,FALSE,"P"}</definedName>
    <definedName name="vvv" localSheetId="22" hidden="1">{"Tab1",#N/A,FALSE,"P";"Tab2",#N/A,FALSE,"P"}</definedName>
    <definedName name="vvv" localSheetId="23" hidden="1">{"Tab1",#N/A,FALSE,"P";"Tab2",#N/A,FALSE,"P"}</definedName>
    <definedName name="vvv" localSheetId="14" hidden="1">{"Tab1",#N/A,FALSE,"P";"Tab2",#N/A,FALSE,"P"}</definedName>
    <definedName name="vvv" localSheetId="15" hidden="1">{"Tab1",#N/A,FALSE,"P";"Tab2",#N/A,FALSE,"P"}</definedName>
    <definedName name="vvv" localSheetId="16" hidden="1">{"Tab1",#N/A,FALSE,"P";"Tab2",#N/A,FALSE,"P"}</definedName>
    <definedName name="vvv" localSheetId="18" hidden="1">{"Tab1",#N/A,FALSE,"P";"Tab2",#N/A,FALSE,"P"}</definedName>
    <definedName name="vvv" localSheetId="36" hidden="1">{"Tab1",#N/A,FALSE,"P";"Tab2",#N/A,FALSE,"P"}</definedName>
    <definedName name="vvv" localSheetId="60" hidden="1">{"Tab1",#N/A,FALSE,"P";"Tab2",#N/A,FALSE,"P"}</definedName>
    <definedName name="vvv" localSheetId="63" hidden="1">{"Tab1",#N/A,FALSE,"P";"Tab2",#N/A,FALSE,"P"}</definedName>
    <definedName name="vvv" localSheetId="65" hidden="1">{"Tab1",#N/A,FALSE,"P";"Tab2",#N/A,FALSE,"P"}</definedName>
    <definedName name="vvv" localSheetId="7" hidden="1">{"Tab1",#N/A,FALSE,"P";"Tab2",#N/A,FALSE,"P"}</definedName>
    <definedName name="vvv" localSheetId="8" hidden="1">{"Tab1",#N/A,FALSE,"P";"Tab2",#N/A,FALSE,"P"}</definedName>
    <definedName name="vvv" localSheetId="12" hidden="1">{"Tab1",#N/A,FALSE,"P";"Tab2",#N/A,FALSE,"P"}</definedName>
    <definedName name="vvv" localSheetId="48" hidden="1">{"Tab1",#N/A,FALSE,"P";"Tab2",#N/A,FALSE,"P"}</definedName>
    <definedName name="vvv" localSheetId="72" hidden="1">{"Tab1",#N/A,FALSE,"P";"Tab2",#N/A,FALSE,"P"}</definedName>
    <definedName name="vvv" hidden="1">{"Tab1",#N/A,FALSE,"P";"Tab2",#N/A,FALSE,"P"}</definedName>
    <definedName name="vvvv" localSheetId="24" hidden="1">{"Minpmon",#N/A,FALSE,"Monthinput"}</definedName>
    <definedName name="vvvv" localSheetId="25" hidden="1">{"Minpmon",#N/A,FALSE,"Monthinput"}</definedName>
    <definedName name="vvvv" localSheetId="26" hidden="1">{"Minpmon",#N/A,FALSE,"Monthinput"}</definedName>
    <definedName name="vvvv" localSheetId="27" hidden="1">{"Minpmon",#N/A,FALSE,"Monthinput"}</definedName>
    <definedName name="vvvv" localSheetId="28" hidden="1">{"Minpmon",#N/A,FALSE,"Monthinput"}</definedName>
    <definedName name="vvvv" localSheetId="29" hidden="1">{"Minpmon",#N/A,FALSE,"Monthinput"}</definedName>
    <definedName name="vvvv" localSheetId="30" hidden="1">{"Minpmon",#N/A,FALSE,"Monthinput"}</definedName>
    <definedName name="vvvv" localSheetId="31" hidden="1">{"Minpmon",#N/A,FALSE,"Monthinput"}</definedName>
    <definedName name="vvvv" localSheetId="32" hidden="1">{"Minpmon",#N/A,FALSE,"Monthinput"}</definedName>
    <definedName name="vvvv" localSheetId="35" hidden="1">{"Minpmon",#N/A,FALSE,"Monthinput"}</definedName>
    <definedName name="vvvv" localSheetId="37" hidden="1">{"Minpmon",#N/A,FALSE,"Monthinput"}</definedName>
    <definedName name="vvvv" localSheetId="38" hidden="1">{"Minpmon",#N/A,FALSE,"Monthinput"}</definedName>
    <definedName name="vvvv" localSheetId="39" hidden="1">{"Minpmon",#N/A,FALSE,"Monthinput"}</definedName>
    <definedName name="vvvv" localSheetId="40" hidden="1">{"Minpmon",#N/A,FALSE,"Monthinput"}</definedName>
    <definedName name="vvvv" localSheetId="41" hidden="1">{"Minpmon",#N/A,FALSE,"Monthinput"}</definedName>
    <definedName name="vvvv" localSheetId="42" hidden="1">{"Minpmon",#N/A,FALSE,"Monthinput"}</definedName>
    <definedName name="vvvv" localSheetId="43" hidden="1">{"Minpmon",#N/A,FALSE,"Monthinput"}</definedName>
    <definedName name="vvvv" localSheetId="44" hidden="1">{"Minpmon",#N/A,FALSE,"Monthinput"}</definedName>
    <definedName name="vvvv" localSheetId="45" hidden="1">{"Minpmon",#N/A,FALSE,"Monthinput"}</definedName>
    <definedName name="vvvv" localSheetId="11" hidden="1">{"Minpmon",#N/A,FALSE,"Monthinput"}</definedName>
    <definedName name="vvvv" localSheetId="46" hidden="1">{"Minpmon",#N/A,FALSE,"Monthinput"}</definedName>
    <definedName name="vvvv" localSheetId="47" hidden="1">{"Minpmon",#N/A,FALSE,"Monthinput"}</definedName>
    <definedName name="vvvv" localSheetId="51" hidden="1">{"Minpmon",#N/A,FALSE,"Monthinput"}</definedName>
    <definedName name="vvvv" localSheetId="52" hidden="1">{"Minpmon",#N/A,FALSE,"Monthinput"}</definedName>
    <definedName name="vvvv" localSheetId="53" hidden="1">{"Minpmon",#N/A,FALSE,"Monthinput"}</definedName>
    <definedName name="vvvv" localSheetId="54" hidden="1">{"Minpmon",#N/A,FALSE,"Monthinput"}</definedName>
    <definedName name="vvvv" localSheetId="55" hidden="1">{"Minpmon",#N/A,FALSE,"Monthinput"}</definedName>
    <definedName name="vvvv" localSheetId="56" hidden="1">{"Minpmon",#N/A,FALSE,"Monthinput"}</definedName>
    <definedName name="vvvv" localSheetId="17" hidden="1">{"Minpmon",#N/A,FALSE,"Monthinput"}</definedName>
    <definedName name="vvvv" localSheetId="57" hidden="1">{"Minpmon",#N/A,FALSE,"Monthinput"}</definedName>
    <definedName name="vvvv" localSheetId="58" hidden="1">{"Minpmon",#N/A,FALSE,"Monthinput"}</definedName>
    <definedName name="vvvv" localSheetId="59" hidden="1">{"Minpmon",#N/A,FALSE,"Monthinput"}</definedName>
    <definedName name="vvvv" localSheetId="61" hidden="1">{"Minpmon",#N/A,FALSE,"Monthinput"}</definedName>
    <definedName name="vvvv" localSheetId="62" hidden="1">{"Minpmon",#N/A,FALSE,"Monthinput"}</definedName>
    <definedName name="vvvv" localSheetId="64" hidden="1">{"Minpmon",#N/A,FALSE,"Monthinput"}</definedName>
    <definedName name="vvvv" localSheetId="66" hidden="1">{"Minpmon",#N/A,FALSE,"Monthinput"}</definedName>
    <definedName name="vvvv" localSheetId="67" hidden="1">{"Minpmon",#N/A,FALSE,"Monthinput"}</definedName>
    <definedName name="vvvv" localSheetId="68" hidden="1">{"Minpmon",#N/A,FALSE,"Monthinput"}</definedName>
    <definedName name="vvvv" localSheetId="69" hidden="1">{"Minpmon",#N/A,FALSE,"Monthinput"}</definedName>
    <definedName name="vvvv" localSheetId="70" hidden="1">{"Minpmon",#N/A,FALSE,"Monthinput"}</definedName>
    <definedName name="vvvv" localSheetId="71" hidden="1">{"Minpmon",#N/A,FALSE,"Monthinput"}</definedName>
    <definedName name="vvvv" localSheetId="73" hidden="1">{"Minpmon",#N/A,FALSE,"Monthinput"}</definedName>
    <definedName name="vvvv" localSheetId="74" hidden="1">{"Minpmon",#N/A,FALSE,"Monthinput"}</definedName>
    <definedName name="vvvv" localSheetId="75" hidden="1">{"Minpmon",#N/A,FALSE,"Monthinput"}</definedName>
    <definedName name="vvvv" localSheetId="76" hidden="1">{"Minpmon",#N/A,FALSE,"Monthinput"}</definedName>
    <definedName name="vvvv" localSheetId="79" hidden="1">{"Minpmon",#N/A,FALSE,"Monthinput"}</definedName>
    <definedName name="vvvv" localSheetId="91" hidden="1">{"Minpmon",#N/A,FALSE,"Monthinput"}</definedName>
    <definedName name="vvvv" localSheetId="92" hidden="1">{"Minpmon",#N/A,FALSE,"Monthinput"}</definedName>
    <definedName name="vvvv" localSheetId="22" hidden="1">{"Minpmon",#N/A,FALSE,"Monthinput"}</definedName>
    <definedName name="vvvv" localSheetId="23" hidden="1">{"Minpmon",#N/A,FALSE,"Monthinput"}</definedName>
    <definedName name="vvvv" localSheetId="14" hidden="1">{"Minpmon",#N/A,FALSE,"Monthinput"}</definedName>
    <definedName name="vvvv" localSheetId="15" hidden="1">{"Minpmon",#N/A,FALSE,"Monthinput"}</definedName>
    <definedName name="vvvv" localSheetId="16" hidden="1">{"Minpmon",#N/A,FALSE,"Monthinput"}</definedName>
    <definedName name="vvvv" localSheetId="18" hidden="1">{"Minpmon",#N/A,FALSE,"Monthinput"}</definedName>
    <definedName name="vvvv" localSheetId="36" hidden="1">{"Minpmon",#N/A,FALSE,"Monthinput"}</definedName>
    <definedName name="vvvv" localSheetId="60" hidden="1">{"Minpmon",#N/A,FALSE,"Monthinput"}</definedName>
    <definedName name="vvvv" localSheetId="63" hidden="1">{"Minpmon",#N/A,FALSE,"Monthinput"}</definedName>
    <definedName name="vvvv" localSheetId="65" hidden="1">{"Minpmon",#N/A,FALSE,"Monthinput"}</definedName>
    <definedName name="vvvv" localSheetId="7" hidden="1">{"Minpmon",#N/A,FALSE,"Monthinput"}</definedName>
    <definedName name="vvvv" localSheetId="8" hidden="1">{"Minpmon",#N/A,FALSE,"Monthinput"}</definedName>
    <definedName name="vvvv" localSheetId="12" hidden="1">{"Minpmon",#N/A,FALSE,"Monthinput"}</definedName>
    <definedName name="vvvv" localSheetId="48" hidden="1">{"Minpmon",#N/A,FALSE,"Monthinput"}</definedName>
    <definedName name="vvvv" localSheetId="72" hidden="1">{"Minpmon",#N/A,FALSE,"Monthinput"}</definedName>
    <definedName name="vvvv" hidden="1">{"Minpmon",#N/A,FALSE,"Monthinput"}</definedName>
    <definedName name="vvvvvvvvvvvv" localSheetId="24" hidden="1">{"Riqfin97",#N/A,FALSE,"Tran";"Riqfinpro",#N/A,FALSE,"Tran"}</definedName>
    <definedName name="vvvvvvvvvvvv" localSheetId="25" hidden="1">{"Riqfin97",#N/A,FALSE,"Tran";"Riqfinpro",#N/A,FALSE,"Tran"}</definedName>
    <definedName name="vvvvvvvvvvvv" localSheetId="26" hidden="1">{"Riqfin97",#N/A,FALSE,"Tran";"Riqfinpro",#N/A,FALSE,"Tran"}</definedName>
    <definedName name="vvvvvvvvvvvv" localSheetId="27" hidden="1">{"Riqfin97",#N/A,FALSE,"Tran";"Riqfinpro",#N/A,FALSE,"Tran"}</definedName>
    <definedName name="vvvvvvvvvvvv" localSheetId="28" hidden="1">{"Riqfin97",#N/A,FALSE,"Tran";"Riqfinpro",#N/A,FALSE,"Tran"}</definedName>
    <definedName name="vvvvvvvvvvvv" localSheetId="29" hidden="1">{"Riqfin97",#N/A,FALSE,"Tran";"Riqfinpro",#N/A,FALSE,"Tran"}</definedName>
    <definedName name="vvvvvvvvvvvv" localSheetId="30" hidden="1">{"Riqfin97",#N/A,FALSE,"Tran";"Riqfinpro",#N/A,FALSE,"Tran"}</definedName>
    <definedName name="vvvvvvvvvvvv" localSheetId="31" hidden="1">{"Riqfin97",#N/A,FALSE,"Tran";"Riqfinpro",#N/A,FALSE,"Tran"}</definedName>
    <definedName name="vvvvvvvvvvvv" localSheetId="32" hidden="1">{"Riqfin97",#N/A,FALSE,"Tran";"Riqfinpro",#N/A,FALSE,"Tran"}</definedName>
    <definedName name="vvvvvvvvvvvv" localSheetId="35" hidden="1">{"Riqfin97",#N/A,FALSE,"Tran";"Riqfinpro",#N/A,FALSE,"Tran"}</definedName>
    <definedName name="vvvvvvvvvvvv" localSheetId="37" hidden="1">{"Riqfin97",#N/A,FALSE,"Tran";"Riqfinpro",#N/A,FALSE,"Tran"}</definedName>
    <definedName name="vvvvvvvvvvvv" localSheetId="38" hidden="1">{"Riqfin97",#N/A,FALSE,"Tran";"Riqfinpro",#N/A,FALSE,"Tran"}</definedName>
    <definedName name="vvvvvvvvvvvv" localSheetId="39" hidden="1">{"Riqfin97",#N/A,FALSE,"Tran";"Riqfinpro",#N/A,FALSE,"Tran"}</definedName>
    <definedName name="vvvvvvvvvvvv" localSheetId="40" hidden="1">{"Riqfin97",#N/A,FALSE,"Tran";"Riqfinpro",#N/A,FALSE,"Tran"}</definedName>
    <definedName name="vvvvvvvvvvvv" localSheetId="41" hidden="1">{"Riqfin97",#N/A,FALSE,"Tran";"Riqfinpro",#N/A,FALSE,"Tran"}</definedName>
    <definedName name="vvvvvvvvvvvv" localSheetId="42" hidden="1">{"Riqfin97",#N/A,FALSE,"Tran";"Riqfinpro",#N/A,FALSE,"Tran"}</definedName>
    <definedName name="vvvvvvvvvvvv" localSheetId="43" hidden="1">{"Riqfin97",#N/A,FALSE,"Tran";"Riqfinpro",#N/A,FALSE,"Tran"}</definedName>
    <definedName name="vvvvvvvvvvvv" localSheetId="44" hidden="1">{"Riqfin97",#N/A,FALSE,"Tran";"Riqfinpro",#N/A,FALSE,"Tran"}</definedName>
    <definedName name="vvvvvvvvvvvv" localSheetId="45" hidden="1">{"Riqfin97",#N/A,FALSE,"Tran";"Riqfinpro",#N/A,FALSE,"Tran"}</definedName>
    <definedName name="vvvvvvvvvvvv" localSheetId="11" hidden="1">{"Riqfin97",#N/A,FALSE,"Tran";"Riqfinpro",#N/A,FALSE,"Tran"}</definedName>
    <definedName name="vvvvvvvvvvvv" localSheetId="46" hidden="1">{"Riqfin97",#N/A,FALSE,"Tran";"Riqfinpro",#N/A,FALSE,"Tran"}</definedName>
    <definedName name="vvvvvvvvvvvv" localSheetId="47" hidden="1">{"Riqfin97",#N/A,FALSE,"Tran";"Riqfinpro",#N/A,FALSE,"Tran"}</definedName>
    <definedName name="vvvvvvvvvvvv" localSheetId="51" hidden="1">{"Riqfin97",#N/A,FALSE,"Tran";"Riqfinpro",#N/A,FALSE,"Tran"}</definedName>
    <definedName name="vvvvvvvvvvvv" localSheetId="52" hidden="1">{"Riqfin97",#N/A,FALSE,"Tran";"Riqfinpro",#N/A,FALSE,"Tran"}</definedName>
    <definedName name="vvvvvvvvvvvv" localSheetId="53" hidden="1">{"Riqfin97",#N/A,FALSE,"Tran";"Riqfinpro",#N/A,FALSE,"Tran"}</definedName>
    <definedName name="vvvvvvvvvvvv" localSheetId="54" hidden="1">{"Riqfin97",#N/A,FALSE,"Tran";"Riqfinpro",#N/A,FALSE,"Tran"}</definedName>
    <definedName name="vvvvvvvvvvvv" localSheetId="55" hidden="1">{"Riqfin97",#N/A,FALSE,"Tran";"Riqfinpro",#N/A,FALSE,"Tran"}</definedName>
    <definedName name="vvvvvvvvvvvv" localSheetId="56" hidden="1">{"Riqfin97",#N/A,FALSE,"Tran";"Riqfinpro",#N/A,FALSE,"Tran"}</definedName>
    <definedName name="vvvvvvvvvvvv" localSheetId="17" hidden="1">{"Riqfin97",#N/A,FALSE,"Tran";"Riqfinpro",#N/A,FALSE,"Tran"}</definedName>
    <definedName name="vvvvvvvvvvvv" localSheetId="57" hidden="1">{"Riqfin97",#N/A,FALSE,"Tran";"Riqfinpro",#N/A,FALSE,"Tran"}</definedName>
    <definedName name="vvvvvvvvvvvv" localSheetId="58" hidden="1">{"Riqfin97",#N/A,FALSE,"Tran";"Riqfinpro",#N/A,FALSE,"Tran"}</definedName>
    <definedName name="vvvvvvvvvvvv" localSheetId="59" hidden="1">{"Riqfin97",#N/A,FALSE,"Tran";"Riqfinpro",#N/A,FALSE,"Tran"}</definedName>
    <definedName name="vvvvvvvvvvvv" localSheetId="61" hidden="1">{"Riqfin97",#N/A,FALSE,"Tran";"Riqfinpro",#N/A,FALSE,"Tran"}</definedName>
    <definedName name="vvvvvvvvvvvv" localSheetId="62" hidden="1">{"Riqfin97",#N/A,FALSE,"Tran";"Riqfinpro",#N/A,FALSE,"Tran"}</definedName>
    <definedName name="vvvvvvvvvvvv" localSheetId="64" hidden="1">{"Riqfin97",#N/A,FALSE,"Tran";"Riqfinpro",#N/A,FALSE,"Tran"}</definedName>
    <definedName name="vvvvvvvvvvvv" localSheetId="66" hidden="1">{"Riqfin97",#N/A,FALSE,"Tran";"Riqfinpro",#N/A,FALSE,"Tran"}</definedName>
    <definedName name="vvvvvvvvvvvv" localSheetId="67" hidden="1">{"Riqfin97",#N/A,FALSE,"Tran";"Riqfinpro",#N/A,FALSE,"Tran"}</definedName>
    <definedName name="vvvvvvvvvvvv" localSheetId="68" hidden="1">{"Riqfin97",#N/A,FALSE,"Tran";"Riqfinpro",#N/A,FALSE,"Tran"}</definedName>
    <definedName name="vvvvvvvvvvvv" localSheetId="69" hidden="1">{"Riqfin97",#N/A,FALSE,"Tran";"Riqfinpro",#N/A,FALSE,"Tran"}</definedName>
    <definedName name="vvvvvvvvvvvv" localSheetId="70" hidden="1">{"Riqfin97",#N/A,FALSE,"Tran";"Riqfinpro",#N/A,FALSE,"Tran"}</definedName>
    <definedName name="vvvvvvvvvvvv" localSheetId="71" hidden="1">{"Riqfin97",#N/A,FALSE,"Tran";"Riqfinpro",#N/A,FALSE,"Tran"}</definedName>
    <definedName name="vvvvvvvvvvvv" localSheetId="73" hidden="1">{"Riqfin97",#N/A,FALSE,"Tran";"Riqfinpro",#N/A,FALSE,"Tran"}</definedName>
    <definedName name="vvvvvvvvvvvv" localSheetId="74" hidden="1">{"Riqfin97",#N/A,FALSE,"Tran";"Riqfinpro",#N/A,FALSE,"Tran"}</definedName>
    <definedName name="vvvvvvvvvvvv" localSheetId="75" hidden="1">{"Riqfin97",#N/A,FALSE,"Tran";"Riqfinpro",#N/A,FALSE,"Tran"}</definedName>
    <definedName name="vvvvvvvvvvvv" localSheetId="76" hidden="1">{"Riqfin97",#N/A,FALSE,"Tran";"Riqfinpro",#N/A,FALSE,"Tran"}</definedName>
    <definedName name="vvvvvvvvvvvv" localSheetId="79" hidden="1">{"Riqfin97",#N/A,FALSE,"Tran";"Riqfinpro",#N/A,FALSE,"Tran"}</definedName>
    <definedName name="vvvvvvvvvvvv" localSheetId="91" hidden="1">{"Riqfin97",#N/A,FALSE,"Tran";"Riqfinpro",#N/A,FALSE,"Tran"}</definedName>
    <definedName name="vvvvvvvvvvvv" localSheetId="92" hidden="1">{"Riqfin97",#N/A,FALSE,"Tran";"Riqfinpro",#N/A,FALSE,"Tran"}</definedName>
    <definedName name="vvvvvvvvvvvv" localSheetId="22" hidden="1">{"Riqfin97",#N/A,FALSE,"Tran";"Riqfinpro",#N/A,FALSE,"Tran"}</definedName>
    <definedName name="vvvvvvvvvvvv" localSheetId="23" hidden="1">{"Riqfin97",#N/A,FALSE,"Tran";"Riqfinpro",#N/A,FALSE,"Tran"}</definedName>
    <definedName name="vvvvvvvvvvvv" localSheetId="14" hidden="1">{"Riqfin97",#N/A,FALSE,"Tran";"Riqfinpro",#N/A,FALSE,"Tran"}</definedName>
    <definedName name="vvvvvvvvvvvv" localSheetId="15" hidden="1">{"Riqfin97",#N/A,FALSE,"Tran";"Riqfinpro",#N/A,FALSE,"Tran"}</definedName>
    <definedName name="vvvvvvvvvvvv" localSheetId="16" hidden="1">{"Riqfin97",#N/A,FALSE,"Tran";"Riqfinpro",#N/A,FALSE,"Tran"}</definedName>
    <definedName name="vvvvvvvvvvvv" localSheetId="18" hidden="1">{"Riqfin97",#N/A,FALSE,"Tran";"Riqfinpro",#N/A,FALSE,"Tran"}</definedName>
    <definedName name="vvvvvvvvvvvv" localSheetId="36" hidden="1">{"Riqfin97",#N/A,FALSE,"Tran";"Riqfinpro",#N/A,FALSE,"Tran"}</definedName>
    <definedName name="vvvvvvvvvvvv" localSheetId="60" hidden="1">{"Riqfin97",#N/A,FALSE,"Tran";"Riqfinpro",#N/A,FALSE,"Tran"}</definedName>
    <definedName name="vvvvvvvvvvvv" localSheetId="63" hidden="1">{"Riqfin97",#N/A,FALSE,"Tran";"Riqfinpro",#N/A,FALSE,"Tran"}</definedName>
    <definedName name="vvvvvvvvvvvv" localSheetId="65" hidden="1">{"Riqfin97",#N/A,FALSE,"Tran";"Riqfinpro",#N/A,FALSE,"Tran"}</definedName>
    <definedName name="vvvvvvvvvvvv" localSheetId="7" hidden="1">{"Riqfin97",#N/A,FALSE,"Tran";"Riqfinpro",#N/A,FALSE,"Tran"}</definedName>
    <definedName name="vvvvvvvvvvvv" localSheetId="8" hidden="1">{"Riqfin97",#N/A,FALSE,"Tran";"Riqfinpro",#N/A,FALSE,"Tran"}</definedName>
    <definedName name="vvvvvvvvvvvv" localSheetId="12" hidden="1">{"Riqfin97",#N/A,FALSE,"Tran";"Riqfinpro",#N/A,FALSE,"Tran"}</definedName>
    <definedName name="vvvvvvvvvvvv" localSheetId="48" hidden="1">{"Riqfin97",#N/A,FALSE,"Tran";"Riqfinpro",#N/A,FALSE,"Tran"}</definedName>
    <definedName name="vvvvvvvvvvvv" localSheetId="72" hidden="1">{"Riqfin97",#N/A,FALSE,"Tran";"Riqfinpro",#N/A,FALSE,"Tran"}</definedName>
    <definedName name="vvvvvvvvvvvv" hidden="1">{"Riqfin97",#N/A,FALSE,"Tran";"Riqfinpro",#N/A,FALSE,"Tran"}</definedName>
    <definedName name="vvvvvvvvvvvvv" localSheetId="24" hidden="1">{"Tab1",#N/A,FALSE,"P";"Tab2",#N/A,FALSE,"P"}</definedName>
    <definedName name="vvvvvvvvvvvvv" localSheetId="25" hidden="1">{"Tab1",#N/A,FALSE,"P";"Tab2",#N/A,FALSE,"P"}</definedName>
    <definedName name="vvvvvvvvvvvvv" localSheetId="26" hidden="1">{"Tab1",#N/A,FALSE,"P";"Tab2",#N/A,FALSE,"P"}</definedName>
    <definedName name="vvvvvvvvvvvvv" localSheetId="27" hidden="1">{"Tab1",#N/A,FALSE,"P";"Tab2",#N/A,FALSE,"P"}</definedName>
    <definedName name="vvvvvvvvvvvvv" localSheetId="28" hidden="1">{"Tab1",#N/A,FALSE,"P";"Tab2",#N/A,FALSE,"P"}</definedName>
    <definedName name="vvvvvvvvvvvvv" localSheetId="29" hidden="1">{"Tab1",#N/A,FALSE,"P";"Tab2",#N/A,FALSE,"P"}</definedName>
    <definedName name="vvvvvvvvvvvvv" localSheetId="30" hidden="1">{"Tab1",#N/A,FALSE,"P";"Tab2",#N/A,FALSE,"P"}</definedName>
    <definedName name="vvvvvvvvvvvvv" localSheetId="31" hidden="1">{"Tab1",#N/A,FALSE,"P";"Tab2",#N/A,FALSE,"P"}</definedName>
    <definedName name="vvvvvvvvvvvvv" localSheetId="32" hidden="1">{"Tab1",#N/A,FALSE,"P";"Tab2",#N/A,FALSE,"P"}</definedName>
    <definedName name="vvvvvvvvvvvvv" localSheetId="35" hidden="1">{"Tab1",#N/A,FALSE,"P";"Tab2",#N/A,FALSE,"P"}</definedName>
    <definedName name="vvvvvvvvvvvvv" localSheetId="37" hidden="1">{"Tab1",#N/A,FALSE,"P";"Tab2",#N/A,FALSE,"P"}</definedName>
    <definedName name="vvvvvvvvvvvvv" localSheetId="38" hidden="1">{"Tab1",#N/A,FALSE,"P";"Tab2",#N/A,FALSE,"P"}</definedName>
    <definedName name="vvvvvvvvvvvvv" localSheetId="39" hidden="1">{"Tab1",#N/A,FALSE,"P";"Tab2",#N/A,FALSE,"P"}</definedName>
    <definedName name="vvvvvvvvvvvvv" localSheetId="40" hidden="1">{"Tab1",#N/A,FALSE,"P";"Tab2",#N/A,FALSE,"P"}</definedName>
    <definedName name="vvvvvvvvvvvvv" localSheetId="41" hidden="1">{"Tab1",#N/A,FALSE,"P";"Tab2",#N/A,FALSE,"P"}</definedName>
    <definedName name="vvvvvvvvvvvvv" localSheetId="42" hidden="1">{"Tab1",#N/A,FALSE,"P";"Tab2",#N/A,FALSE,"P"}</definedName>
    <definedName name="vvvvvvvvvvvvv" localSheetId="43" hidden="1">{"Tab1",#N/A,FALSE,"P";"Tab2",#N/A,FALSE,"P"}</definedName>
    <definedName name="vvvvvvvvvvvvv" localSheetId="44" hidden="1">{"Tab1",#N/A,FALSE,"P";"Tab2",#N/A,FALSE,"P"}</definedName>
    <definedName name="vvvvvvvvvvvvv" localSheetId="45" hidden="1">{"Tab1",#N/A,FALSE,"P";"Tab2",#N/A,FALSE,"P"}</definedName>
    <definedName name="vvvvvvvvvvvvv" localSheetId="11" hidden="1">{"Tab1",#N/A,FALSE,"P";"Tab2",#N/A,FALSE,"P"}</definedName>
    <definedName name="vvvvvvvvvvvvv" localSheetId="46" hidden="1">{"Tab1",#N/A,FALSE,"P";"Tab2",#N/A,FALSE,"P"}</definedName>
    <definedName name="vvvvvvvvvvvvv" localSheetId="47" hidden="1">{"Tab1",#N/A,FALSE,"P";"Tab2",#N/A,FALSE,"P"}</definedName>
    <definedName name="vvvvvvvvvvvvv" localSheetId="51" hidden="1">{"Tab1",#N/A,FALSE,"P";"Tab2",#N/A,FALSE,"P"}</definedName>
    <definedName name="vvvvvvvvvvvvv" localSheetId="52" hidden="1">{"Tab1",#N/A,FALSE,"P";"Tab2",#N/A,FALSE,"P"}</definedName>
    <definedName name="vvvvvvvvvvvvv" localSheetId="53" hidden="1">{"Tab1",#N/A,FALSE,"P";"Tab2",#N/A,FALSE,"P"}</definedName>
    <definedName name="vvvvvvvvvvvvv" localSheetId="54" hidden="1">{"Tab1",#N/A,FALSE,"P";"Tab2",#N/A,FALSE,"P"}</definedName>
    <definedName name="vvvvvvvvvvvvv" localSheetId="55" hidden="1">{"Tab1",#N/A,FALSE,"P";"Tab2",#N/A,FALSE,"P"}</definedName>
    <definedName name="vvvvvvvvvvvvv" localSheetId="56" hidden="1">{"Tab1",#N/A,FALSE,"P";"Tab2",#N/A,FALSE,"P"}</definedName>
    <definedName name="vvvvvvvvvvvvv" localSheetId="17" hidden="1">{"Tab1",#N/A,FALSE,"P";"Tab2",#N/A,FALSE,"P"}</definedName>
    <definedName name="vvvvvvvvvvvvv" localSheetId="57" hidden="1">{"Tab1",#N/A,FALSE,"P";"Tab2",#N/A,FALSE,"P"}</definedName>
    <definedName name="vvvvvvvvvvvvv" localSheetId="58" hidden="1">{"Tab1",#N/A,FALSE,"P";"Tab2",#N/A,FALSE,"P"}</definedName>
    <definedName name="vvvvvvvvvvvvv" localSheetId="59" hidden="1">{"Tab1",#N/A,FALSE,"P";"Tab2",#N/A,FALSE,"P"}</definedName>
    <definedName name="vvvvvvvvvvvvv" localSheetId="61" hidden="1">{"Tab1",#N/A,FALSE,"P";"Tab2",#N/A,FALSE,"P"}</definedName>
    <definedName name="vvvvvvvvvvvvv" localSheetId="62" hidden="1">{"Tab1",#N/A,FALSE,"P";"Tab2",#N/A,FALSE,"P"}</definedName>
    <definedName name="vvvvvvvvvvvvv" localSheetId="64" hidden="1">{"Tab1",#N/A,FALSE,"P";"Tab2",#N/A,FALSE,"P"}</definedName>
    <definedName name="vvvvvvvvvvvvv" localSheetId="66" hidden="1">{"Tab1",#N/A,FALSE,"P";"Tab2",#N/A,FALSE,"P"}</definedName>
    <definedName name="vvvvvvvvvvvvv" localSheetId="67" hidden="1">{"Tab1",#N/A,FALSE,"P";"Tab2",#N/A,FALSE,"P"}</definedName>
    <definedName name="vvvvvvvvvvvvv" localSheetId="68" hidden="1">{"Tab1",#N/A,FALSE,"P";"Tab2",#N/A,FALSE,"P"}</definedName>
    <definedName name="vvvvvvvvvvvvv" localSheetId="69" hidden="1">{"Tab1",#N/A,FALSE,"P";"Tab2",#N/A,FALSE,"P"}</definedName>
    <definedName name="vvvvvvvvvvvvv" localSheetId="70" hidden="1">{"Tab1",#N/A,FALSE,"P";"Tab2",#N/A,FALSE,"P"}</definedName>
    <definedName name="vvvvvvvvvvvvv" localSheetId="71" hidden="1">{"Tab1",#N/A,FALSE,"P";"Tab2",#N/A,FALSE,"P"}</definedName>
    <definedName name="vvvvvvvvvvvvv" localSheetId="73" hidden="1">{"Tab1",#N/A,FALSE,"P";"Tab2",#N/A,FALSE,"P"}</definedName>
    <definedName name="vvvvvvvvvvvvv" localSheetId="74" hidden="1">{"Tab1",#N/A,FALSE,"P";"Tab2",#N/A,FALSE,"P"}</definedName>
    <definedName name="vvvvvvvvvvvvv" localSheetId="75" hidden="1">{"Tab1",#N/A,FALSE,"P";"Tab2",#N/A,FALSE,"P"}</definedName>
    <definedName name="vvvvvvvvvvvvv" localSheetId="76" hidden="1">{"Tab1",#N/A,FALSE,"P";"Tab2",#N/A,FALSE,"P"}</definedName>
    <definedName name="vvvvvvvvvvvvv" localSheetId="79" hidden="1">{"Tab1",#N/A,FALSE,"P";"Tab2",#N/A,FALSE,"P"}</definedName>
    <definedName name="vvvvvvvvvvvvv" localSheetId="91" hidden="1">{"Tab1",#N/A,FALSE,"P";"Tab2",#N/A,FALSE,"P"}</definedName>
    <definedName name="vvvvvvvvvvvvv" localSheetId="92" hidden="1">{"Tab1",#N/A,FALSE,"P";"Tab2",#N/A,FALSE,"P"}</definedName>
    <definedName name="vvvvvvvvvvvvv" localSheetId="22" hidden="1">{"Tab1",#N/A,FALSE,"P";"Tab2",#N/A,FALSE,"P"}</definedName>
    <definedName name="vvvvvvvvvvvvv" localSheetId="23" hidden="1">{"Tab1",#N/A,FALSE,"P";"Tab2",#N/A,FALSE,"P"}</definedName>
    <definedName name="vvvvvvvvvvvvv" localSheetId="14" hidden="1">{"Tab1",#N/A,FALSE,"P";"Tab2",#N/A,FALSE,"P"}</definedName>
    <definedName name="vvvvvvvvvvvvv" localSheetId="15" hidden="1">{"Tab1",#N/A,FALSE,"P";"Tab2",#N/A,FALSE,"P"}</definedName>
    <definedName name="vvvvvvvvvvvvv" localSheetId="16" hidden="1">{"Tab1",#N/A,FALSE,"P";"Tab2",#N/A,FALSE,"P"}</definedName>
    <definedName name="vvvvvvvvvvvvv" localSheetId="18" hidden="1">{"Tab1",#N/A,FALSE,"P";"Tab2",#N/A,FALSE,"P"}</definedName>
    <definedName name="vvvvvvvvvvvvv" localSheetId="36" hidden="1">{"Tab1",#N/A,FALSE,"P";"Tab2",#N/A,FALSE,"P"}</definedName>
    <definedName name="vvvvvvvvvvvvv" localSheetId="60" hidden="1">{"Tab1",#N/A,FALSE,"P";"Tab2",#N/A,FALSE,"P"}</definedName>
    <definedName name="vvvvvvvvvvvvv" localSheetId="63" hidden="1">{"Tab1",#N/A,FALSE,"P";"Tab2",#N/A,FALSE,"P"}</definedName>
    <definedName name="vvvvvvvvvvvvv" localSheetId="65" hidden="1">{"Tab1",#N/A,FALSE,"P";"Tab2",#N/A,FALSE,"P"}</definedName>
    <definedName name="vvvvvvvvvvvvv" localSheetId="7" hidden="1">{"Tab1",#N/A,FALSE,"P";"Tab2",#N/A,FALSE,"P"}</definedName>
    <definedName name="vvvvvvvvvvvvv" localSheetId="8" hidden="1">{"Tab1",#N/A,FALSE,"P";"Tab2",#N/A,FALSE,"P"}</definedName>
    <definedName name="vvvvvvvvvvvvv" localSheetId="12" hidden="1">{"Tab1",#N/A,FALSE,"P";"Tab2",#N/A,FALSE,"P"}</definedName>
    <definedName name="vvvvvvvvvvvvv" localSheetId="48" hidden="1">{"Tab1",#N/A,FALSE,"P";"Tab2",#N/A,FALSE,"P"}</definedName>
    <definedName name="vvvvvvvvvvvvv" localSheetId="72" hidden="1">{"Tab1",#N/A,FALSE,"P";"Tab2",#N/A,FALSE,"P"}</definedName>
    <definedName name="vvvvvvvvvvvvv" hidden="1">{"Tab1",#N/A,FALSE,"P";"Tab2",#N/A,FALSE,"P"}</definedName>
    <definedName name="w" localSheetId="24" hidden="1">{"Minpmon",#N/A,FALSE,"Monthinput"}</definedName>
    <definedName name="w" localSheetId="25" hidden="1">{"Minpmon",#N/A,FALSE,"Monthinput"}</definedName>
    <definedName name="w" localSheetId="26" hidden="1">{"Minpmon",#N/A,FALSE,"Monthinput"}</definedName>
    <definedName name="w" localSheetId="27" hidden="1">{"Minpmon",#N/A,FALSE,"Monthinput"}</definedName>
    <definedName name="w" localSheetId="28" hidden="1">{"Minpmon",#N/A,FALSE,"Monthinput"}</definedName>
    <definedName name="w" localSheetId="29" hidden="1">{"Minpmon",#N/A,FALSE,"Monthinput"}</definedName>
    <definedName name="w" localSheetId="30" hidden="1">{"Minpmon",#N/A,FALSE,"Monthinput"}</definedName>
    <definedName name="w" localSheetId="31" hidden="1">{"Minpmon",#N/A,FALSE,"Monthinput"}</definedName>
    <definedName name="w" localSheetId="32" hidden="1">{"Minpmon",#N/A,FALSE,"Monthinput"}</definedName>
    <definedName name="w" localSheetId="35" hidden="1">{"Minpmon",#N/A,FALSE,"Monthinput"}</definedName>
    <definedName name="w" localSheetId="37" hidden="1">{"Minpmon",#N/A,FALSE,"Monthinput"}</definedName>
    <definedName name="w" localSheetId="38" hidden="1">{"Minpmon",#N/A,FALSE,"Monthinput"}</definedName>
    <definedName name="w" localSheetId="39" hidden="1">{"Minpmon",#N/A,FALSE,"Monthinput"}</definedName>
    <definedName name="w" localSheetId="40" hidden="1">{"Minpmon",#N/A,FALSE,"Monthinput"}</definedName>
    <definedName name="w" localSheetId="41" hidden="1">{"Minpmon",#N/A,FALSE,"Monthinput"}</definedName>
    <definedName name="w" localSheetId="42" hidden="1">{"Minpmon",#N/A,FALSE,"Monthinput"}</definedName>
    <definedName name="w" localSheetId="43" hidden="1">{"Minpmon",#N/A,FALSE,"Monthinput"}</definedName>
    <definedName name="w" localSheetId="44" hidden="1">{"Minpmon",#N/A,FALSE,"Monthinput"}</definedName>
    <definedName name="w" localSheetId="45" hidden="1">{"Minpmon",#N/A,FALSE,"Monthinput"}</definedName>
    <definedName name="w" localSheetId="11" hidden="1">{"Minpmon",#N/A,FALSE,"Monthinput"}</definedName>
    <definedName name="w" localSheetId="46" hidden="1">{"Minpmon",#N/A,FALSE,"Monthinput"}</definedName>
    <definedName name="w" localSheetId="47" hidden="1">{"Minpmon",#N/A,FALSE,"Monthinput"}</definedName>
    <definedName name="w" localSheetId="51" hidden="1">{"Minpmon",#N/A,FALSE,"Monthinput"}</definedName>
    <definedName name="w" localSheetId="52" hidden="1">{"Minpmon",#N/A,FALSE,"Monthinput"}</definedName>
    <definedName name="w" localSheetId="53" hidden="1">{"Minpmon",#N/A,FALSE,"Monthinput"}</definedName>
    <definedName name="w" localSheetId="54" hidden="1">{"Minpmon",#N/A,FALSE,"Monthinput"}</definedName>
    <definedName name="w" localSheetId="55" hidden="1">{"Minpmon",#N/A,FALSE,"Monthinput"}</definedName>
    <definedName name="w" localSheetId="56" hidden="1">{"Minpmon",#N/A,FALSE,"Monthinput"}</definedName>
    <definedName name="w" localSheetId="17" hidden="1">{"Minpmon",#N/A,FALSE,"Monthinput"}</definedName>
    <definedName name="w" localSheetId="57" hidden="1">{"Minpmon",#N/A,FALSE,"Monthinput"}</definedName>
    <definedName name="w" localSheetId="58" hidden="1">{"Minpmon",#N/A,FALSE,"Monthinput"}</definedName>
    <definedName name="w" localSheetId="59" hidden="1">{"Minpmon",#N/A,FALSE,"Monthinput"}</definedName>
    <definedName name="w" localSheetId="61" hidden="1">{"Minpmon",#N/A,FALSE,"Monthinput"}</definedName>
    <definedName name="w" localSheetId="62" hidden="1">{"Minpmon",#N/A,FALSE,"Monthinput"}</definedName>
    <definedName name="w" localSheetId="64" hidden="1">{"Minpmon",#N/A,FALSE,"Monthinput"}</definedName>
    <definedName name="w" localSheetId="66" hidden="1">{"Minpmon",#N/A,FALSE,"Monthinput"}</definedName>
    <definedName name="w" localSheetId="67" hidden="1">{"Minpmon",#N/A,FALSE,"Monthinput"}</definedName>
    <definedName name="w" localSheetId="68" hidden="1">{"Minpmon",#N/A,FALSE,"Monthinput"}</definedName>
    <definedName name="w" localSheetId="69" hidden="1">{"Minpmon",#N/A,FALSE,"Monthinput"}</definedName>
    <definedName name="w" localSheetId="70" hidden="1">{"Minpmon",#N/A,FALSE,"Monthinput"}</definedName>
    <definedName name="w" localSheetId="71" hidden="1">{"Minpmon",#N/A,FALSE,"Monthinput"}</definedName>
    <definedName name="w" localSheetId="73" hidden="1">{"Minpmon",#N/A,FALSE,"Monthinput"}</definedName>
    <definedName name="w" localSheetId="74" hidden="1">{"Minpmon",#N/A,FALSE,"Monthinput"}</definedName>
    <definedName name="w" localSheetId="75" hidden="1">{"Minpmon",#N/A,FALSE,"Monthinput"}</definedName>
    <definedName name="w" localSheetId="76" hidden="1">{"Minpmon",#N/A,FALSE,"Monthinput"}</definedName>
    <definedName name="w" localSheetId="79" hidden="1">{"Minpmon",#N/A,FALSE,"Monthinput"}</definedName>
    <definedName name="w" localSheetId="91" hidden="1">{"Minpmon",#N/A,FALSE,"Monthinput"}</definedName>
    <definedName name="w" localSheetId="92" hidden="1">{"Minpmon",#N/A,FALSE,"Monthinput"}</definedName>
    <definedName name="w" localSheetId="22" hidden="1">{"Minpmon",#N/A,FALSE,"Monthinput"}</definedName>
    <definedName name="w" localSheetId="23" hidden="1">{"Minpmon",#N/A,FALSE,"Monthinput"}</definedName>
    <definedName name="w" localSheetId="14" hidden="1">{"Minpmon",#N/A,FALSE,"Monthinput"}</definedName>
    <definedName name="w" localSheetId="15" hidden="1">{"Minpmon",#N/A,FALSE,"Monthinput"}</definedName>
    <definedName name="w" localSheetId="16" hidden="1">{"Minpmon",#N/A,FALSE,"Monthinput"}</definedName>
    <definedName name="w" localSheetId="18" hidden="1">{"Minpmon",#N/A,FALSE,"Monthinput"}</definedName>
    <definedName name="w" localSheetId="36" hidden="1">{"Minpmon",#N/A,FALSE,"Monthinput"}</definedName>
    <definedName name="w" localSheetId="60" hidden="1">{"Minpmon",#N/A,FALSE,"Monthinput"}</definedName>
    <definedName name="w" localSheetId="63" hidden="1">{"Minpmon",#N/A,FALSE,"Monthinput"}</definedName>
    <definedName name="w" localSheetId="65" hidden="1">{"Minpmon",#N/A,FALSE,"Monthinput"}</definedName>
    <definedName name="w" localSheetId="7" hidden="1">{"Minpmon",#N/A,FALSE,"Monthinput"}</definedName>
    <definedName name="w" localSheetId="8" hidden="1">{"Minpmon",#N/A,FALSE,"Monthinput"}</definedName>
    <definedName name="w" localSheetId="12" hidden="1">{"Minpmon",#N/A,FALSE,"Monthinput"}</definedName>
    <definedName name="w" localSheetId="48" hidden="1">{"Minpmon",#N/A,FALSE,"Monthinput"}</definedName>
    <definedName name="w" localSheetId="72" hidden="1">{"Minpmon",#N/A,FALSE,"Monthinput"}</definedName>
    <definedName name="w" hidden="1">{"Minpmon",#N/A,FALSE,"Monthinput"}</definedName>
    <definedName name="wage_govt_sector" localSheetId="38">#REF!</definedName>
    <definedName name="wage_govt_sector" localSheetId="39">#REF!</definedName>
    <definedName name="wage_govt_sector" localSheetId="40">#REF!</definedName>
    <definedName name="wage_govt_sector" localSheetId="41">#REF!</definedName>
    <definedName name="wage_govt_sector" localSheetId="45">#REF!</definedName>
    <definedName name="wage_govt_sector" localSheetId="11">#REF!</definedName>
    <definedName name="wage_govt_sector" localSheetId="46">#REF!</definedName>
    <definedName name="wage_govt_sector" localSheetId="47">#REF!</definedName>
    <definedName name="wage_govt_sector" localSheetId="51">#REF!</definedName>
    <definedName name="wage_govt_sector" localSheetId="52">#REF!</definedName>
    <definedName name="wage_govt_sector" localSheetId="17">#REF!</definedName>
    <definedName name="wage_govt_sector" localSheetId="58">#REF!</definedName>
    <definedName name="wage_govt_sector" localSheetId="73">#REF!</definedName>
    <definedName name="wage_govt_sector" localSheetId="74">#REF!</definedName>
    <definedName name="wage_govt_sector" localSheetId="79">#REF!</definedName>
    <definedName name="wage_govt_sector" localSheetId="23">#REF!</definedName>
    <definedName name="wage_govt_sector" localSheetId="15">#REF!</definedName>
    <definedName name="wage_govt_sector" localSheetId="18">#REF!</definedName>
    <definedName name="wage_govt_sector" localSheetId="12">#REF!</definedName>
    <definedName name="wage_govt_sector" localSheetId="48">#REF!</definedName>
    <definedName name="wage_govt_sector" localSheetId="72">#REF!</definedName>
    <definedName name="wage_govt_sector">#REF!</definedName>
    <definedName name="WAPR" localSheetId="38">#REF!</definedName>
    <definedName name="WAPR" localSheetId="39">#REF!</definedName>
    <definedName name="WAPR" localSheetId="40">#REF!</definedName>
    <definedName name="WAPR" localSheetId="45">#REF!</definedName>
    <definedName name="WAPR" localSheetId="11">#REF!</definedName>
    <definedName name="WAPR" localSheetId="46">#REF!</definedName>
    <definedName name="WAPR" localSheetId="47">#REF!</definedName>
    <definedName name="WAPR" localSheetId="51">#REF!</definedName>
    <definedName name="WAPR" localSheetId="52">#REF!</definedName>
    <definedName name="WAPR" localSheetId="17">#REF!</definedName>
    <definedName name="WAPR" localSheetId="58">#REF!</definedName>
    <definedName name="WAPR" localSheetId="71">#REF!</definedName>
    <definedName name="WAPR" localSheetId="73">#REF!</definedName>
    <definedName name="WAPR" localSheetId="74">#REF!</definedName>
    <definedName name="WAPR" localSheetId="79">#REF!</definedName>
    <definedName name="WAPR" localSheetId="23">#REF!</definedName>
    <definedName name="WAPR" localSheetId="15">#REF!</definedName>
    <definedName name="WAPR" localSheetId="18">#REF!</definedName>
    <definedName name="WAPR" localSheetId="12">#REF!</definedName>
    <definedName name="WAPR" localSheetId="48">#REF!</definedName>
    <definedName name="WAPR" localSheetId="72">#REF!</definedName>
    <definedName name="WAPR">#REF!</definedName>
    <definedName name="Weekly_Depreciation" localSheetId="51">'[84]Inter-Bank'!$I$5</definedName>
    <definedName name="Weekly_Depreciation" localSheetId="17">#REF!</definedName>
    <definedName name="Weekly_Depreciation">'[84]Inter-Bank'!$I$5</definedName>
    <definedName name="Weighted_Average_Inter_Bank_Exchange_Rate" localSheetId="51">'[84]Inter-Bank'!$C$5</definedName>
    <definedName name="Weighted_Average_Inter_Bank_Exchange_Rate" localSheetId="17">#REF!</definedName>
    <definedName name="Weighted_Average_Inter_Bank_Exchange_Rate">'[84]Inter-Bank'!$C$5</definedName>
    <definedName name="WEO" localSheetId="38">#REF!</definedName>
    <definedName name="WEO" localSheetId="39">#REF!</definedName>
    <definedName name="WEO" localSheetId="40">#REF!</definedName>
    <definedName name="WEO" localSheetId="41">#REF!</definedName>
    <definedName name="WEO" localSheetId="43">#REF!</definedName>
    <definedName name="WEO" localSheetId="45">#REF!</definedName>
    <definedName name="WEO" localSheetId="11">#REF!</definedName>
    <definedName name="WEO" localSheetId="46">#REF!</definedName>
    <definedName name="WEO" localSheetId="47">#REF!</definedName>
    <definedName name="WEO" localSheetId="51">#REF!</definedName>
    <definedName name="WEO" localSheetId="52">#REF!</definedName>
    <definedName name="WEO" localSheetId="17">#REF!</definedName>
    <definedName name="WEO" localSheetId="58">#REF!</definedName>
    <definedName name="WEO" localSheetId="69">#REF!</definedName>
    <definedName name="WEO" localSheetId="71">#REF!</definedName>
    <definedName name="WEO" localSheetId="73">#REF!</definedName>
    <definedName name="WEO" localSheetId="74">#REF!</definedName>
    <definedName name="WEO" localSheetId="75">#REF!</definedName>
    <definedName name="WEO" localSheetId="79">#REF!</definedName>
    <definedName name="WEO" localSheetId="23">#REF!</definedName>
    <definedName name="WEO" localSheetId="14">#REF!</definedName>
    <definedName name="WEO" localSheetId="15">#REF!</definedName>
    <definedName name="WEO" localSheetId="18">#REF!</definedName>
    <definedName name="WEO" localSheetId="12">#REF!</definedName>
    <definedName name="WEO" localSheetId="48">#REF!</definedName>
    <definedName name="WEO" localSheetId="72">#REF!</definedName>
    <definedName name="WEO">#REF!</definedName>
    <definedName name="WEOD" localSheetId="38">#REF!</definedName>
    <definedName name="WEOD" localSheetId="39">#REF!</definedName>
    <definedName name="WEOD" localSheetId="45">#REF!</definedName>
    <definedName name="WEOD" localSheetId="11">#REF!</definedName>
    <definedName name="WEOD" localSheetId="46">#REF!</definedName>
    <definedName name="WEOD" localSheetId="47">#REF!</definedName>
    <definedName name="WEOD" localSheetId="51">#REF!</definedName>
    <definedName name="WEOD" localSheetId="52">#REF!</definedName>
    <definedName name="WEOD" localSheetId="17">#REF!</definedName>
    <definedName name="WEOD" localSheetId="58">#REF!</definedName>
    <definedName name="WEOD" localSheetId="74">#REF!</definedName>
    <definedName name="WEOD" localSheetId="79">#REF!</definedName>
    <definedName name="WEOD" localSheetId="15">#REF!</definedName>
    <definedName name="WEOD" localSheetId="18">#REF!</definedName>
    <definedName name="WEOD" localSheetId="12">#REF!</definedName>
    <definedName name="WEOD" localSheetId="48">#REF!</definedName>
    <definedName name="WEOD" localSheetId="72">#REF!</definedName>
    <definedName name="WEOD">#REF!</definedName>
    <definedName name="weodata" localSheetId="38">#REF!</definedName>
    <definedName name="weodata" localSheetId="45">#REF!</definedName>
    <definedName name="weodata" localSheetId="11">#REF!</definedName>
    <definedName name="weodata" localSheetId="46">#REF!</definedName>
    <definedName name="weodata" localSheetId="47">#REF!</definedName>
    <definedName name="weodata" localSheetId="52">#REF!</definedName>
    <definedName name="weodata" localSheetId="17">#REF!</definedName>
    <definedName name="weodata" localSheetId="58">#REF!</definedName>
    <definedName name="weodata" localSheetId="74">#REF!</definedName>
    <definedName name="weodata" localSheetId="79">#REF!</definedName>
    <definedName name="weodata" localSheetId="15">#REF!</definedName>
    <definedName name="weodata" localSheetId="18">#REF!</definedName>
    <definedName name="weodata" localSheetId="48">#REF!</definedName>
    <definedName name="weodata" localSheetId="72">#REF!</definedName>
    <definedName name="weodata">#REF!</definedName>
    <definedName name="wer" localSheetId="24" hidden="1">{"Riqfin97",#N/A,FALSE,"Tran";"Riqfinpro",#N/A,FALSE,"Tran"}</definedName>
    <definedName name="wer" localSheetId="25" hidden="1">{"Riqfin97",#N/A,FALSE,"Tran";"Riqfinpro",#N/A,FALSE,"Tran"}</definedName>
    <definedName name="wer" localSheetId="26" hidden="1">{"Riqfin97",#N/A,FALSE,"Tran";"Riqfinpro",#N/A,FALSE,"Tran"}</definedName>
    <definedName name="wer" localSheetId="27" hidden="1">{"Riqfin97",#N/A,FALSE,"Tran";"Riqfinpro",#N/A,FALSE,"Tran"}</definedName>
    <definedName name="wer" localSheetId="28" hidden="1">{"Riqfin97",#N/A,FALSE,"Tran";"Riqfinpro",#N/A,FALSE,"Tran"}</definedName>
    <definedName name="wer" localSheetId="29" hidden="1">{"Riqfin97",#N/A,FALSE,"Tran";"Riqfinpro",#N/A,FALSE,"Tran"}</definedName>
    <definedName name="wer" localSheetId="30" hidden="1">{"Riqfin97",#N/A,FALSE,"Tran";"Riqfinpro",#N/A,FALSE,"Tran"}</definedName>
    <definedName name="wer" localSheetId="31" hidden="1">{"Riqfin97",#N/A,FALSE,"Tran";"Riqfinpro",#N/A,FALSE,"Tran"}</definedName>
    <definedName name="wer" localSheetId="32" hidden="1">{"Riqfin97",#N/A,FALSE,"Tran";"Riqfinpro",#N/A,FALSE,"Tran"}</definedName>
    <definedName name="wer" localSheetId="35" hidden="1">{"Riqfin97",#N/A,FALSE,"Tran";"Riqfinpro",#N/A,FALSE,"Tran"}</definedName>
    <definedName name="wer" localSheetId="37" hidden="1">{"Riqfin97",#N/A,FALSE,"Tran";"Riqfinpro",#N/A,FALSE,"Tran"}</definedName>
    <definedName name="wer" localSheetId="38" hidden="1">{"Riqfin97",#N/A,FALSE,"Tran";"Riqfinpro",#N/A,FALSE,"Tran"}</definedName>
    <definedName name="wer" localSheetId="39" hidden="1">{"Riqfin97",#N/A,FALSE,"Tran";"Riqfinpro",#N/A,FALSE,"Tran"}</definedName>
    <definedName name="wer" localSheetId="40" hidden="1">{"Riqfin97",#N/A,FALSE,"Tran";"Riqfinpro",#N/A,FALSE,"Tran"}</definedName>
    <definedName name="wer" localSheetId="41" hidden="1">{"Riqfin97",#N/A,FALSE,"Tran";"Riqfinpro",#N/A,FALSE,"Tran"}</definedName>
    <definedName name="wer" localSheetId="42" hidden="1">{"Riqfin97",#N/A,FALSE,"Tran";"Riqfinpro",#N/A,FALSE,"Tran"}</definedName>
    <definedName name="wer" localSheetId="43" hidden="1">{"Riqfin97",#N/A,FALSE,"Tran";"Riqfinpro",#N/A,FALSE,"Tran"}</definedName>
    <definedName name="wer" localSheetId="44" hidden="1">{"Riqfin97",#N/A,FALSE,"Tran";"Riqfinpro",#N/A,FALSE,"Tran"}</definedName>
    <definedName name="wer" localSheetId="45" hidden="1">{"Riqfin97",#N/A,FALSE,"Tran";"Riqfinpro",#N/A,FALSE,"Tran"}</definedName>
    <definedName name="wer" localSheetId="11" hidden="1">{"Riqfin97",#N/A,FALSE,"Tran";"Riqfinpro",#N/A,FALSE,"Tran"}</definedName>
    <definedName name="wer" localSheetId="46" hidden="1">{"Riqfin97",#N/A,FALSE,"Tran";"Riqfinpro",#N/A,FALSE,"Tran"}</definedName>
    <definedName name="wer" localSheetId="47" hidden="1">{"Riqfin97",#N/A,FALSE,"Tran";"Riqfinpro",#N/A,FALSE,"Tran"}</definedName>
    <definedName name="wer" localSheetId="51" hidden="1">{"Riqfin97",#N/A,FALSE,"Tran";"Riqfinpro",#N/A,FALSE,"Tran"}</definedName>
    <definedName name="wer" localSheetId="52" hidden="1">{"Riqfin97",#N/A,FALSE,"Tran";"Riqfinpro",#N/A,FALSE,"Tran"}</definedName>
    <definedName name="wer" localSheetId="53" hidden="1">{"Riqfin97",#N/A,FALSE,"Tran";"Riqfinpro",#N/A,FALSE,"Tran"}</definedName>
    <definedName name="wer" localSheetId="54" hidden="1">{"Riqfin97",#N/A,FALSE,"Tran";"Riqfinpro",#N/A,FALSE,"Tran"}</definedName>
    <definedName name="wer" localSheetId="55" hidden="1">{"Riqfin97",#N/A,FALSE,"Tran";"Riqfinpro",#N/A,FALSE,"Tran"}</definedName>
    <definedName name="wer" localSheetId="56" hidden="1">{"Riqfin97",#N/A,FALSE,"Tran";"Riqfinpro",#N/A,FALSE,"Tran"}</definedName>
    <definedName name="wer" localSheetId="17" hidden="1">{"Riqfin97",#N/A,FALSE,"Tran";"Riqfinpro",#N/A,FALSE,"Tran"}</definedName>
    <definedName name="wer" localSheetId="57" hidden="1">{"Riqfin97",#N/A,FALSE,"Tran";"Riqfinpro",#N/A,FALSE,"Tran"}</definedName>
    <definedName name="wer" localSheetId="58" hidden="1">{"Riqfin97",#N/A,FALSE,"Tran";"Riqfinpro",#N/A,FALSE,"Tran"}</definedName>
    <definedName name="wer" localSheetId="59" hidden="1">{"Riqfin97",#N/A,FALSE,"Tran";"Riqfinpro",#N/A,FALSE,"Tran"}</definedName>
    <definedName name="wer" localSheetId="61" hidden="1">{"Riqfin97",#N/A,FALSE,"Tran";"Riqfinpro",#N/A,FALSE,"Tran"}</definedName>
    <definedName name="wer" localSheetId="62" hidden="1">{"Riqfin97",#N/A,FALSE,"Tran";"Riqfinpro",#N/A,FALSE,"Tran"}</definedName>
    <definedName name="wer" localSheetId="64" hidden="1">{"Riqfin97",#N/A,FALSE,"Tran";"Riqfinpro",#N/A,FALSE,"Tran"}</definedName>
    <definedName name="wer" localSheetId="66" hidden="1">{"Riqfin97",#N/A,FALSE,"Tran";"Riqfinpro",#N/A,FALSE,"Tran"}</definedName>
    <definedName name="wer" localSheetId="67" hidden="1">{"Riqfin97",#N/A,FALSE,"Tran";"Riqfinpro",#N/A,FALSE,"Tran"}</definedName>
    <definedName name="wer" localSheetId="68" hidden="1">{"Riqfin97",#N/A,FALSE,"Tran";"Riqfinpro",#N/A,FALSE,"Tran"}</definedName>
    <definedName name="wer" localSheetId="69" hidden="1">{"Riqfin97",#N/A,FALSE,"Tran";"Riqfinpro",#N/A,FALSE,"Tran"}</definedName>
    <definedName name="wer" localSheetId="70" hidden="1">{"Riqfin97",#N/A,FALSE,"Tran";"Riqfinpro",#N/A,FALSE,"Tran"}</definedName>
    <definedName name="wer" localSheetId="71" hidden="1">{"Riqfin97",#N/A,FALSE,"Tran";"Riqfinpro",#N/A,FALSE,"Tran"}</definedName>
    <definedName name="wer" localSheetId="73" hidden="1">{"Riqfin97",#N/A,FALSE,"Tran";"Riqfinpro",#N/A,FALSE,"Tran"}</definedName>
    <definedName name="wer" localSheetId="74" hidden="1">{"Riqfin97",#N/A,FALSE,"Tran";"Riqfinpro",#N/A,FALSE,"Tran"}</definedName>
    <definedName name="wer" localSheetId="75" hidden="1">{"Riqfin97",#N/A,FALSE,"Tran";"Riqfinpro",#N/A,FALSE,"Tran"}</definedName>
    <definedName name="wer" localSheetId="76" hidden="1">{"Riqfin97",#N/A,FALSE,"Tran";"Riqfinpro",#N/A,FALSE,"Tran"}</definedName>
    <definedName name="wer" localSheetId="79" hidden="1">{"Riqfin97",#N/A,FALSE,"Tran";"Riqfinpro",#N/A,FALSE,"Tran"}</definedName>
    <definedName name="wer" localSheetId="91" hidden="1">{"Riqfin97",#N/A,FALSE,"Tran";"Riqfinpro",#N/A,FALSE,"Tran"}</definedName>
    <definedName name="wer" localSheetId="92" hidden="1">{"Riqfin97",#N/A,FALSE,"Tran";"Riqfinpro",#N/A,FALSE,"Tran"}</definedName>
    <definedName name="wer" localSheetId="22" hidden="1">{"Riqfin97",#N/A,FALSE,"Tran";"Riqfinpro",#N/A,FALSE,"Tran"}</definedName>
    <definedName name="wer" localSheetId="23" hidden="1">{"Riqfin97",#N/A,FALSE,"Tran";"Riqfinpro",#N/A,FALSE,"Tran"}</definedName>
    <definedName name="wer" localSheetId="14" hidden="1">{"Riqfin97",#N/A,FALSE,"Tran";"Riqfinpro",#N/A,FALSE,"Tran"}</definedName>
    <definedName name="wer" localSheetId="15" hidden="1">{"Riqfin97",#N/A,FALSE,"Tran";"Riqfinpro",#N/A,FALSE,"Tran"}</definedName>
    <definedName name="wer" localSheetId="16" hidden="1">{"Riqfin97",#N/A,FALSE,"Tran";"Riqfinpro",#N/A,FALSE,"Tran"}</definedName>
    <definedName name="wer" localSheetId="18" hidden="1">{"Riqfin97",#N/A,FALSE,"Tran";"Riqfinpro",#N/A,FALSE,"Tran"}</definedName>
    <definedName name="wer" localSheetId="36" hidden="1">{"Riqfin97",#N/A,FALSE,"Tran";"Riqfinpro",#N/A,FALSE,"Tran"}</definedName>
    <definedName name="wer" localSheetId="60" hidden="1">{"Riqfin97",#N/A,FALSE,"Tran";"Riqfinpro",#N/A,FALSE,"Tran"}</definedName>
    <definedName name="wer" localSheetId="63" hidden="1">{"Riqfin97",#N/A,FALSE,"Tran";"Riqfinpro",#N/A,FALSE,"Tran"}</definedName>
    <definedName name="wer" localSheetId="65" hidden="1">{"Riqfin97",#N/A,FALSE,"Tran";"Riqfinpro",#N/A,FALSE,"Tran"}</definedName>
    <definedName name="wer" localSheetId="7" hidden="1">{"Riqfin97",#N/A,FALSE,"Tran";"Riqfinpro",#N/A,FALSE,"Tran"}</definedName>
    <definedName name="wer" localSheetId="8" hidden="1">{"Riqfin97",#N/A,FALSE,"Tran";"Riqfinpro",#N/A,FALSE,"Tran"}</definedName>
    <definedName name="wer" localSheetId="12" hidden="1">{"Riqfin97",#N/A,FALSE,"Tran";"Riqfinpro",#N/A,FALSE,"Tran"}</definedName>
    <definedName name="wer" localSheetId="48" hidden="1">{"Riqfin97",#N/A,FALSE,"Tran";"Riqfinpro",#N/A,FALSE,"Tran"}</definedName>
    <definedName name="wer" localSheetId="72" hidden="1">{"Riqfin97",#N/A,FALSE,"Tran";"Riqfinpro",#N/A,FALSE,"Tran"}</definedName>
    <definedName name="wer" hidden="1">{"Riqfin97",#N/A,FALSE,"Tran";"Riqfinpro",#N/A,FALSE,"Tran"}</definedName>
    <definedName name="will" localSheetId="39">'[166]SPNF Acuerdo Incl. Int.'!will</definedName>
    <definedName name="will" localSheetId="40">'[166]SPNF Acuerdo Incl. Int.'!will</definedName>
    <definedName name="will" localSheetId="41">'[166]SPNF Acuerdo Incl. Int.'!will</definedName>
    <definedName name="will" localSheetId="42">'[166]SPNF Acuerdo Incl. Int.'!will</definedName>
    <definedName name="will" localSheetId="44">'[166]SPNF Acuerdo Incl. Int.'!will</definedName>
    <definedName name="will" localSheetId="47">'[166]SPNF Acuerdo Incl. Int.'!will</definedName>
    <definedName name="will" localSheetId="51">'[166]SPNF Acuerdo Incl. Int.'!will</definedName>
    <definedName name="will" localSheetId="53">#REF!</definedName>
    <definedName name="will" localSheetId="17">#REF!</definedName>
    <definedName name="will" localSheetId="67">'[166]SPNF Acuerdo Incl. Int.'!will</definedName>
    <definedName name="will" localSheetId="68">'[166]SPNF Acuerdo Incl. Int.'!will</definedName>
    <definedName name="will" localSheetId="69">'[166]SPNF Acuerdo Incl. Int.'!will</definedName>
    <definedName name="will" localSheetId="74">'[166]SPNF Acuerdo Incl. Int.'!will</definedName>
    <definedName name="will" localSheetId="75">'[166]SPNF Acuerdo Incl. Int.'!will</definedName>
    <definedName name="will" localSheetId="79">'[166]SPNF Acuerdo Incl. Int.'!will</definedName>
    <definedName name="will" localSheetId="90">#REF!</definedName>
    <definedName name="will" localSheetId="14">#N/A</definedName>
    <definedName name="will" localSheetId="15">'[166]SPNF Acuerdo Incl. Int.'!will</definedName>
    <definedName name="will" localSheetId="18">'[166]SPNF Acuerdo Incl. Int.'!will</definedName>
    <definedName name="will" localSheetId="60">'[166]SPNF Acuerdo Incl. Int.'!will</definedName>
    <definedName name="will" localSheetId="63">'[166]SPNF Acuerdo Incl. Int.'!will</definedName>
    <definedName name="will" localSheetId="65">'[166]SPNF Acuerdo Incl. Int.'!will</definedName>
    <definedName name="will" localSheetId="8">#REF!</definedName>
    <definedName name="will" localSheetId="12">'[166]SPNF Acuerdo Incl. Int.'!will</definedName>
    <definedName name="will">'[166]SPNF Acuerdo Incl. Int.'!will</definedName>
    <definedName name="will1">#N/A</definedName>
    <definedName name="will3">#N/A</definedName>
    <definedName name="Work_Area" localSheetId="38">#REF!</definedName>
    <definedName name="Work_Area" localSheetId="39">#REF!</definedName>
    <definedName name="Work_Area" localSheetId="45">#REF!</definedName>
    <definedName name="Work_Area" localSheetId="11">#REF!</definedName>
    <definedName name="Work_Area" localSheetId="46">#REF!</definedName>
    <definedName name="Work_Area" localSheetId="47">#REF!</definedName>
    <definedName name="Work_Area" localSheetId="51">#REF!</definedName>
    <definedName name="Work_Area" localSheetId="52">#REF!</definedName>
    <definedName name="Work_Area" localSheetId="17">#REF!</definedName>
    <definedName name="Work_Area" localSheetId="58">#REF!</definedName>
    <definedName name="Work_Area" localSheetId="73">#REF!</definedName>
    <definedName name="Work_Area" localSheetId="74">#REF!</definedName>
    <definedName name="Work_Area" localSheetId="79">#REF!</definedName>
    <definedName name="Work_Area" localSheetId="15">#REF!</definedName>
    <definedName name="Work_Area" localSheetId="16">#REF!</definedName>
    <definedName name="Work_Area" localSheetId="18">#REF!</definedName>
    <definedName name="Work_Area" localSheetId="48">#REF!</definedName>
    <definedName name="Work_Area" localSheetId="72">#REF!</definedName>
    <definedName name="Work_Area">#REF!</definedName>
    <definedName name="WPCP33_D" localSheetId="38">#REF!</definedName>
    <definedName name="WPCP33_D" localSheetId="39">#REF!</definedName>
    <definedName name="WPCP33_D" localSheetId="40">#REF!</definedName>
    <definedName name="WPCP33_D" localSheetId="43">#REF!</definedName>
    <definedName name="WPCP33_D" localSheetId="45">#REF!</definedName>
    <definedName name="WPCP33_D" localSheetId="11">#REF!</definedName>
    <definedName name="WPCP33_D" localSheetId="46">#REF!</definedName>
    <definedName name="WPCP33_D" localSheetId="47">#REF!</definedName>
    <definedName name="WPCP33_D" localSheetId="51">#REF!</definedName>
    <definedName name="WPCP33_D" localSheetId="52">#REF!</definedName>
    <definedName name="WPCP33_D" localSheetId="17">#REF!</definedName>
    <definedName name="WPCP33_D" localSheetId="58">#REF!</definedName>
    <definedName name="WPCP33_D" localSheetId="68">#REF!</definedName>
    <definedName name="WPCP33_D" localSheetId="69">#REF!</definedName>
    <definedName name="WPCP33_D" localSheetId="70">#REF!</definedName>
    <definedName name="WPCP33_D" localSheetId="71">#REF!</definedName>
    <definedName name="WPCP33_D" localSheetId="73">#REF!</definedName>
    <definedName name="WPCP33_D" localSheetId="74">#REF!</definedName>
    <definedName name="WPCP33_D" localSheetId="75">#REF!</definedName>
    <definedName name="WPCP33_D" localSheetId="79">#REF!</definedName>
    <definedName name="WPCP33_D" localSheetId="23">#REF!</definedName>
    <definedName name="WPCP33_D" localSheetId="14">[86]Q5!#REF!</definedName>
    <definedName name="WPCP33_D" localSheetId="15">#REF!</definedName>
    <definedName name="WPCP33_D" localSheetId="18">#REF!</definedName>
    <definedName name="WPCP33_D" localSheetId="12">#REF!</definedName>
    <definedName name="WPCP33_D" localSheetId="48">#REF!</definedName>
    <definedName name="WPCP33_D" localSheetId="72">#REF!</definedName>
    <definedName name="WPCP33_D">#REF!</definedName>
    <definedName name="WPCP33pch" localSheetId="38">#REF!</definedName>
    <definedName name="WPCP33pch" localSheetId="39">#REF!</definedName>
    <definedName name="WPCP33pch" localSheetId="40">#REF!</definedName>
    <definedName name="WPCP33pch" localSheetId="45">#REF!</definedName>
    <definedName name="WPCP33pch" localSheetId="11">#REF!</definedName>
    <definedName name="WPCP33pch" localSheetId="46">#REF!</definedName>
    <definedName name="WPCP33pch" localSheetId="47">#REF!</definedName>
    <definedName name="WPCP33pch" localSheetId="51">#REF!</definedName>
    <definedName name="WPCP33pch" localSheetId="52">#REF!</definedName>
    <definedName name="WPCP33pch" localSheetId="17">#REF!</definedName>
    <definedName name="WPCP33pch" localSheetId="58">#REF!</definedName>
    <definedName name="WPCP33pch" localSheetId="68">#REF!</definedName>
    <definedName name="WPCP33pch" localSheetId="69">#REF!</definedName>
    <definedName name="WPCP33pch" localSheetId="70">#REF!</definedName>
    <definedName name="WPCP33pch" localSheetId="71">#REF!</definedName>
    <definedName name="WPCP33pch" localSheetId="73">#REF!</definedName>
    <definedName name="WPCP33pch" localSheetId="74">#REF!</definedName>
    <definedName name="WPCP33pch" localSheetId="79">#REF!</definedName>
    <definedName name="WPCP33pch" localSheetId="23">#REF!</definedName>
    <definedName name="WPCP33pch" localSheetId="14">[86]Q5!#REF!</definedName>
    <definedName name="WPCP33pch" localSheetId="15">#REF!</definedName>
    <definedName name="WPCP33pch" localSheetId="18">#REF!</definedName>
    <definedName name="WPCP33pch" localSheetId="12">#REF!</definedName>
    <definedName name="WPCP33pch" localSheetId="48">#REF!</definedName>
    <definedName name="WPCP33pch" localSheetId="72">#REF!</definedName>
    <definedName name="WPCP33pch">#REF!</definedName>
    <definedName name="wrn" localSheetId="24" hidden="1">{"Main Economic Indicators",#N/A,FALSE,"C"}</definedName>
    <definedName name="wrn" localSheetId="25" hidden="1">{"Main Economic Indicators",#N/A,FALSE,"C"}</definedName>
    <definedName name="wrn" localSheetId="26" hidden="1">{"Main Economic Indicators",#N/A,FALSE,"C"}</definedName>
    <definedName name="wrn" localSheetId="27" hidden="1">{"Main Economic Indicators",#N/A,FALSE,"C"}</definedName>
    <definedName name="wrn" localSheetId="28" hidden="1">{"Main Economic Indicators",#N/A,FALSE,"C"}</definedName>
    <definedName name="wrn" localSheetId="29" hidden="1">{"Main Economic Indicators",#N/A,FALSE,"C"}</definedName>
    <definedName name="wrn" localSheetId="30" hidden="1">{"Main Economic Indicators",#N/A,FALSE,"C"}</definedName>
    <definedName name="wrn" localSheetId="31" hidden="1">{"Main Economic Indicators",#N/A,FALSE,"C"}</definedName>
    <definedName name="wrn" localSheetId="32" hidden="1">{"Main Economic Indicators",#N/A,FALSE,"C"}</definedName>
    <definedName name="wrn" localSheetId="35" hidden="1">{"Main Economic Indicators",#N/A,FALSE,"C"}</definedName>
    <definedName name="wrn" localSheetId="37" hidden="1">{"Main Economic Indicators",#N/A,FALSE,"C"}</definedName>
    <definedName name="wrn" localSheetId="38" hidden="1">{"Main Economic Indicators",#N/A,FALSE,"C"}</definedName>
    <definedName name="wrn" localSheetId="39" hidden="1">{"Main Economic Indicators",#N/A,FALSE,"C"}</definedName>
    <definedName name="wrn" localSheetId="40" hidden="1">{"Main Economic Indicators",#N/A,FALSE,"C"}</definedName>
    <definedName name="wrn" localSheetId="41" hidden="1">{"Main Economic Indicators",#N/A,FALSE,"C"}</definedName>
    <definedName name="wrn" localSheetId="42" hidden="1">{"Main Economic Indicators",#N/A,FALSE,"C"}</definedName>
    <definedName name="wrn" localSheetId="43" hidden="1">{"Main Economic Indicators",#N/A,FALSE,"C"}</definedName>
    <definedName name="wrn" localSheetId="44" hidden="1">{"Main Economic Indicators",#N/A,FALSE,"C"}</definedName>
    <definedName name="wrn" localSheetId="45" hidden="1">{"Main Economic Indicators",#N/A,FALSE,"C"}</definedName>
    <definedName name="wrn" localSheetId="11" hidden="1">{"Main Economic Indicators",#N/A,FALSE,"C"}</definedName>
    <definedName name="wrn" localSheetId="46" hidden="1">{"Main Economic Indicators",#N/A,FALSE,"C"}</definedName>
    <definedName name="wrn" localSheetId="47" hidden="1">{"Main Economic Indicators",#N/A,FALSE,"C"}</definedName>
    <definedName name="wrn" localSheetId="51" hidden="1">{"Main Economic Indicators",#N/A,FALSE,"C"}</definedName>
    <definedName name="wrn" localSheetId="52" hidden="1">{"Main Economic Indicators",#N/A,FALSE,"C"}</definedName>
    <definedName name="wrn" localSheetId="53" hidden="1">{"Main Economic Indicators",#N/A,FALSE,"C"}</definedName>
    <definedName name="wrn" localSheetId="54" hidden="1">{"Main Economic Indicators",#N/A,FALSE,"C"}</definedName>
    <definedName name="wrn" localSheetId="55" hidden="1">{"Main Economic Indicators",#N/A,FALSE,"C"}</definedName>
    <definedName name="wrn" localSheetId="56" hidden="1">{"Main Economic Indicators",#N/A,FALSE,"C"}</definedName>
    <definedName name="wrn" localSheetId="17" hidden="1">{"Main Economic Indicators",#N/A,FALSE,"C"}</definedName>
    <definedName name="wrn" localSheetId="57" hidden="1">{"Main Economic Indicators",#N/A,FALSE,"C"}</definedName>
    <definedName name="wrn" localSheetId="58" hidden="1">{"Main Economic Indicators",#N/A,FALSE,"C"}</definedName>
    <definedName name="wrn" localSheetId="59" hidden="1">{"Main Economic Indicators",#N/A,FALSE,"C"}</definedName>
    <definedName name="wrn" localSheetId="61" hidden="1">{"Main Economic Indicators",#N/A,FALSE,"C"}</definedName>
    <definedName name="wrn" localSheetId="62" hidden="1">{"Main Economic Indicators",#N/A,FALSE,"C"}</definedName>
    <definedName name="wrn" localSheetId="64" hidden="1">{"Main Economic Indicators",#N/A,FALSE,"C"}</definedName>
    <definedName name="wrn" localSheetId="66" hidden="1">{"Main Economic Indicators",#N/A,FALSE,"C"}</definedName>
    <definedName name="wrn" localSheetId="67" hidden="1">{"Main Economic Indicators",#N/A,FALSE,"C"}</definedName>
    <definedName name="wrn" localSheetId="68" hidden="1">{"Main Economic Indicators",#N/A,FALSE,"C"}</definedName>
    <definedName name="wrn" localSheetId="69" hidden="1">{"Main Economic Indicators",#N/A,FALSE,"C"}</definedName>
    <definedName name="wrn" localSheetId="70" hidden="1">{"Main Economic Indicators",#N/A,FALSE,"C"}</definedName>
    <definedName name="wrn" localSheetId="71" hidden="1">{"Main Economic Indicators",#N/A,FALSE,"C"}</definedName>
    <definedName name="wrn" localSheetId="73" hidden="1">{"Main Economic Indicators",#N/A,FALSE,"C"}</definedName>
    <definedName name="wrn" localSheetId="74" hidden="1">{"Main Economic Indicators",#N/A,FALSE,"C"}</definedName>
    <definedName name="wrn" localSheetId="75" hidden="1">{"Main Economic Indicators",#N/A,FALSE,"C"}</definedName>
    <definedName name="wrn" localSheetId="76" hidden="1">{"Main Economic Indicators",#N/A,FALSE,"C"}</definedName>
    <definedName name="wrn" localSheetId="79" hidden="1">{"Main Economic Indicators",#N/A,FALSE,"C"}</definedName>
    <definedName name="wrn" localSheetId="91" hidden="1">{"Main Economic Indicators",#N/A,FALSE,"C"}</definedName>
    <definedName name="wrn" localSheetId="92" hidden="1">{"Main Economic Indicators",#N/A,FALSE,"C"}</definedName>
    <definedName name="wrn" localSheetId="22" hidden="1">{"Main Economic Indicators",#N/A,FALSE,"C"}</definedName>
    <definedName name="wrn" localSheetId="23" hidden="1">{"Main Economic Indicators",#N/A,FALSE,"C"}</definedName>
    <definedName name="wrn" localSheetId="14" hidden="1">{"Main Economic Indicators",#N/A,FALSE,"C"}</definedName>
    <definedName name="wrn" localSheetId="15" hidden="1">{"Main Economic Indicators",#N/A,FALSE,"C"}</definedName>
    <definedName name="wrn" localSheetId="16" hidden="1">{"Main Economic Indicators",#N/A,FALSE,"C"}</definedName>
    <definedName name="wrn" localSheetId="18" hidden="1">{"Main Economic Indicators",#N/A,FALSE,"C"}</definedName>
    <definedName name="wrn" localSheetId="36" hidden="1">{"Main Economic Indicators",#N/A,FALSE,"C"}</definedName>
    <definedName name="wrn" localSheetId="60" hidden="1">{"Main Economic Indicators",#N/A,FALSE,"C"}</definedName>
    <definedName name="wrn" localSheetId="63" hidden="1">{"Main Economic Indicators",#N/A,FALSE,"C"}</definedName>
    <definedName name="wrn" localSheetId="65" hidden="1">{"Main Economic Indicators",#N/A,FALSE,"C"}</definedName>
    <definedName name="wrn" localSheetId="7" hidden="1">{"Main Economic Indicators",#N/A,FALSE,"C"}</definedName>
    <definedName name="wrn" localSheetId="8" hidden="1">{"Main Economic Indicators",#N/A,FALSE,"C"}</definedName>
    <definedName name="wrn" localSheetId="12" hidden="1">{"Main Economic Indicators",#N/A,FALSE,"C"}</definedName>
    <definedName name="wrn" localSheetId="48" hidden="1">{"Main Economic Indicators",#N/A,FALSE,"C"}</definedName>
    <definedName name="wrn" localSheetId="72" hidden="1">{"Main Economic Indicators",#N/A,FALSE,"C"}</definedName>
    <definedName name="wrn" hidden="1">{"Main Economic Indicators",#N/A,FALSE,"C"}</definedName>
    <definedName name="wrn.98RED." localSheetId="2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5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5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5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5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5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5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5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5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5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7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7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7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7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7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7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7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9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9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7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ll._.Standard." localSheetId="24" hidden="1">{#N/A,#N/A,FALSE,"CONTENTS";#N/A,#N/A,FALSE,"ASS";#N/A,#N/A,FALSE,"BOP";#N/A,#N/A,FALSE,"BOPGDP";#N/A,#N/A,FALSE,"EXP";#N/A,#N/A,FALSE,"EXPG";#N/A,#N/A,FALSE,"EXPP";#N/A,#N/A,FALSE,"IMP";#N/A,#N/A,FALSE,"TOT";#N/A,#N/A,FALSE,"SERV";#N/A,#N/A,FALSE,"TRAN";#N/A,#N/A,FALSE,"DISB";#N/A,#N/A,FALSE,"AMOR";#N/A,#N/A,FALSE,"INT";#N/A,#N/A,FALSE,"DEBT"}</definedName>
    <definedName name="wrn.All._.Standard." localSheetId="25" hidden="1">{#N/A,#N/A,FALSE,"CONTENTS";#N/A,#N/A,FALSE,"ASS";#N/A,#N/A,FALSE,"BOP";#N/A,#N/A,FALSE,"BOPGDP";#N/A,#N/A,FALSE,"EXP";#N/A,#N/A,FALSE,"EXPG";#N/A,#N/A,FALSE,"EXPP";#N/A,#N/A,FALSE,"IMP";#N/A,#N/A,FALSE,"TOT";#N/A,#N/A,FALSE,"SERV";#N/A,#N/A,FALSE,"TRAN";#N/A,#N/A,FALSE,"DISB";#N/A,#N/A,FALSE,"AMOR";#N/A,#N/A,FALSE,"INT";#N/A,#N/A,FALSE,"DEBT"}</definedName>
    <definedName name="wrn.All._.Standard." localSheetId="26" hidden="1">{#N/A,#N/A,FALSE,"CONTENTS";#N/A,#N/A,FALSE,"ASS";#N/A,#N/A,FALSE,"BOP";#N/A,#N/A,FALSE,"BOPGDP";#N/A,#N/A,FALSE,"EXP";#N/A,#N/A,FALSE,"EXPG";#N/A,#N/A,FALSE,"EXPP";#N/A,#N/A,FALSE,"IMP";#N/A,#N/A,FALSE,"TOT";#N/A,#N/A,FALSE,"SERV";#N/A,#N/A,FALSE,"TRAN";#N/A,#N/A,FALSE,"DISB";#N/A,#N/A,FALSE,"AMOR";#N/A,#N/A,FALSE,"INT";#N/A,#N/A,FALSE,"DEBT"}</definedName>
    <definedName name="wrn.All._.Standard." localSheetId="27" hidden="1">{#N/A,#N/A,FALSE,"CONTENTS";#N/A,#N/A,FALSE,"ASS";#N/A,#N/A,FALSE,"BOP";#N/A,#N/A,FALSE,"BOPGDP";#N/A,#N/A,FALSE,"EXP";#N/A,#N/A,FALSE,"EXPG";#N/A,#N/A,FALSE,"EXPP";#N/A,#N/A,FALSE,"IMP";#N/A,#N/A,FALSE,"TOT";#N/A,#N/A,FALSE,"SERV";#N/A,#N/A,FALSE,"TRAN";#N/A,#N/A,FALSE,"DISB";#N/A,#N/A,FALSE,"AMOR";#N/A,#N/A,FALSE,"INT";#N/A,#N/A,FALSE,"DEBT"}</definedName>
    <definedName name="wrn.All._.Standard." localSheetId="28" hidden="1">{#N/A,#N/A,FALSE,"CONTENTS";#N/A,#N/A,FALSE,"ASS";#N/A,#N/A,FALSE,"BOP";#N/A,#N/A,FALSE,"BOPGDP";#N/A,#N/A,FALSE,"EXP";#N/A,#N/A,FALSE,"EXPG";#N/A,#N/A,FALSE,"EXPP";#N/A,#N/A,FALSE,"IMP";#N/A,#N/A,FALSE,"TOT";#N/A,#N/A,FALSE,"SERV";#N/A,#N/A,FALSE,"TRAN";#N/A,#N/A,FALSE,"DISB";#N/A,#N/A,FALSE,"AMOR";#N/A,#N/A,FALSE,"INT";#N/A,#N/A,FALSE,"DEBT"}</definedName>
    <definedName name="wrn.All._.Standard." localSheetId="29" hidden="1">{#N/A,#N/A,FALSE,"CONTENTS";#N/A,#N/A,FALSE,"ASS";#N/A,#N/A,FALSE,"BOP";#N/A,#N/A,FALSE,"BOPGDP";#N/A,#N/A,FALSE,"EXP";#N/A,#N/A,FALSE,"EXPG";#N/A,#N/A,FALSE,"EXPP";#N/A,#N/A,FALSE,"IMP";#N/A,#N/A,FALSE,"TOT";#N/A,#N/A,FALSE,"SERV";#N/A,#N/A,FALSE,"TRAN";#N/A,#N/A,FALSE,"DISB";#N/A,#N/A,FALSE,"AMOR";#N/A,#N/A,FALSE,"INT";#N/A,#N/A,FALSE,"DEBT"}</definedName>
    <definedName name="wrn.All._.Standard." localSheetId="30" hidden="1">{#N/A,#N/A,FALSE,"CONTENTS";#N/A,#N/A,FALSE,"ASS";#N/A,#N/A,FALSE,"BOP";#N/A,#N/A,FALSE,"BOPGDP";#N/A,#N/A,FALSE,"EXP";#N/A,#N/A,FALSE,"EXPG";#N/A,#N/A,FALSE,"EXPP";#N/A,#N/A,FALSE,"IMP";#N/A,#N/A,FALSE,"TOT";#N/A,#N/A,FALSE,"SERV";#N/A,#N/A,FALSE,"TRAN";#N/A,#N/A,FALSE,"DISB";#N/A,#N/A,FALSE,"AMOR";#N/A,#N/A,FALSE,"INT";#N/A,#N/A,FALSE,"DEBT"}</definedName>
    <definedName name="wrn.All._.Standard." localSheetId="31" hidden="1">{#N/A,#N/A,FALSE,"CONTENTS";#N/A,#N/A,FALSE,"ASS";#N/A,#N/A,FALSE,"BOP";#N/A,#N/A,FALSE,"BOPGDP";#N/A,#N/A,FALSE,"EXP";#N/A,#N/A,FALSE,"EXPG";#N/A,#N/A,FALSE,"EXPP";#N/A,#N/A,FALSE,"IMP";#N/A,#N/A,FALSE,"TOT";#N/A,#N/A,FALSE,"SERV";#N/A,#N/A,FALSE,"TRAN";#N/A,#N/A,FALSE,"DISB";#N/A,#N/A,FALSE,"AMOR";#N/A,#N/A,FALSE,"INT";#N/A,#N/A,FALSE,"DEBT"}</definedName>
    <definedName name="wrn.All._.Standard." localSheetId="32" hidden="1">{#N/A,#N/A,FALSE,"CONTENTS";#N/A,#N/A,FALSE,"ASS";#N/A,#N/A,FALSE,"BOP";#N/A,#N/A,FALSE,"BOPGDP";#N/A,#N/A,FALSE,"EXP";#N/A,#N/A,FALSE,"EXPG";#N/A,#N/A,FALSE,"EXPP";#N/A,#N/A,FALSE,"IMP";#N/A,#N/A,FALSE,"TOT";#N/A,#N/A,FALSE,"SERV";#N/A,#N/A,FALSE,"TRAN";#N/A,#N/A,FALSE,"DISB";#N/A,#N/A,FALSE,"AMOR";#N/A,#N/A,FALSE,"INT";#N/A,#N/A,FALSE,"DEBT"}</definedName>
    <definedName name="wrn.All._.Standard." localSheetId="35" hidden="1">{#N/A,#N/A,FALSE,"CONTENTS";#N/A,#N/A,FALSE,"ASS";#N/A,#N/A,FALSE,"BOP";#N/A,#N/A,FALSE,"BOPGDP";#N/A,#N/A,FALSE,"EXP";#N/A,#N/A,FALSE,"EXPG";#N/A,#N/A,FALSE,"EXPP";#N/A,#N/A,FALSE,"IMP";#N/A,#N/A,FALSE,"TOT";#N/A,#N/A,FALSE,"SERV";#N/A,#N/A,FALSE,"TRAN";#N/A,#N/A,FALSE,"DISB";#N/A,#N/A,FALSE,"AMOR";#N/A,#N/A,FALSE,"INT";#N/A,#N/A,FALSE,"DEBT"}</definedName>
    <definedName name="wrn.All._.Standard." localSheetId="37" hidden="1">{#N/A,#N/A,FALSE,"CONTENTS";#N/A,#N/A,FALSE,"ASS";#N/A,#N/A,FALSE,"BOP";#N/A,#N/A,FALSE,"BOPGDP";#N/A,#N/A,FALSE,"EXP";#N/A,#N/A,FALSE,"EXPG";#N/A,#N/A,FALSE,"EXPP";#N/A,#N/A,FALSE,"IMP";#N/A,#N/A,FALSE,"TOT";#N/A,#N/A,FALSE,"SERV";#N/A,#N/A,FALSE,"TRAN";#N/A,#N/A,FALSE,"DISB";#N/A,#N/A,FALSE,"AMOR";#N/A,#N/A,FALSE,"INT";#N/A,#N/A,FALSE,"DEBT"}</definedName>
    <definedName name="wrn.All._.Standard." localSheetId="38" hidden="1">{#N/A,#N/A,FALSE,"CONTENTS";#N/A,#N/A,FALSE,"ASS";#N/A,#N/A,FALSE,"BOP";#N/A,#N/A,FALSE,"BOPGDP";#N/A,#N/A,FALSE,"EXP";#N/A,#N/A,FALSE,"EXPG";#N/A,#N/A,FALSE,"EXPP";#N/A,#N/A,FALSE,"IMP";#N/A,#N/A,FALSE,"TOT";#N/A,#N/A,FALSE,"SERV";#N/A,#N/A,FALSE,"TRAN";#N/A,#N/A,FALSE,"DISB";#N/A,#N/A,FALSE,"AMOR";#N/A,#N/A,FALSE,"INT";#N/A,#N/A,FALSE,"DEBT"}</definedName>
    <definedName name="wrn.All._.Standard." localSheetId="39" hidden="1">{#N/A,#N/A,FALSE,"CONTENTS";#N/A,#N/A,FALSE,"ASS";#N/A,#N/A,FALSE,"BOP";#N/A,#N/A,FALSE,"BOPGDP";#N/A,#N/A,FALSE,"EXP";#N/A,#N/A,FALSE,"EXPG";#N/A,#N/A,FALSE,"EXPP";#N/A,#N/A,FALSE,"IMP";#N/A,#N/A,FALSE,"TOT";#N/A,#N/A,FALSE,"SERV";#N/A,#N/A,FALSE,"TRAN";#N/A,#N/A,FALSE,"DISB";#N/A,#N/A,FALSE,"AMOR";#N/A,#N/A,FALSE,"INT";#N/A,#N/A,FALSE,"DEBT"}</definedName>
    <definedName name="wrn.All._.Standard." localSheetId="40" hidden="1">{#N/A,#N/A,FALSE,"CONTENTS";#N/A,#N/A,FALSE,"ASS";#N/A,#N/A,FALSE,"BOP";#N/A,#N/A,FALSE,"BOPGDP";#N/A,#N/A,FALSE,"EXP";#N/A,#N/A,FALSE,"EXPG";#N/A,#N/A,FALSE,"EXPP";#N/A,#N/A,FALSE,"IMP";#N/A,#N/A,FALSE,"TOT";#N/A,#N/A,FALSE,"SERV";#N/A,#N/A,FALSE,"TRAN";#N/A,#N/A,FALSE,"DISB";#N/A,#N/A,FALSE,"AMOR";#N/A,#N/A,FALSE,"INT";#N/A,#N/A,FALSE,"DEBT"}</definedName>
    <definedName name="wrn.All._.Standard." localSheetId="41" hidden="1">{#N/A,#N/A,FALSE,"CONTENTS";#N/A,#N/A,FALSE,"ASS";#N/A,#N/A,FALSE,"BOP";#N/A,#N/A,FALSE,"BOPGDP";#N/A,#N/A,FALSE,"EXP";#N/A,#N/A,FALSE,"EXPG";#N/A,#N/A,FALSE,"EXPP";#N/A,#N/A,FALSE,"IMP";#N/A,#N/A,FALSE,"TOT";#N/A,#N/A,FALSE,"SERV";#N/A,#N/A,FALSE,"TRAN";#N/A,#N/A,FALSE,"DISB";#N/A,#N/A,FALSE,"AMOR";#N/A,#N/A,FALSE,"INT";#N/A,#N/A,FALSE,"DEBT"}</definedName>
    <definedName name="wrn.All._.Standard." localSheetId="42" hidden="1">{#N/A,#N/A,FALSE,"CONTENTS";#N/A,#N/A,FALSE,"ASS";#N/A,#N/A,FALSE,"BOP";#N/A,#N/A,FALSE,"BOPGDP";#N/A,#N/A,FALSE,"EXP";#N/A,#N/A,FALSE,"EXPG";#N/A,#N/A,FALSE,"EXPP";#N/A,#N/A,FALSE,"IMP";#N/A,#N/A,FALSE,"TOT";#N/A,#N/A,FALSE,"SERV";#N/A,#N/A,FALSE,"TRAN";#N/A,#N/A,FALSE,"DISB";#N/A,#N/A,FALSE,"AMOR";#N/A,#N/A,FALSE,"INT";#N/A,#N/A,FALSE,"DEBT"}</definedName>
    <definedName name="wrn.All._.Standard." localSheetId="43" hidden="1">{#N/A,#N/A,FALSE,"CONTENTS";#N/A,#N/A,FALSE,"ASS";#N/A,#N/A,FALSE,"BOP";#N/A,#N/A,FALSE,"BOPGDP";#N/A,#N/A,FALSE,"EXP";#N/A,#N/A,FALSE,"EXPG";#N/A,#N/A,FALSE,"EXPP";#N/A,#N/A,FALSE,"IMP";#N/A,#N/A,FALSE,"TOT";#N/A,#N/A,FALSE,"SERV";#N/A,#N/A,FALSE,"TRAN";#N/A,#N/A,FALSE,"DISB";#N/A,#N/A,FALSE,"AMOR";#N/A,#N/A,FALSE,"INT";#N/A,#N/A,FALSE,"DEBT"}</definedName>
    <definedName name="wrn.All._.Standard." localSheetId="44" hidden="1">{#N/A,#N/A,FALSE,"CONTENTS";#N/A,#N/A,FALSE,"ASS";#N/A,#N/A,FALSE,"BOP";#N/A,#N/A,FALSE,"BOPGDP";#N/A,#N/A,FALSE,"EXP";#N/A,#N/A,FALSE,"EXPG";#N/A,#N/A,FALSE,"EXPP";#N/A,#N/A,FALSE,"IMP";#N/A,#N/A,FALSE,"TOT";#N/A,#N/A,FALSE,"SERV";#N/A,#N/A,FALSE,"TRAN";#N/A,#N/A,FALSE,"DISB";#N/A,#N/A,FALSE,"AMOR";#N/A,#N/A,FALSE,"INT";#N/A,#N/A,FALSE,"DEBT"}</definedName>
    <definedName name="wrn.All._.Standard." localSheetId="45" hidden="1">{#N/A,#N/A,FALSE,"CONTENTS";#N/A,#N/A,FALSE,"ASS";#N/A,#N/A,FALSE,"BOP";#N/A,#N/A,FALSE,"BOPGDP";#N/A,#N/A,FALSE,"EXP";#N/A,#N/A,FALSE,"EXPG";#N/A,#N/A,FALSE,"EXPP";#N/A,#N/A,FALSE,"IMP";#N/A,#N/A,FALSE,"TOT";#N/A,#N/A,FALSE,"SERV";#N/A,#N/A,FALSE,"TRAN";#N/A,#N/A,FALSE,"DISB";#N/A,#N/A,FALSE,"AMOR";#N/A,#N/A,FALSE,"INT";#N/A,#N/A,FALSE,"DEBT"}</definedName>
    <definedName name="wrn.All._.Standard." localSheetId="11" hidden="1">{#N/A,#N/A,FALSE,"CONTENTS";#N/A,#N/A,FALSE,"ASS";#N/A,#N/A,FALSE,"BOP";#N/A,#N/A,FALSE,"BOPGDP";#N/A,#N/A,FALSE,"EXP";#N/A,#N/A,FALSE,"EXPG";#N/A,#N/A,FALSE,"EXPP";#N/A,#N/A,FALSE,"IMP";#N/A,#N/A,FALSE,"TOT";#N/A,#N/A,FALSE,"SERV";#N/A,#N/A,FALSE,"TRAN";#N/A,#N/A,FALSE,"DISB";#N/A,#N/A,FALSE,"AMOR";#N/A,#N/A,FALSE,"INT";#N/A,#N/A,FALSE,"DEBT"}</definedName>
    <definedName name="wrn.All._.Standard." localSheetId="46" hidden="1">{#N/A,#N/A,FALSE,"CONTENTS";#N/A,#N/A,FALSE,"ASS";#N/A,#N/A,FALSE,"BOP";#N/A,#N/A,FALSE,"BOPGDP";#N/A,#N/A,FALSE,"EXP";#N/A,#N/A,FALSE,"EXPG";#N/A,#N/A,FALSE,"EXPP";#N/A,#N/A,FALSE,"IMP";#N/A,#N/A,FALSE,"TOT";#N/A,#N/A,FALSE,"SERV";#N/A,#N/A,FALSE,"TRAN";#N/A,#N/A,FALSE,"DISB";#N/A,#N/A,FALSE,"AMOR";#N/A,#N/A,FALSE,"INT";#N/A,#N/A,FALSE,"DEBT"}</definedName>
    <definedName name="wrn.All._.Standard." localSheetId="47" hidden="1">{#N/A,#N/A,FALSE,"CONTENTS";#N/A,#N/A,FALSE,"ASS";#N/A,#N/A,FALSE,"BOP";#N/A,#N/A,FALSE,"BOPGDP";#N/A,#N/A,FALSE,"EXP";#N/A,#N/A,FALSE,"EXPG";#N/A,#N/A,FALSE,"EXPP";#N/A,#N/A,FALSE,"IMP";#N/A,#N/A,FALSE,"TOT";#N/A,#N/A,FALSE,"SERV";#N/A,#N/A,FALSE,"TRAN";#N/A,#N/A,FALSE,"DISB";#N/A,#N/A,FALSE,"AMOR";#N/A,#N/A,FALSE,"INT";#N/A,#N/A,FALSE,"DEBT"}</definedName>
    <definedName name="wrn.All._.Standard." localSheetId="51" hidden="1">{#N/A,#N/A,FALSE,"CONTENTS";#N/A,#N/A,FALSE,"ASS";#N/A,#N/A,FALSE,"BOP";#N/A,#N/A,FALSE,"BOPGDP";#N/A,#N/A,FALSE,"EXP";#N/A,#N/A,FALSE,"EXPG";#N/A,#N/A,FALSE,"EXPP";#N/A,#N/A,FALSE,"IMP";#N/A,#N/A,FALSE,"TOT";#N/A,#N/A,FALSE,"SERV";#N/A,#N/A,FALSE,"TRAN";#N/A,#N/A,FALSE,"DISB";#N/A,#N/A,FALSE,"AMOR";#N/A,#N/A,FALSE,"INT";#N/A,#N/A,FALSE,"DEBT"}</definedName>
    <definedName name="wrn.All._.Standard." localSheetId="52" hidden="1">{#N/A,#N/A,FALSE,"CONTENTS";#N/A,#N/A,FALSE,"ASS";#N/A,#N/A,FALSE,"BOP";#N/A,#N/A,FALSE,"BOPGDP";#N/A,#N/A,FALSE,"EXP";#N/A,#N/A,FALSE,"EXPG";#N/A,#N/A,FALSE,"EXPP";#N/A,#N/A,FALSE,"IMP";#N/A,#N/A,FALSE,"TOT";#N/A,#N/A,FALSE,"SERV";#N/A,#N/A,FALSE,"TRAN";#N/A,#N/A,FALSE,"DISB";#N/A,#N/A,FALSE,"AMOR";#N/A,#N/A,FALSE,"INT";#N/A,#N/A,FALSE,"DEBT"}</definedName>
    <definedName name="wrn.All._.Standard." localSheetId="53" hidden="1">{#N/A,#N/A,FALSE,"CONTENTS";#N/A,#N/A,FALSE,"ASS";#N/A,#N/A,FALSE,"BOP";#N/A,#N/A,FALSE,"BOPGDP";#N/A,#N/A,FALSE,"EXP";#N/A,#N/A,FALSE,"EXPG";#N/A,#N/A,FALSE,"EXPP";#N/A,#N/A,FALSE,"IMP";#N/A,#N/A,FALSE,"TOT";#N/A,#N/A,FALSE,"SERV";#N/A,#N/A,FALSE,"TRAN";#N/A,#N/A,FALSE,"DISB";#N/A,#N/A,FALSE,"AMOR";#N/A,#N/A,FALSE,"INT";#N/A,#N/A,FALSE,"DEBT"}</definedName>
    <definedName name="wrn.All._.Standard." localSheetId="54" hidden="1">{#N/A,#N/A,FALSE,"CONTENTS";#N/A,#N/A,FALSE,"ASS";#N/A,#N/A,FALSE,"BOP";#N/A,#N/A,FALSE,"BOPGDP";#N/A,#N/A,FALSE,"EXP";#N/A,#N/A,FALSE,"EXPG";#N/A,#N/A,FALSE,"EXPP";#N/A,#N/A,FALSE,"IMP";#N/A,#N/A,FALSE,"TOT";#N/A,#N/A,FALSE,"SERV";#N/A,#N/A,FALSE,"TRAN";#N/A,#N/A,FALSE,"DISB";#N/A,#N/A,FALSE,"AMOR";#N/A,#N/A,FALSE,"INT";#N/A,#N/A,FALSE,"DEBT"}</definedName>
    <definedName name="wrn.All._.Standard." localSheetId="55" hidden="1">{#N/A,#N/A,FALSE,"CONTENTS";#N/A,#N/A,FALSE,"ASS";#N/A,#N/A,FALSE,"BOP";#N/A,#N/A,FALSE,"BOPGDP";#N/A,#N/A,FALSE,"EXP";#N/A,#N/A,FALSE,"EXPG";#N/A,#N/A,FALSE,"EXPP";#N/A,#N/A,FALSE,"IMP";#N/A,#N/A,FALSE,"TOT";#N/A,#N/A,FALSE,"SERV";#N/A,#N/A,FALSE,"TRAN";#N/A,#N/A,FALSE,"DISB";#N/A,#N/A,FALSE,"AMOR";#N/A,#N/A,FALSE,"INT";#N/A,#N/A,FALSE,"DEBT"}</definedName>
    <definedName name="wrn.All._.Standard." localSheetId="56" hidden="1">{#N/A,#N/A,FALSE,"CONTENTS";#N/A,#N/A,FALSE,"ASS";#N/A,#N/A,FALSE,"BOP";#N/A,#N/A,FALSE,"BOPGDP";#N/A,#N/A,FALSE,"EXP";#N/A,#N/A,FALSE,"EXPG";#N/A,#N/A,FALSE,"EXPP";#N/A,#N/A,FALSE,"IMP";#N/A,#N/A,FALSE,"TOT";#N/A,#N/A,FALSE,"SERV";#N/A,#N/A,FALSE,"TRAN";#N/A,#N/A,FALSE,"DISB";#N/A,#N/A,FALSE,"AMOR";#N/A,#N/A,FALSE,"INT";#N/A,#N/A,FALSE,"DEBT"}</definedName>
    <definedName name="wrn.All._.Standard." localSheetId="17" hidden="1">{#N/A,#N/A,FALSE,"CONTENTS";#N/A,#N/A,FALSE,"ASS";#N/A,#N/A,FALSE,"BOP";#N/A,#N/A,FALSE,"BOPGDP";#N/A,#N/A,FALSE,"EXP";#N/A,#N/A,FALSE,"EXPG";#N/A,#N/A,FALSE,"EXPP";#N/A,#N/A,FALSE,"IMP";#N/A,#N/A,FALSE,"TOT";#N/A,#N/A,FALSE,"SERV";#N/A,#N/A,FALSE,"TRAN";#N/A,#N/A,FALSE,"DISB";#N/A,#N/A,FALSE,"AMOR";#N/A,#N/A,FALSE,"INT";#N/A,#N/A,FALSE,"DEBT"}</definedName>
    <definedName name="wrn.All._.Standard." localSheetId="57" hidden="1">{#N/A,#N/A,FALSE,"CONTENTS";#N/A,#N/A,FALSE,"ASS";#N/A,#N/A,FALSE,"BOP";#N/A,#N/A,FALSE,"BOPGDP";#N/A,#N/A,FALSE,"EXP";#N/A,#N/A,FALSE,"EXPG";#N/A,#N/A,FALSE,"EXPP";#N/A,#N/A,FALSE,"IMP";#N/A,#N/A,FALSE,"TOT";#N/A,#N/A,FALSE,"SERV";#N/A,#N/A,FALSE,"TRAN";#N/A,#N/A,FALSE,"DISB";#N/A,#N/A,FALSE,"AMOR";#N/A,#N/A,FALSE,"INT";#N/A,#N/A,FALSE,"DEBT"}</definedName>
    <definedName name="wrn.All._.Standard." localSheetId="58" hidden="1">{#N/A,#N/A,FALSE,"CONTENTS";#N/A,#N/A,FALSE,"ASS";#N/A,#N/A,FALSE,"BOP";#N/A,#N/A,FALSE,"BOPGDP";#N/A,#N/A,FALSE,"EXP";#N/A,#N/A,FALSE,"EXPG";#N/A,#N/A,FALSE,"EXPP";#N/A,#N/A,FALSE,"IMP";#N/A,#N/A,FALSE,"TOT";#N/A,#N/A,FALSE,"SERV";#N/A,#N/A,FALSE,"TRAN";#N/A,#N/A,FALSE,"DISB";#N/A,#N/A,FALSE,"AMOR";#N/A,#N/A,FALSE,"INT";#N/A,#N/A,FALSE,"DEBT"}</definedName>
    <definedName name="wrn.All._.Standard." localSheetId="59" hidden="1">{#N/A,#N/A,FALSE,"CONTENTS";#N/A,#N/A,FALSE,"ASS";#N/A,#N/A,FALSE,"BOP";#N/A,#N/A,FALSE,"BOPGDP";#N/A,#N/A,FALSE,"EXP";#N/A,#N/A,FALSE,"EXPG";#N/A,#N/A,FALSE,"EXPP";#N/A,#N/A,FALSE,"IMP";#N/A,#N/A,FALSE,"TOT";#N/A,#N/A,FALSE,"SERV";#N/A,#N/A,FALSE,"TRAN";#N/A,#N/A,FALSE,"DISB";#N/A,#N/A,FALSE,"AMOR";#N/A,#N/A,FALSE,"INT";#N/A,#N/A,FALSE,"DEBT"}</definedName>
    <definedName name="wrn.All._.Standard." localSheetId="61" hidden="1">{#N/A,#N/A,FALSE,"CONTENTS";#N/A,#N/A,FALSE,"ASS";#N/A,#N/A,FALSE,"BOP";#N/A,#N/A,FALSE,"BOPGDP";#N/A,#N/A,FALSE,"EXP";#N/A,#N/A,FALSE,"EXPG";#N/A,#N/A,FALSE,"EXPP";#N/A,#N/A,FALSE,"IMP";#N/A,#N/A,FALSE,"TOT";#N/A,#N/A,FALSE,"SERV";#N/A,#N/A,FALSE,"TRAN";#N/A,#N/A,FALSE,"DISB";#N/A,#N/A,FALSE,"AMOR";#N/A,#N/A,FALSE,"INT";#N/A,#N/A,FALSE,"DEBT"}</definedName>
    <definedName name="wrn.All._.Standard." localSheetId="62" hidden="1">{#N/A,#N/A,FALSE,"CONTENTS";#N/A,#N/A,FALSE,"ASS";#N/A,#N/A,FALSE,"BOP";#N/A,#N/A,FALSE,"BOPGDP";#N/A,#N/A,FALSE,"EXP";#N/A,#N/A,FALSE,"EXPG";#N/A,#N/A,FALSE,"EXPP";#N/A,#N/A,FALSE,"IMP";#N/A,#N/A,FALSE,"TOT";#N/A,#N/A,FALSE,"SERV";#N/A,#N/A,FALSE,"TRAN";#N/A,#N/A,FALSE,"DISB";#N/A,#N/A,FALSE,"AMOR";#N/A,#N/A,FALSE,"INT";#N/A,#N/A,FALSE,"DEBT"}</definedName>
    <definedName name="wrn.All._.Standard." localSheetId="64" hidden="1">{#N/A,#N/A,FALSE,"CONTENTS";#N/A,#N/A,FALSE,"ASS";#N/A,#N/A,FALSE,"BOP";#N/A,#N/A,FALSE,"BOPGDP";#N/A,#N/A,FALSE,"EXP";#N/A,#N/A,FALSE,"EXPG";#N/A,#N/A,FALSE,"EXPP";#N/A,#N/A,FALSE,"IMP";#N/A,#N/A,FALSE,"TOT";#N/A,#N/A,FALSE,"SERV";#N/A,#N/A,FALSE,"TRAN";#N/A,#N/A,FALSE,"DISB";#N/A,#N/A,FALSE,"AMOR";#N/A,#N/A,FALSE,"INT";#N/A,#N/A,FALSE,"DEBT"}</definedName>
    <definedName name="wrn.All._.Standard." localSheetId="66" hidden="1">{#N/A,#N/A,FALSE,"CONTENTS";#N/A,#N/A,FALSE,"ASS";#N/A,#N/A,FALSE,"BOP";#N/A,#N/A,FALSE,"BOPGDP";#N/A,#N/A,FALSE,"EXP";#N/A,#N/A,FALSE,"EXPG";#N/A,#N/A,FALSE,"EXPP";#N/A,#N/A,FALSE,"IMP";#N/A,#N/A,FALSE,"TOT";#N/A,#N/A,FALSE,"SERV";#N/A,#N/A,FALSE,"TRAN";#N/A,#N/A,FALSE,"DISB";#N/A,#N/A,FALSE,"AMOR";#N/A,#N/A,FALSE,"INT";#N/A,#N/A,FALSE,"DEBT"}</definedName>
    <definedName name="wrn.All._.Standard." localSheetId="67" hidden="1">{#N/A,#N/A,FALSE,"CONTENTS";#N/A,#N/A,FALSE,"ASS";#N/A,#N/A,FALSE,"BOP";#N/A,#N/A,FALSE,"BOPGDP";#N/A,#N/A,FALSE,"EXP";#N/A,#N/A,FALSE,"EXPG";#N/A,#N/A,FALSE,"EXPP";#N/A,#N/A,FALSE,"IMP";#N/A,#N/A,FALSE,"TOT";#N/A,#N/A,FALSE,"SERV";#N/A,#N/A,FALSE,"TRAN";#N/A,#N/A,FALSE,"DISB";#N/A,#N/A,FALSE,"AMOR";#N/A,#N/A,FALSE,"INT";#N/A,#N/A,FALSE,"DEBT"}</definedName>
    <definedName name="wrn.All._.Standard." localSheetId="68" hidden="1">{#N/A,#N/A,FALSE,"CONTENTS";#N/A,#N/A,FALSE,"ASS";#N/A,#N/A,FALSE,"BOP";#N/A,#N/A,FALSE,"BOPGDP";#N/A,#N/A,FALSE,"EXP";#N/A,#N/A,FALSE,"EXPG";#N/A,#N/A,FALSE,"EXPP";#N/A,#N/A,FALSE,"IMP";#N/A,#N/A,FALSE,"TOT";#N/A,#N/A,FALSE,"SERV";#N/A,#N/A,FALSE,"TRAN";#N/A,#N/A,FALSE,"DISB";#N/A,#N/A,FALSE,"AMOR";#N/A,#N/A,FALSE,"INT";#N/A,#N/A,FALSE,"DEBT"}</definedName>
    <definedName name="wrn.All._.Standard." localSheetId="69" hidden="1">{#N/A,#N/A,FALSE,"CONTENTS";#N/A,#N/A,FALSE,"ASS";#N/A,#N/A,FALSE,"BOP";#N/A,#N/A,FALSE,"BOPGDP";#N/A,#N/A,FALSE,"EXP";#N/A,#N/A,FALSE,"EXPG";#N/A,#N/A,FALSE,"EXPP";#N/A,#N/A,FALSE,"IMP";#N/A,#N/A,FALSE,"TOT";#N/A,#N/A,FALSE,"SERV";#N/A,#N/A,FALSE,"TRAN";#N/A,#N/A,FALSE,"DISB";#N/A,#N/A,FALSE,"AMOR";#N/A,#N/A,FALSE,"INT";#N/A,#N/A,FALSE,"DEBT"}</definedName>
    <definedName name="wrn.All._.Standard." localSheetId="70" hidden="1">{#N/A,#N/A,FALSE,"CONTENTS";#N/A,#N/A,FALSE,"ASS";#N/A,#N/A,FALSE,"BOP";#N/A,#N/A,FALSE,"BOPGDP";#N/A,#N/A,FALSE,"EXP";#N/A,#N/A,FALSE,"EXPG";#N/A,#N/A,FALSE,"EXPP";#N/A,#N/A,FALSE,"IMP";#N/A,#N/A,FALSE,"TOT";#N/A,#N/A,FALSE,"SERV";#N/A,#N/A,FALSE,"TRAN";#N/A,#N/A,FALSE,"DISB";#N/A,#N/A,FALSE,"AMOR";#N/A,#N/A,FALSE,"INT";#N/A,#N/A,FALSE,"DEBT"}</definedName>
    <definedName name="wrn.All._.Standard." localSheetId="71" hidden="1">{#N/A,#N/A,FALSE,"CONTENTS";#N/A,#N/A,FALSE,"ASS";#N/A,#N/A,FALSE,"BOP";#N/A,#N/A,FALSE,"BOPGDP";#N/A,#N/A,FALSE,"EXP";#N/A,#N/A,FALSE,"EXPG";#N/A,#N/A,FALSE,"EXPP";#N/A,#N/A,FALSE,"IMP";#N/A,#N/A,FALSE,"TOT";#N/A,#N/A,FALSE,"SERV";#N/A,#N/A,FALSE,"TRAN";#N/A,#N/A,FALSE,"DISB";#N/A,#N/A,FALSE,"AMOR";#N/A,#N/A,FALSE,"INT";#N/A,#N/A,FALSE,"DEBT"}</definedName>
    <definedName name="wrn.All._.Standard." localSheetId="73" hidden="1">{#N/A,#N/A,FALSE,"CONTENTS";#N/A,#N/A,FALSE,"ASS";#N/A,#N/A,FALSE,"BOP";#N/A,#N/A,FALSE,"BOPGDP";#N/A,#N/A,FALSE,"EXP";#N/A,#N/A,FALSE,"EXPG";#N/A,#N/A,FALSE,"EXPP";#N/A,#N/A,FALSE,"IMP";#N/A,#N/A,FALSE,"TOT";#N/A,#N/A,FALSE,"SERV";#N/A,#N/A,FALSE,"TRAN";#N/A,#N/A,FALSE,"DISB";#N/A,#N/A,FALSE,"AMOR";#N/A,#N/A,FALSE,"INT";#N/A,#N/A,FALSE,"DEBT"}</definedName>
    <definedName name="wrn.All._.Standard." localSheetId="74" hidden="1">{#N/A,#N/A,FALSE,"CONTENTS";#N/A,#N/A,FALSE,"ASS";#N/A,#N/A,FALSE,"BOP";#N/A,#N/A,FALSE,"BOPGDP";#N/A,#N/A,FALSE,"EXP";#N/A,#N/A,FALSE,"EXPG";#N/A,#N/A,FALSE,"EXPP";#N/A,#N/A,FALSE,"IMP";#N/A,#N/A,FALSE,"TOT";#N/A,#N/A,FALSE,"SERV";#N/A,#N/A,FALSE,"TRAN";#N/A,#N/A,FALSE,"DISB";#N/A,#N/A,FALSE,"AMOR";#N/A,#N/A,FALSE,"INT";#N/A,#N/A,FALSE,"DEBT"}</definedName>
    <definedName name="wrn.All._.Standard." localSheetId="75" hidden="1">{#N/A,#N/A,FALSE,"CONTENTS";#N/A,#N/A,FALSE,"ASS";#N/A,#N/A,FALSE,"BOP";#N/A,#N/A,FALSE,"BOPGDP";#N/A,#N/A,FALSE,"EXP";#N/A,#N/A,FALSE,"EXPG";#N/A,#N/A,FALSE,"EXPP";#N/A,#N/A,FALSE,"IMP";#N/A,#N/A,FALSE,"TOT";#N/A,#N/A,FALSE,"SERV";#N/A,#N/A,FALSE,"TRAN";#N/A,#N/A,FALSE,"DISB";#N/A,#N/A,FALSE,"AMOR";#N/A,#N/A,FALSE,"INT";#N/A,#N/A,FALSE,"DEBT"}</definedName>
    <definedName name="wrn.All._.Standard." localSheetId="76" hidden="1">{#N/A,#N/A,FALSE,"CONTENTS";#N/A,#N/A,FALSE,"ASS";#N/A,#N/A,FALSE,"BOP";#N/A,#N/A,FALSE,"BOPGDP";#N/A,#N/A,FALSE,"EXP";#N/A,#N/A,FALSE,"EXPG";#N/A,#N/A,FALSE,"EXPP";#N/A,#N/A,FALSE,"IMP";#N/A,#N/A,FALSE,"TOT";#N/A,#N/A,FALSE,"SERV";#N/A,#N/A,FALSE,"TRAN";#N/A,#N/A,FALSE,"DISB";#N/A,#N/A,FALSE,"AMOR";#N/A,#N/A,FALSE,"INT";#N/A,#N/A,FALSE,"DEBT"}</definedName>
    <definedName name="wrn.All._.Standard." localSheetId="79" hidden="1">{#N/A,#N/A,FALSE,"CONTENTS";#N/A,#N/A,FALSE,"ASS";#N/A,#N/A,FALSE,"BOP";#N/A,#N/A,FALSE,"BOPGDP";#N/A,#N/A,FALSE,"EXP";#N/A,#N/A,FALSE,"EXPG";#N/A,#N/A,FALSE,"EXPP";#N/A,#N/A,FALSE,"IMP";#N/A,#N/A,FALSE,"TOT";#N/A,#N/A,FALSE,"SERV";#N/A,#N/A,FALSE,"TRAN";#N/A,#N/A,FALSE,"DISB";#N/A,#N/A,FALSE,"AMOR";#N/A,#N/A,FALSE,"INT";#N/A,#N/A,FALSE,"DEBT"}</definedName>
    <definedName name="wrn.All._.Standard." localSheetId="91" hidden="1">{#N/A,#N/A,FALSE,"CONTENTS";#N/A,#N/A,FALSE,"ASS";#N/A,#N/A,FALSE,"BOP";#N/A,#N/A,FALSE,"BOPGDP";#N/A,#N/A,FALSE,"EXP";#N/A,#N/A,FALSE,"EXPG";#N/A,#N/A,FALSE,"EXPP";#N/A,#N/A,FALSE,"IMP";#N/A,#N/A,FALSE,"TOT";#N/A,#N/A,FALSE,"SERV";#N/A,#N/A,FALSE,"TRAN";#N/A,#N/A,FALSE,"DISB";#N/A,#N/A,FALSE,"AMOR";#N/A,#N/A,FALSE,"INT";#N/A,#N/A,FALSE,"DEBT"}</definedName>
    <definedName name="wrn.All._.Standard." localSheetId="92" hidden="1">{#N/A,#N/A,FALSE,"CONTENTS";#N/A,#N/A,FALSE,"ASS";#N/A,#N/A,FALSE,"BOP";#N/A,#N/A,FALSE,"BOPGDP";#N/A,#N/A,FALSE,"EXP";#N/A,#N/A,FALSE,"EXPG";#N/A,#N/A,FALSE,"EXPP";#N/A,#N/A,FALSE,"IMP";#N/A,#N/A,FALSE,"TOT";#N/A,#N/A,FALSE,"SERV";#N/A,#N/A,FALSE,"TRAN";#N/A,#N/A,FALSE,"DISB";#N/A,#N/A,FALSE,"AMOR";#N/A,#N/A,FALSE,"INT";#N/A,#N/A,FALSE,"DEBT"}</definedName>
    <definedName name="wrn.All._.Standard." localSheetId="22" hidden="1">{#N/A,#N/A,FALSE,"CONTENTS";#N/A,#N/A,FALSE,"ASS";#N/A,#N/A,FALSE,"BOP";#N/A,#N/A,FALSE,"BOPGDP";#N/A,#N/A,FALSE,"EXP";#N/A,#N/A,FALSE,"EXPG";#N/A,#N/A,FALSE,"EXPP";#N/A,#N/A,FALSE,"IMP";#N/A,#N/A,FALSE,"TOT";#N/A,#N/A,FALSE,"SERV";#N/A,#N/A,FALSE,"TRAN";#N/A,#N/A,FALSE,"DISB";#N/A,#N/A,FALSE,"AMOR";#N/A,#N/A,FALSE,"INT";#N/A,#N/A,FALSE,"DEBT"}</definedName>
    <definedName name="wrn.All._.Standard." localSheetId="23" hidden="1">{#N/A,#N/A,FALSE,"CONTENTS";#N/A,#N/A,FALSE,"ASS";#N/A,#N/A,FALSE,"BOP";#N/A,#N/A,FALSE,"BOPGDP";#N/A,#N/A,FALSE,"EXP";#N/A,#N/A,FALSE,"EXPG";#N/A,#N/A,FALSE,"EXPP";#N/A,#N/A,FALSE,"IMP";#N/A,#N/A,FALSE,"TOT";#N/A,#N/A,FALSE,"SERV";#N/A,#N/A,FALSE,"TRAN";#N/A,#N/A,FALSE,"DISB";#N/A,#N/A,FALSE,"AMOR";#N/A,#N/A,FALSE,"INT";#N/A,#N/A,FALSE,"DEBT"}</definedName>
    <definedName name="wrn.All._.Standard." localSheetId="14" hidden="1">{#N/A,#N/A,FALSE,"CONTENTS";#N/A,#N/A,FALSE,"ASS";#N/A,#N/A,FALSE,"BOP";#N/A,#N/A,FALSE,"BOPGDP";#N/A,#N/A,FALSE,"EXP";#N/A,#N/A,FALSE,"EXPG";#N/A,#N/A,FALSE,"EXPP";#N/A,#N/A,FALSE,"IMP";#N/A,#N/A,FALSE,"TOT";#N/A,#N/A,FALSE,"SERV";#N/A,#N/A,FALSE,"TRAN";#N/A,#N/A,FALSE,"DISB";#N/A,#N/A,FALSE,"AMOR";#N/A,#N/A,FALSE,"INT";#N/A,#N/A,FALSE,"DEBT"}</definedName>
    <definedName name="wrn.All._.Standard." localSheetId="15" hidden="1">{#N/A,#N/A,FALSE,"CONTENTS";#N/A,#N/A,FALSE,"ASS";#N/A,#N/A,FALSE,"BOP";#N/A,#N/A,FALSE,"BOPGDP";#N/A,#N/A,FALSE,"EXP";#N/A,#N/A,FALSE,"EXPG";#N/A,#N/A,FALSE,"EXPP";#N/A,#N/A,FALSE,"IMP";#N/A,#N/A,FALSE,"TOT";#N/A,#N/A,FALSE,"SERV";#N/A,#N/A,FALSE,"TRAN";#N/A,#N/A,FALSE,"DISB";#N/A,#N/A,FALSE,"AMOR";#N/A,#N/A,FALSE,"INT";#N/A,#N/A,FALSE,"DEBT"}</definedName>
    <definedName name="wrn.All._.Standard." localSheetId="16" hidden="1">{#N/A,#N/A,FALSE,"CONTENTS";#N/A,#N/A,FALSE,"ASS";#N/A,#N/A,FALSE,"BOP";#N/A,#N/A,FALSE,"BOPGDP";#N/A,#N/A,FALSE,"EXP";#N/A,#N/A,FALSE,"EXPG";#N/A,#N/A,FALSE,"EXPP";#N/A,#N/A,FALSE,"IMP";#N/A,#N/A,FALSE,"TOT";#N/A,#N/A,FALSE,"SERV";#N/A,#N/A,FALSE,"TRAN";#N/A,#N/A,FALSE,"DISB";#N/A,#N/A,FALSE,"AMOR";#N/A,#N/A,FALSE,"INT";#N/A,#N/A,FALSE,"DEBT"}</definedName>
    <definedName name="wrn.All._.Standard." localSheetId="18" hidden="1">{#N/A,#N/A,FALSE,"CONTENTS";#N/A,#N/A,FALSE,"ASS";#N/A,#N/A,FALSE,"BOP";#N/A,#N/A,FALSE,"BOPGDP";#N/A,#N/A,FALSE,"EXP";#N/A,#N/A,FALSE,"EXPG";#N/A,#N/A,FALSE,"EXPP";#N/A,#N/A,FALSE,"IMP";#N/A,#N/A,FALSE,"TOT";#N/A,#N/A,FALSE,"SERV";#N/A,#N/A,FALSE,"TRAN";#N/A,#N/A,FALSE,"DISB";#N/A,#N/A,FALSE,"AMOR";#N/A,#N/A,FALSE,"INT";#N/A,#N/A,FALSE,"DEBT"}</definedName>
    <definedName name="wrn.All._.Standard." localSheetId="36" hidden="1">{#N/A,#N/A,FALSE,"CONTENTS";#N/A,#N/A,FALSE,"ASS";#N/A,#N/A,FALSE,"BOP";#N/A,#N/A,FALSE,"BOPGDP";#N/A,#N/A,FALSE,"EXP";#N/A,#N/A,FALSE,"EXPG";#N/A,#N/A,FALSE,"EXPP";#N/A,#N/A,FALSE,"IMP";#N/A,#N/A,FALSE,"TOT";#N/A,#N/A,FALSE,"SERV";#N/A,#N/A,FALSE,"TRAN";#N/A,#N/A,FALSE,"DISB";#N/A,#N/A,FALSE,"AMOR";#N/A,#N/A,FALSE,"INT";#N/A,#N/A,FALSE,"DEBT"}</definedName>
    <definedName name="wrn.All._.Standard." localSheetId="60" hidden="1">{#N/A,#N/A,FALSE,"CONTENTS";#N/A,#N/A,FALSE,"ASS";#N/A,#N/A,FALSE,"BOP";#N/A,#N/A,FALSE,"BOPGDP";#N/A,#N/A,FALSE,"EXP";#N/A,#N/A,FALSE,"EXPG";#N/A,#N/A,FALSE,"EXPP";#N/A,#N/A,FALSE,"IMP";#N/A,#N/A,FALSE,"TOT";#N/A,#N/A,FALSE,"SERV";#N/A,#N/A,FALSE,"TRAN";#N/A,#N/A,FALSE,"DISB";#N/A,#N/A,FALSE,"AMOR";#N/A,#N/A,FALSE,"INT";#N/A,#N/A,FALSE,"DEBT"}</definedName>
    <definedName name="wrn.All._.Standard." localSheetId="63" hidden="1">{#N/A,#N/A,FALSE,"CONTENTS";#N/A,#N/A,FALSE,"ASS";#N/A,#N/A,FALSE,"BOP";#N/A,#N/A,FALSE,"BOPGDP";#N/A,#N/A,FALSE,"EXP";#N/A,#N/A,FALSE,"EXPG";#N/A,#N/A,FALSE,"EXPP";#N/A,#N/A,FALSE,"IMP";#N/A,#N/A,FALSE,"TOT";#N/A,#N/A,FALSE,"SERV";#N/A,#N/A,FALSE,"TRAN";#N/A,#N/A,FALSE,"DISB";#N/A,#N/A,FALSE,"AMOR";#N/A,#N/A,FALSE,"INT";#N/A,#N/A,FALSE,"DEBT"}</definedName>
    <definedName name="wrn.All._.Standard." localSheetId="65" hidden="1">{#N/A,#N/A,FALSE,"CONTENTS";#N/A,#N/A,FALSE,"ASS";#N/A,#N/A,FALSE,"BOP";#N/A,#N/A,FALSE,"BOPGDP";#N/A,#N/A,FALSE,"EXP";#N/A,#N/A,FALSE,"EXPG";#N/A,#N/A,FALSE,"EXPP";#N/A,#N/A,FALSE,"IMP";#N/A,#N/A,FALSE,"TOT";#N/A,#N/A,FALSE,"SERV";#N/A,#N/A,FALSE,"TRAN";#N/A,#N/A,FALSE,"DISB";#N/A,#N/A,FALSE,"AMOR";#N/A,#N/A,FALSE,"INT";#N/A,#N/A,FALSE,"DEBT"}</definedName>
    <definedName name="wrn.All._.Standard." localSheetId="7" hidden="1">{#N/A,#N/A,FALSE,"CONTENTS";#N/A,#N/A,FALSE,"ASS";#N/A,#N/A,FALSE,"BOP";#N/A,#N/A,FALSE,"BOPGDP";#N/A,#N/A,FALSE,"EXP";#N/A,#N/A,FALSE,"EXPG";#N/A,#N/A,FALSE,"EXPP";#N/A,#N/A,FALSE,"IMP";#N/A,#N/A,FALSE,"TOT";#N/A,#N/A,FALSE,"SERV";#N/A,#N/A,FALSE,"TRAN";#N/A,#N/A,FALSE,"DISB";#N/A,#N/A,FALSE,"AMOR";#N/A,#N/A,FALSE,"INT";#N/A,#N/A,FALSE,"DEBT"}</definedName>
    <definedName name="wrn.All._.Standard." localSheetId="8" hidden="1">{#N/A,#N/A,FALSE,"CONTENTS";#N/A,#N/A,FALSE,"ASS";#N/A,#N/A,FALSE,"BOP";#N/A,#N/A,FALSE,"BOPGDP";#N/A,#N/A,FALSE,"EXP";#N/A,#N/A,FALSE,"EXPG";#N/A,#N/A,FALSE,"EXPP";#N/A,#N/A,FALSE,"IMP";#N/A,#N/A,FALSE,"TOT";#N/A,#N/A,FALSE,"SERV";#N/A,#N/A,FALSE,"TRAN";#N/A,#N/A,FALSE,"DISB";#N/A,#N/A,FALSE,"AMOR";#N/A,#N/A,FALSE,"INT";#N/A,#N/A,FALSE,"DEBT"}</definedName>
    <definedName name="wrn.All._.Standard." localSheetId="12" hidden="1">{#N/A,#N/A,FALSE,"CONTENTS";#N/A,#N/A,FALSE,"ASS";#N/A,#N/A,FALSE,"BOP";#N/A,#N/A,FALSE,"BOPGDP";#N/A,#N/A,FALSE,"EXP";#N/A,#N/A,FALSE,"EXPG";#N/A,#N/A,FALSE,"EXPP";#N/A,#N/A,FALSE,"IMP";#N/A,#N/A,FALSE,"TOT";#N/A,#N/A,FALSE,"SERV";#N/A,#N/A,FALSE,"TRAN";#N/A,#N/A,FALSE,"DISB";#N/A,#N/A,FALSE,"AMOR";#N/A,#N/A,FALSE,"INT";#N/A,#N/A,FALSE,"DEBT"}</definedName>
    <definedName name="wrn.All._.Standard." localSheetId="48" hidden="1">{#N/A,#N/A,FALSE,"CONTENTS";#N/A,#N/A,FALSE,"ASS";#N/A,#N/A,FALSE,"BOP";#N/A,#N/A,FALSE,"BOPGDP";#N/A,#N/A,FALSE,"EXP";#N/A,#N/A,FALSE,"EXPG";#N/A,#N/A,FALSE,"EXPP";#N/A,#N/A,FALSE,"IMP";#N/A,#N/A,FALSE,"TOT";#N/A,#N/A,FALSE,"SERV";#N/A,#N/A,FALSE,"TRAN";#N/A,#N/A,FALSE,"DISB";#N/A,#N/A,FALSE,"AMOR";#N/A,#N/A,FALSE,"INT";#N/A,#N/A,FALSE,"DEBT"}</definedName>
    <definedName name="wrn.All._.Standard." localSheetId="72" hidden="1">{#N/A,#N/A,FALSE,"CONTENTS";#N/A,#N/A,FALSE,"ASS";#N/A,#N/A,FALSE,"BOP";#N/A,#N/A,FALSE,"BOPGDP";#N/A,#N/A,FALSE,"EXP";#N/A,#N/A,FALSE,"EXPG";#N/A,#N/A,FALSE,"EXPP";#N/A,#N/A,FALSE,"IMP";#N/A,#N/A,FALSE,"TOT";#N/A,#N/A,FALSE,"SERV";#N/A,#N/A,FALSE,"TRAN";#N/A,#N/A,FALSE,"DISB";#N/A,#N/A,FALSE,"AMOR";#N/A,#N/A,FALSE,"INT";#N/A,#N/A,FALSE,"DEBT"}</definedName>
    <definedName name="wrn.All._.Standard." hidden="1">{#N/A,#N/A,FALSE,"CONTENTS";#N/A,#N/A,FALSE,"ASS";#N/A,#N/A,FALSE,"BOP";#N/A,#N/A,FALSE,"BOPGDP";#N/A,#N/A,FALSE,"EXP";#N/A,#N/A,FALSE,"EXPG";#N/A,#N/A,FALSE,"EXPP";#N/A,#N/A,FALSE,"IMP";#N/A,#N/A,FALSE,"TOT";#N/A,#N/A,FALSE,"SERV";#N/A,#N/A,FALSE,"TRAN";#N/A,#N/A,FALSE,"DISB";#N/A,#N/A,FALSE,"AMOR";#N/A,#N/A,FALSE,"INT";#N/A,#N/A,FALSE,"DEBT"}</definedName>
    <definedName name="wrn.annual." localSheetId="24" hidden="1">{"annual-cbr",#N/A,FALSE,"CENTBANK";"annual(banks)",#N/A,FALSE,"COMBANKS"}</definedName>
    <definedName name="wrn.annual." localSheetId="25" hidden="1">{"annual-cbr",#N/A,FALSE,"CENTBANK";"annual(banks)",#N/A,FALSE,"COMBANKS"}</definedName>
    <definedName name="wrn.annual." localSheetId="26" hidden="1">{"annual-cbr",#N/A,FALSE,"CENTBANK";"annual(banks)",#N/A,FALSE,"COMBANKS"}</definedName>
    <definedName name="wrn.annual." localSheetId="27" hidden="1">{"annual-cbr",#N/A,FALSE,"CENTBANK";"annual(banks)",#N/A,FALSE,"COMBANKS"}</definedName>
    <definedName name="wrn.annual." localSheetId="28" hidden="1">{"annual-cbr",#N/A,FALSE,"CENTBANK";"annual(banks)",#N/A,FALSE,"COMBANKS"}</definedName>
    <definedName name="wrn.annual." localSheetId="29" hidden="1">{"annual-cbr",#N/A,FALSE,"CENTBANK";"annual(banks)",#N/A,FALSE,"COMBANKS"}</definedName>
    <definedName name="wrn.annual." localSheetId="30" hidden="1">{"annual-cbr",#N/A,FALSE,"CENTBANK";"annual(banks)",#N/A,FALSE,"COMBANKS"}</definedName>
    <definedName name="wrn.annual." localSheetId="31" hidden="1">{"annual-cbr",#N/A,FALSE,"CENTBANK";"annual(banks)",#N/A,FALSE,"COMBANKS"}</definedName>
    <definedName name="wrn.annual." localSheetId="32" hidden="1">{"annual-cbr",#N/A,FALSE,"CENTBANK";"annual(banks)",#N/A,FALSE,"COMBANKS"}</definedName>
    <definedName name="wrn.annual." localSheetId="35" hidden="1">{"annual-cbr",#N/A,FALSE,"CENTBANK";"annual(banks)",#N/A,FALSE,"COMBANKS"}</definedName>
    <definedName name="wrn.annual." localSheetId="37" hidden="1">{"annual-cbr",#N/A,FALSE,"CENTBANK";"annual(banks)",#N/A,FALSE,"COMBANKS"}</definedName>
    <definedName name="wrn.annual." localSheetId="38" hidden="1">{"annual-cbr",#N/A,FALSE,"CENTBANK";"annual(banks)",#N/A,FALSE,"COMBANKS"}</definedName>
    <definedName name="wrn.annual." localSheetId="39" hidden="1">{"annual-cbr",#N/A,FALSE,"CENTBANK";"annual(banks)",#N/A,FALSE,"COMBANKS"}</definedName>
    <definedName name="wrn.annual." localSheetId="40" hidden="1">{"annual-cbr",#N/A,FALSE,"CENTBANK";"annual(banks)",#N/A,FALSE,"COMBANKS"}</definedName>
    <definedName name="wrn.annual." localSheetId="41" hidden="1">{"annual-cbr",#N/A,FALSE,"CENTBANK";"annual(banks)",#N/A,FALSE,"COMBANKS"}</definedName>
    <definedName name="wrn.annual." localSheetId="42" hidden="1">{"annual-cbr",#N/A,FALSE,"CENTBANK";"annual(banks)",#N/A,FALSE,"COMBANKS"}</definedName>
    <definedName name="wrn.annual." localSheetId="43" hidden="1">{"annual-cbr",#N/A,FALSE,"CENTBANK";"annual(banks)",#N/A,FALSE,"COMBANKS"}</definedName>
    <definedName name="wrn.annual." localSheetId="44" hidden="1">{"annual-cbr",#N/A,FALSE,"CENTBANK";"annual(banks)",#N/A,FALSE,"COMBANKS"}</definedName>
    <definedName name="wrn.annual." localSheetId="45" hidden="1">{"annual-cbr",#N/A,FALSE,"CENTBANK";"annual(banks)",#N/A,FALSE,"COMBANKS"}</definedName>
    <definedName name="wrn.annual." localSheetId="11" hidden="1">{"annual-cbr",#N/A,FALSE,"CENTBANK";"annual(banks)",#N/A,FALSE,"COMBANKS"}</definedName>
    <definedName name="wrn.annual." localSheetId="46" hidden="1">{"annual-cbr",#N/A,FALSE,"CENTBANK";"annual(banks)",#N/A,FALSE,"COMBANKS"}</definedName>
    <definedName name="wrn.annual." localSheetId="47" hidden="1">{"annual-cbr",#N/A,FALSE,"CENTBANK";"annual(banks)",#N/A,FALSE,"COMBANKS"}</definedName>
    <definedName name="wrn.annual." localSheetId="51" hidden="1">{"annual-cbr",#N/A,FALSE,"CENTBANK";"annual(banks)",#N/A,FALSE,"COMBANKS"}</definedName>
    <definedName name="wrn.annual." localSheetId="52" hidden="1">{"annual-cbr",#N/A,FALSE,"CENTBANK";"annual(banks)",#N/A,FALSE,"COMBANKS"}</definedName>
    <definedName name="wrn.annual." localSheetId="53" hidden="1">{"annual-cbr",#N/A,FALSE,"CENTBANK";"annual(banks)",#N/A,FALSE,"COMBANKS"}</definedName>
    <definedName name="wrn.annual." localSheetId="54" hidden="1">{"annual-cbr",#N/A,FALSE,"CENTBANK";"annual(banks)",#N/A,FALSE,"COMBANKS"}</definedName>
    <definedName name="wrn.annual." localSheetId="55" hidden="1">{"annual-cbr",#N/A,FALSE,"CENTBANK";"annual(banks)",#N/A,FALSE,"COMBANKS"}</definedName>
    <definedName name="wrn.annual." localSheetId="56" hidden="1">{"annual-cbr",#N/A,FALSE,"CENTBANK";"annual(banks)",#N/A,FALSE,"COMBANKS"}</definedName>
    <definedName name="wrn.annual." localSheetId="17" hidden="1">{"annual-cbr",#N/A,FALSE,"CENTBANK";"annual(banks)",#N/A,FALSE,"COMBANKS"}</definedName>
    <definedName name="wrn.annual." localSheetId="57" hidden="1">{"annual-cbr",#N/A,FALSE,"CENTBANK";"annual(banks)",#N/A,FALSE,"COMBANKS"}</definedName>
    <definedName name="wrn.annual." localSheetId="58" hidden="1">{"annual-cbr",#N/A,FALSE,"CENTBANK";"annual(banks)",#N/A,FALSE,"COMBANKS"}</definedName>
    <definedName name="wrn.annual." localSheetId="59" hidden="1">{"annual-cbr",#N/A,FALSE,"CENTBANK";"annual(banks)",#N/A,FALSE,"COMBANKS"}</definedName>
    <definedName name="wrn.annual." localSheetId="61" hidden="1">{"annual-cbr",#N/A,FALSE,"CENTBANK";"annual(banks)",#N/A,FALSE,"COMBANKS"}</definedName>
    <definedName name="wrn.annual." localSheetId="62" hidden="1">{"annual-cbr",#N/A,FALSE,"CENTBANK";"annual(banks)",#N/A,FALSE,"COMBANKS"}</definedName>
    <definedName name="wrn.annual." localSheetId="64" hidden="1">{"annual-cbr",#N/A,FALSE,"CENTBANK";"annual(banks)",#N/A,FALSE,"COMBANKS"}</definedName>
    <definedName name="wrn.annual." localSheetId="66" hidden="1">{"annual-cbr",#N/A,FALSE,"CENTBANK";"annual(banks)",#N/A,FALSE,"COMBANKS"}</definedName>
    <definedName name="wrn.annual." localSheetId="67" hidden="1">{"annual-cbr",#N/A,FALSE,"CENTBANK";"annual(banks)",#N/A,FALSE,"COMBANKS"}</definedName>
    <definedName name="wrn.annual." localSheetId="68" hidden="1">{"annual-cbr",#N/A,FALSE,"CENTBANK";"annual(banks)",#N/A,FALSE,"COMBANKS"}</definedName>
    <definedName name="wrn.annual." localSheetId="69" hidden="1">{"annual-cbr",#N/A,FALSE,"CENTBANK";"annual(banks)",#N/A,FALSE,"COMBANKS"}</definedName>
    <definedName name="wrn.annual." localSheetId="70" hidden="1">{"annual-cbr",#N/A,FALSE,"CENTBANK";"annual(banks)",#N/A,FALSE,"COMBANKS"}</definedName>
    <definedName name="wrn.annual." localSheetId="71" hidden="1">{"annual-cbr",#N/A,FALSE,"CENTBANK";"annual(banks)",#N/A,FALSE,"COMBANKS"}</definedName>
    <definedName name="wrn.annual." localSheetId="73" hidden="1">{"annual-cbr",#N/A,FALSE,"CENTBANK";"annual(banks)",#N/A,FALSE,"COMBANKS"}</definedName>
    <definedName name="wrn.annual." localSheetId="74" hidden="1">{"annual-cbr",#N/A,FALSE,"CENTBANK";"annual(banks)",#N/A,FALSE,"COMBANKS"}</definedName>
    <definedName name="wrn.annual." localSheetId="75" hidden="1">{"annual-cbr",#N/A,FALSE,"CENTBANK";"annual(banks)",#N/A,FALSE,"COMBANKS"}</definedName>
    <definedName name="wrn.annual." localSheetId="76" hidden="1">{"annual-cbr",#N/A,FALSE,"CENTBANK";"annual(banks)",#N/A,FALSE,"COMBANKS"}</definedName>
    <definedName name="wrn.annual." localSheetId="79" hidden="1">{"annual-cbr",#N/A,FALSE,"CENTBANK";"annual(banks)",#N/A,FALSE,"COMBANKS"}</definedName>
    <definedName name="wrn.annual." localSheetId="91" hidden="1">{"annual-cbr",#N/A,FALSE,"CENTBANK";"annual(banks)",#N/A,FALSE,"COMBANKS"}</definedName>
    <definedName name="wrn.annual." localSheetId="92" hidden="1">{"annual-cbr",#N/A,FALSE,"CENTBANK";"annual(banks)",#N/A,FALSE,"COMBANKS"}</definedName>
    <definedName name="wrn.annual." localSheetId="22" hidden="1">{"annual-cbr",#N/A,FALSE,"CENTBANK";"annual(banks)",#N/A,FALSE,"COMBANKS"}</definedName>
    <definedName name="wrn.annual." localSheetId="23" hidden="1">{"annual-cbr",#N/A,FALSE,"CENTBANK";"annual(banks)",#N/A,FALSE,"COMBANKS"}</definedName>
    <definedName name="wrn.annual." localSheetId="14" hidden="1">{"annual-cbr",#N/A,FALSE,"CENTBANK";"annual(banks)",#N/A,FALSE,"COMBANKS"}</definedName>
    <definedName name="wrn.annual." localSheetId="15" hidden="1">{"annual-cbr",#N/A,FALSE,"CENTBANK";"annual(banks)",#N/A,FALSE,"COMBANKS"}</definedName>
    <definedName name="wrn.annual." localSheetId="16" hidden="1">{"annual-cbr",#N/A,FALSE,"CENTBANK";"annual(banks)",#N/A,FALSE,"COMBANKS"}</definedName>
    <definedName name="wrn.annual." localSheetId="18" hidden="1">{"annual-cbr",#N/A,FALSE,"CENTBANK";"annual(banks)",#N/A,FALSE,"COMBANKS"}</definedName>
    <definedName name="wrn.annual." localSheetId="36" hidden="1">{"annual-cbr",#N/A,FALSE,"CENTBANK";"annual(banks)",#N/A,FALSE,"COMBANKS"}</definedName>
    <definedName name="wrn.annual." localSheetId="60" hidden="1">{"annual-cbr",#N/A,FALSE,"CENTBANK";"annual(banks)",#N/A,FALSE,"COMBANKS"}</definedName>
    <definedName name="wrn.annual." localSheetId="63" hidden="1">{"annual-cbr",#N/A,FALSE,"CENTBANK";"annual(banks)",#N/A,FALSE,"COMBANKS"}</definedName>
    <definedName name="wrn.annual." localSheetId="65" hidden="1">{"annual-cbr",#N/A,FALSE,"CENTBANK";"annual(banks)",#N/A,FALSE,"COMBANKS"}</definedName>
    <definedName name="wrn.annual." localSheetId="7" hidden="1">{"annual-cbr",#N/A,FALSE,"CENTBANK";"annual(banks)",#N/A,FALSE,"COMBANKS"}</definedName>
    <definedName name="wrn.annual." localSheetId="8" hidden="1">{"annual-cbr",#N/A,FALSE,"CENTBANK";"annual(banks)",#N/A,FALSE,"COMBANKS"}</definedName>
    <definedName name="wrn.annual." localSheetId="12" hidden="1">{"annual-cbr",#N/A,FALSE,"CENTBANK";"annual(banks)",#N/A,FALSE,"COMBANKS"}</definedName>
    <definedName name="wrn.annual." localSheetId="48" hidden="1">{"annual-cbr",#N/A,FALSE,"CENTBANK";"annual(banks)",#N/A,FALSE,"COMBANKS"}</definedName>
    <definedName name="wrn.annual." localSheetId="72" hidden="1">{"annual-cbr",#N/A,FALSE,"CENTBANK";"annual(banks)",#N/A,FALSE,"COMBANKS"}</definedName>
    <definedName name="wrn.annual." hidden="1">{"annual-cbr",#N/A,FALSE,"CENTBANK";"annual(banks)",#N/A,FALSE,"COMBANKS"}</definedName>
    <definedName name="wrn.BANKS." localSheetId="24" hidden="1">{#N/A,#N/A,FALSE,"BANKS"}</definedName>
    <definedName name="wrn.BANKS." localSheetId="25" hidden="1">{#N/A,#N/A,FALSE,"BANKS"}</definedName>
    <definedName name="wrn.BANKS." localSheetId="26" hidden="1">{#N/A,#N/A,FALSE,"BANKS"}</definedName>
    <definedName name="wrn.BANKS." localSheetId="27" hidden="1">{#N/A,#N/A,FALSE,"BANKS"}</definedName>
    <definedName name="wrn.BANKS." localSheetId="28" hidden="1">{#N/A,#N/A,FALSE,"BANKS"}</definedName>
    <definedName name="wrn.BANKS." localSheetId="29" hidden="1">{#N/A,#N/A,FALSE,"BANKS"}</definedName>
    <definedName name="wrn.BANKS." localSheetId="30" hidden="1">{#N/A,#N/A,FALSE,"BANKS"}</definedName>
    <definedName name="wrn.BANKS." localSheetId="31" hidden="1">{#N/A,#N/A,FALSE,"BANKS"}</definedName>
    <definedName name="wrn.BANKS." localSheetId="32" hidden="1">{#N/A,#N/A,FALSE,"BANKS"}</definedName>
    <definedName name="wrn.BANKS." localSheetId="35" hidden="1">{#N/A,#N/A,FALSE,"BANKS"}</definedName>
    <definedName name="wrn.BANKS." localSheetId="37" hidden="1">{#N/A,#N/A,FALSE,"BANKS"}</definedName>
    <definedName name="wrn.BANKS." localSheetId="38" hidden="1">{#N/A,#N/A,FALSE,"BANKS"}</definedName>
    <definedName name="wrn.BANKS." localSheetId="39" hidden="1">{#N/A,#N/A,FALSE,"BANKS"}</definedName>
    <definedName name="wrn.BANKS." localSheetId="40" hidden="1">{#N/A,#N/A,FALSE,"BANKS"}</definedName>
    <definedName name="wrn.BANKS." localSheetId="41" hidden="1">{#N/A,#N/A,FALSE,"BANKS"}</definedName>
    <definedName name="wrn.BANKS." localSheetId="42" hidden="1">{#N/A,#N/A,FALSE,"BANKS"}</definedName>
    <definedName name="wrn.BANKS." localSheetId="43" hidden="1">{#N/A,#N/A,FALSE,"BANKS"}</definedName>
    <definedName name="wrn.BANKS." localSheetId="44" hidden="1">{#N/A,#N/A,FALSE,"BANKS"}</definedName>
    <definedName name="wrn.BANKS." localSheetId="45" hidden="1">{#N/A,#N/A,FALSE,"BANKS"}</definedName>
    <definedName name="wrn.BANKS." localSheetId="11" hidden="1">{#N/A,#N/A,FALSE,"BANKS"}</definedName>
    <definedName name="wrn.BANKS." localSheetId="46" hidden="1">{#N/A,#N/A,FALSE,"BANKS"}</definedName>
    <definedName name="wrn.BANKS." localSheetId="47" hidden="1">{#N/A,#N/A,FALSE,"BANKS"}</definedName>
    <definedName name="wrn.BANKS." localSheetId="51" hidden="1">{#N/A,#N/A,FALSE,"BANKS"}</definedName>
    <definedName name="wrn.BANKS." localSheetId="52" hidden="1">{#N/A,#N/A,FALSE,"BANKS"}</definedName>
    <definedName name="wrn.BANKS." localSheetId="17" hidden="1">{#N/A,#N/A,FALSE,"BANKS"}</definedName>
    <definedName name="wrn.BANKS." localSheetId="58" hidden="1">{#N/A,#N/A,FALSE,"BANKS"}</definedName>
    <definedName name="wrn.BANKS." localSheetId="59" hidden="1">{#N/A,#N/A,FALSE,"BANKS"}</definedName>
    <definedName name="wrn.BANKS." localSheetId="61" hidden="1">{#N/A,#N/A,FALSE,"BANKS"}</definedName>
    <definedName name="wrn.BANKS." localSheetId="62" hidden="1">{#N/A,#N/A,FALSE,"BANKS"}</definedName>
    <definedName name="wrn.BANKS." localSheetId="64" hidden="1">{#N/A,#N/A,FALSE,"BANKS"}</definedName>
    <definedName name="wrn.BANKS." localSheetId="66" hidden="1">{#N/A,#N/A,FALSE,"BANKS"}</definedName>
    <definedName name="wrn.BANKS." localSheetId="67" hidden="1">{#N/A,#N/A,FALSE,"BANKS"}</definedName>
    <definedName name="wrn.BANKS." localSheetId="68" hidden="1">{#N/A,#N/A,FALSE,"BANKS"}</definedName>
    <definedName name="wrn.BANKS." localSheetId="69" hidden="1">{#N/A,#N/A,FALSE,"BANKS"}</definedName>
    <definedName name="wrn.BANKS." localSheetId="70" hidden="1">{#N/A,#N/A,FALSE,"BANKS"}</definedName>
    <definedName name="wrn.BANKS." localSheetId="71" hidden="1">{#N/A,#N/A,FALSE,"BANKS"}</definedName>
    <definedName name="wrn.BANKS." localSheetId="73" hidden="1">{#N/A,#N/A,FALSE,"BANKS"}</definedName>
    <definedName name="wrn.BANKS." localSheetId="74" hidden="1">{#N/A,#N/A,FALSE,"BANKS"}</definedName>
    <definedName name="wrn.BANKS." localSheetId="75" hidden="1">{#N/A,#N/A,FALSE,"BANKS"}</definedName>
    <definedName name="wrn.BANKS." localSheetId="76" hidden="1">{#N/A,#N/A,FALSE,"BANKS"}</definedName>
    <definedName name="wrn.BANKS." localSheetId="79" hidden="1">{#N/A,#N/A,FALSE,"BANKS"}</definedName>
    <definedName name="wrn.BANKS." localSheetId="91" hidden="1">{#N/A,#N/A,FALSE,"BANKS"}</definedName>
    <definedName name="wrn.BANKS." localSheetId="92" hidden="1">{#N/A,#N/A,FALSE,"BANKS"}</definedName>
    <definedName name="wrn.BANKS." localSheetId="22" hidden="1">{#N/A,#N/A,FALSE,"BANKS"}</definedName>
    <definedName name="wrn.BANKS." localSheetId="23" hidden="1">{#N/A,#N/A,FALSE,"BANKS"}</definedName>
    <definedName name="wrn.BANKS." localSheetId="15" hidden="1">{#N/A,#N/A,FALSE,"BANKS"}</definedName>
    <definedName name="wrn.BANKS." localSheetId="16" hidden="1">{#N/A,#N/A,FALSE,"BANKS"}</definedName>
    <definedName name="wrn.BANKS." localSheetId="18" hidden="1">{#N/A,#N/A,FALSE,"BANKS"}</definedName>
    <definedName name="wrn.BANKS." localSheetId="36" hidden="1">{#N/A,#N/A,FALSE,"BANKS"}</definedName>
    <definedName name="wrn.BANKS." localSheetId="60" hidden="1">{#N/A,#N/A,FALSE,"BANKS"}</definedName>
    <definedName name="wrn.BANKS." localSheetId="63" hidden="1">{#N/A,#N/A,FALSE,"BANKS"}</definedName>
    <definedName name="wrn.BANKS." localSheetId="65" hidden="1">{#N/A,#N/A,FALSE,"BANKS"}</definedName>
    <definedName name="wrn.BANKS." localSheetId="7" hidden="1">{#N/A,#N/A,FALSE,"BANKS"}</definedName>
    <definedName name="wrn.BANKS." localSheetId="8" hidden="1">{#N/A,#N/A,FALSE,"BANKS"}</definedName>
    <definedName name="wrn.BANKS." localSheetId="12" hidden="1">{#N/A,#N/A,FALSE,"BANKS"}</definedName>
    <definedName name="wrn.BANKS." localSheetId="48" hidden="1">{#N/A,#N/A,FALSE,"BANKS"}</definedName>
    <definedName name="wrn.BANKS." localSheetId="72" hidden="1">{#N/A,#N/A,FALSE,"BANKS"}</definedName>
    <definedName name="wrn.BANKS." hidden="1">{#N/A,#N/A,FALSE,"BANKS"}</definedName>
    <definedName name="wrn.BLZ._.RED._.tables." localSheetId="2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6"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7"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9"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7"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9"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4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4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4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4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4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4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46"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47"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5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5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5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5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5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56"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7"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57"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5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59"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6"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7"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9"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7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7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7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7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7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76"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79"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9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9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6"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6"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7"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4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7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OP." localSheetId="24" hidden="1">{#N/A,#N/A,FALSE,"BOP"}</definedName>
    <definedName name="wrn.BOP." localSheetId="25" hidden="1">{#N/A,#N/A,FALSE,"BOP"}</definedName>
    <definedName name="wrn.BOP." localSheetId="26" hidden="1">{#N/A,#N/A,FALSE,"BOP"}</definedName>
    <definedName name="wrn.BOP." localSheetId="27" hidden="1">{#N/A,#N/A,FALSE,"BOP"}</definedName>
    <definedName name="wrn.BOP." localSheetId="28" hidden="1">{#N/A,#N/A,FALSE,"BOP"}</definedName>
    <definedName name="wrn.BOP." localSheetId="29" hidden="1">{#N/A,#N/A,FALSE,"BOP"}</definedName>
    <definedName name="wrn.BOP." localSheetId="30" hidden="1">{#N/A,#N/A,FALSE,"BOP"}</definedName>
    <definedName name="wrn.BOP." localSheetId="31" hidden="1">{#N/A,#N/A,FALSE,"BOP"}</definedName>
    <definedName name="wrn.BOP." localSheetId="32" hidden="1">{#N/A,#N/A,FALSE,"BOP"}</definedName>
    <definedName name="wrn.BOP." localSheetId="35" hidden="1">{#N/A,#N/A,FALSE,"BOP"}</definedName>
    <definedName name="wrn.BOP." localSheetId="37" hidden="1">{#N/A,#N/A,FALSE,"BOP"}</definedName>
    <definedName name="wrn.BOP." localSheetId="38" hidden="1">{#N/A,#N/A,FALSE,"BOP"}</definedName>
    <definedName name="wrn.BOP." localSheetId="39" hidden="1">{#N/A,#N/A,FALSE,"BOP"}</definedName>
    <definedName name="wrn.BOP." localSheetId="40" hidden="1">{#N/A,#N/A,FALSE,"BOP"}</definedName>
    <definedName name="wrn.BOP." localSheetId="41" hidden="1">{#N/A,#N/A,FALSE,"BOP"}</definedName>
    <definedName name="wrn.BOP." localSheetId="42" hidden="1">{#N/A,#N/A,FALSE,"BOP"}</definedName>
    <definedName name="wrn.BOP." localSheetId="43" hidden="1">{#N/A,#N/A,FALSE,"BOP"}</definedName>
    <definedName name="wrn.BOP." localSheetId="44" hidden="1">{#N/A,#N/A,FALSE,"BOP"}</definedName>
    <definedName name="wrn.BOP." localSheetId="45" hidden="1">{#N/A,#N/A,FALSE,"BOP"}</definedName>
    <definedName name="wrn.BOP." localSheetId="11" hidden="1">{#N/A,#N/A,FALSE,"BOP"}</definedName>
    <definedName name="wrn.BOP." localSheetId="46" hidden="1">{#N/A,#N/A,FALSE,"BOP"}</definedName>
    <definedName name="wrn.BOP." localSheetId="47" hidden="1">{#N/A,#N/A,FALSE,"BOP"}</definedName>
    <definedName name="wrn.BOP." localSheetId="51" hidden="1">{#N/A,#N/A,FALSE,"BOP"}</definedName>
    <definedName name="wrn.BOP." localSheetId="52" hidden="1">{#N/A,#N/A,FALSE,"BOP"}</definedName>
    <definedName name="wrn.BOP." localSheetId="17" hidden="1">{#N/A,#N/A,FALSE,"BOP"}</definedName>
    <definedName name="wrn.BOP." localSheetId="58" hidden="1">{#N/A,#N/A,FALSE,"BOP"}</definedName>
    <definedName name="wrn.BOP." localSheetId="59" hidden="1">{#N/A,#N/A,FALSE,"BOP"}</definedName>
    <definedName name="wrn.BOP." localSheetId="61" hidden="1">{#N/A,#N/A,FALSE,"BOP"}</definedName>
    <definedName name="wrn.BOP." localSheetId="62" hidden="1">{#N/A,#N/A,FALSE,"BOP"}</definedName>
    <definedName name="wrn.BOP." localSheetId="64" hidden="1">{#N/A,#N/A,FALSE,"BOP"}</definedName>
    <definedName name="wrn.BOP." localSheetId="66" hidden="1">{#N/A,#N/A,FALSE,"BOP"}</definedName>
    <definedName name="wrn.BOP." localSheetId="67" hidden="1">{#N/A,#N/A,FALSE,"BOP"}</definedName>
    <definedName name="wrn.BOP." localSheetId="68" hidden="1">{#N/A,#N/A,FALSE,"BOP"}</definedName>
    <definedName name="wrn.BOP." localSheetId="69" hidden="1">{#N/A,#N/A,FALSE,"BOP"}</definedName>
    <definedName name="wrn.BOP." localSheetId="70" hidden="1">{#N/A,#N/A,FALSE,"BOP"}</definedName>
    <definedName name="wrn.BOP." localSheetId="71" hidden="1">{#N/A,#N/A,FALSE,"BOP"}</definedName>
    <definedName name="wrn.BOP." localSheetId="73" hidden="1">{#N/A,#N/A,FALSE,"BOP"}</definedName>
    <definedName name="wrn.BOP." localSheetId="74" hidden="1">{#N/A,#N/A,FALSE,"BOP"}</definedName>
    <definedName name="wrn.BOP." localSheetId="75" hidden="1">{#N/A,#N/A,FALSE,"BOP"}</definedName>
    <definedName name="wrn.BOP." localSheetId="76" hidden="1">{#N/A,#N/A,FALSE,"BOP"}</definedName>
    <definedName name="wrn.BOP." localSheetId="79" hidden="1">{#N/A,#N/A,FALSE,"BOP"}</definedName>
    <definedName name="wrn.BOP." localSheetId="91" hidden="1">{#N/A,#N/A,FALSE,"BOP"}</definedName>
    <definedName name="wrn.BOP." localSheetId="92" hidden="1">{#N/A,#N/A,FALSE,"BOP"}</definedName>
    <definedName name="wrn.BOP." localSheetId="22" hidden="1">{#N/A,#N/A,FALSE,"BOP"}</definedName>
    <definedName name="wrn.BOP." localSheetId="23" hidden="1">{#N/A,#N/A,FALSE,"BOP"}</definedName>
    <definedName name="wrn.BOP." localSheetId="15" hidden="1">{#N/A,#N/A,FALSE,"BOP"}</definedName>
    <definedName name="wrn.BOP." localSheetId="16" hidden="1">{#N/A,#N/A,FALSE,"BOP"}</definedName>
    <definedName name="wrn.BOP." localSheetId="18" hidden="1">{#N/A,#N/A,FALSE,"BOP"}</definedName>
    <definedName name="wrn.BOP." localSheetId="36" hidden="1">{#N/A,#N/A,FALSE,"BOP"}</definedName>
    <definedName name="wrn.BOP." localSheetId="60" hidden="1">{#N/A,#N/A,FALSE,"BOP"}</definedName>
    <definedName name="wrn.BOP." localSheetId="63" hidden="1">{#N/A,#N/A,FALSE,"BOP"}</definedName>
    <definedName name="wrn.BOP." localSheetId="65" hidden="1">{#N/A,#N/A,FALSE,"BOP"}</definedName>
    <definedName name="wrn.BOP." localSheetId="7" hidden="1">{#N/A,#N/A,FALSE,"BOP"}</definedName>
    <definedName name="wrn.BOP." localSheetId="8" hidden="1">{#N/A,#N/A,FALSE,"BOP"}</definedName>
    <definedName name="wrn.BOP." localSheetId="12" hidden="1">{#N/A,#N/A,FALSE,"BOP"}</definedName>
    <definedName name="wrn.BOP." localSheetId="48" hidden="1">{#N/A,#N/A,FALSE,"BOP"}</definedName>
    <definedName name="wrn.BOP." localSheetId="72" hidden="1">{#N/A,#N/A,FALSE,"BOP"}</definedName>
    <definedName name="wrn.BOP." hidden="1">{#N/A,#N/A,FALSE,"BOP"}</definedName>
    <definedName name="wrn.BOP_MIDTERM." localSheetId="24" hidden="1">{"BOP_TAB",#N/A,FALSE,"N";"MIDTERM_TAB",#N/A,FALSE,"O"}</definedName>
    <definedName name="wrn.BOP_MIDTERM." localSheetId="25" hidden="1">{"BOP_TAB",#N/A,FALSE,"N";"MIDTERM_TAB",#N/A,FALSE,"O"}</definedName>
    <definedName name="wrn.BOP_MIDTERM." localSheetId="26" hidden="1">{"BOP_TAB",#N/A,FALSE,"N";"MIDTERM_TAB",#N/A,FALSE,"O"}</definedName>
    <definedName name="wrn.BOP_MIDTERM." localSheetId="27" hidden="1">{"BOP_TAB",#N/A,FALSE,"N";"MIDTERM_TAB",#N/A,FALSE,"O"}</definedName>
    <definedName name="wrn.BOP_MIDTERM." localSheetId="28" hidden="1">{"BOP_TAB",#N/A,FALSE,"N";"MIDTERM_TAB",#N/A,FALSE,"O"}</definedName>
    <definedName name="wrn.BOP_MIDTERM." localSheetId="29" hidden="1">{"BOP_TAB",#N/A,FALSE,"N";"MIDTERM_TAB",#N/A,FALSE,"O"}</definedName>
    <definedName name="wrn.BOP_MIDTERM." localSheetId="30" hidden="1">{"BOP_TAB",#N/A,FALSE,"N";"MIDTERM_TAB",#N/A,FALSE,"O"}</definedName>
    <definedName name="wrn.BOP_MIDTERM." localSheetId="31" hidden="1">{"BOP_TAB",#N/A,FALSE,"N";"MIDTERM_TAB",#N/A,FALSE,"O"}</definedName>
    <definedName name="wrn.BOP_MIDTERM." localSheetId="32" hidden="1">{"BOP_TAB",#N/A,FALSE,"N";"MIDTERM_TAB",#N/A,FALSE,"O"}</definedName>
    <definedName name="wrn.BOP_MIDTERM." localSheetId="35" hidden="1">{"BOP_TAB",#N/A,FALSE,"N";"MIDTERM_TAB",#N/A,FALSE,"O"}</definedName>
    <definedName name="wrn.BOP_MIDTERM." localSheetId="37" hidden="1">{"BOP_TAB",#N/A,FALSE,"N";"MIDTERM_TAB",#N/A,FALSE,"O"}</definedName>
    <definedName name="wrn.BOP_MIDTERM." localSheetId="38" hidden="1">{"BOP_TAB",#N/A,FALSE,"N";"MIDTERM_TAB",#N/A,FALSE,"O"}</definedName>
    <definedName name="wrn.BOP_MIDTERM." localSheetId="39" hidden="1">{"BOP_TAB",#N/A,FALSE,"N";"MIDTERM_TAB",#N/A,FALSE,"O"}</definedName>
    <definedName name="wrn.BOP_MIDTERM." localSheetId="40" hidden="1">{"BOP_TAB",#N/A,FALSE,"N";"MIDTERM_TAB",#N/A,FALSE,"O"}</definedName>
    <definedName name="wrn.BOP_MIDTERM." localSheetId="41" hidden="1">{"BOP_TAB",#N/A,FALSE,"N";"MIDTERM_TAB",#N/A,FALSE,"O"}</definedName>
    <definedName name="wrn.BOP_MIDTERM." localSheetId="42" hidden="1">{"BOP_TAB",#N/A,FALSE,"N";"MIDTERM_TAB",#N/A,FALSE,"O"}</definedName>
    <definedName name="wrn.BOP_MIDTERM." localSheetId="43" hidden="1">{"BOP_TAB",#N/A,FALSE,"N";"MIDTERM_TAB",#N/A,FALSE,"O"}</definedName>
    <definedName name="wrn.BOP_MIDTERM." localSheetId="44" hidden="1">{"BOP_TAB",#N/A,FALSE,"N";"MIDTERM_TAB",#N/A,FALSE,"O"}</definedName>
    <definedName name="wrn.BOP_MIDTERM." localSheetId="45" hidden="1">{"BOP_TAB",#N/A,FALSE,"N";"MIDTERM_TAB",#N/A,FALSE,"O"}</definedName>
    <definedName name="wrn.BOP_MIDTERM." localSheetId="11" hidden="1">{"BOP_TAB",#N/A,FALSE,"N";"MIDTERM_TAB",#N/A,FALSE,"O"}</definedName>
    <definedName name="wrn.BOP_MIDTERM." localSheetId="46" hidden="1">{"BOP_TAB",#N/A,FALSE,"N";"MIDTERM_TAB",#N/A,FALSE,"O"}</definedName>
    <definedName name="wrn.BOP_MIDTERM." localSheetId="47" hidden="1">{"BOP_TAB",#N/A,FALSE,"N";"MIDTERM_TAB",#N/A,FALSE,"O"}</definedName>
    <definedName name="wrn.BOP_MIDTERM." localSheetId="51" hidden="1">{"BOP_TAB",#N/A,FALSE,"N";"MIDTERM_TAB",#N/A,FALSE,"O"}</definedName>
    <definedName name="wrn.BOP_MIDTERM." localSheetId="52" hidden="1">{"BOP_TAB",#N/A,FALSE,"N";"MIDTERM_TAB",#N/A,FALSE,"O"}</definedName>
    <definedName name="wrn.BOP_MIDTERM." localSheetId="17" hidden="1">{"BOP_TAB",#N/A,FALSE,"N";"MIDTERM_TAB",#N/A,FALSE,"O"}</definedName>
    <definedName name="wrn.BOP_MIDTERM." localSheetId="58" hidden="1">{"BOP_TAB",#N/A,FALSE,"N";"MIDTERM_TAB",#N/A,FALSE,"O"}</definedName>
    <definedName name="wrn.BOP_MIDTERM." localSheetId="59" hidden="1">{"BOP_TAB",#N/A,FALSE,"N";"MIDTERM_TAB",#N/A,FALSE,"O"}</definedName>
    <definedName name="wrn.BOP_MIDTERM." localSheetId="61" hidden="1">{"BOP_TAB",#N/A,FALSE,"N";"MIDTERM_TAB",#N/A,FALSE,"O"}</definedName>
    <definedName name="wrn.BOP_MIDTERM." localSheetId="62" hidden="1">{"BOP_TAB",#N/A,FALSE,"N";"MIDTERM_TAB",#N/A,FALSE,"O"}</definedName>
    <definedName name="wrn.BOP_MIDTERM." localSheetId="64" hidden="1">{"BOP_TAB",#N/A,FALSE,"N";"MIDTERM_TAB",#N/A,FALSE,"O"}</definedName>
    <definedName name="wrn.BOP_MIDTERM." localSheetId="66" hidden="1">{"BOP_TAB",#N/A,FALSE,"N";"MIDTERM_TAB",#N/A,FALSE,"O"}</definedName>
    <definedName name="wrn.BOP_MIDTERM." localSheetId="67" hidden="1">{"BOP_TAB",#N/A,FALSE,"N";"MIDTERM_TAB",#N/A,FALSE,"O"}</definedName>
    <definedName name="wrn.BOP_MIDTERM." localSheetId="68" hidden="1">{"BOP_TAB",#N/A,FALSE,"N";"MIDTERM_TAB",#N/A,FALSE,"O"}</definedName>
    <definedName name="wrn.BOP_MIDTERM." localSheetId="69" hidden="1">{"BOP_TAB",#N/A,FALSE,"N";"MIDTERM_TAB",#N/A,FALSE,"O"}</definedName>
    <definedName name="wrn.BOP_MIDTERM." localSheetId="70" hidden="1">{"BOP_TAB",#N/A,FALSE,"N";"MIDTERM_TAB",#N/A,FALSE,"O"}</definedName>
    <definedName name="wrn.BOP_MIDTERM." localSheetId="71" hidden="1">{"BOP_TAB",#N/A,FALSE,"N";"MIDTERM_TAB",#N/A,FALSE,"O"}</definedName>
    <definedName name="wrn.BOP_MIDTERM." localSheetId="73" hidden="1">{"BOP_TAB",#N/A,FALSE,"N";"MIDTERM_TAB",#N/A,FALSE,"O"}</definedName>
    <definedName name="wrn.BOP_MIDTERM." localSheetId="74" hidden="1">{"BOP_TAB",#N/A,FALSE,"N";"MIDTERM_TAB",#N/A,FALSE,"O"}</definedName>
    <definedName name="wrn.BOP_MIDTERM." localSheetId="75" hidden="1">{"BOP_TAB",#N/A,FALSE,"N";"MIDTERM_TAB",#N/A,FALSE,"O"}</definedName>
    <definedName name="wrn.BOP_MIDTERM." localSheetId="76" hidden="1">{"BOP_TAB",#N/A,FALSE,"N";"MIDTERM_TAB",#N/A,FALSE,"O"}</definedName>
    <definedName name="wrn.BOP_MIDTERM." localSheetId="79" hidden="1">{"BOP_TAB",#N/A,FALSE,"N";"MIDTERM_TAB",#N/A,FALSE,"O"}</definedName>
    <definedName name="wrn.BOP_MIDTERM." localSheetId="91" hidden="1">{"BOP_TAB",#N/A,FALSE,"N";"MIDTERM_TAB",#N/A,FALSE,"O"}</definedName>
    <definedName name="wrn.BOP_MIDTERM." localSheetId="92" hidden="1">{"BOP_TAB",#N/A,FALSE,"N";"MIDTERM_TAB",#N/A,FALSE,"O"}</definedName>
    <definedName name="wrn.BOP_MIDTERM." localSheetId="22" hidden="1">{"BOP_TAB",#N/A,FALSE,"N";"MIDTERM_TAB",#N/A,FALSE,"O"}</definedName>
    <definedName name="wrn.BOP_MIDTERM." localSheetId="23" hidden="1">{"BOP_TAB",#N/A,FALSE,"N";"MIDTERM_TAB",#N/A,FALSE,"O"}</definedName>
    <definedName name="wrn.BOP_MIDTERM." localSheetId="15" hidden="1">{"BOP_TAB",#N/A,FALSE,"N";"MIDTERM_TAB",#N/A,FALSE,"O"}</definedName>
    <definedName name="wrn.BOP_MIDTERM." localSheetId="16" hidden="1">{"BOP_TAB",#N/A,FALSE,"N";"MIDTERM_TAB",#N/A,FALSE,"O"}</definedName>
    <definedName name="wrn.BOP_MIDTERM." localSheetId="18" hidden="1">{"BOP_TAB",#N/A,FALSE,"N";"MIDTERM_TAB",#N/A,FALSE,"O"}</definedName>
    <definedName name="wrn.BOP_MIDTERM." localSheetId="36" hidden="1">{"BOP_TAB",#N/A,FALSE,"N";"MIDTERM_TAB",#N/A,FALSE,"O"}</definedName>
    <definedName name="wrn.BOP_MIDTERM." localSheetId="60" hidden="1">{"BOP_TAB",#N/A,FALSE,"N";"MIDTERM_TAB",#N/A,FALSE,"O"}</definedName>
    <definedName name="wrn.BOP_MIDTERM." localSheetId="63" hidden="1">{"BOP_TAB",#N/A,FALSE,"N";"MIDTERM_TAB",#N/A,FALSE,"O"}</definedName>
    <definedName name="wrn.BOP_MIDTERM." localSheetId="65" hidden="1">{"BOP_TAB",#N/A,FALSE,"N";"MIDTERM_TAB",#N/A,FALSE,"O"}</definedName>
    <definedName name="wrn.BOP_MIDTERM." localSheetId="7" hidden="1">{"BOP_TAB",#N/A,FALSE,"N";"MIDTERM_TAB",#N/A,FALSE,"O"}</definedName>
    <definedName name="wrn.BOP_MIDTERM." localSheetId="8" hidden="1">{"BOP_TAB",#N/A,FALSE,"N";"MIDTERM_TAB",#N/A,FALSE,"O"}</definedName>
    <definedName name="wrn.BOP_MIDTERM." localSheetId="12" hidden="1">{"BOP_TAB",#N/A,FALSE,"N";"MIDTERM_TAB",#N/A,FALSE,"O"}</definedName>
    <definedName name="wrn.BOP_MIDTERM." localSheetId="48" hidden="1">{"BOP_TAB",#N/A,FALSE,"N";"MIDTERM_TAB",#N/A,FALSE,"O"}</definedName>
    <definedName name="wrn.BOP_MIDTERM." localSheetId="72" hidden="1">{"BOP_TAB",#N/A,FALSE,"N";"MIDTERM_TAB",#N/A,FALSE,"O"}</definedName>
    <definedName name="wrn.BOP_MIDTERM." hidden="1">{"BOP_TAB",#N/A,FALSE,"N";"MIDTERM_TAB",#N/A,FALSE,"O"}</definedName>
    <definedName name="wrn.Briefing._.98." localSheetId="2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4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4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4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4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4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4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4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4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5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5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5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5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5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5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5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5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5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7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7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7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7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7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7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7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9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9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4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7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24" hidden="1">{#N/A,#N/A,TRUE,"Tab_1 Economic Ind.";#N/A,#N/A,TRUE,"Tab_2  Public Sector Op.";#N/A,#N/A,TRUE,"Tab_3";#N/A,#N/A,TRUE,"Tab_4 Monetary";#N/A,#N/A,TRUE,"Tab_5 Medium-Term Outlook";#N/A,#N/A,TRUE,"Tab_6";#N/A,#N/A,TRUE,"Tab_7 Indicators of Ext. Vul."}</definedName>
    <definedName name="wrn.Briefing._.Tables." localSheetId="25" hidden="1">{#N/A,#N/A,TRUE,"Tab_1 Economic Ind.";#N/A,#N/A,TRUE,"Tab_2  Public Sector Op.";#N/A,#N/A,TRUE,"Tab_3";#N/A,#N/A,TRUE,"Tab_4 Monetary";#N/A,#N/A,TRUE,"Tab_5 Medium-Term Outlook";#N/A,#N/A,TRUE,"Tab_6";#N/A,#N/A,TRUE,"Tab_7 Indicators of Ext. Vul."}</definedName>
    <definedName name="wrn.Briefing._.Tables." localSheetId="26" hidden="1">{#N/A,#N/A,TRUE,"Tab_1 Economic Ind.";#N/A,#N/A,TRUE,"Tab_2  Public Sector Op.";#N/A,#N/A,TRUE,"Tab_3";#N/A,#N/A,TRUE,"Tab_4 Monetary";#N/A,#N/A,TRUE,"Tab_5 Medium-Term Outlook";#N/A,#N/A,TRUE,"Tab_6";#N/A,#N/A,TRUE,"Tab_7 Indicators of Ext. Vul."}</definedName>
    <definedName name="wrn.Briefing._.Tables." localSheetId="27" hidden="1">{#N/A,#N/A,TRUE,"Tab_1 Economic Ind.";#N/A,#N/A,TRUE,"Tab_2  Public Sector Op.";#N/A,#N/A,TRUE,"Tab_3";#N/A,#N/A,TRUE,"Tab_4 Monetary";#N/A,#N/A,TRUE,"Tab_5 Medium-Term Outlook";#N/A,#N/A,TRUE,"Tab_6";#N/A,#N/A,TRUE,"Tab_7 Indicators of Ext. Vul."}</definedName>
    <definedName name="wrn.Briefing._.Tables." localSheetId="28" hidden="1">{#N/A,#N/A,TRUE,"Tab_1 Economic Ind.";#N/A,#N/A,TRUE,"Tab_2  Public Sector Op.";#N/A,#N/A,TRUE,"Tab_3";#N/A,#N/A,TRUE,"Tab_4 Monetary";#N/A,#N/A,TRUE,"Tab_5 Medium-Term Outlook";#N/A,#N/A,TRUE,"Tab_6";#N/A,#N/A,TRUE,"Tab_7 Indicators of Ext. Vul."}</definedName>
    <definedName name="wrn.Briefing._.Tables." localSheetId="29" hidden="1">{#N/A,#N/A,TRUE,"Tab_1 Economic Ind.";#N/A,#N/A,TRUE,"Tab_2  Public Sector Op.";#N/A,#N/A,TRUE,"Tab_3";#N/A,#N/A,TRUE,"Tab_4 Monetary";#N/A,#N/A,TRUE,"Tab_5 Medium-Term Outlook";#N/A,#N/A,TRUE,"Tab_6";#N/A,#N/A,TRUE,"Tab_7 Indicators of Ext. Vul."}</definedName>
    <definedName name="wrn.Briefing._.Tables." localSheetId="30" hidden="1">{#N/A,#N/A,TRUE,"Tab_1 Economic Ind.";#N/A,#N/A,TRUE,"Tab_2  Public Sector Op.";#N/A,#N/A,TRUE,"Tab_3";#N/A,#N/A,TRUE,"Tab_4 Monetary";#N/A,#N/A,TRUE,"Tab_5 Medium-Term Outlook";#N/A,#N/A,TRUE,"Tab_6";#N/A,#N/A,TRUE,"Tab_7 Indicators of Ext. Vul."}</definedName>
    <definedName name="wrn.Briefing._.Tables." localSheetId="31" hidden="1">{#N/A,#N/A,TRUE,"Tab_1 Economic Ind.";#N/A,#N/A,TRUE,"Tab_2  Public Sector Op.";#N/A,#N/A,TRUE,"Tab_3";#N/A,#N/A,TRUE,"Tab_4 Monetary";#N/A,#N/A,TRUE,"Tab_5 Medium-Term Outlook";#N/A,#N/A,TRUE,"Tab_6";#N/A,#N/A,TRUE,"Tab_7 Indicators of Ext. Vul."}</definedName>
    <definedName name="wrn.Briefing._.Tables." localSheetId="32" hidden="1">{#N/A,#N/A,TRUE,"Tab_1 Economic Ind.";#N/A,#N/A,TRUE,"Tab_2  Public Sector Op.";#N/A,#N/A,TRUE,"Tab_3";#N/A,#N/A,TRUE,"Tab_4 Monetary";#N/A,#N/A,TRUE,"Tab_5 Medium-Term Outlook";#N/A,#N/A,TRUE,"Tab_6";#N/A,#N/A,TRUE,"Tab_7 Indicators of Ext. Vul."}</definedName>
    <definedName name="wrn.Briefing._.Tables." localSheetId="35" hidden="1">{#N/A,#N/A,TRUE,"Tab_1 Economic Ind.";#N/A,#N/A,TRUE,"Tab_2  Public Sector Op.";#N/A,#N/A,TRUE,"Tab_3";#N/A,#N/A,TRUE,"Tab_4 Monetary";#N/A,#N/A,TRUE,"Tab_5 Medium-Term Outlook";#N/A,#N/A,TRUE,"Tab_6";#N/A,#N/A,TRUE,"Tab_7 Indicators of Ext. Vul."}</definedName>
    <definedName name="wrn.Briefing._.Tables." localSheetId="37" hidden="1">{#N/A,#N/A,TRUE,"Tab_1 Economic Ind.";#N/A,#N/A,TRUE,"Tab_2  Public Sector Op.";#N/A,#N/A,TRUE,"Tab_3";#N/A,#N/A,TRUE,"Tab_4 Monetary";#N/A,#N/A,TRUE,"Tab_5 Medium-Term Outlook";#N/A,#N/A,TRUE,"Tab_6";#N/A,#N/A,TRUE,"Tab_7 Indicators of Ext. Vul."}</definedName>
    <definedName name="wrn.Briefing._.Tables." localSheetId="38" hidden="1">{#N/A,#N/A,TRUE,"Tab_1 Economic Ind.";#N/A,#N/A,TRUE,"Tab_2  Public Sector Op.";#N/A,#N/A,TRUE,"Tab_3";#N/A,#N/A,TRUE,"Tab_4 Monetary";#N/A,#N/A,TRUE,"Tab_5 Medium-Term Outlook";#N/A,#N/A,TRUE,"Tab_6";#N/A,#N/A,TRUE,"Tab_7 Indicators of Ext. Vul."}</definedName>
    <definedName name="wrn.Briefing._.Tables." localSheetId="39" hidden="1">{#N/A,#N/A,TRUE,"Tab_1 Economic Ind.";#N/A,#N/A,TRUE,"Tab_2  Public Sector Op.";#N/A,#N/A,TRUE,"Tab_3";#N/A,#N/A,TRUE,"Tab_4 Monetary";#N/A,#N/A,TRUE,"Tab_5 Medium-Term Outlook";#N/A,#N/A,TRUE,"Tab_6";#N/A,#N/A,TRUE,"Tab_7 Indicators of Ext. Vul."}</definedName>
    <definedName name="wrn.Briefing._.Tables." localSheetId="40" hidden="1">{#N/A,#N/A,TRUE,"Tab_1 Economic Ind.";#N/A,#N/A,TRUE,"Tab_2  Public Sector Op.";#N/A,#N/A,TRUE,"Tab_3";#N/A,#N/A,TRUE,"Tab_4 Monetary";#N/A,#N/A,TRUE,"Tab_5 Medium-Term Outlook";#N/A,#N/A,TRUE,"Tab_6";#N/A,#N/A,TRUE,"Tab_7 Indicators of Ext. Vul."}</definedName>
    <definedName name="wrn.Briefing._.Tables." localSheetId="41" hidden="1">{#N/A,#N/A,TRUE,"Tab_1 Economic Ind.";#N/A,#N/A,TRUE,"Tab_2  Public Sector Op.";#N/A,#N/A,TRUE,"Tab_3";#N/A,#N/A,TRUE,"Tab_4 Monetary";#N/A,#N/A,TRUE,"Tab_5 Medium-Term Outlook";#N/A,#N/A,TRUE,"Tab_6";#N/A,#N/A,TRUE,"Tab_7 Indicators of Ext. Vul."}</definedName>
    <definedName name="wrn.Briefing._.Tables." localSheetId="42" hidden="1">{#N/A,#N/A,TRUE,"Tab_1 Economic Ind.";#N/A,#N/A,TRUE,"Tab_2  Public Sector Op.";#N/A,#N/A,TRUE,"Tab_3";#N/A,#N/A,TRUE,"Tab_4 Monetary";#N/A,#N/A,TRUE,"Tab_5 Medium-Term Outlook";#N/A,#N/A,TRUE,"Tab_6";#N/A,#N/A,TRUE,"Tab_7 Indicators of Ext. Vul."}</definedName>
    <definedName name="wrn.Briefing._.Tables." localSheetId="43" hidden="1">{#N/A,#N/A,TRUE,"Tab_1 Economic Ind.";#N/A,#N/A,TRUE,"Tab_2  Public Sector Op.";#N/A,#N/A,TRUE,"Tab_3";#N/A,#N/A,TRUE,"Tab_4 Monetary";#N/A,#N/A,TRUE,"Tab_5 Medium-Term Outlook";#N/A,#N/A,TRUE,"Tab_6";#N/A,#N/A,TRUE,"Tab_7 Indicators of Ext. Vul."}</definedName>
    <definedName name="wrn.Briefing._.Tables." localSheetId="44" hidden="1">{#N/A,#N/A,TRUE,"Tab_1 Economic Ind.";#N/A,#N/A,TRUE,"Tab_2  Public Sector Op.";#N/A,#N/A,TRUE,"Tab_3";#N/A,#N/A,TRUE,"Tab_4 Monetary";#N/A,#N/A,TRUE,"Tab_5 Medium-Term Outlook";#N/A,#N/A,TRUE,"Tab_6";#N/A,#N/A,TRUE,"Tab_7 Indicators of Ext. Vul."}</definedName>
    <definedName name="wrn.Briefing._.Tables." localSheetId="45" hidden="1">{#N/A,#N/A,TRUE,"Tab_1 Economic Ind.";#N/A,#N/A,TRUE,"Tab_2  Public Sector Op.";#N/A,#N/A,TRUE,"Tab_3";#N/A,#N/A,TRUE,"Tab_4 Monetary";#N/A,#N/A,TRUE,"Tab_5 Medium-Term Outlook";#N/A,#N/A,TRUE,"Tab_6";#N/A,#N/A,TRUE,"Tab_7 Indicators of Ext. Vul."}</definedName>
    <definedName name="wrn.Briefing._.Tables." localSheetId="11" hidden="1">{#N/A,#N/A,TRUE,"Tab_1 Economic Ind.";#N/A,#N/A,TRUE,"Tab_2  Public Sector Op.";#N/A,#N/A,TRUE,"Tab_3";#N/A,#N/A,TRUE,"Tab_4 Monetary";#N/A,#N/A,TRUE,"Tab_5 Medium-Term Outlook";#N/A,#N/A,TRUE,"Tab_6";#N/A,#N/A,TRUE,"Tab_7 Indicators of Ext. Vul."}</definedName>
    <definedName name="wrn.Briefing._.Tables." localSheetId="46" hidden="1">{#N/A,#N/A,TRUE,"Tab_1 Economic Ind.";#N/A,#N/A,TRUE,"Tab_2  Public Sector Op.";#N/A,#N/A,TRUE,"Tab_3";#N/A,#N/A,TRUE,"Tab_4 Monetary";#N/A,#N/A,TRUE,"Tab_5 Medium-Term Outlook";#N/A,#N/A,TRUE,"Tab_6";#N/A,#N/A,TRUE,"Tab_7 Indicators of Ext. Vul."}</definedName>
    <definedName name="wrn.Briefing._.Tables." localSheetId="47" hidden="1">{#N/A,#N/A,TRUE,"Tab_1 Economic Ind.";#N/A,#N/A,TRUE,"Tab_2  Public Sector Op.";#N/A,#N/A,TRUE,"Tab_3";#N/A,#N/A,TRUE,"Tab_4 Monetary";#N/A,#N/A,TRUE,"Tab_5 Medium-Term Outlook";#N/A,#N/A,TRUE,"Tab_6";#N/A,#N/A,TRUE,"Tab_7 Indicators of Ext. Vul."}</definedName>
    <definedName name="wrn.Briefing._.Tables." localSheetId="51" hidden="1">{#N/A,#N/A,TRUE,"Tab_1 Economic Ind.";#N/A,#N/A,TRUE,"Tab_2  Public Sector Op.";#N/A,#N/A,TRUE,"Tab_3";#N/A,#N/A,TRUE,"Tab_4 Monetary";#N/A,#N/A,TRUE,"Tab_5 Medium-Term Outlook";#N/A,#N/A,TRUE,"Tab_6";#N/A,#N/A,TRUE,"Tab_7 Indicators of Ext. Vul."}</definedName>
    <definedName name="wrn.Briefing._.Tables." localSheetId="52" hidden="1">{#N/A,#N/A,TRUE,"Tab_1 Economic Ind.";#N/A,#N/A,TRUE,"Tab_2  Public Sector Op.";#N/A,#N/A,TRUE,"Tab_3";#N/A,#N/A,TRUE,"Tab_4 Monetary";#N/A,#N/A,TRUE,"Tab_5 Medium-Term Outlook";#N/A,#N/A,TRUE,"Tab_6";#N/A,#N/A,TRUE,"Tab_7 Indicators of Ext. Vul."}</definedName>
    <definedName name="wrn.Briefing._.Tables." localSheetId="53" hidden="1">{#N/A,#N/A,TRUE,"Tab_1 Economic Ind.";#N/A,#N/A,TRUE,"Tab_2  Public Sector Op.";#N/A,#N/A,TRUE,"Tab_3";#N/A,#N/A,TRUE,"Tab_4 Monetary";#N/A,#N/A,TRUE,"Tab_5 Medium-Term Outlook";#N/A,#N/A,TRUE,"Tab_6";#N/A,#N/A,TRUE,"Tab_7 Indicators of Ext. Vul."}</definedName>
    <definedName name="wrn.Briefing._.Tables." localSheetId="54" hidden="1">{#N/A,#N/A,TRUE,"Tab_1 Economic Ind.";#N/A,#N/A,TRUE,"Tab_2  Public Sector Op.";#N/A,#N/A,TRUE,"Tab_3";#N/A,#N/A,TRUE,"Tab_4 Monetary";#N/A,#N/A,TRUE,"Tab_5 Medium-Term Outlook";#N/A,#N/A,TRUE,"Tab_6";#N/A,#N/A,TRUE,"Tab_7 Indicators of Ext. Vul."}</definedName>
    <definedName name="wrn.Briefing._.Tables." localSheetId="55" hidden="1">{#N/A,#N/A,TRUE,"Tab_1 Economic Ind.";#N/A,#N/A,TRUE,"Tab_2  Public Sector Op.";#N/A,#N/A,TRUE,"Tab_3";#N/A,#N/A,TRUE,"Tab_4 Monetary";#N/A,#N/A,TRUE,"Tab_5 Medium-Term Outlook";#N/A,#N/A,TRUE,"Tab_6";#N/A,#N/A,TRUE,"Tab_7 Indicators of Ext. Vul."}</definedName>
    <definedName name="wrn.Briefing._.Tables." localSheetId="56" hidden="1">{#N/A,#N/A,TRUE,"Tab_1 Economic Ind.";#N/A,#N/A,TRUE,"Tab_2  Public Sector Op.";#N/A,#N/A,TRUE,"Tab_3";#N/A,#N/A,TRUE,"Tab_4 Monetary";#N/A,#N/A,TRUE,"Tab_5 Medium-Term Outlook";#N/A,#N/A,TRUE,"Tab_6";#N/A,#N/A,TRUE,"Tab_7 Indicators of Ext. Vul."}</definedName>
    <definedName name="wrn.Briefing._.Tables." localSheetId="17" hidden="1">{#N/A,#N/A,TRUE,"Tab_1 Economic Ind.";#N/A,#N/A,TRUE,"Tab_2  Public Sector Op.";#N/A,#N/A,TRUE,"Tab_3";#N/A,#N/A,TRUE,"Tab_4 Monetary";#N/A,#N/A,TRUE,"Tab_5 Medium-Term Outlook";#N/A,#N/A,TRUE,"Tab_6";#N/A,#N/A,TRUE,"Tab_7 Indicators of Ext. Vul."}</definedName>
    <definedName name="wrn.Briefing._.Tables." localSheetId="57" hidden="1">{#N/A,#N/A,TRUE,"Tab_1 Economic Ind.";#N/A,#N/A,TRUE,"Tab_2  Public Sector Op.";#N/A,#N/A,TRUE,"Tab_3";#N/A,#N/A,TRUE,"Tab_4 Monetary";#N/A,#N/A,TRUE,"Tab_5 Medium-Term Outlook";#N/A,#N/A,TRUE,"Tab_6";#N/A,#N/A,TRUE,"Tab_7 Indicators of Ext. Vul."}</definedName>
    <definedName name="wrn.Briefing._.Tables." localSheetId="58" hidden="1">{#N/A,#N/A,TRUE,"Tab_1 Economic Ind.";#N/A,#N/A,TRUE,"Tab_2  Public Sector Op.";#N/A,#N/A,TRUE,"Tab_3";#N/A,#N/A,TRUE,"Tab_4 Monetary";#N/A,#N/A,TRUE,"Tab_5 Medium-Term Outlook";#N/A,#N/A,TRUE,"Tab_6";#N/A,#N/A,TRUE,"Tab_7 Indicators of Ext. Vul."}</definedName>
    <definedName name="wrn.Briefing._.Tables." localSheetId="59" hidden="1">{#N/A,#N/A,TRUE,"Tab_1 Economic Ind.";#N/A,#N/A,TRUE,"Tab_2  Public Sector Op.";#N/A,#N/A,TRUE,"Tab_3";#N/A,#N/A,TRUE,"Tab_4 Monetary";#N/A,#N/A,TRUE,"Tab_5 Medium-Term Outlook";#N/A,#N/A,TRUE,"Tab_6";#N/A,#N/A,TRUE,"Tab_7 Indicators of Ext. Vul."}</definedName>
    <definedName name="wrn.Briefing._.Tables." localSheetId="61" hidden="1">{#N/A,#N/A,TRUE,"Tab_1 Economic Ind.";#N/A,#N/A,TRUE,"Tab_2  Public Sector Op.";#N/A,#N/A,TRUE,"Tab_3";#N/A,#N/A,TRUE,"Tab_4 Monetary";#N/A,#N/A,TRUE,"Tab_5 Medium-Term Outlook";#N/A,#N/A,TRUE,"Tab_6";#N/A,#N/A,TRUE,"Tab_7 Indicators of Ext. Vul."}</definedName>
    <definedName name="wrn.Briefing._.Tables." localSheetId="62" hidden="1">{#N/A,#N/A,TRUE,"Tab_1 Economic Ind.";#N/A,#N/A,TRUE,"Tab_2  Public Sector Op.";#N/A,#N/A,TRUE,"Tab_3";#N/A,#N/A,TRUE,"Tab_4 Monetary";#N/A,#N/A,TRUE,"Tab_5 Medium-Term Outlook";#N/A,#N/A,TRUE,"Tab_6";#N/A,#N/A,TRUE,"Tab_7 Indicators of Ext. Vul."}</definedName>
    <definedName name="wrn.Briefing._.Tables." localSheetId="64" hidden="1">{#N/A,#N/A,TRUE,"Tab_1 Economic Ind.";#N/A,#N/A,TRUE,"Tab_2  Public Sector Op.";#N/A,#N/A,TRUE,"Tab_3";#N/A,#N/A,TRUE,"Tab_4 Monetary";#N/A,#N/A,TRUE,"Tab_5 Medium-Term Outlook";#N/A,#N/A,TRUE,"Tab_6";#N/A,#N/A,TRUE,"Tab_7 Indicators of Ext. Vul."}</definedName>
    <definedName name="wrn.Briefing._.Tables." localSheetId="66" hidden="1">{#N/A,#N/A,TRUE,"Tab_1 Economic Ind.";#N/A,#N/A,TRUE,"Tab_2  Public Sector Op.";#N/A,#N/A,TRUE,"Tab_3";#N/A,#N/A,TRUE,"Tab_4 Monetary";#N/A,#N/A,TRUE,"Tab_5 Medium-Term Outlook";#N/A,#N/A,TRUE,"Tab_6";#N/A,#N/A,TRUE,"Tab_7 Indicators of Ext. Vul."}</definedName>
    <definedName name="wrn.Briefing._.Tables." localSheetId="67" hidden="1">{#N/A,#N/A,TRUE,"Tab_1 Economic Ind.";#N/A,#N/A,TRUE,"Tab_2  Public Sector Op.";#N/A,#N/A,TRUE,"Tab_3";#N/A,#N/A,TRUE,"Tab_4 Monetary";#N/A,#N/A,TRUE,"Tab_5 Medium-Term Outlook";#N/A,#N/A,TRUE,"Tab_6";#N/A,#N/A,TRUE,"Tab_7 Indicators of Ext. Vul."}</definedName>
    <definedName name="wrn.Briefing._.Tables." localSheetId="68" hidden="1">{#N/A,#N/A,TRUE,"Tab_1 Economic Ind.";#N/A,#N/A,TRUE,"Tab_2  Public Sector Op.";#N/A,#N/A,TRUE,"Tab_3";#N/A,#N/A,TRUE,"Tab_4 Monetary";#N/A,#N/A,TRUE,"Tab_5 Medium-Term Outlook";#N/A,#N/A,TRUE,"Tab_6";#N/A,#N/A,TRUE,"Tab_7 Indicators of Ext. Vul."}</definedName>
    <definedName name="wrn.Briefing._.Tables." localSheetId="69" hidden="1">{#N/A,#N/A,TRUE,"Tab_1 Economic Ind.";#N/A,#N/A,TRUE,"Tab_2  Public Sector Op.";#N/A,#N/A,TRUE,"Tab_3";#N/A,#N/A,TRUE,"Tab_4 Monetary";#N/A,#N/A,TRUE,"Tab_5 Medium-Term Outlook";#N/A,#N/A,TRUE,"Tab_6";#N/A,#N/A,TRUE,"Tab_7 Indicators of Ext. Vul."}</definedName>
    <definedName name="wrn.Briefing._.Tables." localSheetId="70" hidden="1">{#N/A,#N/A,TRUE,"Tab_1 Economic Ind.";#N/A,#N/A,TRUE,"Tab_2  Public Sector Op.";#N/A,#N/A,TRUE,"Tab_3";#N/A,#N/A,TRUE,"Tab_4 Monetary";#N/A,#N/A,TRUE,"Tab_5 Medium-Term Outlook";#N/A,#N/A,TRUE,"Tab_6";#N/A,#N/A,TRUE,"Tab_7 Indicators of Ext. Vul."}</definedName>
    <definedName name="wrn.Briefing._.Tables." localSheetId="71" hidden="1">{#N/A,#N/A,TRUE,"Tab_1 Economic Ind.";#N/A,#N/A,TRUE,"Tab_2  Public Sector Op.";#N/A,#N/A,TRUE,"Tab_3";#N/A,#N/A,TRUE,"Tab_4 Monetary";#N/A,#N/A,TRUE,"Tab_5 Medium-Term Outlook";#N/A,#N/A,TRUE,"Tab_6";#N/A,#N/A,TRUE,"Tab_7 Indicators of Ext. Vul."}</definedName>
    <definedName name="wrn.Briefing._.Tables." localSheetId="73" hidden="1">{#N/A,#N/A,TRUE,"Tab_1 Economic Ind.";#N/A,#N/A,TRUE,"Tab_2  Public Sector Op.";#N/A,#N/A,TRUE,"Tab_3";#N/A,#N/A,TRUE,"Tab_4 Monetary";#N/A,#N/A,TRUE,"Tab_5 Medium-Term Outlook";#N/A,#N/A,TRUE,"Tab_6";#N/A,#N/A,TRUE,"Tab_7 Indicators of Ext. Vul."}</definedName>
    <definedName name="wrn.Briefing._.Tables." localSheetId="74" hidden="1">{#N/A,#N/A,TRUE,"Tab_1 Economic Ind.";#N/A,#N/A,TRUE,"Tab_2  Public Sector Op.";#N/A,#N/A,TRUE,"Tab_3";#N/A,#N/A,TRUE,"Tab_4 Monetary";#N/A,#N/A,TRUE,"Tab_5 Medium-Term Outlook";#N/A,#N/A,TRUE,"Tab_6";#N/A,#N/A,TRUE,"Tab_7 Indicators of Ext. Vul."}</definedName>
    <definedName name="wrn.Briefing._.Tables." localSheetId="75" hidden="1">{#N/A,#N/A,TRUE,"Tab_1 Economic Ind.";#N/A,#N/A,TRUE,"Tab_2  Public Sector Op.";#N/A,#N/A,TRUE,"Tab_3";#N/A,#N/A,TRUE,"Tab_4 Monetary";#N/A,#N/A,TRUE,"Tab_5 Medium-Term Outlook";#N/A,#N/A,TRUE,"Tab_6";#N/A,#N/A,TRUE,"Tab_7 Indicators of Ext. Vul."}</definedName>
    <definedName name="wrn.Briefing._.Tables." localSheetId="76" hidden="1">{#N/A,#N/A,TRUE,"Tab_1 Economic Ind.";#N/A,#N/A,TRUE,"Tab_2  Public Sector Op.";#N/A,#N/A,TRUE,"Tab_3";#N/A,#N/A,TRUE,"Tab_4 Monetary";#N/A,#N/A,TRUE,"Tab_5 Medium-Term Outlook";#N/A,#N/A,TRUE,"Tab_6";#N/A,#N/A,TRUE,"Tab_7 Indicators of Ext. Vul."}</definedName>
    <definedName name="wrn.Briefing._.Tables." localSheetId="79" hidden="1">{#N/A,#N/A,TRUE,"Tab_1 Economic Ind.";#N/A,#N/A,TRUE,"Tab_2  Public Sector Op.";#N/A,#N/A,TRUE,"Tab_3";#N/A,#N/A,TRUE,"Tab_4 Monetary";#N/A,#N/A,TRUE,"Tab_5 Medium-Term Outlook";#N/A,#N/A,TRUE,"Tab_6";#N/A,#N/A,TRUE,"Tab_7 Indicators of Ext. Vul."}</definedName>
    <definedName name="wrn.Briefing._.Tables." localSheetId="91" hidden="1">{#N/A,#N/A,TRUE,"Tab_1 Economic Ind.";#N/A,#N/A,TRUE,"Tab_2  Public Sector Op.";#N/A,#N/A,TRUE,"Tab_3";#N/A,#N/A,TRUE,"Tab_4 Monetary";#N/A,#N/A,TRUE,"Tab_5 Medium-Term Outlook";#N/A,#N/A,TRUE,"Tab_6";#N/A,#N/A,TRUE,"Tab_7 Indicators of Ext. Vul."}</definedName>
    <definedName name="wrn.Briefing._.Tables." localSheetId="92" hidden="1">{#N/A,#N/A,TRUE,"Tab_1 Economic Ind.";#N/A,#N/A,TRUE,"Tab_2  Public Sector Op.";#N/A,#N/A,TRUE,"Tab_3";#N/A,#N/A,TRUE,"Tab_4 Monetary";#N/A,#N/A,TRUE,"Tab_5 Medium-Term Outlook";#N/A,#N/A,TRUE,"Tab_6";#N/A,#N/A,TRUE,"Tab_7 Indicators of Ext. Vul."}</definedName>
    <definedName name="wrn.Briefing._.Tables." localSheetId="22" hidden="1">{#N/A,#N/A,TRUE,"Tab_1 Economic Ind.";#N/A,#N/A,TRUE,"Tab_2  Public Sector Op.";#N/A,#N/A,TRUE,"Tab_3";#N/A,#N/A,TRUE,"Tab_4 Monetary";#N/A,#N/A,TRUE,"Tab_5 Medium-Term Outlook";#N/A,#N/A,TRUE,"Tab_6";#N/A,#N/A,TRUE,"Tab_7 Indicators of Ext. Vul."}</definedName>
    <definedName name="wrn.Briefing._.Tables." localSheetId="23" hidden="1">{#N/A,#N/A,TRUE,"Tab_1 Economic Ind.";#N/A,#N/A,TRUE,"Tab_2  Public Sector Op.";#N/A,#N/A,TRUE,"Tab_3";#N/A,#N/A,TRUE,"Tab_4 Monetary";#N/A,#N/A,TRUE,"Tab_5 Medium-Term Outlook";#N/A,#N/A,TRUE,"Tab_6";#N/A,#N/A,TRUE,"Tab_7 Indicators of Ext. Vul."}</definedName>
    <definedName name="wrn.Briefing._.Tables." localSheetId="14" hidden="1">{#N/A,#N/A,TRUE,"Tab_1 Economic Ind.";#N/A,#N/A,TRUE,"Tab_2  Public Sector Op.";#N/A,#N/A,TRUE,"Tab_3";#N/A,#N/A,TRUE,"Tab_4 Monetary";#N/A,#N/A,TRUE,"Tab_5 Medium-Term Outlook";#N/A,#N/A,TRUE,"Tab_6";#N/A,#N/A,TRUE,"Tab_7 Indicators of Ext. Vul."}</definedName>
    <definedName name="wrn.Briefing._.Tables." localSheetId="15" hidden="1">{#N/A,#N/A,TRUE,"Tab_1 Economic Ind.";#N/A,#N/A,TRUE,"Tab_2  Public Sector Op.";#N/A,#N/A,TRUE,"Tab_3";#N/A,#N/A,TRUE,"Tab_4 Monetary";#N/A,#N/A,TRUE,"Tab_5 Medium-Term Outlook";#N/A,#N/A,TRUE,"Tab_6";#N/A,#N/A,TRUE,"Tab_7 Indicators of Ext. Vul."}</definedName>
    <definedName name="wrn.Briefing._.Tables." localSheetId="16" hidden="1">{#N/A,#N/A,TRUE,"Tab_1 Economic Ind.";#N/A,#N/A,TRUE,"Tab_2  Public Sector Op.";#N/A,#N/A,TRUE,"Tab_3";#N/A,#N/A,TRUE,"Tab_4 Monetary";#N/A,#N/A,TRUE,"Tab_5 Medium-Term Outlook";#N/A,#N/A,TRUE,"Tab_6";#N/A,#N/A,TRUE,"Tab_7 Indicators of Ext. Vul."}</definedName>
    <definedName name="wrn.Briefing._.Tables." localSheetId="18" hidden="1">{#N/A,#N/A,TRUE,"Tab_1 Economic Ind.";#N/A,#N/A,TRUE,"Tab_2  Public Sector Op.";#N/A,#N/A,TRUE,"Tab_3";#N/A,#N/A,TRUE,"Tab_4 Monetary";#N/A,#N/A,TRUE,"Tab_5 Medium-Term Outlook";#N/A,#N/A,TRUE,"Tab_6";#N/A,#N/A,TRUE,"Tab_7 Indicators of Ext. Vul."}</definedName>
    <definedName name="wrn.Briefing._.Tables." localSheetId="36" hidden="1">{#N/A,#N/A,TRUE,"Tab_1 Economic Ind.";#N/A,#N/A,TRUE,"Tab_2  Public Sector Op.";#N/A,#N/A,TRUE,"Tab_3";#N/A,#N/A,TRUE,"Tab_4 Monetary";#N/A,#N/A,TRUE,"Tab_5 Medium-Term Outlook";#N/A,#N/A,TRUE,"Tab_6";#N/A,#N/A,TRUE,"Tab_7 Indicators of Ext. Vul."}</definedName>
    <definedName name="wrn.Briefing._.Tables." localSheetId="60" hidden="1">{#N/A,#N/A,TRUE,"Tab_1 Economic Ind.";#N/A,#N/A,TRUE,"Tab_2  Public Sector Op.";#N/A,#N/A,TRUE,"Tab_3";#N/A,#N/A,TRUE,"Tab_4 Monetary";#N/A,#N/A,TRUE,"Tab_5 Medium-Term Outlook";#N/A,#N/A,TRUE,"Tab_6";#N/A,#N/A,TRUE,"Tab_7 Indicators of Ext. Vul."}</definedName>
    <definedName name="wrn.Briefing._.Tables." localSheetId="63" hidden="1">{#N/A,#N/A,TRUE,"Tab_1 Economic Ind.";#N/A,#N/A,TRUE,"Tab_2  Public Sector Op.";#N/A,#N/A,TRUE,"Tab_3";#N/A,#N/A,TRUE,"Tab_4 Monetary";#N/A,#N/A,TRUE,"Tab_5 Medium-Term Outlook";#N/A,#N/A,TRUE,"Tab_6";#N/A,#N/A,TRUE,"Tab_7 Indicators of Ext. Vul."}</definedName>
    <definedName name="wrn.Briefing._.Tables." localSheetId="65" hidden="1">{#N/A,#N/A,TRUE,"Tab_1 Economic Ind.";#N/A,#N/A,TRUE,"Tab_2  Public Sector Op.";#N/A,#N/A,TRUE,"Tab_3";#N/A,#N/A,TRUE,"Tab_4 Monetary";#N/A,#N/A,TRUE,"Tab_5 Medium-Term Outlook";#N/A,#N/A,TRUE,"Tab_6";#N/A,#N/A,TRUE,"Tab_7 Indicators of Ext. Vul."}</definedName>
    <definedName name="wrn.Briefing._.Tables." localSheetId="7" hidden="1">{#N/A,#N/A,TRUE,"Tab_1 Economic Ind.";#N/A,#N/A,TRUE,"Tab_2  Public Sector Op.";#N/A,#N/A,TRUE,"Tab_3";#N/A,#N/A,TRUE,"Tab_4 Monetary";#N/A,#N/A,TRUE,"Tab_5 Medium-Term Outlook";#N/A,#N/A,TRUE,"Tab_6";#N/A,#N/A,TRUE,"Tab_7 Indicators of Ext. Vul."}</definedName>
    <definedName name="wrn.Briefing._.Tables." localSheetId="8" hidden="1">{#N/A,#N/A,TRUE,"Tab_1 Economic Ind.";#N/A,#N/A,TRUE,"Tab_2  Public Sector Op.";#N/A,#N/A,TRUE,"Tab_3";#N/A,#N/A,TRUE,"Tab_4 Monetary";#N/A,#N/A,TRUE,"Tab_5 Medium-Term Outlook";#N/A,#N/A,TRUE,"Tab_6";#N/A,#N/A,TRUE,"Tab_7 Indicators of Ext. Vul."}</definedName>
    <definedName name="wrn.Briefing._.Tables." localSheetId="12" hidden="1">{#N/A,#N/A,TRUE,"Tab_1 Economic Ind.";#N/A,#N/A,TRUE,"Tab_2  Public Sector Op.";#N/A,#N/A,TRUE,"Tab_3";#N/A,#N/A,TRUE,"Tab_4 Monetary";#N/A,#N/A,TRUE,"Tab_5 Medium-Term Outlook";#N/A,#N/A,TRUE,"Tab_6";#N/A,#N/A,TRUE,"Tab_7 Indicators of Ext. Vul."}</definedName>
    <definedName name="wrn.Briefing._.Tables." localSheetId="48" hidden="1">{#N/A,#N/A,TRUE,"Tab_1 Economic Ind.";#N/A,#N/A,TRUE,"Tab_2  Public Sector Op.";#N/A,#N/A,TRUE,"Tab_3";#N/A,#N/A,TRUE,"Tab_4 Monetary";#N/A,#N/A,TRUE,"Tab_5 Medium-Term Outlook";#N/A,#N/A,TRUE,"Tab_6";#N/A,#N/A,TRUE,"Tab_7 Indicators of Ext. Vul."}</definedName>
    <definedName name="wrn.Briefing._.Tables." localSheetId="72"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elPIB." localSheetId="24" hidden="1">{#N/A,#N/A,FALSE,"CelPIB"}</definedName>
    <definedName name="wrn.CelPIB." localSheetId="25" hidden="1">{#N/A,#N/A,FALSE,"CelPIB"}</definedName>
    <definedName name="wrn.CelPIB." localSheetId="26" hidden="1">{#N/A,#N/A,FALSE,"CelPIB"}</definedName>
    <definedName name="wrn.CelPIB." localSheetId="27" hidden="1">{#N/A,#N/A,FALSE,"CelPIB"}</definedName>
    <definedName name="wrn.CelPIB." localSheetId="28" hidden="1">{#N/A,#N/A,FALSE,"CelPIB"}</definedName>
    <definedName name="wrn.CelPIB." localSheetId="29" hidden="1">{#N/A,#N/A,FALSE,"CelPIB"}</definedName>
    <definedName name="wrn.CelPIB." localSheetId="30" hidden="1">{#N/A,#N/A,FALSE,"CelPIB"}</definedName>
    <definedName name="wrn.CelPIB." localSheetId="31" hidden="1">{#N/A,#N/A,FALSE,"CelPIB"}</definedName>
    <definedName name="wrn.CelPIB." localSheetId="32" hidden="1">{#N/A,#N/A,FALSE,"CelPIB"}</definedName>
    <definedName name="wrn.CelPIB." localSheetId="35" hidden="1">{#N/A,#N/A,FALSE,"CelPIB"}</definedName>
    <definedName name="wrn.CelPIB." localSheetId="37" hidden="1">{#N/A,#N/A,FALSE,"CelPIB"}</definedName>
    <definedName name="wrn.CelPIB." localSheetId="38" hidden="1">{#N/A,#N/A,FALSE,"CelPIB"}</definedName>
    <definedName name="wrn.CelPIB." localSheetId="39" hidden="1">{#N/A,#N/A,FALSE,"CelPIB"}</definedName>
    <definedName name="wrn.CelPIB." localSheetId="40" hidden="1">{#N/A,#N/A,FALSE,"CelPIB"}</definedName>
    <definedName name="wrn.CelPIB." localSheetId="41" hidden="1">{#N/A,#N/A,FALSE,"CelPIB"}</definedName>
    <definedName name="wrn.CelPIB." localSheetId="42" hidden="1">{#N/A,#N/A,FALSE,"CelPIB"}</definedName>
    <definedName name="wrn.CelPIB." localSheetId="43" hidden="1">{#N/A,#N/A,FALSE,"CelPIB"}</definedName>
    <definedName name="wrn.CelPIB." localSheetId="44" hidden="1">{#N/A,#N/A,FALSE,"CelPIB"}</definedName>
    <definedName name="wrn.CelPIB." localSheetId="45" hidden="1">{#N/A,#N/A,FALSE,"CelPIB"}</definedName>
    <definedName name="wrn.CelPIB." localSheetId="11" hidden="1">{#N/A,#N/A,FALSE,"CelPIB"}</definedName>
    <definedName name="wrn.CelPIB." localSheetId="46" hidden="1">{#N/A,#N/A,FALSE,"CelPIB"}</definedName>
    <definedName name="wrn.CelPIB." localSheetId="47" hidden="1">{#N/A,#N/A,FALSE,"CelPIB"}</definedName>
    <definedName name="wrn.CelPIB." localSheetId="51" hidden="1">{#N/A,#N/A,FALSE,"CelPIB"}</definedName>
    <definedName name="wrn.CelPIB." localSheetId="52" hidden="1">{#N/A,#N/A,FALSE,"CelPIB"}</definedName>
    <definedName name="wrn.CelPIB." localSheetId="53" hidden="1">{#N/A,#N/A,FALSE,"CelPIB"}</definedName>
    <definedName name="wrn.CelPIB." localSheetId="54" hidden="1">{#N/A,#N/A,FALSE,"CelPIB"}</definedName>
    <definedName name="wrn.CelPIB." localSheetId="55" hidden="1">{#N/A,#N/A,FALSE,"CelPIB"}</definedName>
    <definedName name="wrn.CelPIB." localSheetId="56" hidden="1">{#N/A,#N/A,FALSE,"CelPIB"}</definedName>
    <definedName name="wrn.CelPIB." localSheetId="17" hidden="1">{#N/A,#N/A,FALSE,"CelPIB"}</definedName>
    <definedName name="wrn.CelPIB." localSheetId="57" hidden="1">{#N/A,#N/A,FALSE,"CelPIB"}</definedName>
    <definedName name="wrn.CelPIB." localSheetId="58" hidden="1">{#N/A,#N/A,FALSE,"CelPIB"}</definedName>
    <definedName name="wrn.CelPIB." localSheetId="59" hidden="1">{#N/A,#N/A,FALSE,"CelPIB"}</definedName>
    <definedName name="wrn.CelPIB." localSheetId="61" hidden="1">{#N/A,#N/A,FALSE,"CelPIB"}</definedName>
    <definedName name="wrn.CelPIB." localSheetId="62" hidden="1">{#N/A,#N/A,FALSE,"CelPIB"}</definedName>
    <definedName name="wrn.CelPIB." localSheetId="64" hidden="1">{#N/A,#N/A,FALSE,"CelPIB"}</definedName>
    <definedName name="wrn.CelPIB." localSheetId="66" hidden="1">{#N/A,#N/A,FALSE,"CelPIB"}</definedName>
    <definedName name="wrn.CelPIB." localSheetId="67" hidden="1">{#N/A,#N/A,FALSE,"CelPIB"}</definedName>
    <definedName name="wrn.CelPIB." localSheetId="68" hidden="1">{#N/A,#N/A,FALSE,"CelPIB"}</definedName>
    <definedName name="wrn.CelPIB." localSheetId="69" hidden="1">{#N/A,#N/A,FALSE,"CelPIB"}</definedName>
    <definedName name="wrn.CelPIB." localSheetId="70" hidden="1">{#N/A,#N/A,FALSE,"CelPIB"}</definedName>
    <definedName name="wrn.CelPIB." localSheetId="71" hidden="1">{#N/A,#N/A,FALSE,"CelPIB"}</definedName>
    <definedName name="wrn.CelPIB." localSheetId="73" hidden="1">{#N/A,#N/A,FALSE,"CelPIB"}</definedName>
    <definedName name="wrn.CelPIB." localSheetId="74" hidden="1">{#N/A,#N/A,FALSE,"CelPIB"}</definedName>
    <definedName name="wrn.CelPIB." localSheetId="75" hidden="1">{#N/A,#N/A,FALSE,"CelPIB"}</definedName>
    <definedName name="wrn.CelPIB." localSheetId="76" hidden="1">{#N/A,#N/A,FALSE,"CelPIB"}</definedName>
    <definedName name="wrn.CelPIB." localSheetId="79" hidden="1">{#N/A,#N/A,FALSE,"CelPIB"}</definedName>
    <definedName name="wrn.CelPIB." localSheetId="91" hidden="1">{#N/A,#N/A,FALSE,"CelPIB"}</definedName>
    <definedName name="wrn.CelPIB." localSheetId="92" hidden="1">{#N/A,#N/A,FALSE,"CelPIB"}</definedName>
    <definedName name="wrn.CelPIB." localSheetId="22" hidden="1">{#N/A,#N/A,FALSE,"CelPIB"}</definedName>
    <definedName name="wrn.CelPIB." localSheetId="23" hidden="1">{#N/A,#N/A,FALSE,"CelPIB"}</definedName>
    <definedName name="wrn.CelPIB." localSheetId="14" hidden="1">{#N/A,#N/A,FALSE,"CelPIB"}</definedName>
    <definedName name="wrn.CelPIB." localSheetId="15" hidden="1">{#N/A,#N/A,FALSE,"CelPIB"}</definedName>
    <definedName name="wrn.CelPIB." localSheetId="16" hidden="1">{#N/A,#N/A,FALSE,"CelPIB"}</definedName>
    <definedName name="wrn.CelPIB." localSheetId="18" hidden="1">{#N/A,#N/A,FALSE,"CelPIB"}</definedName>
    <definedName name="wrn.CelPIB." localSheetId="36" hidden="1">{#N/A,#N/A,FALSE,"CelPIB"}</definedName>
    <definedName name="wrn.CelPIB." localSheetId="60" hidden="1">{#N/A,#N/A,FALSE,"CelPIB"}</definedName>
    <definedName name="wrn.CelPIB." localSheetId="63" hidden="1">{#N/A,#N/A,FALSE,"CelPIB"}</definedName>
    <definedName name="wrn.CelPIB." localSheetId="65" hidden="1">{#N/A,#N/A,FALSE,"CelPIB"}</definedName>
    <definedName name="wrn.CelPIB." localSheetId="7" hidden="1">{#N/A,#N/A,FALSE,"CelPIB"}</definedName>
    <definedName name="wrn.CelPIB." localSheetId="8" hidden="1">{#N/A,#N/A,FALSE,"CelPIB"}</definedName>
    <definedName name="wrn.CelPIB." localSheetId="12" hidden="1">{#N/A,#N/A,FALSE,"CelPIB"}</definedName>
    <definedName name="wrn.CelPIB." localSheetId="48" hidden="1">{#N/A,#N/A,FALSE,"CelPIB"}</definedName>
    <definedName name="wrn.CelPIB." localSheetId="72" hidden="1">{#N/A,#N/A,FALSE,"CelPIB"}</definedName>
    <definedName name="wrn.CelPIB." hidden="1">{#N/A,#N/A,FALSE,"CelPIB"}</definedName>
    <definedName name="wrn.CG._.Cons._.GDP." localSheetId="24" hidden="1">{#N/A,#N/A,FALSE,"CG Cons GDP";#N/A,#N/A,FALSE,"CG Cons GDP";#N/A,#N/A,FALSE,"CGvt Revenue GDP";#N/A,#N/A,FALSE,"RestGGPIB";#N/A,#N/A,FALSE,"RestGGPIB";#N/A,#N/A,FALSE,"SSPIB";#N/A,#N/A,FALSE,"EntpsPIB";#N/A,#N/A,FALSE,"EntpsPIB";#N/A,#N/A,FALSE,"CelPIB"}</definedName>
    <definedName name="wrn.CG._.Cons._.GDP." localSheetId="25" hidden="1">{#N/A,#N/A,FALSE,"CG Cons GDP";#N/A,#N/A,FALSE,"CG Cons GDP";#N/A,#N/A,FALSE,"CGvt Revenue GDP";#N/A,#N/A,FALSE,"RestGGPIB";#N/A,#N/A,FALSE,"RestGGPIB";#N/A,#N/A,FALSE,"SSPIB";#N/A,#N/A,FALSE,"EntpsPIB";#N/A,#N/A,FALSE,"EntpsPIB";#N/A,#N/A,FALSE,"CelPIB"}</definedName>
    <definedName name="wrn.CG._.Cons._.GDP." localSheetId="26" hidden="1">{#N/A,#N/A,FALSE,"CG Cons GDP";#N/A,#N/A,FALSE,"CG Cons GDP";#N/A,#N/A,FALSE,"CGvt Revenue GDP";#N/A,#N/A,FALSE,"RestGGPIB";#N/A,#N/A,FALSE,"RestGGPIB";#N/A,#N/A,FALSE,"SSPIB";#N/A,#N/A,FALSE,"EntpsPIB";#N/A,#N/A,FALSE,"EntpsPIB";#N/A,#N/A,FALSE,"CelPIB"}</definedName>
    <definedName name="wrn.CG._.Cons._.GDP." localSheetId="27" hidden="1">{#N/A,#N/A,FALSE,"CG Cons GDP";#N/A,#N/A,FALSE,"CG Cons GDP";#N/A,#N/A,FALSE,"CGvt Revenue GDP";#N/A,#N/A,FALSE,"RestGGPIB";#N/A,#N/A,FALSE,"RestGGPIB";#N/A,#N/A,FALSE,"SSPIB";#N/A,#N/A,FALSE,"EntpsPIB";#N/A,#N/A,FALSE,"EntpsPIB";#N/A,#N/A,FALSE,"CelPIB"}</definedName>
    <definedName name="wrn.CG._.Cons._.GDP." localSheetId="28" hidden="1">{#N/A,#N/A,FALSE,"CG Cons GDP";#N/A,#N/A,FALSE,"CG Cons GDP";#N/A,#N/A,FALSE,"CGvt Revenue GDP";#N/A,#N/A,FALSE,"RestGGPIB";#N/A,#N/A,FALSE,"RestGGPIB";#N/A,#N/A,FALSE,"SSPIB";#N/A,#N/A,FALSE,"EntpsPIB";#N/A,#N/A,FALSE,"EntpsPIB";#N/A,#N/A,FALSE,"CelPIB"}</definedName>
    <definedName name="wrn.CG._.Cons._.GDP." localSheetId="29" hidden="1">{#N/A,#N/A,FALSE,"CG Cons GDP";#N/A,#N/A,FALSE,"CG Cons GDP";#N/A,#N/A,FALSE,"CGvt Revenue GDP";#N/A,#N/A,FALSE,"RestGGPIB";#N/A,#N/A,FALSE,"RestGGPIB";#N/A,#N/A,FALSE,"SSPIB";#N/A,#N/A,FALSE,"EntpsPIB";#N/A,#N/A,FALSE,"EntpsPIB";#N/A,#N/A,FALSE,"CelPIB"}</definedName>
    <definedName name="wrn.CG._.Cons._.GDP." localSheetId="30" hidden="1">{#N/A,#N/A,FALSE,"CG Cons GDP";#N/A,#N/A,FALSE,"CG Cons GDP";#N/A,#N/A,FALSE,"CGvt Revenue GDP";#N/A,#N/A,FALSE,"RestGGPIB";#N/A,#N/A,FALSE,"RestGGPIB";#N/A,#N/A,FALSE,"SSPIB";#N/A,#N/A,FALSE,"EntpsPIB";#N/A,#N/A,FALSE,"EntpsPIB";#N/A,#N/A,FALSE,"CelPIB"}</definedName>
    <definedName name="wrn.CG._.Cons._.GDP." localSheetId="31" hidden="1">{#N/A,#N/A,FALSE,"CG Cons GDP";#N/A,#N/A,FALSE,"CG Cons GDP";#N/A,#N/A,FALSE,"CGvt Revenue GDP";#N/A,#N/A,FALSE,"RestGGPIB";#N/A,#N/A,FALSE,"RestGGPIB";#N/A,#N/A,FALSE,"SSPIB";#N/A,#N/A,FALSE,"EntpsPIB";#N/A,#N/A,FALSE,"EntpsPIB";#N/A,#N/A,FALSE,"CelPIB"}</definedName>
    <definedName name="wrn.CG._.Cons._.GDP." localSheetId="32" hidden="1">{#N/A,#N/A,FALSE,"CG Cons GDP";#N/A,#N/A,FALSE,"CG Cons GDP";#N/A,#N/A,FALSE,"CGvt Revenue GDP";#N/A,#N/A,FALSE,"RestGGPIB";#N/A,#N/A,FALSE,"RestGGPIB";#N/A,#N/A,FALSE,"SSPIB";#N/A,#N/A,FALSE,"EntpsPIB";#N/A,#N/A,FALSE,"EntpsPIB";#N/A,#N/A,FALSE,"CelPIB"}</definedName>
    <definedName name="wrn.CG._.Cons._.GDP." localSheetId="35" hidden="1">{#N/A,#N/A,FALSE,"CG Cons GDP";#N/A,#N/A,FALSE,"CG Cons GDP";#N/A,#N/A,FALSE,"CGvt Revenue GDP";#N/A,#N/A,FALSE,"RestGGPIB";#N/A,#N/A,FALSE,"RestGGPIB";#N/A,#N/A,FALSE,"SSPIB";#N/A,#N/A,FALSE,"EntpsPIB";#N/A,#N/A,FALSE,"EntpsPIB";#N/A,#N/A,FALSE,"CelPIB"}</definedName>
    <definedName name="wrn.CG._.Cons._.GDP." localSheetId="37" hidden="1">{#N/A,#N/A,FALSE,"CG Cons GDP";#N/A,#N/A,FALSE,"CG Cons GDP";#N/A,#N/A,FALSE,"CGvt Revenue GDP";#N/A,#N/A,FALSE,"RestGGPIB";#N/A,#N/A,FALSE,"RestGGPIB";#N/A,#N/A,FALSE,"SSPIB";#N/A,#N/A,FALSE,"EntpsPIB";#N/A,#N/A,FALSE,"EntpsPIB";#N/A,#N/A,FALSE,"CelPIB"}</definedName>
    <definedName name="wrn.CG._.Cons._.GDP." localSheetId="38" hidden="1">{#N/A,#N/A,FALSE,"CG Cons GDP";#N/A,#N/A,FALSE,"CG Cons GDP";#N/A,#N/A,FALSE,"CGvt Revenue GDP";#N/A,#N/A,FALSE,"RestGGPIB";#N/A,#N/A,FALSE,"RestGGPIB";#N/A,#N/A,FALSE,"SSPIB";#N/A,#N/A,FALSE,"EntpsPIB";#N/A,#N/A,FALSE,"EntpsPIB";#N/A,#N/A,FALSE,"CelPIB"}</definedName>
    <definedName name="wrn.CG._.Cons._.GDP." localSheetId="39" hidden="1">{#N/A,#N/A,FALSE,"CG Cons GDP";#N/A,#N/A,FALSE,"CG Cons GDP";#N/A,#N/A,FALSE,"CGvt Revenue GDP";#N/A,#N/A,FALSE,"RestGGPIB";#N/A,#N/A,FALSE,"RestGGPIB";#N/A,#N/A,FALSE,"SSPIB";#N/A,#N/A,FALSE,"EntpsPIB";#N/A,#N/A,FALSE,"EntpsPIB";#N/A,#N/A,FALSE,"CelPIB"}</definedName>
    <definedName name="wrn.CG._.Cons._.GDP." localSheetId="40" hidden="1">{#N/A,#N/A,FALSE,"CG Cons GDP";#N/A,#N/A,FALSE,"CG Cons GDP";#N/A,#N/A,FALSE,"CGvt Revenue GDP";#N/A,#N/A,FALSE,"RestGGPIB";#N/A,#N/A,FALSE,"RestGGPIB";#N/A,#N/A,FALSE,"SSPIB";#N/A,#N/A,FALSE,"EntpsPIB";#N/A,#N/A,FALSE,"EntpsPIB";#N/A,#N/A,FALSE,"CelPIB"}</definedName>
    <definedName name="wrn.CG._.Cons._.GDP." localSheetId="41" hidden="1">{#N/A,#N/A,FALSE,"CG Cons GDP";#N/A,#N/A,FALSE,"CG Cons GDP";#N/A,#N/A,FALSE,"CGvt Revenue GDP";#N/A,#N/A,FALSE,"RestGGPIB";#N/A,#N/A,FALSE,"RestGGPIB";#N/A,#N/A,FALSE,"SSPIB";#N/A,#N/A,FALSE,"EntpsPIB";#N/A,#N/A,FALSE,"EntpsPIB";#N/A,#N/A,FALSE,"CelPIB"}</definedName>
    <definedName name="wrn.CG._.Cons._.GDP." localSheetId="42" hidden="1">{#N/A,#N/A,FALSE,"CG Cons GDP";#N/A,#N/A,FALSE,"CG Cons GDP";#N/A,#N/A,FALSE,"CGvt Revenue GDP";#N/A,#N/A,FALSE,"RestGGPIB";#N/A,#N/A,FALSE,"RestGGPIB";#N/A,#N/A,FALSE,"SSPIB";#N/A,#N/A,FALSE,"EntpsPIB";#N/A,#N/A,FALSE,"EntpsPIB";#N/A,#N/A,FALSE,"CelPIB"}</definedName>
    <definedName name="wrn.CG._.Cons._.GDP." localSheetId="43" hidden="1">{#N/A,#N/A,FALSE,"CG Cons GDP";#N/A,#N/A,FALSE,"CG Cons GDP";#N/A,#N/A,FALSE,"CGvt Revenue GDP";#N/A,#N/A,FALSE,"RestGGPIB";#N/A,#N/A,FALSE,"RestGGPIB";#N/A,#N/A,FALSE,"SSPIB";#N/A,#N/A,FALSE,"EntpsPIB";#N/A,#N/A,FALSE,"EntpsPIB";#N/A,#N/A,FALSE,"CelPIB"}</definedName>
    <definedName name="wrn.CG._.Cons._.GDP." localSheetId="44" hidden="1">{#N/A,#N/A,FALSE,"CG Cons GDP";#N/A,#N/A,FALSE,"CG Cons GDP";#N/A,#N/A,FALSE,"CGvt Revenue GDP";#N/A,#N/A,FALSE,"RestGGPIB";#N/A,#N/A,FALSE,"RestGGPIB";#N/A,#N/A,FALSE,"SSPIB";#N/A,#N/A,FALSE,"EntpsPIB";#N/A,#N/A,FALSE,"EntpsPIB";#N/A,#N/A,FALSE,"CelPIB"}</definedName>
    <definedName name="wrn.CG._.Cons._.GDP." localSheetId="45" hidden="1">{#N/A,#N/A,FALSE,"CG Cons GDP";#N/A,#N/A,FALSE,"CG Cons GDP";#N/A,#N/A,FALSE,"CGvt Revenue GDP";#N/A,#N/A,FALSE,"RestGGPIB";#N/A,#N/A,FALSE,"RestGGPIB";#N/A,#N/A,FALSE,"SSPIB";#N/A,#N/A,FALSE,"EntpsPIB";#N/A,#N/A,FALSE,"EntpsPIB";#N/A,#N/A,FALSE,"CelPIB"}</definedName>
    <definedName name="wrn.CG._.Cons._.GDP." localSheetId="11" hidden="1">{#N/A,#N/A,FALSE,"CG Cons GDP";#N/A,#N/A,FALSE,"CG Cons GDP";#N/A,#N/A,FALSE,"CGvt Revenue GDP";#N/A,#N/A,FALSE,"RestGGPIB";#N/A,#N/A,FALSE,"RestGGPIB";#N/A,#N/A,FALSE,"SSPIB";#N/A,#N/A,FALSE,"EntpsPIB";#N/A,#N/A,FALSE,"EntpsPIB";#N/A,#N/A,FALSE,"CelPIB"}</definedName>
    <definedName name="wrn.CG._.Cons._.GDP." localSheetId="46" hidden="1">{#N/A,#N/A,FALSE,"CG Cons GDP";#N/A,#N/A,FALSE,"CG Cons GDP";#N/A,#N/A,FALSE,"CGvt Revenue GDP";#N/A,#N/A,FALSE,"RestGGPIB";#N/A,#N/A,FALSE,"RestGGPIB";#N/A,#N/A,FALSE,"SSPIB";#N/A,#N/A,FALSE,"EntpsPIB";#N/A,#N/A,FALSE,"EntpsPIB";#N/A,#N/A,FALSE,"CelPIB"}</definedName>
    <definedName name="wrn.CG._.Cons._.GDP." localSheetId="47" hidden="1">{#N/A,#N/A,FALSE,"CG Cons GDP";#N/A,#N/A,FALSE,"CG Cons GDP";#N/A,#N/A,FALSE,"CGvt Revenue GDP";#N/A,#N/A,FALSE,"RestGGPIB";#N/A,#N/A,FALSE,"RestGGPIB";#N/A,#N/A,FALSE,"SSPIB";#N/A,#N/A,FALSE,"EntpsPIB";#N/A,#N/A,FALSE,"EntpsPIB";#N/A,#N/A,FALSE,"CelPIB"}</definedName>
    <definedName name="wrn.CG._.Cons._.GDP." localSheetId="51" hidden="1">{#N/A,#N/A,FALSE,"CG Cons GDP";#N/A,#N/A,FALSE,"CG Cons GDP";#N/A,#N/A,FALSE,"CGvt Revenue GDP";#N/A,#N/A,FALSE,"RestGGPIB";#N/A,#N/A,FALSE,"RestGGPIB";#N/A,#N/A,FALSE,"SSPIB";#N/A,#N/A,FALSE,"EntpsPIB";#N/A,#N/A,FALSE,"EntpsPIB";#N/A,#N/A,FALSE,"CelPIB"}</definedName>
    <definedName name="wrn.CG._.Cons._.GDP." localSheetId="52" hidden="1">{#N/A,#N/A,FALSE,"CG Cons GDP";#N/A,#N/A,FALSE,"CG Cons GDP";#N/A,#N/A,FALSE,"CGvt Revenue GDP";#N/A,#N/A,FALSE,"RestGGPIB";#N/A,#N/A,FALSE,"RestGGPIB";#N/A,#N/A,FALSE,"SSPIB";#N/A,#N/A,FALSE,"EntpsPIB";#N/A,#N/A,FALSE,"EntpsPIB";#N/A,#N/A,FALSE,"CelPIB"}</definedName>
    <definedName name="wrn.CG._.Cons._.GDP." localSheetId="53" hidden="1">{#N/A,#N/A,FALSE,"CG Cons GDP";#N/A,#N/A,FALSE,"CG Cons GDP";#N/A,#N/A,FALSE,"CGvt Revenue GDP";#N/A,#N/A,FALSE,"RestGGPIB";#N/A,#N/A,FALSE,"RestGGPIB";#N/A,#N/A,FALSE,"SSPIB";#N/A,#N/A,FALSE,"EntpsPIB";#N/A,#N/A,FALSE,"EntpsPIB";#N/A,#N/A,FALSE,"CelPIB"}</definedName>
    <definedName name="wrn.CG._.Cons._.GDP." localSheetId="54" hidden="1">{#N/A,#N/A,FALSE,"CG Cons GDP";#N/A,#N/A,FALSE,"CG Cons GDP";#N/A,#N/A,FALSE,"CGvt Revenue GDP";#N/A,#N/A,FALSE,"RestGGPIB";#N/A,#N/A,FALSE,"RestGGPIB";#N/A,#N/A,FALSE,"SSPIB";#N/A,#N/A,FALSE,"EntpsPIB";#N/A,#N/A,FALSE,"EntpsPIB";#N/A,#N/A,FALSE,"CelPIB"}</definedName>
    <definedName name="wrn.CG._.Cons._.GDP." localSheetId="55" hidden="1">{#N/A,#N/A,FALSE,"CG Cons GDP";#N/A,#N/A,FALSE,"CG Cons GDP";#N/A,#N/A,FALSE,"CGvt Revenue GDP";#N/A,#N/A,FALSE,"RestGGPIB";#N/A,#N/A,FALSE,"RestGGPIB";#N/A,#N/A,FALSE,"SSPIB";#N/A,#N/A,FALSE,"EntpsPIB";#N/A,#N/A,FALSE,"EntpsPIB";#N/A,#N/A,FALSE,"CelPIB"}</definedName>
    <definedName name="wrn.CG._.Cons._.GDP." localSheetId="56" hidden="1">{#N/A,#N/A,FALSE,"CG Cons GDP";#N/A,#N/A,FALSE,"CG Cons GDP";#N/A,#N/A,FALSE,"CGvt Revenue GDP";#N/A,#N/A,FALSE,"RestGGPIB";#N/A,#N/A,FALSE,"RestGGPIB";#N/A,#N/A,FALSE,"SSPIB";#N/A,#N/A,FALSE,"EntpsPIB";#N/A,#N/A,FALSE,"EntpsPIB";#N/A,#N/A,FALSE,"CelPIB"}</definedName>
    <definedName name="wrn.CG._.Cons._.GDP." localSheetId="17" hidden="1">{#N/A,#N/A,FALSE,"CG Cons GDP";#N/A,#N/A,FALSE,"CG Cons GDP";#N/A,#N/A,FALSE,"CGvt Revenue GDP";#N/A,#N/A,FALSE,"RestGGPIB";#N/A,#N/A,FALSE,"RestGGPIB";#N/A,#N/A,FALSE,"SSPIB";#N/A,#N/A,FALSE,"EntpsPIB";#N/A,#N/A,FALSE,"EntpsPIB";#N/A,#N/A,FALSE,"CelPIB"}</definedName>
    <definedName name="wrn.CG._.Cons._.GDP." localSheetId="57" hidden="1">{#N/A,#N/A,FALSE,"CG Cons GDP";#N/A,#N/A,FALSE,"CG Cons GDP";#N/A,#N/A,FALSE,"CGvt Revenue GDP";#N/A,#N/A,FALSE,"RestGGPIB";#N/A,#N/A,FALSE,"RestGGPIB";#N/A,#N/A,FALSE,"SSPIB";#N/A,#N/A,FALSE,"EntpsPIB";#N/A,#N/A,FALSE,"EntpsPIB";#N/A,#N/A,FALSE,"CelPIB"}</definedName>
    <definedName name="wrn.CG._.Cons._.GDP." localSheetId="58" hidden="1">{#N/A,#N/A,FALSE,"CG Cons GDP";#N/A,#N/A,FALSE,"CG Cons GDP";#N/A,#N/A,FALSE,"CGvt Revenue GDP";#N/A,#N/A,FALSE,"RestGGPIB";#N/A,#N/A,FALSE,"RestGGPIB";#N/A,#N/A,FALSE,"SSPIB";#N/A,#N/A,FALSE,"EntpsPIB";#N/A,#N/A,FALSE,"EntpsPIB";#N/A,#N/A,FALSE,"CelPIB"}</definedName>
    <definedName name="wrn.CG._.Cons._.GDP." localSheetId="59" hidden="1">{#N/A,#N/A,FALSE,"CG Cons GDP";#N/A,#N/A,FALSE,"CG Cons GDP";#N/A,#N/A,FALSE,"CGvt Revenue GDP";#N/A,#N/A,FALSE,"RestGGPIB";#N/A,#N/A,FALSE,"RestGGPIB";#N/A,#N/A,FALSE,"SSPIB";#N/A,#N/A,FALSE,"EntpsPIB";#N/A,#N/A,FALSE,"EntpsPIB";#N/A,#N/A,FALSE,"CelPIB"}</definedName>
    <definedName name="wrn.CG._.Cons._.GDP." localSheetId="61" hidden="1">{#N/A,#N/A,FALSE,"CG Cons GDP";#N/A,#N/A,FALSE,"CG Cons GDP";#N/A,#N/A,FALSE,"CGvt Revenue GDP";#N/A,#N/A,FALSE,"RestGGPIB";#N/A,#N/A,FALSE,"RestGGPIB";#N/A,#N/A,FALSE,"SSPIB";#N/A,#N/A,FALSE,"EntpsPIB";#N/A,#N/A,FALSE,"EntpsPIB";#N/A,#N/A,FALSE,"CelPIB"}</definedName>
    <definedName name="wrn.CG._.Cons._.GDP." localSheetId="62" hidden="1">{#N/A,#N/A,FALSE,"CG Cons GDP";#N/A,#N/A,FALSE,"CG Cons GDP";#N/A,#N/A,FALSE,"CGvt Revenue GDP";#N/A,#N/A,FALSE,"RestGGPIB";#N/A,#N/A,FALSE,"RestGGPIB";#N/A,#N/A,FALSE,"SSPIB";#N/A,#N/A,FALSE,"EntpsPIB";#N/A,#N/A,FALSE,"EntpsPIB";#N/A,#N/A,FALSE,"CelPIB"}</definedName>
    <definedName name="wrn.CG._.Cons._.GDP." localSheetId="64" hidden="1">{#N/A,#N/A,FALSE,"CG Cons GDP";#N/A,#N/A,FALSE,"CG Cons GDP";#N/A,#N/A,FALSE,"CGvt Revenue GDP";#N/A,#N/A,FALSE,"RestGGPIB";#N/A,#N/A,FALSE,"RestGGPIB";#N/A,#N/A,FALSE,"SSPIB";#N/A,#N/A,FALSE,"EntpsPIB";#N/A,#N/A,FALSE,"EntpsPIB";#N/A,#N/A,FALSE,"CelPIB"}</definedName>
    <definedName name="wrn.CG._.Cons._.GDP." localSheetId="66" hidden="1">{#N/A,#N/A,FALSE,"CG Cons GDP";#N/A,#N/A,FALSE,"CG Cons GDP";#N/A,#N/A,FALSE,"CGvt Revenue GDP";#N/A,#N/A,FALSE,"RestGGPIB";#N/A,#N/A,FALSE,"RestGGPIB";#N/A,#N/A,FALSE,"SSPIB";#N/A,#N/A,FALSE,"EntpsPIB";#N/A,#N/A,FALSE,"EntpsPIB";#N/A,#N/A,FALSE,"CelPIB"}</definedName>
    <definedName name="wrn.CG._.Cons._.GDP." localSheetId="67" hidden="1">{#N/A,#N/A,FALSE,"CG Cons GDP";#N/A,#N/A,FALSE,"CG Cons GDP";#N/A,#N/A,FALSE,"CGvt Revenue GDP";#N/A,#N/A,FALSE,"RestGGPIB";#N/A,#N/A,FALSE,"RestGGPIB";#N/A,#N/A,FALSE,"SSPIB";#N/A,#N/A,FALSE,"EntpsPIB";#N/A,#N/A,FALSE,"EntpsPIB";#N/A,#N/A,FALSE,"CelPIB"}</definedName>
    <definedName name="wrn.CG._.Cons._.GDP." localSheetId="68" hidden="1">{#N/A,#N/A,FALSE,"CG Cons GDP";#N/A,#N/A,FALSE,"CG Cons GDP";#N/A,#N/A,FALSE,"CGvt Revenue GDP";#N/A,#N/A,FALSE,"RestGGPIB";#N/A,#N/A,FALSE,"RestGGPIB";#N/A,#N/A,FALSE,"SSPIB";#N/A,#N/A,FALSE,"EntpsPIB";#N/A,#N/A,FALSE,"EntpsPIB";#N/A,#N/A,FALSE,"CelPIB"}</definedName>
    <definedName name="wrn.CG._.Cons._.GDP." localSheetId="69" hidden="1">{#N/A,#N/A,FALSE,"CG Cons GDP";#N/A,#N/A,FALSE,"CG Cons GDP";#N/A,#N/A,FALSE,"CGvt Revenue GDP";#N/A,#N/A,FALSE,"RestGGPIB";#N/A,#N/A,FALSE,"RestGGPIB";#N/A,#N/A,FALSE,"SSPIB";#N/A,#N/A,FALSE,"EntpsPIB";#N/A,#N/A,FALSE,"EntpsPIB";#N/A,#N/A,FALSE,"CelPIB"}</definedName>
    <definedName name="wrn.CG._.Cons._.GDP." localSheetId="70" hidden="1">{#N/A,#N/A,FALSE,"CG Cons GDP";#N/A,#N/A,FALSE,"CG Cons GDP";#N/A,#N/A,FALSE,"CGvt Revenue GDP";#N/A,#N/A,FALSE,"RestGGPIB";#N/A,#N/A,FALSE,"RestGGPIB";#N/A,#N/A,FALSE,"SSPIB";#N/A,#N/A,FALSE,"EntpsPIB";#N/A,#N/A,FALSE,"EntpsPIB";#N/A,#N/A,FALSE,"CelPIB"}</definedName>
    <definedName name="wrn.CG._.Cons._.GDP." localSheetId="71" hidden="1">{#N/A,#N/A,FALSE,"CG Cons GDP";#N/A,#N/A,FALSE,"CG Cons GDP";#N/A,#N/A,FALSE,"CGvt Revenue GDP";#N/A,#N/A,FALSE,"RestGGPIB";#N/A,#N/A,FALSE,"RestGGPIB";#N/A,#N/A,FALSE,"SSPIB";#N/A,#N/A,FALSE,"EntpsPIB";#N/A,#N/A,FALSE,"EntpsPIB";#N/A,#N/A,FALSE,"CelPIB"}</definedName>
    <definedName name="wrn.CG._.Cons._.GDP." localSheetId="73" hidden="1">{#N/A,#N/A,FALSE,"CG Cons GDP";#N/A,#N/A,FALSE,"CG Cons GDP";#N/A,#N/A,FALSE,"CGvt Revenue GDP";#N/A,#N/A,FALSE,"RestGGPIB";#N/A,#N/A,FALSE,"RestGGPIB";#N/A,#N/A,FALSE,"SSPIB";#N/A,#N/A,FALSE,"EntpsPIB";#N/A,#N/A,FALSE,"EntpsPIB";#N/A,#N/A,FALSE,"CelPIB"}</definedName>
    <definedName name="wrn.CG._.Cons._.GDP." localSheetId="74" hidden="1">{#N/A,#N/A,FALSE,"CG Cons GDP";#N/A,#N/A,FALSE,"CG Cons GDP";#N/A,#N/A,FALSE,"CGvt Revenue GDP";#N/A,#N/A,FALSE,"RestGGPIB";#N/A,#N/A,FALSE,"RestGGPIB";#N/A,#N/A,FALSE,"SSPIB";#N/A,#N/A,FALSE,"EntpsPIB";#N/A,#N/A,FALSE,"EntpsPIB";#N/A,#N/A,FALSE,"CelPIB"}</definedName>
    <definedName name="wrn.CG._.Cons._.GDP." localSheetId="75" hidden="1">{#N/A,#N/A,FALSE,"CG Cons GDP";#N/A,#N/A,FALSE,"CG Cons GDP";#N/A,#N/A,FALSE,"CGvt Revenue GDP";#N/A,#N/A,FALSE,"RestGGPIB";#N/A,#N/A,FALSE,"RestGGPIB";#N/A,#N/A,FALSE,"SSPIB";#N/A,#N/A,FALSE,"EntpsPIB";#N/A,#N/A,FALSE,"EntpsPIB";#N/A,#N/A,FALSE,"CelPIB"}</definedName>
    <definedName name="wrn.CG._.Cons._.GDP." localSheetId="76" hidden="1">{#N/A,#N/A,FALSE,"CG Cons GDP";#N/A,#N/A,FALSE,"CG Cons GDP";#N/A,#N/A,FALSE,"CGvt Revenue GDP";#N/A,#N/A,FALSE,"RestGGPIB";#N/A,#N/A,FALSE,"RestGGPIB";#N/A,#N/A,FALSE,"SSPIB";#N/A,#N/A,FALSE,"EntpsPIB";#N/A,#N/A,FALSE,"EntpsPIB";#N/A,#N/A,FALSE,"CelPIB"}</definedName>
    <definedName name="wrn.CG._.Cons._.GDP." localSheetId="79" hidden="1">{#N/A,#N/A,FALSE,"CG Cons GDP";#N/A,#N/A,FALSE,"CG Cons GDP";#N/A,#N/A,FALSE,"CGvt Revenue GDP";#N/A,#N/A,FALSE,"RestGGPIB";#N/A,#N/A,FALSE,"RestGGPIB";#N/A,#N/A,FALSE,"SSPIB";#N/A,#N/A,FALSE,"EntpsPIB";#N/A,#N/A,FALSE,"EntpsPIB";#N/A,#N/A,FALSE,"CelPIB"}</definedName>
    <definedName name="wrn.CG._.Cons._.GDP." localSheetId="91" hidden="1">{#N/A,#N/A,FALSE,"CG Cons GDP";#N/A,#N/A,FALSE,"CG Cons GDP";#N/A,#N/A,FALSE,"CGvt Revenue GDP";#N/A,#N/A,FALSE,"RestGGPIB";#N/A,#N/A,FALSE,"RestGGPIB";#N/A,#N/A,FALSE,"SSPIB";#N/A,#N/A,FALSE,"EntpsPIB";#N/A,#N/A,FALSE,"EntpsPIB";#N/A,#N/A,FALSE,"CelPIB"}</definedName>
    <definedName name="wrn.CG._.Cons._.GDP." localSheetId="92" hidden="1">{#N/A,#N/A,FALSE,"CG Cons GDP";#N/A,#N/A,FALSE,"CG Cons GDP";#N/A,#N/A,FALSE,"CGvt Revenue GDP";#N/A,#N/A,FALSE,"RestGGPIB";#N/A,#N/A,FALSE,"RestGGPIB";#N/A,#N/A,FALSE,"SSPIB";#N/A,#N/A,FALSE,"EntpsPIB";#N/A,#N/A,FALSE,"EntpsPIB";#N/A,#N/A,FALSE,"CelPIB"}</definedName>
    <definedName name="wrn.CG._.Cons._.GDP." localSheetId="22" hidden="1">{#N/A,#N/A,FALSE,"CG Cons GDP";#N/A,#N/A,FALSE,"CG Cons GDP";#N/A,#N/A,FALSE,"CGvt Revenue GDP";#N/A,#N/A,FALSE,"RestGGPIB";#N/A,#N/A,FALSE,"RestGGPIB";#N/A,#N/A,FALSE,"SSPIB";#N/A,#N/A,FALSE,"EntpsPIB";#N/A,#N/A,FALSE,"EntpsPIB";#N/A,#N/A,FALSE,"CelPIB"}</definedName>
    <definedName name="wrn.CG._.Cons._.GDP." localSheetId="23" hidden="1">{#N/A,#N/A,FALSE,"CG Cons GDP";#N/A,#N/A,FALSE,"CG Cons GDP";#N/A,#N/A,FALSE,"CGvt Revenue GDP";#N/A,#N/A,FALSE,"RestGGPIB";#N/A,#N/A,FALSE,"RestGGPIB";#N/A,#N/A,FALSE,"SSPIB";#N/A,#N/A,FALSE,"EntpsPIB";#N/A,#N/A,FALSE,"EntpsPIB";#N/A,#N/A,FALSE,"CelPIB"}</definedName>
    <definedName name="wrn.CG._.Cons._.GDP." localSheetId="14" hidden="1">{#N/A,#N/A,FALSE,"CG Cons GDP";#N/A,#N/A,FALSE,"CG Cons GDP";#N/A,#N/A,FALSE,"CGvt Revenue GDP";#N/A,#N/A,FALSE,"RestGGPIB";#N/A,#N/A,FALSE,"RestGGPIB";#N/A,#N/A,FALSE,"SSPIB";#N/A,#N/A,FALSE,"EntpsPIB";#N/A,#N/A,FALSE,"EntpsPIB";#N/A,#N/A,FALSE,"CelPIB"}</definedName>
    <definedName name="wrn.CG._.Cons._.GDP." localSheetId="15" hidden="1">{#N/A,#N/A,FALSE,"CG Cons GDP";#N/A,#N/A,FALSE,"CG Cons GDP";#N/A,#N/A,FALSE,"CGvt Revenue GDP";#N/A,#N/A,FALSE,"RestGGPIB";#N/A,#N/A,FALSE,"RestGGPIB";#N/A,#N/A,FALSE,"SSPIB";#N/A,#N/A,FALSE,"EntpsPIB";#N/A,#N/A,FALSE,"EntpsPIB";#N/A,#N/A,FALSE,"CelPIB"}</definedName>
    <definedName name="wrn.CG._.Cons._.GDP." localSheetId="16" hidden="1">{#N/A,#N/A,FALSE,"CG Cons GDP";#N/A,#N/A,FALSE,"CG Cons GDP";#N/A,#N/A,FALSE,"CGvt Revenue GDP";#N/A,#N/A,FALSE,"RestGGPIB";#N/A,#N/A,FALSE,"RestGGPIB";#N/A,#N/A,FALSE,"SSPIB";#N/A,#N/A,FALSE,"EntpsPIB";#N/A,#N/A,FALSE,"EntpsPIB";#N/A,#N/A,FALSE,"CelPIB"}</definedName>
    <definedName name="wrn.CG._.Cons._.GDP." localSheetId="18" hidden="1">{#N/A,#N/A,FALSE,"CG Cons GDP";#N/A,#N/A,FALSE,"CG Cons GDP";#N/A,#N/A,FALSE,"CGvt Revenue GDP";#N/A,#N/A,FALSE,"RestGGPIB";#N/A,#N/A,FALSE,"RestGGPIB";#N/A,#N/A,FALSE,"SSPIB";#N/A,#N/A,FALSE,"EntpsPIB";#N/A,#N/A,FALSE,"EntpsPIB";#N/A,#N/A,FALSE,"CelPIB"}</definedName>
    <definedName name="wrn.CG._.Cons._.GDP." localSheetId="36" hidden="1">{#N/A,#N/A,FALSE,"CG Cons GDP";#N/A,#N/A,FALSE,"CG Cons GDP";#N/A,#N/A,FALSE,"CGvt Revenue GDP";#N/A,#N/A,FALSE,"RestGGPIB";#N/A,#N/A,FALSE,"RestGGPIB";#N/A,#N/A,FALSE,"SSPIB";#N/A,#N/A,FALSE,"EntpsPIB";#N/A,#N/A,FALSE,"EntpsPIB";#N/A,#N/A,FALSE,"CelPIB"}</definedName>
    <definedName name="wrn.CG._.Cons._.GDP." localSheetId="60" hidden="1">{#N/A,#N/A,FALSE,"CG Cons GDP";#N/A,#N/A,FALSE,"CG Cons GDP";#N/A,#N/A,FALSE,"CGvt Revenue GDP";#N/A,#N/A,FALSE,"RestGGPIB";#N/A,#N/A,FALSE,"RestGGPIB";#N/A,#N/A,FALSE,"SSPIB";#N/A,#N/A,FALSE,"EntpsPIB";#N/A,#N/A,FALSE,"EntpsPIB";#N/A,#N/A,FALSE,"CelPIB"}</definedName>
    <definedName name="wrn.CG._.Cons._.GDP." localSheetId="63" hidden="1">{#N/A,#N/A,FALSE,"CG Cons GDP";#N/A,#N/A,FALSE,"CG Cons GDP";#N/A,#N/A,FALSE,"CGvt Revenue GDP";#N/A,#N/A,FALSE,"RestGGPIB";#N/A,#N/A,FALSE,"RestGGPIB";#N/A,#N/A,FALSE,"SSPIB";#N/A,#N/A,FALSE,"EntpsPIB";#N/A,#N/A,FALSE,"EntpsPIB";#N/A,#N/A,FALSE,"CelPIB"}</definedName>
    <definedName name="wrn.CG._.Cons._.GDP." localSheetId="65" hidden="1">{#N/A,#N/A,FALSE,"CG Cons GDP";#N/A,#N/A,FALSE,"CG Cons GDP";#N/A,#N/A,FALSE,"CGvt Revenue GDP";#N/A,#N/A,FALSE,"RestGGPIB";#N/A,#N/A,FALSE,"RestGGPIB";#N/A,#N/A,FALSE,"SSPIB";#N/A,#N/A,FALSE,"EntpsPIB";#N/A,#N/A,FALSE,"EntpsPIB";#N/A,#N/A,FALSE,"CelPIB"}</definedName>
    <definedName name="wrn.CG._.Cons._.GDP." localSheetId="7" hidden="1">{#N/A,#N/A,FALSE,"CG Cons GDP";#N/A,#N/A,FALSE,"CG Cons GDP";#N/A,#N/A,FALSE,"CGvt Revenue GDP";#N/A,#N/A,FALSE,"RestGGPIB";#N/A,#N/A,FALSE,"RestGGPIB";#N/A,#N/A,FALSE,"SSPIB";#N/A,#N/A,FALSE,"EntpsPIB";#N/A,#N/A,FALSE,"EntpsPIB";#N/A,#N/A,FALSE,"CelPIB"}</definedName>
    <definedName name="wrn.CG._.Cons._.GDP." localSheetId="8" hidden="1">{#N/A,#N/A,FALSE,"CG Cons GDP";#N/A,#N/A,FALSE,"CG Cons GDP";#N/A,#N/A,FALSE,"CGvt Revenue GDP";#N/A,#N/A,FALSE,"RestGGPIB";#N/A,#N/A,FALSE,"RestGGPIB";#N/A,#N/A,FALSE,"SSPIB";#N/A,#N/A,FALSE,"EntpsPIB";#N/A,#N/A,FALSE,"EntpsPIB";#N/A,#N/A,FALSE,"CelPIB"}</definedName>
    <definedName name="wrn.CG._.Cons._.GDP." localSheetId="12" hidden="1">{#N/A,#N/A,FALSE,"CG Cons GDP";#N/A,#N/A,FALSE,"CG Cons GDP";#N/A,#N/A,FALSE,"CGvt Revenue GDP";#N/A,#N/A,FALSE,"RestGGPIB";#N/A,#N/A,FALSE,"RestGGPIB";#N/A,#N/A,FALSE,"SSPIB";#N/A,#N/A,FALSE,"EntpsPIB";#N/A,#N/A,FALSE,"EntpsPIB";#N/A,#N/A,FALSE,"CelPIB"}</definedName>
    <definedName name="wrn.CG._.Cons._.GDP." localSheetId="48" hidden="1">{#N/A,#N/A,FALSE,"CG Cons GDP";#N/A,#N/A,FALSE,"CG Cons GDP";#N/A,#N/A,FALSE,"CGvt Revenue GDP";#N/A,#N/A,FALSE,"RestGGPIB";#N/A,#N/A,FALSE,"RestGGPIB";#N/A,#N/A,FALSE,"SSPIB";#N/A,#N/A,FALSE,"EntpsPIB";#N/A,#N/A,FALSE,"EntpsPIB";#N/A,#N/A,FALSE,"CelPIB"}</definedName>
    <definedName name="wrn.CG._.Cons._.GDP." localSheetId="72" hidden="1">{#N/A,#N/A,FALSE,"CG Cons GDP";#N/A,#N/A,FALSE,"CG Cons GDP";#N/A,#N/A,FALSE,"CGvt Revenue GDP";#N/A,#N/A,FALSE,"RestGGPIB";#N/A,#N/A,FALSE,"RestGGPIB";#N/A,#N/A,FALSE,"SSPIB";#N/A,#N/A,FALSE,"EntpsPIB";#N/A,#N/A,FALSE,"EntpsPIB";#N/A,#N/A,FALSE,"CelPIB"}</definedName>
    <definedName name="wrn.CG._.Cons._.GDP." hidden="1">{#N/A,#N/A,FALSE,"CG Cons GDP";#N/A,#N/A,FALSE,"CG Cons GDP";#N/A,#N/A,FALSE,"CGvt Revenue GDP";#N/A,#N/A,FALSE,"RestGGPIB";#N/A,#N/A,FALSE,"RestGGPIB";#N/A,#N/A,FALSE,"SSPIB";#N/A,#N/A,FALSE,"EntpsPIB";#N/A,#N/A,FALSE,"EntpsPIB";#N/A,#N/A,FALSE,"CelPIB"}</definedName>
    <definedName name="wrn.CGvt._.Revenue._.GDP." localSheetId="24" hidden="1">{#N/A,#N/A,FALSE,"NFPS GDP"}</definedName>
    <definedName name="wrn.CGvt._.Revenue._.GDP." localSheetId="25" hidden="1">{#N/A,#N/A,FALSE,"NFPS GDP"}</definedName>
    <definedName name="wrn.CGvt._.Revenue._.GDP." localSheetId="26" hidden="1">{#N/A,#N/A,FALSE,"NFPS GDP"}</definedName>
    <definedName name="wrn.CGvt._.Revenue._.GDP." localSheetId="27" hidden="1">{#N/A,#N/A,FALSE,"NFPS GDP"}</definedName>
    <definedName name="wrn.CGvt._.Revenue._.GDP." localSheetId="28" hidden="1">{#N/A,#N/A,FALSE,"NFPS GDP"}</definedName>
    <definedName name="wrn.CGvt._.Revenue._.GDP." localSheetId="29" hidden="1">{#N/A,#N/A,FALSE,"NFPS GDP"}</definedName>
    <definedName name="wrn.CGvt._.Revenue._.GDP." localSheetId="30" hidden="1">{#N/A,#N/A,FALSE,"NFPS GDP"}</definedName>
    <definedName name="wrn.CGvt._.Revenue._.GDP." localSheetId="31" hidden="1">{#N/A,#N/A,FALSE,"NFPS GDP"}</definedName>
    <definedName name="wrn.CGvt._.Revenue._.GDP." localSheetId="32" hidden="1">{#N/A,#N/A,FALSE,"NFPS GDP"}</definedName>
    <definedName name="wrn.CGvt._.Revenue._.GDP." localSheetId="35" hidden="1">{#N/A,#N/A,FALSE,"NFPS GDP"}</definedName>
    <definedName name="wrn.CGvt._.Revenue._.GDP." localSheetId="37" hidden="1">{#N/A,#N/A,FALSE,"NFPS GDP"}</definedName>
    <definedName name="wrn.CGvt._.Revenue._.GDP." localSheetId="38" hidden="1">{#N/A,#N/A,FALSE,"NFPS GDP"}</definedName>
    <definedName name="wrn.CGvt._.Revenue._.GDP." localSheetId="39" hidden="1">{#N/A,#N/A,FALSE,"NFPS GDP"}</definedName>
    <definedName name="wrn.CGvt._.Revenue._.GDP." localSheetId="40" hidden="1">{#N/A,#N/A,FALSE,"NFPS GDP"}</definedName>
    <definedName name="wrn.CGvt._.Revenue._.GDP." localSheetId="41" hidden="1">{#N/A,#N/A,FALSE,"NFPS GDP"}</definedName>
    <definedName name="wrn.CGvt._.Revenue._.GDP." localSheetId="42" hidden="1">{#N/A,#N/A,FALSE,"NFPS GDP"}</definedName>
    <definedName name="wrn.CGvt._.Revenue._.GDP." localSheetId="43" hidden="1">{#N/A,#N/A,FALSE,"NFPS GDP"}</definedName>
    <definedName name="wrn.CGvt._.Revenue._.GDP." localSheetId="44" hidden="1">{#N/A,#N/A,FALSE,"NFPS GDP"}</definedName>
    <definedName name="wrn.CGvt._.Revenue._.GDP." localSheetId="45" hidden="1">{#N/A,#N/A,FALSE,"NFPS GDP"}</definedName>
    <definedName name="wrn.CGvt._.Revenue._.GDP." localSheetId="11" hidden="1">{#N/A,#N/A,FALSE,"NFPS GDP"}</definedName>
    <definedName name="wrn.CGvt._.Revenue._.GDP." localSheetId="46" hidden="1">{#N/A,#N/A,FALSE,"NFPS GDP"}</definedName>
    <definedName name="wrn.CGvt._.Revenue._.GDP." localSheetId="47" hidden="1">{#N/A,#N/A,FALSE,"NFPS GDP"}</definedName>
    <definedName name="wrn.CGvt._.Revenue._.GDP." localSheetId="51" hidden="1">{#N/A,#N/A,FALSE,"NFPS GDP"}</definedName>
    <definedName name="wrn.CGvt._.Revenue._.GDP." localSheetId="52" hidden="1">{#N/A,#N/A,FALSE,"NFPS GDP"}</definedName>
    <definedName name="wrn.CGvt._.Revenue._.GDP." localSheetId="53" hidden="1">{#N/A,#N/A,FALSE,"NFPS GDP"}</definedName>
    <definedName name="wrn.CGvt._.Revenue._.GDP." localSheetId="54" hidden="1">{#N/A,#N/A,FALSE,"NFPS GDP"}</definedName>
    <definedName name="wrn.CGvt._.Revenue._.GDP." localSheetId="55" hidden="1">{#N/A,#N/A,FALSE,"NFPS GDP"}</definedName>
    <definedName name="wrn.CGvt._.Revenue._.GDP." localSheetId="56" hidden="1">{#N/A,#N/A,FALSE,"NFPS GDP"}</definedName>
    <definedName name="wrn.CGvt._.Revenue._.GDP." localSheetId="17" hidden="1">{#N/A,#N/A,FALSE,"NFPS GDP"}</definedName>
    <definedName name="wrn.CGvt._.Revenue._.GDP." localSheetId="57" hidden="1">{#N/A,#N/A,FALSE,"NFPS GDP"}</definedName>
    <definedName name="wrn.CGvt._.Revenue._.GDP." localSheetId="58" hidden="1">{#N/A,#N/A,FALSE,"NFPS GDP"}</definedName>
    <definedName name="wrn.CGvt._.Revenue._.GDP." localSheetId="59" hidden="1">{#N/A,#N/A,FALSE,"NFPS GDP"}</definedName>
    <definedName name="wrn.CGvt._.Revenue._.GDP." localSheetId="61" hidden="1">{#N/A,#N/A,FALSE,"NFPS GDP"}</definedName>
    <definedName name="wrn.CGvt._.Revenue._.GDP." localSheetId="62" hidden="1">{#N/A,#N/A,FALSE,"NFPS GDP"}</definedName>
    <definedName name="wrn.CGvt._.Revenue._.GDP." localSheetId="64" hidden="1">{#N/A,#N/A,FALSE,"NFPS GDP"}</definedName>
    <definedName name="wrn.CGvt._.Revenue._.GDP." localSheetId="66" hidden="1">{#N/A,#N/A,FALSE,"NFPS GDP"}</definedName>
    <definedName name="wrn.CGvt._.Revenue._.GDP." localSheetId="67" hidden="1">{#N/A,#N/A,FALSE,"NFPS GDP"}</definedName>
    <definedName name="wrn.CGvt._.Revenue._.GDP." localSheetId="68" hidden="1">{#N/A,#N/A,FALSE,"NFPS GDP"}</definedName>
    <definedName name="wrn.CGvt._.Revenue._.GDP." localSheetId="69" hidden="1">{#N/A,#N/A,FALSE,"NFPS GDP"}</definedName>
    <definedName name="wrn.CGvt._.Revenue._.GDP." localSheetId="70" hidden="1">{#N/A,#N/A,FALSE,"NFPS GDP"}</definedName>
    <definedName name="wrn.CGvt._.Revenue._.GDP." localSheetId="71" hidden="1">{#N/A,#N/A,FALSE,"NFPS GDP"}</definedName>
    <definedName name="wrn.CGvt._.Revenue._.GDP." localSheetId="73" hidden="1">{#N/A,#N/A,FALSE,"NFPS GDP"}</definedName>
    <definedName name="wrn.CGvt._.Revenue._.GDP." localSheetId="74" hidden="1">{#N/A,#N/A,FALSE,"NFPS GDP"}</definedName>
    <definedName name="wrn.CGvt._.Revenue._.GDP." localSheetId="75" hidden="1">{#N/A,#N/A,FALSE,"NFPS GDP"}</definedName>
    <definedName name="wrn.CGvt._.Revenue._.GDP." localSheetId="76" hidden="1">{#N/A,#N/A,FALSE,"NFPS GDP"}</definedName>
    <definedName name="wrn.CGvt._.Revenue._.GDP." localSheetId="79" hidden="1">{#N/A,#N/A,FALSE,"NFPS GDP"}</definedName>
    <definedName name="wrn.CGvt._.Revenue._.GDP." localSheetId="91" hidden="1">{#N/A,#N/A,FALSE,"NFPS GDP"}</definedName>
    <definedName name="wrn.CGvt._.Revenue._.GDP." localSheetId="92" hidden="1">{#N/A,#N/A,FALSE,"NFPS GDP"}</definedName>
    <definedName name="wrn.CGvt._.Revenue._.GDP." localSheetId="22" hidden="1">{#N/A,#N/A,FALSE,"NFPS GDP"}</definedName>
    <definedName name="wrn.CGvt._.Revenue._.GDP." localSheetId="23" hidden="1">{#N/A,#N/A,FALSE,"NFPS GDP"}</definedName>
    <definedName name="wrn.CGvt._.Revenue._.GDP." localSheetId="14" hidden="1">{#N/A,#N/A,FALSE,"NFPS GDP"}</definedName>
    <definedName name="wrn.CGvt._.Revenue._.GDP." localSheetId="15" hidden="1">{#N/A,#N/A,FALSE,"NFPS GDP"}</definedName>
    <definedName name="wrn.CGvt._.Revenue._.GDP." localSheetId="16" hidden="1">{#N/A,#N/A,FALSE,"NFPS GDP"}</definedName>
    <definedName name="wrn.CGvt._.Revenue._.GDP." localSheetId="18" hidden="1">{#N/A,#N/A,FALSE,"NFPS GDP"}</definedName>
    <definedName name="wrn.CGvt._.Revenue._.GDP." localSheetId="36" hidden="1">{#N/A,#N/A,FALSE,"NFPS GDP"}</definedName>
    <definedName name="wrn.CGvt._.Revenue._.GDP." localSheetId="60" hidden="1">{#N/A,#N/A,FALSE,"NFPS GDP"}</definedName>
    <definedName name="wrn.CGvt._.Revenue._.GDP." localSheetId="63" hidden="1">{#N/A,#N/A,FALSE,"NFPS GDP"}</definedName>
    <definedName name="wrn.CGvt._.Revenue._.GDP." localSheetId="65" hidden="1">{#N/A,#N/A,FALSE,"NFPS GDP"}</definedName>
    <definedName name="wrn.CGvt._.Revenue._.GDP." localSheetId="7" hidden="1">{#N/A,#N/A,FALSE,"NFPS GDP"}</definedName>
    <definedName name="wrn.CGvt._.Revenue._.GDP." localSheetId="8" hidden="1">{#N/A,#N/A,FALSE,"NFPS GDP"}</definedName>
    <definedName name="wrn.CGvt._.Revenue._.GDP." localSheetId="12" hidden="1">{#N/A,#N/A,FALSE,"NFPS GDP"}</definedName>
    <definedName name="wrn.CGvt._.Revenue._.GDP." localSheetId="48" hidden="1">{#N/A,#N/A,FALSE,"NFPS GDP"}</definedName>
    <definedName name="wrn.CGvt._.Revenue._.GDP." localSheetId="72" hidden="1">{#N/A,#N/A,FALSE,"NFPS GDP"}</definedName>
    <definedName name="wrn.CGvt._.Revenue._.GDP." hidden="1">{#N/A,#N/A,FALSE,"NFPS GDP"}</definedName>
    <definedName name="wrn.CREDIT." localSheetId="24" hidden="1">{#N/A,#N/A,FALSE,"CREDIT"}</definedName>
    <definedName name="wrn.CREDIT." localSheetId="25" hidden="1">{#N/A,#N/A,FALSE,"CREDIT"}</definedName>
    <definedName name="wrn.CREDIT." localSheetId="26" hidden="1">{#N/A,#N/A,FALSE,"CREDIT"}</definedName>
    <definedName name="wrn.CREDIT." localSheetId="27" hidden="1">{#N/A,#N/A,FALSE,"CREDIT"}</definedName>
    <definedName name="wrn.CREDIT." localSheetId="28" hidden="1">{#N/A,#N/A,FALSE,"CREDIT"}</definedName>
    <definedName name="wrn.CREDIT." localSheetId="29" hidden="1">{#N/A,#N/A,FALSE,"CREDIT"}</definedName>
    <definedName name="wrn.CREDIT." localSheetId="30" hidden="1">{#N/A,#N/A,FALSE,"CREDIT"}</definedName>
    <definedName name="wrn.CREDIT." localSheetId="31" hidden="1">{#N/A,#N/A,FALSE,"CREDIT"}</definedName>
    <definedName name="wrn.CREDIT." localSheetId="32" hidden="1">{#N/A,#N/A,FALSE,"CREDIT"}</definedName>
    <definedName name="wrn.CREDIT." localSheetId="35" hidden="1">{#N/A,#N/A,FALSE,"CREDIT"}</definedName>
    <definedName name="wrn.CREDIT." localSheetId="37" hidden="1">{#N/A,#N/A,FALSE,"CREDIT"}</definedName>
    <definedName name="wrn.CREDIT." localSheetId="38" hidden="1">{#N/A,#N/A,FALSE,"CREDIT"}</definedName>
    <definedName name="wrn.CREDIT." localSheetId="39" hidden="1">{#N/A,#N/A,FALSE,"CREDIT"}</definedName>
    <definedName name="wrn.CREDIT." localSheetId="40" hidden="1">{#N/A,#N/A,FALSE,"CREDIT"}</definedName>
    <definedName name="wrn.CREDIT." localSheetId="41" hidden="1">{#N/A,#N/A,FALSE,"CREDIT"}</definedName>
    <definedName name="wrn.CREDIT." localSheetId="42" hidden="1">{#N/A,#N/A,FALSE,"CREDIT"}</definedName>
    <definedName name="wrn.CREDIT." localSheetId="43" hidden="1">{#N/A,#N/A,FALSE,"CREDIT"}</definedName>
    <definedName name="wrn.CREDIT." localSheetId="44" hidden="1">{#N/A,#N/A,FALSE,"CREDIT"}</definedName>
    <definedName name="wrn.CREDIT." localSheetId="45" hidden="1">{#N/A,#N/A,FALSE,"CREDIT"}</definedName>
    <definedName name="wrn.CREDIT." localSheetId="11" hidden="1">{#N/A,#N/A,FALSE,"CREDIT"}</definedName>
    <definedName name="wrn.CREDIT." localSheetId="46" hidden="1">{#N/A,#N/A,FALSE,"CREDIT"}</definedName>
    <definedName name="wrn.CREDIT." localSheetId="47" hidden="1">{#N/A,#N/A,FALSE,"CREDIT"}</definedName>
    <definedName name="wrn.CREDIT." localSheetId="51" hidden="1">{#N/A,#N/A,FALSE,"CREDIT"}</definedName>
    <definedName name="wrn.CREDIT." localSheetId="52" hidden="1">{#N/A,#N/A,FALSE,"CREDIT"}</definedName>
    <definedName name="wrn.CREDIT." localSheetId="17" hidden="1">{#N/A,#N/A,FALSE,"CREDIT"}</definedName>
    <definedName name="wrn.CREDIT." localSheetId="58" hidden="1">{#N/A,#N/A,FALSE,"CREDIT"}</definedName>
    <definedName name="wrn.CREDIT." localSheetId="59" hidden="1">{#N/A,#N/A,FALSE,"CREDIT"}</definedName>
    <definedName name="wrn.CREDIT." localSheetId="61" hidden="1">{#N/A,#N/A,FALSE,"CREDIT"}</definedName>
    <definedName name="wrn.CREDIT." localSheetId="62" hidden="1">{#N/A,#N/A,FALSE,"CREDIT"}</definedName>
    <definedName name="wrn.CREDIT." localSheetId="64" hidden="1">{#N/A,#N/A,FALSE,"CREDIT"}</definedName>
    <definedName name="wrn.CREDIT." localSheetId="66" hidden="1">{#N/A,#N/A,FALSE,"CREDIT"}</definedName>
    <definedName name="wrn.CREDIT." localSheetId="67" hidden="1">{#N/A,#N/A,FALSE,"CREDIT"}</definedName>
    <definedName name="wrn.CREDIT." localSheetId="68" hidden="1">{#N/A,#N/A,FALSE,"CREDIT"}</definedName>
    <definedName name="wrn.CREDIT." localSheetId="69" hidden="1">{#N/A,#N/A,FALSE,"CREDIT"}</definedName>
    <definedName name="wrn.CREDIT." localSheetId="70" hidden="1">{#N/A,#N/A,FALSE,"CREDIT"}</definedName>
    <definedName name="wrn.CREDIT." localSheetId="71" hidden="1">{#N/A,#N/A,FALSE,"CREDIT"}</definedName>
    <definedName name="wrn.CREDIT." localSheetId="73" hidden="1">{#N/A,#N/A,FALSE,"CREDIT"}</definedName>
    <definedName name="wrn.CREDIT." localSheetId="74" hidden="1">{#N/A,#N/A,FALSE,"CREDIT"}</definedName>
    <definedName name="wrn.CREDIT." localSheetId="75" hidden="1">{#N/A,#N/A,FALSE,"CREDIT"}</definedName>
    <definedName name="wrn.CREDIT." localSheetId="76" hidden="1">{#N/A,#N/A,FALSE,"CREDIT"}</definedName>
    <definedName name="wrn.CREDIT." localSheetId="79" hidden="1">{#N/A,#N/A,FALSE,"CREDIT"}</definedName>
    <definedName name="wrn.CREDIT." localSheetId="91" hidden="1">{#N/A,#N/A,FALSE,"CREDIT"}</definedName>
    <definedName name="wrn.CREDIT." localSheetId="92" hidden="1">{#N/A,#N/A,FALSE,"CREDIT"}</definedName>
    <definedName name="wrn.CREDIT." localSheetId="22" hidden="1">{#N/A,#N/A,FALSE,"CREDIT"}</definedName>
    <definedName name="wrn.CREDIT." localSheetId="23" hidden="1">{#N/A,#N/A,FALSE,"CREDIT"}</definedName>
    <definedName name="wrn.CREDIT." localSheetId="15" hidden="1">{#N/A,#N/A,FALSE,"CREDIT"}</definedName>
    <definedName name="wrn.CREDIT." localSheetId="16" hidden="1">{#N/A,#N/A,FALSE,"CREDIT"}</definedName>
    <definedName name="wrn.CREDIT." localSheetId="18" hidden="1">{#N/A,#N/A,FALSE,"CREDIT"}</definedName>
    <definedName name="wrn.CREDIT." localSheetId="36" hidden="1">{#N/A,#N/A,FALSE,"CREDIT"}</definedName>
    <definedName name="wrn.CREDIT." localSheetId="60" hidden="1">{#N/A,#N/A,FALSE,"CREDIT"}</definedName>
    <definedName name="wrn.CREDIT." localSheetId="63" hidden="1">{#N/A,#N/A,FALSE,"CREDIT"}</definedName>
    <definedName name="wrn.CREDIT." localSheetId="65" hidden="1">{#N/A,#N/A,FALSE,"CREDIT"}</definedName>
    <definedName name="wrn.CREDIT." localSheetId="7" hidden="1">{#N/A,#N/A,FALSE,"CREDIT"}</definedName>
    <definedName name="wrn.CREDIT." localSheetId="8" hidden="1">{#N/A,#N/A,FALSE,"CREDIT"}</definedName>
    <definedName name="wrn.CREDIT." localSheetId="12" hidden="1">{#N/A,#N/A,FALSE,"CREDIT"}</definedName>
    <definedName name="wrn.CREDIT." localSheetId="48" hidden="1">{#N/A,#N/A,FALSE,"CREDIT"}</definedName>
    <definedName name="wrn.CREDIT." localSheetId="72" hidden="1">{#N/A,#N/A,FALSE,"CREDIT"}</definedName>
    <definedName name="wrn.CREDIT." hidden="1">{#N/A,#N/A,FALSE,"CREDIT"}</definedName>
    <definedName name="wrn.DEBTSVC." localSheetId="24" hidden="1">{#N/A,#N/A,FALSE,"DEBTSVC"}</definedName>
    <definedName name="wrn.DEBTSVC." localSheetId="25" hidden="1">{#N/A,#N/A,FALSE,"DEBTSVC"}</definedName>
    <definedName name="wrn.DEBTSVC." localSheetId="26" hidden="1">{#N/A,#N/A,FALSE,"DEBTSVC"}</definedName>
    <definedName name="wrn.DEBTSVC." localSheetId="27" hidden="1">{#N/A,#N/A,FALSE,"DEBTSVC"}</definedName>
    <definedName name="wrn.DEBTSVC." localSheetId="28" hidden="1">{#N/A,#N/A,FALSE,"DEBTSVC"}</definedName>
    <definedName name="wrn.DEBTSVC." localSheetId="29" hidden="1">{#N/A,#N/A,FALSE,"DEBTSVC"}</definedName>
    <definedName name="wrn.DEBTSVC." localSheetId="30" hidden="1">{#N/A,#N/A,FALSE,"DEBTSVC"}</definedName>
    <definedName name="wrn.DEBTSVC." localSheetId="31" hidden="1">{#N/A,#N/A,FALSE,"DEBTSVC"}</definedName>
    <definedName name="wrn.DEBTSVC." localSheetId="32" hidden="1">{#N/A,#N/A,FALSE,"DEBTSVC"}</definedName>
    <definedName name="wrn.DEBTSVC." localSheetId="35" hidden="1">{#N/A,#N/A,FALSE,"DEBTSVC"}</definedName>
    <definedName name="wrn.DEBTSVC." localSheetId="37" hidden="1">{#N/A,#N/A,FALSE,"DEBTSVC"}</definedName>
    <definedName name="wrn.DEBTSVC." localSheetId="38" hidden="1">{#N/A,#N/A,FALSE,"DEBTSVC"}</definedName>
    <definedName name="wrn.DEBTSVC." localSheetId="39" hidden="1">{#N/A,#N/A,FALSE,"DEBTSVC"}</definedName>
    <definedName name="wrn.DEBTSVC." localSheetId="40" hidden="1">{#N/A,#N/A,FALSE,"DEBTSVC"}</definedName>
    <definedName name="wrn.DEBTSVC." localSheetId="41" hidden="1">{#N/A,#N/A,FALSE,"DEBTSVC"}</definedName>
    <definedName name="wrn.DEBTSVC." localSheetId="42" hidden="1">{#N/A,#N/A,FALSE,"DEBTSVC"}</definedName>
    <definedName name="wrn.DEBTSVC." localSheetId="43" hidden="1">{#N/A,#N/A,FALSE,"DEBTSVC"}</definedName>
    <definedName name="wrn.DEBTSVC." localSheetId="44" hidden="1">{#N/A,#N/A,FALSE,"DEBTSVC"}</definedName>
    <definedName name="wrn.DEBTSVC." localSheetId="45" hidden="1">{#N/A,#N/A,FALSE,"DEBTSVC"}</definedName>
    <definedName name="wrn.DEBTSVC." localSheetId="11" hidden="1">{#N/A,#N/A,FALSE,"DEBTSVC"}</definedName>
    <definedName name="wrn.DEBTSVC." localSheetId="46" hidden="1">{#N/A,#N/A,FALSE,"DEBTSVC"}</definedName>
    <definedName name="wrn.DEBTSVC." localSheetId="47" hidden="1">{#N/A,#N/A,FALSE,"DEBTSVC"}</definedName>
    <definedName name="wrn.DEBTSVC." localSheetId="51" hidden="1">{#N/A,#N/A,FALSE,"DEBTSVC"}</definedName>
    <definedName name="wrn.DEBTSVC." localSheetId="52" hidden="1">{#N/A,#N/A,FALSE,"DEBTSVC"}</definedName>
    <definedName name="wrn.DEBTSVC." localSheetId="17" hidden="1">{#N/A,#N/A,FALSE,"DEBTSVC"}</definedName>
    <definedName name="wrn.DEBTSVC." localSheetId="58" hidden="1">{#N/A,#N/A,FALSE,"DEBTSVC"}</definedName>
    <definedName name="wrn.DEBTSVC." localSheetId="59" hidden="1">{#N/A,#N/A,FALSE,"DEBTSVC"}</definedName>
    <definedName name="wrn.DEBTSVC." localSheetId="61" hidden="1">{#N/A,#N/A,FALSE,"DEBTSVC"}</definedName>
    <definedName name="wrn.DEBTSVC." localSheetId="62" hidden="1">{#N/A,#N/A,FALSE,"DEBTSVC"}</definedName>
    <definedName name="wrn.DEBTSVC." localSheetId="64" hidden="1">{#N/A,#N/A,FALSE,"DEBTSVC"}</definedName>
    <definedName name="wrn.DEBTSVC." localSheetId="66" hidden="1">{#N/A,#N/A,FALSE,"DEBTSVC"}</definedName>
    <definedName name="wrn.DEBTSVC." localSheetId="67" hidden="1">{#N/A,#N/A,FALSE,"DEBTSVC"}</definedName>
    <definedName name="wrn.DEBTSVC." localSheetId="68" hidden="1">{#N/A,#N/A,FALSE,"DEBTSVC"}</definedName>
    <definedName name="wrn.DEBTSVC." localSheetId="69" hidden="1">{#N/A,#N/A,FALSE,"DEBTSVC"}</definedName>
    <definedName name="wrn.DEBTSVC." localSheetId="70" hidden="1">{#N/A,#N/A,FALSE,"DEBTSVC"}</definedName>
    <definedName name="wrn.DEBTSVC." localSheetId="71" hidden="1">{#N/A,#N/A,FALSE,"DEBTSVC"}</definedName>
    <definedName name="wrn.DEBTSVC." localSheetId="73" hidden="1">{#N/A,#N/A,FALSE,"DEBTSVC"}</definedName>
    <definedName name="wrn.DEBTSVC." localSheetId="74" hidden="1">{#N/A,#N/A,FALSE,"DEBTSVC"}</definedName>
    <definedName name="wrn.DEBTSVC." localSheetId="75" hidden="1">{#N/A,#N/A,FALSE,"DEBTSVC"}</definedName>
    <definedName name="wrn.DEBTSVC." localSheetId="76" hidden="1">{#N/A,#N/A,FALSE,"DEBTSVC"}</definedName>
    <definedName name="wrn.DEBTSVC." localSheetId="79" hidden="1">{#N/A,#N/A,FALSE,"DEBTSVC"}</definedName>
    <definedName name="wrn.DEBTSVC." localSheetId="91" hidden="1">{#N/A,#N/A,FALSE,"DEBTSVC"}</definedName>
    <definedName name="wrn.DEBTSVC." localSheetId="92" hidden="1">{#N/A,#N/A,FALSE,"DEBTSVC"}</definedName>
    <definedName name="wrn.DEBTSVC." localSheetId="22" hidden="1">{#N/A,#N/A,FALSE,"DEBTSVC"}</definedName>
    <definedName name="wrn.DEBTSVC." localSheetId="23" hidden="1">{#N/A,#N/A,FALSE,"DEBTSVC"}</definedName>
    <definedName name="wrn.DEBTSVC." localSheetId="15" hidden="1">{#N/A,#N/A,FALSE,"DEBTSVC"}</definedName>
    <definedName name="wrn.DEBTSVC." localSheetId="16" hidden="1">{#N/A,#N/A,FALSE,"DEBTSVC"}</definedName>
    <definedName name="wrn.DEBTSVC." localSheetId="18" hidden="1">{#N/A,#N/A,FALSE,"DEBTSVC"}</definedName>
    <definedName name="wrn.DEBTSVC." localSheetId="36" hidden="1">{#N/A,#N/A,FALSE,"DEBTSVC"}</definedName>
    <definedName name="wrn.DEBTSVC." localSheetId="60" hidden="1">{#N/A,#N/A,FALSE,"DEBTSVC"}</definedName>
    <definedName name="wrn.DEBTSVC." localSheetId="63" hidden="1">{#N/A,#N/A,FALSE,"DEBTSVC"}</definedName>
    <definedName name="wrn.DEBTSVC." localSheetId="65" hidden="1">{#N/A,#N/A,FALSE,"DEBTSVC"}</definedName>
    <definedName name="wrn.DEBTSVC." localSheetId="7" hidden="1">{#N/A,#N/A,FALSE,"DEBTSVC"}</definedName>
    <definedName name="wrn.DEBTSVC." localSheetId="8" hidden="1">{#N/A,#N/A,FALSE,"DEBTSVC"}</definedName>
    <definedName name="wrn.DEBTSVC." localSheetId="12" hidden="1">{#N/A,#N/A,FALSE,"DEBTSVC"}</definedName>
    <definedName name="wrn.DEBTSVC." localSheetId="48" hidden="1">{#N/A,#N/A,FALSE,"DEBTSVC"}</definedName>
    <definedName name="wrn.DEBTSVC." localSheetId="72" hidden="1">{#N/A,#N/A,FALSE,"DEBTSVC"}</definedName>
    <definedName name="wrn.DEBTSVC." hidden="1">{#N/A,#N/A,FALSE,"DEBTSVC"}</definedName>
    <definedName name="wrn.DEPO." localSheetId="24" hidden="1">{#N/A,#N/A,FALSE,"DEPO"}</definedName>
    <definedName name="wrn.DEPO." localSheetId="25" hidden="1">{#N/A,#N/A,FALSE,"DEPO"}</definedName>
    <definedName name="wrn.DEPO." localSheetId="26" hidden="1">{#N/A,#N/A,FALSE,"DEPO"}</definedName>
    <definedName name="wrn.DEPO." localSheetId="27" hidden="1">{#N/A,#N/A,FALSE,"DEPO"}</definedName>
    <definedName name="wrn.DEPO." localSheetId="28" hidden="1">{#N/A,#N/A,FALSE,"DEPO"}</definedName>
    <definedName name="wrn.DEPO." localSheetId="29" hidden="1">{#N/A,#N/A,FALSE,"DEPO"}</definedName>
    <definedName name="wrn.DEPO." localSheetId="30" hidden="1">{#N/A,#N/A,FALSE,"DEPO"}</definedName>
    <definedName name="wrn.DEPO." localSheetId="31" hidden="1">{#N/A,#N/A,FALSE,"DEPO"}</definedName>
    <definedName name="wrn.DEPO." localSheetId="32" hidden="1">{#N/A,#N/A,FALSE,"DEPO"}</definedName>
    <definedName name="wrn.DEPO." localSheetId="35" hidden="1">{#N/A,#N/A,FALSE,"DEPO"}</definedName>
    <definedName name="wrn.DEPO." localSheetId="37" hidden="1">{#N/A,#N/A,FALSE,"DEPO"}</definedName>
    <definedName name="wrn.DEPO." localSheetId="38" hidden="1">{#N/A,#N/A,FALSE,"DEPO"}</definedName>
    <definedName name="wrn.DEPO." localSheetId="39" hidden="1">{#N/A,#N/A,FALSE,"DEPO"}</definedName>
    <definedName name="wrn.DEPO." localSheetId="40" hidden="1">{#N/A,#N/A,FALSE,"DEPO"}</definedName>
    <definedName name="wrn.DEPO." localSheetId="41" hidden="1">{#N/A,#N/A,FALSE,"DEPO"}</definedName>
    <definedName name="wrn.DEPO." localSheetId="42" hidden="1">{#N/A,#N/A,FALSE,"DEPO"}</definedName>
    <definedName name="wrn.DEPO." localSheetId="43" hidden="1">{#N/A,#N/A,FALSE,"DEPO"}</definedName>
    <definedName name="wrn.DEPO." localSheetId="44" hidden="1">{#N/A,#N/A,FALSE,"DEPO"}</definedName>
    <definedName name="wrn.DEPO." localSheetId="45" hidden="1">{#N/A,#N/A,FALSE,"DEPO"}</definedName>
    <definedName name="wrn.DEPO." localSheetId="11" hidden="1">{#N/A,#N/A,FALSE,"DEPO"}</definedName>
    <definedName name="wrn.DEPO." localSheetId="46" hidden="1">{#N/A,#N/A,FALSE,"DEPO"}</definedName>
    <definedName name="wrn.DEPO." localSheetId="47" hidden="1">{#N/A,#N/A,FALSE,"DEPO"}</definedName>
    <definedName name="wrn.DEPO." localSheetId="51" hidden="1">{#N/A,#N/A,FALSE,"DEPO"}</definedName>
    <definedName name="wrn.DEPO." localSheetId="52" hidden="1">{#N/A,#N/A,FALSE,"DEPO"}</definedName>
    <definedName name="wrn.DEPO." localSheetId="17" hidden="1">{#N/A,#N/A,FALSE,"DEPO"}</definedName>
    <definedName name="wrn.DEPO." localSheetId="58" hidden="1">{#N/A,#N/A,FALSE,"DEPO"}</definedName>
    <definedName name="wrn.DEPO." localSheetId="59" hidden="1">{#N/A,#N/A,FALSE,"DEPO"}</definedName>
    <definedName name="wrn.DEPO." localSheetId="61" hidden="1">{#N/A,#N/A,FALSE,"DEPO"}</definedName>
    <definedName name="wrn.DEPO." localSheetId="62" hidden="1">{#N/A,#N/A,FALSE,"DEPO"}</definedName>
    <definedName name="wrn.DEPO." localSheetId="64" hidden="1">{#N/A,#N/A,FALSE,"DEPO"}</definedName>
    <definedName name="wrn.DEPO." localSheetId="66" hidden="1">{#N/A,#N/A,FALSE,"DEPO"}</definedName>
    <definedName name="wrn.DEPO." localSheetId="67" hidden="1">{#N/A,#N/A,FALSE,"DEPO"}</definedName>
    <definedName name="wrn.DEPO." localSheetId="68" hidden="1">{#N/A,#N/A,FALSE,"DEPO"}</definedName>
    <definedName name="wrn.DEPO." localSheetId="69" hidden="1">{#N/A,#N/A,FALSE,"DEPO"}</definedName>
    <definedName name="wrn.DEPO." localSheetId="70" hidden="1">{#N/A,#N/A,FALSE,"DEPO"}</definedName>
    <definedName name="wrn.DEPO." localSheetId="71" hidden="1">{#N/A,#N/A,FALSE,"DEPO"}</definedName>
    <definedName name="wrn.DEPO." localSheetId="73" hidden="1">{#N/A,#N/A,FALSE,"DEPO"}</definedName>
    <definedName name="wrn.DEPO." localSheetId="74" hidden="1">{#N/A,#N/A,FALSE,"DEPO"}</definedName>
    <definedName name="wrn.DEPO." localSheetId="75" hidden="1">{#N/A,#N/A,FALSE,"DEPO"}</definedName>
    <definedName name="wrn.DEPO." localSheetId="76" hidden="1">{#N/A,#N/A,FALSE,"DEPO"}</definedName>
    <definedName name="wrn.DEPO." localSheetId="79" hidden="1">{#N/A,#N/A,FALSE,"DEPO"}</definedName>
    <definedName name="wrn.DEPO." localSheetId="91" hidden="1">{#N/A,#N/A,FALSE,"DEPO"}</definedName>
    <definedName name="wrn.DEPO." localSheetId="92" hidden="1">{#N/A,#N/A,FALSE,"DEPO"}</definedName>
    <definedName name="wrn.DEPO." localSheetId="22" hidden="1">{#N/A,#N/A,FALSE,"DEPO"}</definedName>
    <definedName name="wrn.DEPO." localSheetId="23" hidden="1">{#N/A,#N/A,FALSE,"DEPO"}</definedName>
    <definedName name="wrn.DEPO." localSheetId="15" hidden="1">{#N/A,#N/A,FALSE,"DEPO"}</definedName>
    <definedName name="wrn.DEPO." localSheetId="16" hidden="1">{#N/A,#N/A,FALSE,"DEPO"}</definedName>
    <definedName name="wrn.DEPO." localSheetId="18" hidden="1">{#N/A,#N/A,FALSE,"DEPO"}</definedName>
    <definedName name="wrn.DEPO." localSheetId="36" hidden="1">{#N/A,#N/A,FALSE,"DEPO"}</definedName>
    <definedName name="wrn.DEPO." localSheetId="60" hidden="1">{#N/A,#N/A,FALSE,"DEPO"}</definedName>
    <definedName name="wrn.DEPO." localSheetId="63" hidden="1">{#N/A,#N/A,FALSE,"DEPO"}</definedName>
    <definedName name="wrn.DEPO." localSheetId="65" hidden="1">{#N/A,#N/A,FALSE,"DEPO"}</definedName>
    <definedName name="wrn.DEPO." localSheetId="7" hidden="1">{#N/A,#N/A,FALSE,"DEPO"}</definedName>
    <definedName name="wrn.DEPO." localSheetId="8" hidden="1">{#N/A,#N/A,FALSE,"DEPO"}</definedName>
    <definedName name="wrn.DEPO." localSheetId="12" hidden="1">{#N/A,#N/A,FALSE,"DEPO"}</definedName>
    <definedName name="wrn.DEPO." localSheetId="48" hidden="1">{#N/A,#N/A,FALSE,"DEPO"}</definedName>
    <definedName name="wrn.DEPO." localSheetId="72" hidden="1">{#N/A,#N/A,FALSE,"DEPO"}</definedName>
    <definedName name="wrn.DEPO." hidden="1">{#N/A,#N/A,FALSE,"DEPO"}</definedName>
    <definedName name="wrn.EntpsPIB." localSheetId="24" hidden="1">{#N/A,#N/A,FALSE,"EntpsPIB"}</definedName>
    <definedName name="wrn.EntpsPIB." localSheetId="25" hidden="1">{#N/A,#N/A,FALSE,"EntpsPIB"}</definedName>
    <definedName name="wrn.EntpsPIB." localSheetId="26" hidden="1">{#N/A,#N/A,FALSE,"EntpsPIB"}</definedName>
    <definedName name="wrn.EntpsPIB." localSheetId="27" hidden="1">{#N/A,#N/A,FALSE,"EntpsPIB"}</definedName>
    <definedName name="wrn.EntpsPIB." localSheetId="28" hidden="1">{#N/A,#N/A,FALSE,"EntpsPIB"}</definedName>
    <definedName name="wrn.EntpsPIB." localSheetId="29" hidden="1">{#N/A,#N/A,FALSE,"EntpsPIB"}</definedName>
    <definedName name="wrn.EntpsPIB." localSheetId="30" hidden="1">{#N/A,#N/A,FALSE,"EntpsPIB"}</definedName>
    <definedName name="wrn.EntpsPIB." localSheetId="31" hidden="1">{#N/A,#N/A,FALSE,"EntpsPIB"}</definedName>
    <definedName name="wrn.EntpsPIB." localSheetId="32" hidden="1">{#N/A,#N/A,FALSE,"EntpsPIB"}</definedName>
    <definedName name="wrn.EntpsPIB." localSheetId="35" hidden="1">{#N/A,#N/A,FALSE,"EntpsPIB"}</definedName>
    <definedName name="wrn.EntpsPIB." localSheetId="37" hidden="1">{#N/A,#N/A,FALSE,"EntpsPIB"}</definedName>
    <definedName name="wrn.EntpsPIB." localSheetId="38" hidden="1">{#N/A,#N/A,FALSE,"EntpsPIB"}</definedName>
    <definedName name="wrn.EntpsPIB." localSheetId="39" hidden="1">{#N/A,#N/A,FALSE,"EntpsPIB"}</definedName>
    <definedName name="wrn.EntpsPIB." localSheetId="40" hidden="1">{#N/A,#N/A,FALSE,"EntpsPIB"}</definedName>
    <definedName name="wrn.EntpsPIB." localSheetId="41" hidden="1">{#N/A,#N/A,FALSE,"EntpsPIB"}</definedName>
    <definedName name="wrn.EntpsPIB." localSheetId="42" hidden="1">{#N/A,#N/A,FALSE,"EntpsPIB"}</definedName>
    <definedName name="wrn.EntpsPIB." localSheetId="43" hidden="1">{#N/A,#N/A,FALSE,"EntpsPIB"}</definedName>
    <definedName name="wrn.EntpsPIB." localSheetId="44" hidden="1">{#N/A,#N/A,FALSE,"EntpsPIB"}</definedName>
    <definedName name="wrn.EntpsPIB." localSheetId="45" hidden="1">{#N/A,#N/A,FALSE,"EntpsPIB"}</definedName>
    <definedName name="wrn.EntpsPIB." localSheetId="11" hidden="1">{#N/A,#N/A,FALSE,"EntpsPIB"}</definedName>
    <definedName name="wrn.EntpsPIB." localSheetId="46" hidden="1">{#N/A,#N/A,FALSE,"EntpsPIB"}</definedName>
    <definedName name="wrn.EntpsPIB." localSheetId="47" hidden="1">{#N/A,#N/A,FALSE,"EntpsPIB"}</definedName>
    <definedName name="wrn.EntpsPIB." localSheetId="51" hidden="1">{#N/A,#N/A,FALSE,"EntpsPIB"}</definedName>
    <definedName name="wrn.EntpsPIB." localSheetId="52" hidden="1">{#N/A,#N/A,FALSE,"EntpsPIB"}</definedName>
    <definedName name="wrn.EntpsPIB." localSheetId="53" hidden="1">{#N/A,#N/A,FALSE,"EntpsPIB"}</definedName>
    <definedName name="wrn.EntpsPIB." localSheetId="54" hidden="1">{#N/A,#N/A,FALSE,"EntpsPIB"}</definedName>
    <definedName name="wrn.EntpsPIB." localSheetId="55" hidden="1">{#N/A,#N/A,FALSE,"EntpsPIB"}</definedName>
    <definedName name="wrn.EntpsPIB." localSheetId="56" hidden="1">{#N/A,#N/A,FALSE,"EntpsPIB"}</definedName>
    <definedName name="wrn.EntpsPIB." localSheetId="17" hidden="1">{#N/A,#N/A,FALSE,"EntpsPIB"}</definedName>
    <definedName name="wrn.EntpsPIB." localSheetId="57" hidden="1">{#N/A,#N/A,FALSE,"EntpsPIB"}</definedName>
    <definedName name="wrn.EntpsPIB." localSheetId="58" hidden="1">{#N/A,#N/A,FALSE,"EntpsPIB"}</definedName>
    <definedName name="wrn.EntpsPIB." localSheetId="59" hidden="1">{#N/A,#N/A,FALSE,"EntpsPIB"}</definedName>
    <definedName name="wrn.EntpsPIB." localSheetId="61" hidden="1">{#N/A,#N/A,FALSE,"EntpsPIB"}</definedName>
    <definedName name="wrn.EntpsPIB." localSheetId="62" hidden="1">{#N/A,#N/A,FALSE,"EntpsPIB"}</definedName>
    <definedName name="wrn.EntpsPIB." localSheetId="64" hidden="1">{#N/A,#N/A,FALSE,"EntpsPIB"}</definedName>
    <definedName name="wrn.EntpsPIB." localSheetId="66" hidden="1">{#N/A,#N/A,FALSE,"EntpsPIB"}</definedName>
    <definedName name="wrn.EntpsPIB." localSheetId="67" hidden="1">{#N/A,#N/A,FALSE,"EntpsPIB"}</definedName>
    <definedName name="wrn.EntpsPIB." localSheetId="68" hidden="1">{#N/A,#N/A,FALSE,"EntpsPIB"}</definedName>
    <definedName name="wrn.EntpsPIB." localSheetId="69" hidden="1">{#N/A,#N/A,FALSE,"EntpsPIB"}</definedName>
    <definedName name="wrn.EntpsPIB." localSheetId="70" hidden="1">{#N/A,#N/A,FALSE,"EntpsPIB"}</definedName>
    <definedName name="wrn.EntpsPIB." localSheetId="71" hidden="1">{#N/A,#N/A,FALSE,"EntpsPIB"}</definedName>
    <definedName name="wrn.EntpsPIB." localSheetId="73" hidden="1">{#N/A,#N/A,FALSE,"EntpsPIB"}</definedName>
    <definedName name="wrn.EntpsPIB." localSheetId="74" hidden="1">{#N/A,#N/A,FALSE,"EntpsPIB"}</definedName>
    <definedName name="wrn.EntpsPIB." localSheetId="75" hidden="1">{#N/A,#N/A,FALSE,"EntpsPIB"}</definedName>
    <definedName name="wrn.EntpsPIB." localSheetId="76" hidden="1">{#N/A,#N/A,FALSE,"EntpsPIB"}</definedName>
    <definedName name="wrn.EntpsPIB." localSheetId="79" hidden="1">{#N/A,#N/A,FALSE,"EntpsPIB"}</definedName>
    <definedName name="wrn.EntpsPIB." localSheetId="91" hidden="1">{#N/A,#N/A,FALSE,"EntpsPIB"}</definedName>
    <definedName name="wrn.EntpsPIB." localSheetId="92" hidden="1">{#N/A,#N/A,FALSE,"EntpsPIB"}</definedName>
    <definedName name="wrn.EntpsPIB." localSheetId="22" hidden="1">{#N/A,#N/A,FALSE,"EntpsPIB"}</definedName>
    <definedName name="wrn.EntpsPIB." localSheetId="23" hidden="1">{#N/A,#N/A,FALSE,"EntpsPIB"}</definedName>
    <definedName name="wrn.EntpsPIB." localSheetId="14" hidden="1">{#N/A,#N/A,FALSE,"EntpsPIB"}</definedName>
    <definedName name="wrn.EntpsPIB." localSheetId="15" hidden="1">{#N/A,#N/A,FALSE,"EntpsPIB"}</definedName>
    <definedName name="wrn.EntpsPIB." localSheetId="16" hidden="1">{#N/A,#N/A,FALSE,"EntpsPIB"}</definedName>
    <definedName name="wrn.EntpsPIB." localSheetId="18" hidden="1">{#N/A,#N/A,FALSE,"EntpsPIB"}</definedName>
    <definedName name="wrn.EntpsPIB." localSheetId="36" hidden="1">{#N/A,#N/A,FALSE,"EntpsPIB"}</definedName>
    <definedName name="wrn.EntpsPIB." localSheetId="60" hidden="1">{#N/A,#N/A,FALSE,"EntpsPIB"}</definedName>
    <definedName name="wrn.EntpsPIB." localSheetId="63" hidden="1">{#N/A,#N/A,FALSE,"EntpsPIB"}</definedName>
    <definedName name="wrn.EntpsPIB." localSheetId="65" hidden="1">{#N/A,#N/A,FALSE,"EntpsPIB"}</definedName>
    <definedName name="wrn.EntpsPIB." localSheetId="7" hidden="1">{#N/A,#N/A,FALSE,"EntpsPIB"}</definedName>
    <definedName name="wrn.EntpsPIB." localSheetId="8" hidden="1">{#N/A,#N/A,FALSE,"EntpsPIB"}</definedName>
    <definedName name="wrn.EntpsPIB." localSheetId="12" hidden="1">{#N/A,#N/A,FALSE,"EntpsPIB"}</definedName>
    <definedName name="wrn.EntpsPIB." localSheetId="48" hidden="1">{#N/A,#N/A,FALSE,"EntpsPIB"}</definedName>
    <definedName name="wrn.EntpsPIB." localSheetId="72" hidden="1">{#N/A,#N/A,FALSE,"EntpsPIB"}</definedName>
    <definedName name="wrn.EntpsPIB." hidden="1">{#N/A,#N/A,FALSE,"EntpsPIB"}</definedName>
    <definedName name="wrn.EXCISE." localSheetId="24" hidden="1">{#N/A,#N/A,FALSE,"EXCISE"}</definedName>
    <definedName name="wrn.EXCISE." localSheetId="25" hidden="1">{#N/A,#N/A,FALSE,"EXCISE"}</definedName>
    <definedName name="wrn.EXCISE." localSheetId="26" hidden="1">{#N/A,#N/A,FALSE,"EXCISE"}</definedName>
    <definedName name="wrn.EXCISE." localSheetId="27" hidden="1">{#N/A,#N/A,FALSE,"EXCISE"}</definedName>
    <definedName name="wrn.EXCISE." localSheetId="28" hidden="1">{#N/A,#N/A,FALSE,"EXCISE"}</definedName>
    <definedName name="wrn.EXCISE." localSheetId="29" hidden="1">{#N/A,#N/A,FALSE,"EXCISE"}</definedName>
    <definedName name="wrn.EXCISE." localSheetId="30" hidden="1">{#N/A,#N/A,FALSE,"EXCISE"}</definedName>
    <definedName name="wrn.EXCISE." localSheetId="31" hidden="1">{#N/A,#N/A,FALSE,"EXCISE"}</definedName>
    <definedName name="wrn.EXCISE." localSheetId="32" hidden="1">{#N/A,#N/A,FALSE,"EXCISE"}</definedName>
    <definedName name="wrn.EXCISE." localSheetId="35" hidden="1">{#N/A,#N/A,FALSE,"EXCISE"}</definedName>
    <definedName name="wrn.EXCISE." localSheetId="37" hidden="1">{#N/A,#N/A,FALSE,"EXCISE"}</definedName>
    <definedName name="wrn.EXCISE." localSheetId="38" hidden="1">{#N/A,#N/A,FALSE,"EXCISE"}</definedName>
    <definedName name="wrn.EXCISE." localSheetId="39" hidden="1">{#N/A,#N/A,FALSE,"EXCISE"}</definedName>
    <definedName name="wrn.EXCISE." localSheetId="40" hidden="1">{#N/A,#N/A,FALSE,"EXCISE"}</definedName>
    <definedName name="wrn.EXCISE." localSheetId="41" hidden="1">{#N/A,#N/A,FALSE,"EXCISE"}</definedName>
    <definedName name="wrn.EXCISE." localSheetId="42" hidden="1">{#N/A,#N/A,FALSE,"EXCISE"}</definedName>
    <definedName name="wrn.EXCISE." localSheetId="43" hidden="1">{#N/A,#N/A,FALSE,"EXCISE"}</definedName>
    <definedName name="wrn.EXCISE." localSheetId="44" hidden="1">{#N/A,#N/A,FALSE,"EXCISE"}</definedName>
    <definedName name="wrn.EXCISE." localSheetId="45" hidden="1">{#N/A,#N/A,FALSE,"EXCISE"}</definedName>
    <definedName name="wrn.EXCISE." localSheetId="11" hidden="1">{#N/A,#N/A,FALSE,"EXCISE"}</definedName>
    <definedName name="wrn.EXCISE." localSheetId="46" hidden="1">{#N/A,#N/A,FALSE,"EXCISE"}</definedName>
    <definedName name="wrn.EXCISE." localSheetId="47" hidden="1">{#N/A,#N/A,FALSE,"EXCISE"}</definedName>
    <definedName name="wrn.EXCISE." localSheetId="51" hidden="1">{#N/A,#N/A,FALSE,"EXCISE"}</definedName>
    <definedName name="wrn.EXCISE." localSheetId="52" hidden="1">{#N/A,#N/A,FALSE,"EXCISE"}</definedName>
    <definedName name="wrn.EXCISE." localSheetId="17" hidden="1">{#N/A,#N/A,FALSE,"EXCISE"}</definedName>
    <definedName name="wrn.EXCISE." localSheetId="58" hidden="1">{#N/A,#N/A,FALSE,"EXCISE"}</definedName>
    <definedName name="wrn.EXCISE." localSheetId="59" hidden="1">{#N/A,#N/A,FALSE,"EXCISE"}</definedName>
    <definedName name="wrn.EXCISE." localSheetId="61" hidden="1">{#N/A,#N/A,FALSE,"EXCISE"}</definedName>
    <definedName name="wrn.EXCISE." localSheetId="62" hidden="1">{#N/A,#N/A,FALSE,"EXCISE"}</definedName>
    <definedName name="wrn.EXCISE." localSheetId="64" hidden="1">{#N/A,#N/A,FALSE,"EXCISE"}</definedName>
    <definedName name="wrn.EXCISE." localSheetId="66" hidden="1">{#N/A,#N/A,FALSE,"EXCISE"}</definedName>
    <definedName name="wrn.EXCISE." localSheetId="67" hidden="1">{#N/A,#N/A,FALSE,"EXCISE"}</definedName>
    <definedName name="wrn.EXCISE." localSheetId="68" hidden="1">{#N/A,#N/A,FALSE,"EXCISE"}</definedName>
    <definedName name="wrn.EXCISE." localSheetId="69" hidden="1">{#N/A,#N/A,FALSE,"EXCISE"}</definedName>
    <definedName name="wrn.EXCISE." localSheetId="70" hidden="1">{#N/A,#N/A,FALSE,"EXCISE"}</definedName>
    <definedName name="wrn.EXCISE." localSheetId="71" hidden="1">{#N/A,#N/A,FALSE,"EXCISE"}</definedName>
    <definedName name="wrn.EXCISE." localSheetId="73" hidden="1">{#N/A,#N/A,FALSE,"EXCISE"}</definedName>
    <definedName name="wrn.EXCISE." localSheetId="74" hidden="1">{#N/A,#N/A,FALSE,"EXCISE"}</definedName>
    <definedName name="wrn.EXCISE." localSheetId="75" hidden="1">{#N/A,#N/A,FALSE,"EXCISE"}</definedName>
    <definedName name="wrn.EXCISE." localSheetId="76" hidden="1">{#N/A,#N/A,FALSE,"EXCISE"}</definedName>
    <definedName name="wrn.EXCISE." localSheetId="79" hidden="1">{#N/A,#N/A,FALSE,"EXCISE"}</definedName>
    <definedName name="wrn.EXCISE." localSheetId="91" hidden="1">{#N/A,#N/A,FALSE,"EXCISE"}</definedName>
    <definedName name="wrn.EXCISE." localSheetId="92" hidden="1">{#N/A,#N/A,FALSE,"EXCISE"}</definedName>
    <definedName name="wrn.EXCISE." localSheetId="22" hidden="1">{#N/A,#N/A,FALSE,"EXCISE"}</definedName>
    <definedName name="wrn.EXCISE." localSheetId="23" hidden="1">{#N/A,#N/A,FALSE,"EXCISE"}</definedName>
    <definedName name="wrn.EXCISE." localSheetId="15" hidden="1">{#N/A,#N/A,FALSE,"EXCISE"}</definedName>
    <definedName name="wrn.EXCISE." localSheetId="16" hidden="1">{#N/A,#N/A,FALSE,"EXCISE"}</definedName>
    <definedName name="wrn.EXCISE." localSheetId="18" hidden="1">{#N/A,#N/A,FALSE,"EXCISE"}</definedName>
    <definedName name="wrn.EXCISE." localSheetId="36" hidden="1">{#N/A,#N/A,FALSE,"EXCISE"}</definedName>
    <definedName name="wrn.EXCISE." localSheetId="60" hidden="1">{#N/A,#N/A,FALSE,"EXCISE"}</definedName>
    <definedName name="wrn.EXCISE." localSheetId="63" hidden="1">{#N/A,#N/A,FALSE,"EXCISE"}</definedName>
    <definedName name="wrn.EXCISE." localSheetId="65" hidden="1">{#N/A,#N/A,FALSE,"EXCISE"}</definedName>
    <definedName name="wrn.EXCISE." localSheetId="7" hidden="1">{#N/A,#N/A,FALSE,"EXCISE"}</definedName>
    <definedName name="wrn.EXCISE." localSheetId="8" hidden="1">{#N/A,#N/A,FALSE,"EXCISE"}</definedName>
    <definedName name="wrn.EXCISE." localSheetId="12" hidden="1">{#N/A,#N/A,FALSE,"EXCISE"}</definedName>
    <definedName name="wrn.EXCISE." localSheetId="48" hidden="1">{#N/A,#N/A,FALSE,"EXCISE"}</definedName>
    <definedName name="wrn.EXCISE." localSheetId="72" hidden="1">{#N/A,#N/A,FALSE,"EXCISE"}</definedName>
    <definedName name="wrn.EXCISE." hidden="1">{#N/A,#N/A,FALSE,"EXCISE"}</definedName>
    <definedName name="wrn.EXRATE." localSheetId="24" hidden="1">{#N/A,#N/A,FALSE,"EXRATE"}</definedName>
    <definedName name="wrn.EXRATE." localSheetId="25" hidden="1">{#N/A,#N/A,FALSE,"EXRATE"}</definedName>
    <definedName name="wrn.EXRATE." localSheetId="26" hidden="1">{#N/A,#N/A,FALSE,"EXRATE"}</definedName>
    <definedName name="wrn.EXRATE." localSheetId="27" hidden="1">{#N/A,#N/A,FALSE,"EXRATE"}</definedName>
    <definedName name="wrn.EXRATE." localSheetId="28" hidden="1">{#N/A,#N/A,FALSE,"EXRATE"}</definedName>
    <definedName name="wrn.EXRATE." localSheetId="29" hidden="1">{#N/A,#N/A,FALSE,"EXRATE"}</definedName>
    <definedName name="wrn.EXRATE." localSheetId="30" hidden="1">{#N/A,#N/A,FALSE,"EXRATE"}</definedName>
    <definedName name="wrn.EXRATE." localSheetId="31" hidden="1">{#N/A,#N/A,FALSE,"EXRATE"}</definedName>
    <definedName name="wrn.EXRATE." localSheetId="32" hidden="1">{#N/A,#N/A,FALSE,"EXRATE"}</definedName>
    <definedName name="wrn.EXRATE." localSheetId="35" hidden="1">{#N/A,#N/A,FALSE,"EXRATE"}</definedName>
    <definedName name="wrn.EXRATE." localSheetId="37" hidden="1">{#N/A,#N/A,FALSE,"EXRATE"}</definedName>
    <definedName name="wrn.EXRATE." localSheetId="38" hidden="1">{#N/A,#N/A,FALSE,"EXRATE"}</definedName>
    <definedName name="wrn.EXRATE." localSheetId="39" hidden="1">{#N/A,#N/A,FALSE,"EXRATE"}</definedName>
    <definedName name="wrn.EXRATE." localSheetId="40" hidden="1">{#N/A,#N/A,FALSE,"EXRATE"}</definedName>
    <definedName name="wrn.EXRATE." localSheetId="41" hidden="1">{#N/A,#N/A,FALSE,"EXRATE"}</definedName>
    <definedName name="wrn.EXRATE." localSheetId="42" hidden="1">{#N/A,#N/A,FALSE,"EXRATE"}</definedName>
    <definedName name="wrn.EXRATE." localSheetId="43" hidden="1">{#N/A,#N/A,FALSE,"EXRATE"}</definedName>
    <definedName name="wrn.EXRATE." localSheetId="44" hidden="1">{#N/A,#N/A,FALSE,"EXRATE"}</definedName>
    <definedName name="wrn.EXRATE." localSheetId="45" hidden="1">{#N/A,#N/A,FALSE,"EXRATE"}</definedName>
    <definedName name="wrn.EXRATE." localSheetId="11" hidden="1">{#N/A,#N/A,FALSE,"EXRATE"}</definedName>
    <definedName name="wrn.EXRATE." localSheetId="46" hidden="1">{#N/A,#N/A,FALSE,"EXRATE"}</definedName>
    <definedName name="wrn.EXRATE." localSheetId="47" hidden="1">{#N/A,#N/A,FALSE,"EXRATE"}</definedName>
    <definedName name="wrn.EXRATE." localSheetId="51" hidden="1">{#N/A,#N/A,FALSE,"EXRATE"}</definedName>
    <definedName name="wrn.EXRATE." localSheetId="52" hidden="1">{#N/A,#N/A,FALSE,"EXRATE"}</definedName>
    <definedName name="wrn.EXRATE." localSheetId="17" hidden="1">{#N/A,#N/A,FALSE,"EXRATE"}</definedName>
    <definedName name="wrn.EXRATE." localSheetId="58" hidden="1">{#N/A,#N/A,FALSE,"EXRATE"}</definedName>
    <definedName name="wrn.EXRATE." localSheetId="59" hidden="1">{#N/A,#N/A,FALSE,"EXRATE"}</definedName>
    <definedName name="wrn.EXRATE." localSheetId="61" hidden="1">{#N/A,#N/A,FALSE,"EXRATE"}</definedName>
    <definedName name="wrn.EXRATE." localSheetId="62" hidden="1">{#N/A,#N/A,FALSE,"EXRATE"}</definedName>
    <definedName name="wrn.EXRATE." localSheetId="64" hidden="1">{#N/A,#N/A,FALSE,"EXRATE"}</definedName>
    <definedName name="wrn.EXRATE." localSheetId="66" hidden="1">{#N/A,#N/A,FALSE,"EXRATE"}</definedName>
    <definedName name="wrn.EXRATE." localSheetId="67" hidden="1">{#N/A,#N/A,FALSE,"EXRATE"}</definedName>
    <definedName name="wrn.EXRATE." localSheetId="68" hidden="1">{#N/A,#N/A,FALSE,"EXRATE"}</definedName>
    <definedName name="wrn.EXRATE." localSheetId="69" hidden="1">{#N/A,#N/A,FALSE,"EXRATE"}</definedName>
    <definedName name="wrn.EXRATE." localSheetId="70" hidden="1">{#N/A,#N/A,FALSE,"EXRATE"}</definedName>
    <definedName name="wrn.EXRATE." localSheetId="71" hidden="1">{#N/A,#N/A,FALSE,"EXRATE"}</definedName>
    <definedName name="wrn.EXRATE." localSheetId="73" hidden="1">{#N/A,#N/A,FALSE,"EXRATE"}</definedName>
    <definedName name="wrn.EXRATE." localSheetId="74" hidden="1">{#N/A,#N/A,FALSE,"EXRATE"}</definedName>
    <definedName name="wrn.EXRATE." localSheetId="75" hidden="1">{#N/A,#N/A,FALSE,"EXRATE"}</definedName>
    <definedName name="wrn.EXRATE." localSheetId="76" hidden="1">{#N/A,#N/A,FALSE,"EXRATE"}</definedName>
    <definedName name="wrn.EXRATE." localSheetId="79" hidden="1">{#N/A,#N/A,FALSE,"EXRATE"}</definedName>
    <definedName name="wrn.EXRATE." localSheetId="91" hidden="1">{#N/A,#N/A,FALSE,"EXRATE"}</definedName>
    <definedName name="wrn.EXRATE." localSheetId="92" hidden="1">{#N/A,#N/A,FALSE,"EXRATE"}</definedName>
    <definedName name="wrn.EXRATE." localSheetId="22" hidden="1">{#N/A,#N/A,FALSE,"EXRATE"}</definedName>
    <definedName name="wrn.EXRATE." localSheetId="23" hidden="1">{#N/A,#N/A,FALSE,"EXRATE"}</definedName>
    <definedName name="wrn.EXRATE." localSheetId="15" hidden="1">{#N/A,#N/A,FALSE,"EXRATE"}</definedName>
    <definedName name="wrn.EXRATE." localSheetId="16" hidden="1">{#N/A,#N/A,FALSE,"EXRATE"}</definedName>
    <definedName name="wrn.EXRATE." localSheetId="18" hidden="1">{#N/A,#N/A,FALSE,"EXRATE"}</definedName>
    <definedName name="wrn.EXRATE." localSheetId="36" hidden="1">{#N/A,#N/A,FALSE,"EXRATE"}</definedName>
    <definedName name="wrn.EXRATE." localSheetId="60" hidden="1">{#N/A,#N/A,FALSE,"EXRATE"}</definedName>
    <definedName name="wrn.EXRATE." localSheetId="63" hidden="1">{#N/A,#N/A,FALSE,"EXRATE"}</definedName>
    <definedName name="wrn.EXRATE." localSheetId="65" hidden="1">{#N/A,#N/A,FALSE,"EXRATE"}</definedName>
    <definedName name="wrn.EXRATE." localSheetId="7" hidden="1">{#N/A,#N/A,FALSE,"EXRATE"}</definedName>
    <definedName name="wrn.EXRATE." localSheetId="8" hidden="1">{#N/A,#N/A,FALSE,"EXRATE"}</definedName>
    <definedName name="wrn.EXRATE." localSheetId="12" hidden="1">{#N/A,#N/A,FALSE,"EXRATE"}</definedName>
    <definedName name="wrn.EXRATE." localSheetId="48" hidden="1">{#N/A,#N/A,FALSE,"EXRATE"}</definedName>
    <definedName name="wrn.EXRATE." localSheetId="72" hidden="1">{#N/A,#N/A,FALSE,"EXRATE"}</definedName>
    <definedName name="wrn.EXRATE." hidden="1">{#N/A,#N/A,FALSE,"EXRATE"}</definedName>
    <definedName name="wrn.EXTDEBT." localSheetId="24" hidden="1">{#N/A,#N/A,FALSE,"EXTDEBT"}</definedName>
    <definedName name="wrn.EXTDEBT." localSheetId="25" hidden="1">{#N/A,#N/A,FALSE,"EXTDEBT"}</definedName>
    <definedName name="wrn.EXTDEBT." localSheetId="26" hidden="1">{#N/A,#N/A,FALSE,"EXTDEBT"}</definedName>
    <definedName name="wrn.EXTDEBT." localSheetId="27" hidden="1">{#N/A,#N/A,FALSE,"EXTDEBT"}</definedName>
    <definedName name="wrn.EXTDEBT." localSheetId="28" hidden="1">{#N/A,#N/A,FALSE,"EXTDEBT"}</definedName>
    <definedName name="wrn.EXTDEBT." localSheetId="29" hidden="1">{#N/A,#N/A,FALSE,"EXTDEBT"}</definedName>
    <definedName name="wrn.EXTDEBT." localSheetId="30" hidden="1">{#N/A,#N/A,FALSE,"EXTDEBT"}</definedName>
    <definedName name="wrn.EXTDEBT." localSheetId="31" hidden="1">{#N/A,#N/A,FALSE,"EXTDEBT"}</definedName>
    <definedName name="wrn.EXTDEBT." localSheetId="32" hidden="1">{#N/A,#N/A,FALSE,"EXTDEBT"}</definedName>
    <definedName name="wrn.EXTDEBT." localSheetId="35" hidden="1">{#N/A,#N/A,FALSE,"EXTDEBT"}</definedName>
    <definedName name="wrn.EXTDEBT." localSheetId="37" hidden="1">{#N/A,#N/A,FALSE,"EXTDEBT"}</definedName>
    <definedName name="wrn.EXTDEBT." localSheetId="38" hidden="1">{#N/A,#N/A,FALSE,"EXTDEBT"}</definedName>
    <definedName name="wrn.EXTDEBT." localSheetId="39" hidden="1">{#N/A,#N/A,FALSE,"EXTDEBT"}</definedName>
    <definedName name="wrn.EXTDEBT." localSheetId="40" hidden="1">{#N/A,#N/A,FALSE,"EXTDEBT"}</definedName>
    <definedName name="wrn.EXTDEBT." localSheetId="41" hidden="1">{#N/A,#N/A,FALSE,"EXTDEBT"}</definedName>
    <definedName name="wrn.EXTDEBT." localSheetId="42" hidden="1">{#N/A,#N/A,FALSE,"EXTDEBT"}</definedName>
    <definedName name="wrn.EXTDEBT." localSheetId="43" hidden="1">{#N/A,#N/A,FALSE,"EXTDEBT"}</definedName>
    <definedName name="wrn.EXTDEBT." localSheetId="44" hidden="1">{#N/A,#N/A,FALSE,"EXTDEBT"}</definedName>
    <definedName name="wrn.EXTDEBT." localSheetId="45" hidden="1">{#N/A,#N/A,FALSE,"EXTDEBT"}</definedName>
    <definedName name="wrn.EXTDEBT." localSheetId="11" hidden="1">{#N/A,#N/A,FALSE,"EXTDEBT"}</definedName>
    <definedName name="wrn.EXTDEBT." localSheetId="46" hidden="1">{#N/A,#N/A,FALSE,"EXTDEBT"}</definedName>
    <definedName name="wrn.EXTDEBT." localSheetId="47" hidden="1">{#N/A,#N/A,FALSE,"EXTDEBT"}</definedName>
    <definedName name="wrn.EXTDEBT." localSheetId="51" hidden="1">{#N/A,#N/A,FALSE,"EXTDEBT"}</definedName>
    <definedName name="wrn.EXTDEBT." localSheetId="52" hidden="1">{#N/A,#N/A,FALSE,"EXTDEBT"}</definedName>
    <definedName name="wrn.EXTDEBT." localSheetId="17" hidden="1">{#N/A,#N/A,FALSE,"EXTDEBT"}</definedName>
    <definedName name="wrn.EXTDEBT." localSheetId="58" hidden="1">{#N/A,#N/A,FALSE,"EXTDEBT"}</definedName>
    <definedName name="wrn.EXTDEBT." localSheetId="59" hidden="1">{#N/A,#N/A,FALSE,"EXTDEBT"}</definedName>
    <definedName name="wrn.EXTDEBT." localSheetId="61" hidden="1">{#N/A,#N/A,FALSE,"EXTDEBT"}</definedName>
    <definedName name="wrn.EXTDEBT." localSheetId="62" hidden="1">{#N/A,#N/A,FALSE,"EXTDEBT"}</definedName>
    <definedName name="wrn.EXTDEBT." localSheetId="64" hidden="1">{#N/A,#N/A,FALSE,"EXTDEBT"}</definedName>
    <definedName name="wrn.EXTDEBT." localSheetId="66" hidden="1">{#N/A,#N/A,FALSE,"EXTDEBT"}</definedName>
    <definedName name="wrn.EXTDEBT." localSheetId="67" hidden="1">{#N/A,#N/A,FALSE,"EXTDEBT"}</definedName>
    <definedName name="wrn.EXTDEBT." localSheetId="68" hidden="1">{#N/A,#N/A,FALSE,"EXTDEBT"}</definedName>
    <definedName name="wrn.EXTDEBT." localSheetId="69" hidden="1">{#N/A,#N/A,FALSE,"EXTDEBT"}</definedName>
    <definedName name="wrn.EXTDEBT." localSheetId="70" hidden="1">{#N/A,#N/A,FALSE,"EXTDEBT"}</definedName>
    <definedName name="wrn.EXTDEBT." localSheetId="71" hidden="1">{#N/A,#N/A,FALSE,"EXTDEBT"}</definedName>
    <definedName name="wrn.EXTDEBT." localSheetId="73" hidden="1">{#N/A,#N/A,FALSE,"EXTDEBT"}</definedName>
    <definedName name="wrn.EXTDEBT." localSheetId="74" hidden="1">{#N/A,#N/A,FALSE,"EXTDEBT"}</definedName>
    <definedName name="wrn.EXTDEBT." localSheetId="75" hidden="1">{#N/A,#N/A,FALSE,"EXTDEBT"}</definedName>
    <definedName name="wrn.EXTDEBT." localSheetId="76" hidden="1">{#N/A,#N/A,FALSE,"EXTDEBT"}</definedName>
    <definedName name="wrn.EXTDEBT." localSheetId="79" hidden="1">{#N/A,#N/A,FALSE,"EXTDEBT"}</definedName>
    <definedName name="wrn.EXTDEBT." localSheetId="91" hidden="1">{#N/A,#N/A,FALSE,"EXTDEBT"}</definedName>
    <definedName name="wrn.EXTDEBT." localSheetId="92" hidden="1">{#N/A,#N/A,FALSE,"EXTDEBT"}</definedName>
    <definedName name="wrn.EXTDEBT." localSheetId="22" hidden="1">{#N/A,#N/A,FALSE,"EXTDEBT"}</definedName>
    <definedName name="wrn.EXTDEBT." localSheetId="23" hidden="1">{#N/A,#N/A,FALSE,"EXTDEBT"}</definedName>
    <definedName name="wrn.EXTDEBT." localSheetId="15" hidden="1">{#N/A,#N/A,FALSE,"EXTDEBT"}</definedName>
    <definedName name="wrn.EXTDEBT." localSheetId="16" hidden="1">{#N/A,#N/A,FALSE,"EXTDEBT"}</definedName>
    <definedName name="wrn.EXTDEBT." localSheetId="18" hidden="1">{#N/A,#N/A,FALSE,"EXTDEBT"}</definedName>
    <definedName name="wrn.EXTDEBT." localSheetId="36" hidden="1">{#N/A,#N/A,FALSE,"EXTDEBT"}</definedName>
    <definedName name="wrn.EXTDEBT." localSheetId="60" hidden="1">{#N/A,#N/A,FALSE,"EXTDEBT"}</definedName>
    <definedName name="wrn.EXTDEBT." localSheetId="63" hidden="1">{#N/A,#N/A,FALSE,"EXTDEBT"}</definedName>
    <definedName name="wrn.EXTDEBT." localSheetId="65" hidden="1">{#N/A,#N/A,FALSE,"EXTDEBT"}</definedName>
    <definedName name="wrn.EXTDEBT." localSheetId="7" hidden="1">{#N/A,#N/A,FALSE,"EXTDEBT"}</definedName>
    <definedName name="wrn.EXTDEBT." localSheetId="8" hidden="1">{#N/A,#N/A,FALSE,"EXTDEBT"}</definedName>
    <definedName name="wrn.EXTDEBT." localSheetId="12" hidden="1">{#N/A,#N/A,FALSE,"EXTDEBT"}</definedName>
    <definedName name="wrn.EXTDEBT." localSheetId="48" hidden="1">{#N/A,#N/A,FALSE,"EXTDEBT"}</definedName>
    <definedName name="wrn.EXTDEBT." localSheetId="72" hidden="1">{#N/A,#N/A,FALSE,"EXTDEBT"}</definedName>
    <definedName name="wrn.EXTDEBT." hidden="1">{#N/A,#N/A,FALSE,"EXTDEBT"}</definedName>
    <definedName name="wrn.EXTRABUDGT." localSheetId="24" hidden="1">{#N/A,#N/A,FALSE,"EXTRABUDGT"}</definedName>
    <definedName name="wrn.EXTRABUDGT." localSheetId="25" hidden="1">{#N/A,#N/A,FALSE,"EXTRABUDGT"}</definedName>
    <definedName name="wrn.EXTRABUDGT." localSheetId="26" hidden="1">{#N/A,#N/A,FALSE,"EXTRABUDGT"}</definedName>
    <definedName name="wrn.EXTRABUDGT." localSheetId="27" hidden="1">{#N/A,#N/A,FALSE,"EXTRABUDGT"}</definedName>
    <definedName name="wrn.EXTRABUDGT." localSheetId="28" hidden="1">{#N/A,#N/A,FALSE,"EXTRABUDGT"}</definedName>
    <definedName name="wrn.EXTRABUDGT." localSheetId="29" hidden="1">{#N/A,#N/A,FALSE,"EXTRABUDGT"}</definedName>
    <definedName name="wrn.EXTRABUDGT." localSheetId="30" hidden="1">{#N/A,#N/A,FALSE,"EXTRABUDGT"}</definedName>
    <definedName name="wrn.EXTRABUDGT." localSheetId="31" hidden="1">{#N/A,#N/A,FALSE,"EXTRABUDGT"}</definedName>
    <definedName name="wrn.EXTRABUDGT." localSheetId="32" hidden="1">{#N/A,#N/A,FALSE,"EXTRABUDGT"}</definedName>
    <definedName name="wrn.EXTRABUDGT." localSheetId="35" hidden="1">{#N/A,#N/A,FALSE,"EXTRABUDGT"}</definedName>
    <definedName name="wrn.EXTRABUDGT." localSheetId="37" hidden="1">{#N/A,#N/A,FALSE,"EXTRABUDGT"}</definedName>
    <definedName name="wrn.EXTRABUDGT." localSheetId="38" hidden="1">{#N/A,#N/A,FALSE,"EXTRABUDGT"}</definedName>
    <definedName name="wrn.EXTRABUDGT." localSheetId="39" hidden="1">{#N/A,#N/A,FALSE,"EXTRABUDGT"}</definedName>
    <definedName name="wrn.EXTRABUDGT." localSheetId="40" hidden="1">{#N/A,#N/A,FALSE,"EXTRABUDGT"}</definedName>
    <definedName name="wrn.EXTRABUDGT." localSheetId="41" hidden="1">{#N/A,#N/A,FALSE,"EXTRABUDGT"}</definedName>
    <definedName name="wrn.EXTRABUDGT." localSheetId="42" hidden="1">{#N/A,#N/A,FALSE,"EXTRABUDGT"}</definedName>
    <definedName name="wrn.EXTRABUDGT." localSheetId="43" hidden="1">{#N/A,#N/A,FALSE,"EXTRABUDGT"}</definedName>
    <definedName name="wrn.EXTRABUDGT." localSheetId="44" hidden="1">{#N/A,#N/A,FALSE,"EXTRABUDGT"}</definedName>
    <definedName name="wrn.EXTRABUDGT." localSheetId="45" hidden="1">{#N/A,#N/A,FALSE,"EXTRABUDGT"}</definedName>
    <definedName name="wrn.EXTRABUDGT." localSheetId="11" hidden="1">{#N/A,#N/A,FALSE,"EXTRABUDGT"}</definedName>
    <definedName name="wrn.EXTRABUDGT." localSheetId="46" hidden="1">{#N/A,#N/A,FALSE,"EXTRABUDGT"}</definedName>
    <definedName name="wrn.EXTRABUDGT." localSheetId="47" hidden="1">{#N/A,#N/A,FALSE,"EXTRABUDGT"}</definedName>
    <definedName name="wrn.EXTRABUDGT." localSheetId="51" hidden="1">{#N/A,#N/A,FALSE,"EXTRABUDGT"}</definedName>
    <definedName name="wrn.EXTRABUDGT." localSheetId="52" hidden="1">{#N/A,#N/A,FALSE,"EXTRABUDGT"}</definedName>
    <definedName name="wrn.EXTRABUDGT." localSheetId="17" hidden="1">{#N/A,#N/A,FALSE,"EXTRABUDGT"}</definedName>
    <definedName name="wrn.EXTRABUDGT." localSheetId="58" hidden="1">{#N/A,#N/A,FALSE,"EXTRABUDGT"}</definedName>
    <definedName name="wrn.EXTRABUDGT." localSheetId="59" hidden="1">{#N/A,#N/A,FALSE,"EXTRABUDGT"}</definedName>
    <definedName name="wrn.EXTRABUDGT." localSheetId="61" hidden="1">{#N/A,#N/A,FALSE,"EXTRABUDGT"}</definedName>
    <definedName name="wrn.EXTRABUDGT." localSheetId="62" hidden="1">{#N/A,#N/A,FALSE,"EXTRABUDGT"}</definedName>
    <definedName name="wrn.EXTRABUDGT." localSheetId="64" hidden="1">{#N/A,#N/A,FALSE,"EXTRABUDGT"}</definedName>
    <definedName name="wrn.EXTRABUDGT." localSheetId="66" hidden="1">{#N/A,#N/A,FALSE,"EXTRABUDGT"}</definedName>
    <definedName name="wrn.EXTRABUDGT." localSheetId="67" hidden="1">{#N/A,#N/A,FALSE,"EXTRABUDGT"}</definedName>
    <definedName name="wrn.EXTRABUDGT." localSheetId="68" hidden="1">{#N/A,#N/A,FALSE,"EXTRABUDGT"}</definedName>
    <definedName name="wrn.EXTRABUDGT." localSheetId="69" hidden="1">{#N/A,#N/A,FALSE,"EXTRABUDGT"}</definedName>
    <definedName name="wrn.EXTRABUDGT." localSheetId="70" hidden="1">{#N/A,#N/A,FALSE,"EXTRABUDGT"}</definedName>
    <definedName name="wrn.EXTRABUDGT." localSheetId="71" hidden="1">{#N/A,#N/A,FALSE,"EXTRABUDGT"}</definedName>
    <definedName name="wrn.EXTRABUDGT." localSheetId="73" hidden="1">{#N/A,#N/A,FALSE,"EXTRABUDGT"}</definedName>
    <definedName name="wrn.EXTRABUDGT." localSheetId="74" hidden="1">{#N/A,#N/A,FALSE,"EXTRABUDGT"}</definedName>
    <definedName name="wrn.EXTRABUDGT." localSheetId="75" hidden="1">{#N/A,#N/A,FALSE,"EXTRABUDGT"}</definedName>
    <definedName name="wrn.EXTRABUDGT." localSheetId="76" hidden="1">{#N/A,#N/A,FALSE,"EXTRABUDGT"}</definedName>
    <definedName name="wrn.EXTRABUDGT." localSheetId="79" hidden="1">{#N/A,#N/A,FALSE,"EXTRABUDGT"}</definedName>
    <definedName name="wrn.EXTRABUDGT." localSheetId="91" hidden="1">{#N/A,#N/A,FALSE,"EXTRABUDGT"}</definedName>
    <definedName name="wrn.EXTRABUDGT." localSheetId="92" hidden="1">{#N/A,#N/A,FALSE,"EXTRABUDGT"}</definedName>
    <definedName name="wrn.EXTRABUDGT." localSheetId="22" hidden="1">{#N/A,#N/A,FALSE,"EXTRABUDGT"}</definedName>
    <definedName name="wrn.EXTRABUDGT." localSheetId="23" hidden="1">{#N/A,#N/A,FALSE,"EXTRABUDGT"}</definedName>
    <definedName name="wrn.EXTRABUDGT." localSheetId="15" hidden="1">{#N/A,#N/A,FALSE,"EXTRABUDGT"}</definedName>
    <definedName name="wrn.EXTRABUDGT." localSheetId="16" hidden="1">{#N/A,#N/A,FALSE,"EXTRABUDGT"}</definedName>
    <definedName name="wrn.EXTRABUDGT." localSheetId="18" hidden="1">{#N/A,#N/A,FALSE,"EXTRABUDGT"}</definedName>
    <definedName name="wrn.EXTRABUDGT." localSheetId="36" hidden="1">{#N/A,#N/A,FALSE,"EXTRABUDGT"}</definedName>
    <definedName name="wrn.EXTRABUDGT." localSheetId="60" hidden="1">{#N/A,#N/A,FALSE,"EXTRABUDGT"}</definedName>
    <definedName name="wrn.EXTRABUDGT." localSheetId="63" hidden="1">{#N/A,#N/A,FALSE,"EXTRABUDGT"}</definedName>
    <definedName name="wrn.EXTRABUDGT." localSheetId="65" hidden="1">{#N/A,#N/A,FALSE,"EXTRABUDGT"}</definedName>
    <definedName name="wrn.EXTRABUDGT." localSheetId="7" hidden="1">{#N/A,#N/A,FALSE,"EXTRABUDGT"}</definedName>
    <definedName name="wrn.EXTRABUDGT." localSheetId="8" hidden="1">{#N/A,#N/A,FALSE,"EXTRABUDGT"}</definedName>
    <definedName name="wrn.EXTRABUDGT." localSheetId="12" hidden="1">{#N/A,#N/A,FALSE,"EXTRABUDGT"}</definedName>
    <definedName name="wrn.EXTRABUDGT." localSheetId="48" hidden="1">{#N/A,#N/A,FALSE,"EXTRABUDGT"}</definedName>
    <definedName name="wrn.EXTRABUDGT." localSheetId="72" hidden="1">{#N/A,#N/A,FALSE,"EXTRABUDGT"}</definedName>
    <definedName name="wrn.EXTRABUDGT." hidden="1">{#N/A,#N/A,FALSE,"EXTRABUDGT"}</definedName>
    <definedName name="wrn.EXTRABUDGT2." localSheetId="24" hidden="1">{#N/A,#N/A,FALSE,"EXTRABUDGT2"}</definedName>
    <definedName name="wrn.EXTRABUDGT2." localSheetId="25" hidden="1">{#N/A,#N/A,FALSE,"EXTRABUDGT2"}</definedName>
    <definedName name="wrn.EXTRABUDGT2." localSheetId="26" hidden="1">{#N/A,#N/A,FALSE,"EXTRABUDGT2"}</definedName>
    <definedName name="wrn.EXTRABUDGT2." localSheetId="27" hidden="1">{#N/A,#N/A,FALSE,"EXTRABUDGT2"}</definedName>
    <definedName name="wrn.EXTRABUDGT2." localSheetId="28" hidden="1">{#N/A,#N/A,FALSE,"EXTRABUDGT2"}</definedName>
    <definedName name="wrn.EXTRABUDGT2." localSheetId="29" hidden="1">{#N/A,#N/A,FALSE,"EXTRABUDGT2"}</definedName>
    <definedName name="wrn.EXTRABUDGT2." localSheetId="30" hidden="1">{#N/A,#N/A,FALSE,"EXTRABUDGT2"}</definedName>
    <definedName name="wrn.EXTRABUDGT2." localSheetId="31" hidden="1">{#N/A,#N/A,FALSE,"EXTRABUDGT2"}</definedName>
    <definedName name="wrn.EXTRABUDGT2." localSheetId="32" hidden="1">{#N/A,#N/A,FALSE,"EXTRABUDGT2"}</definedName>
    <definedName name="wrn.EXTRABUDGT2." localSheetId="35" hidden="1">{#N/A,#N/A,FALSE,"EXTRABUDGT2"}</definedName>
    <definedName name="wrn.EXTRABUDGT2." localSheetId="37" hidden="1">{#N/A,#N/A,FALSE,"EXTRABUDGT2"}</definedName>
    <definedName name="wrn.EXTRABUDGT2." localSheetId="38" hidden="1">{#N/A,#N/A,FALSE,"EXTRABUDGT2"}</definedName>
    <definedName name="wrn.EXTRABUDGT2." localSheetId="39" hidden="1">{#N/A,#N/A,FALSE,"EXTRABUDGT2"}</definedName>
    <definedName name="wrn.EXTRABUDGT2." localSheetId="40" hidden="1">{#N/A,#N/A,FALSE,"EXTRABUDGT2"}</definedName>
    <definedName name="wrn.EXTRABUDGT2." localSheetId="41" hidden="1">{#N/A,#N/A,FALSE,"EXTRABUDGT2"}</definedName>
    <definedName name="wrn.EXTRABUDGT2." localSheetId="42" hidden="1">{#N/A,#N/A,FALSE,"EXTRABUDGT2"}</definedName>
    <definedName name="wrn.EXTRABUDGT2." localSheetId="43" hidden="1">{#N/A,#N/A,FALSE,"EXTRABUDGT2"}</definedName>
    <definedName name="wrn.EXTRABUDGT2." localSheetId="44" hidden="1">{#N/A,#N/A,FALSE,"EXTRABUDGT2"}</definedName>
    <definedName name="wrn.EXTRABUDGT2." localSheetId="45" hidden="1">{#N/A,#N/A,FALSE,"EXTRABUDGT2"}</definedName>
    <definedName name="wrn.EXTRABUDGT2." localSheetId="11" hidden="1">{#N/A,#N/A,FALSE,"EXTRABUDGT2"}</definedName>
    <definedName name="wrn.EXTRABUDGT2." localSheetId="46" hidden="1">{#N/A,#N/A,FALSE,"EXTRABUDGT2"}</definedName>
    <definedName name="wrn.EXTRABUDGT2." localSheetId="47" hidden="1">{#N/A,#N/A,FALSE,"EXTRABUDGT2"}</definedName>
    <definedName name="wrn.EXTRABUDGT2." localSheetId="51" hidden="1">{#N/A,#N/A,FALSE,"EXTRABUDGT2"}</definedName>
    <definedName name="wrn.EXTRABUDGT2." localSheetId="52" hidden="1">{#N/A,#N/A,FALSE,"EXTRABUDGT2"}</definedName>
    <definedName name="wrn.EXTRABUDGT2." localSheetId="17" hidden="1">{#N/A,#N/A,FALSE,"EXTRABUDGT2"}</definedName>
    <definedName name="wrn.EXTRABUDGT2." localSheetId="58" hidden="1">{#N/A,#N/A,FALSE,"EXTRABUDGT2"}</definedName>
    <definedName name="wrn.EXTRABUDGT2." localSheetId="59" hidden="1">{#N/A,#N/A,FALSE,"EXTRABUDGT2"}</definedName>
    <definedName name="wrn.EXTRABUDGT2." localSheetId="61" hidden="1">{#N/A,#N/A,FALSE,"EXTRABUDGT2"}</definedName>
    <definedName name="wrn.EXTRABUDGT2." localSheetId="62" hidden="1">{#N/A,#N/A,FALSE,"EXTRABUDGT2"}</definedName>
    <definedName name="wrn.EXTRABUDGT2." localSheetId="64" hidden="1">{#N/A,#N/A,FALSE,"EXTRABUDGT2"}</definedName>
    <definedName name="wrn.EXTRABUDGT2." localSheetId="66" hidden="1">{#N/A,#N/A,FALSE,"EXTRABUDGT2"}</definedName>
    <definedName name="wrn.EXTRABUDGT2." localSheetId="67" hidden="1">{#N/A,#N/A,FALSE,"EXTRABUDGT2"}</definedName>
    <definedName name="wrn.EXTRABUDGT2." localSheetId="68" hidden="1">{#N/A,#N/A,FALSE,"EXTRABUDGT2"}</definedName>
    <definedName name="wrn.EXTRABUDGT2." localSheetId="69" hidden="1">{#N/A,#N/A,FALSE,"EXTRABUDGT2"}</definedName>
    <definedName name="wrn.EXTRABUDGT2." localSheetId="70" hidden="1">{#N/A,#N/A,FALSE,"EXTRABUDGT2"}</definedName>
    <definedName name="wrn.EXTRABUDGT2." localSheetId="71" hidden="1">{#N/A,#N/A,FALSE,"EXTRABUDGT2"}</definedName>
    <definedName name="wrn.EXTRABUDGT2." localSheetId="73" hidden="1">{#N/A,#N/A,FALSE,"EXTRABUDGT2"}</definedName>
    <definedName name="wrn.EXTRABUDGT2." localSheetId="74" hidden="1">{#N/A,#N/A,FALSE,"EXTRABUDGT2"}</definedName>
    <definedName name="wrn.EXTRABUDGT2." localSheetId="75" hidden="1">{#N/A,#N/A,FALSE,"EXTRABUDGT2"}</definedName>
    <definedName name="wrn.EXTRABUDGT2." localSheetId="76" hidden="1">{#N/A,#N/A,FALSE,"EXTRABUDGT2"}</definedName>
    <definedName name="wrn.EXTRABUDGT2." localSheetId="79" hidden="1">{#N/A,#N/A,FALSE,"EXTRABUDGT2"}</definedName>
    <definedName name="wrn.EXTRABUDGT2." localSheetId="91" hidden="1">{#N/A,#N/A,FALSE,"EXTRABUDGT2"}</definedName>
    <definedName name="wrn.EXTRABUDGT2." localSheetId="92" hidden="1">{#N/A,#N/A,FALSE,"EXTRABUDGT2"}</definedName>
    <definedName name="wrn.EXTRABUDGT2." localSheetId="22" hidden="1">{#N/A,#N/A,FALSE,"EXTRABUDGT2"}</definedName>
    <definedName name="wrn.EXTRABUDGT2." localSheetId="23" hidden="1">{#N/A,#N/A,FALSE,"EXTRABUDGT2"}</definedName>
    <definedName name="wrn.EXTRABUDGT2." localSheetId="15" hidden="1">{#N/A,#N/A,FALSE,"EXTRABUDGT2"}</definedName>
    <definedName name="wrn.EXTRABUDGT2." localSheetId="16" hidden="1">{#N/A,#N/A,FALSE,"EXTRABUDGT2"}</definedName>
    <definedName name="wrn.EXTRABUDGT2." localSheetId="18" hidden="1">{#N/A,#N/A,FALSE,"EXTRABUDGT2"}</definedName>
    <definedName name="wrn.EXTRABUDGT2." localSheetId="36" hidden="1">{#N/A,#N/A,FALSE,"EXTRABUDGT2"}</definedName>
    <definedName name="wrn.EXTRABUDGT2." localSheetId="60" hidden="1">{#N/A,#N/A,FALSE,"EXTRABUDGT2"}</definedName>
    <definedName name="wrn.EXTRABUDGT2." localSheetId="63" hidden="1">{#N/A,#N/A,FALSE,"EXTRABUDGT2"}</definedName>
    <definedName name="wrn.EXTRABUDGT2." localSheetId="65" hidden="1">{#N/A,#N/A,FALSE,"EXTRABUDGT2"}</definedName>
    <definedName name="wrn.EXTRABUDGT2." localSheetId="7" hidden="1">{#N/A,#N/A,FALSE,"EXTRABUDGT2"}</definedName>
    <definedName name="wrn.EXTRABUDGT2." localSheetId="8" hidden="1">{#N/A,#N/A,FALSE,"EXTRABUDGT2"}</definedName>
    <definedName name="wrn.EXTRABUDGT2." localSheetId="12" hidden="1">{#N/A,#N/A,FALSE,"EXTRABUDGT2"}</definedName>
    <definedName name="wrn.EXTRABUDGT2." localSheetId="48" hidden="1">{#N/A,#N/A,FALSE,"EXTRABUDGT2"}</definedName>
    <definedName name="wrn.EXTRABUDGT2." localSheetId="72" hidden="1">{#N/A,#N/A,FALSE,"EXTRABUDGT2"}</definedName>
    <definedName name="wrn.EXTRABUDGT2." hidden="1">{#N/A,#N/A,FALSE,"EXTRABUDGT2"}</definedName>
    <definedName name="wrn.GDP." localSheetId="24" hidden="1">{#N/A,#N/A,FALSE,"GDP_ORIGIN";#N/A,#N/A,FALSE,"EMP_POP"}</definedName>
    <definedName name="wrn.GDP." localSheetId="25" hidden="1">{#N/A,#N/A,FALSE,"GDP_ORIGIN";#N/A,#N/A,FALSE,"EMP_POP"}</definedName>
    <definedName name="wrn.GDP." localSheetId="26" hidden="1">{#N/A,#N/A,FALSE,"GDP_ORIGIN";#N/A,#N/A,FALSE,"EMP_POP"}</definedName>
    <definedName name="wrn.GDP." localSheetId="27" hidden="1">{#N/A,#N/A,FALSE,"GDP_ORIGIN";#N/A,#N/A,FALSE,"EMP_POP"}</definedName>
    <definedName name="wrn.GDP." localSheetId="28" hidden="1">{#N/A,#N/A,FALSE,"GDP_ORIGIN";#N/A,#N/A,FALSE,"EMP_POP"}</definedName>
    <definedName name="wrn.GDP." localSheetId="29" hidden="1">{#N/A,#N/A,FALSE,"GDP_ORIGIN";#N/A,#N/A,FALSE,"EMP_POP"}</definedName>
    <definedName name="wrn.GDP." localSheetId="30" hidden="1">{#N/A,#N/A,FALSE,"GDP_ORIGIN";#N/A,#N/A,FALSE,"EMP_POP"}</definedName>
    <definedName name="wrn.GDP." localSheetId="31" hidden="1">{#N/A,#N/A,FALSE,"GDP_ORIGIN";#N/A,#N/A,FALSE,"EMP_POP"}</definedName>
    <definedName name="wrn.GDP." localSheetId="32" hidden="1">{#N/A,#N/A,FALSE,"GDP_ORIGIN";#N/A,#N/A,FALSE,"EMP_POP"}</definedName>
    <definedName name="wrn.GDP." localSheetId="35" hidden="1">{#N/A,#N/A,FALSE,"GDP_ORIGIN";#N/A,#N/A,FALSE,"EMP_POP"}</definedName>
    <definedName name="wrn.GDP." localSheetId="37" hidden="1">{#N/A,#N/A,FALSE,"GDP_ORIGIN";#N/A,#N/A,FALSE,"EMP_POP"}</definedName>
    <definedName name="wrn.GDP." localSheetId="38" hidden="1">{#N/A,#N/A,FALSE,"GDP_ORIGIN";#N/A,#N/A,FALSE,"EMP_POP"}</definedName>
    <definedName name="wrn.GDP." localSheetId="39" hidden="1">{#N/A,#N/A,FALSE,"GDP_ORIGIN";#N/A,#N/A,FALSE,"EMP_POP"}</definedName>
    <definedName name="wrn.GDP." localSheetId="40" hidden="1">{#N/A,#N/A,FALSE,"GDP_ORIGIN";#N/A,#N/A,FALSE,"EMP_POP"}</definedName>
    <definedName name="wrn.GDP." localSheetId="41" hidden="1">{#N/A,#N/A,FALSE,"GDP_ORIGIN";#N/A,#N/A,FALSE,"EMP_POP"}</definedName>
    <definedName name="wrn.GDP." localSheetId="42" hidden="1">{#N/A,#N/A,FALSE,"GDP_ORIGIN";#N/A,#N/A,FALSE,"EMP_POP"}</definedName>
    <definedName name="wrn.GDP." localSheetId="43" hidden="1">{#N/A,#N/A,FALSE,"GDP_ORIGIN";#N/A,#N/A,FALSE,"EMP_POP"}</definedName>
    <definedName name="wrn.GDP." localSheetId="44" hidden="1">{#N/A,#N/A,FALSE,"GDP_ORIGIN";#N/A,#N/A,FALSE,"EMP_POP"}</definedName>
    <definedName name="wrn.GDP." localSheetId="45" hidden="1">{#N/A,#N/A,FALSE,"GDP_ORIGIN";#N/A,#N/A,FALSE,"EMP_POP"}</definedName>
    <definedName name="wrn.GDP." localSheetId="11" hidden="1">{#N/A,#N/A,FALSE,"GDP_ORIGIN";#N/A,#N/A,FALSE,"EMP_POP"}</definedName>
    <definedName name="wrn.GDP." localSheetId="46" hidden="1">{#N/A,#N/A,FALSE,"GDP_ORIGIN";#N/A,#N/A,FALSE,"EMP_POP"}</definedName>
    <definedName name="wrn.GDP." localSheetId="47" hidden="1">{#N/A,#N/A,FALSE,"GDP_ORIGIN";#N/A,#N/A,FALSE,"EMP_POP"}</definedName>
    <definedName name="wrn.GDP." localSheetId="51" hidden="1">{#N/A,#N/A,FALSE,"GDP_ORIGIN";#N/A,#N/A,FALSE,"EMP_POP"}</definedName>
    <definedName name="wrn.GDP." localSheetId="52" hidden="1">{#N/A,#N/A,FALSE,"GDP_ORIGIN";#N/A,#N/A,FALSE,"EMP_POP"}</definedName>
    <definedName name="wrn.GDP." localSheetId="17" hidden="1">{#N/A,#N/A,FALSE,"GDP_ORIGIN";#N/A,#N/A,FALSE,"EMP_POP"}</definedName>
    <definedName name="wrn.GDP." localSheetId="58" hidden="1">{#N/A,#N/A,FALSE,"GDP_ORIGIN";#N/A,#N/A,FALSE,"EMP_POP"}</definedName>
    <definedName name="wrn.GDP." localSheetId="59" hidden="1">{#N/A,#N/A,FALSE,"GDP_ORIGIN";#N/A,#N/A,FALSE,"EMP_POP"}</definedName>
    <definedName name="wrn.GDP." localSheetId="61" hidden="1">{#N/A,#N/A,FALSE,"GDP_ORIGIN";#N/A,#N/A,FALSE,"EMP_POP"}</definedName>
    <definedName name="wrn.GDP." localSheetId="62" hidden="1">{#N/A,#N/A,FALSE,"GDP_ORIGIN";#N/A,#N/A,FALSE,"EMP_POP"}</definedName>
    <definedName name="wrn.GDP." localSheetId="64" hidden="1">{#N/A,#N/A,FALSE,"GDP_ORIGIN";#N/A,#N/A,FALSE,"EMP_POP"}</definedName>
    <definedName name="wrn.GDP." localSheetId="66" hidden="1">{#N/A,#N/A,FALSE,"GDP_ORIGIN";#N/A,#N/A,FALSE,"EMP_POP"}</definedName>
    <definedName name="wrn.GDP." localSheetId="67" hidden="1">{#N/A,#N/A,FALSE,"GDP_ORIGIN";#N/A,#N/A,FALSE,"EMP_POP"}</definedName>
    <definedName name="wrn.GDP." localSheetId="68" hidden="1">{#N/A,#N/A,FALSE,"GDP_ORIGIN";#N/A,#N/A,FALSE,"EMP_POP"}</definedName>
    <definedName name="wrn.GDP." localSheetId="69" hidden="1">{#N/A,#N/A,FALSE,"GDP_ORIGIN";#N/A,#N/A,FALSE,"EMP_POP"}</definedName>
    <definedName name="wrn.GDP." localSheetId="70" hidden="1">{#N/A,#N/A,FALSE,"GDP_ORIGIN";#N/A,#N/A,FALSE,"EMP_POP"}</definedName>
    <definedName name="wrn.GDP." localSheetId="71" hidden="1">{#N/A,#N/A,FALSE,"GDP_ORIGIN";#N/A,#N/A,FALSE,"EMP_POP"}</definedName>
    <definedName name="wrn.GDP." localSheetId="73" hidden="1">{#N/A,#N/A,FALSE,"GDP_ORIGIN";#N/A,#N/A,FALSE,"EMP_POP"}</definedName>
    <definedName name="wrn.GDP." localSheetId="74" hidden="1">{#N/A,#N/A,FALSE,"GDP_ORIGIN";#N/A,#N/A,FALSE,"EMP_POP"}</definedName>
    <definedName name="wrn.GDP." localSheetId="75" hidden="1">{#N/A,#N/A,FALSE,"GDP_ORIGIN";#N/A,#N/A,FALSE,"EMP_POP"}</definedName>
    <definedName name="wrn.GDP." localSheetId="76" hidden="1">{#N/A,#N/A,FALSE,"GDP_ORIGIN";#N/A,#N/A,FALSE,"EMP_POP"}</definedName>
    <definedName name="wrn.GDP." localSheetId="79" hidden="1">{#N/A,#N/A,FALSE,"GDP_ORIGIN";#N/A,#N/A,FALSE,"EMP_POP"}</definedName>
    <definedName name="wrn.GDP." localSheetId="91" hidden="1">{#N/A,#N/A,FALSE,"GDP_ORIGIN";#N/A,#N/A,FALSE,"EMP_POP"}</definedName>
    <definedName name="wrn.GDP." localSheetId="92" hidden="1">{#N/A,#N/A,FALSE,"GDP_ORIGIN";#N/A,#N/A,FALSE,"EMP_POP"}</definedName>
    <definedName name="wrn.GDP." localSheetId="22" hidden="1">{#N/A,#N/A,FALSE,"GDP_ORIGIN";#N/A,#N/A,FALSE,"EMP_POP"}</definedName>
    <definedName name="wrn.GDP." localSheetId="23" hidden="1">{#N/A,#N/A,FALSE,"GDP_ORIGIN";#N/A,#N/A,FALSE,"EMP_POP"}</definedName>
    <definedName name="wrn.GDP." localSheetId="15" hidden="1">{#N/A,#N/A,FALSE,"GDP_ORIGIN";#N/A,#N/A,FALSE,"EMP_POP"}</definedName>
    <definedName name="wrn.GDP." localSheetId="16" hidden="1">{#N/A,#N/A,FALSE,"GDP_ORIGIN";#N/A,#N/A,FALSE,"EMP_POP"}</definedName>
    <definedName name="wrn.GDP." localSheetId="18" hidden="1">{#N/A,#N/A,FALSE,"GDP_ORIGIN";#N/A,#N/A,FALSE,"EMP_POP"}</definedName>
    <definedName name="wrn.GDP." localSheetId="36" hidden="1">{#N/A,#N/A,FALSE,"GDP_ORIGIN";#N/A,#N/A,FALSE,"EMP_POP"}</definedName>
    <definedName name="wrn.GDP." localSheetId="60" hidden="1">{#N/A,#N/A,FALSE,"GDP_ORIGIN";#N/A,#N/A,FALSE,"EMP_POP"}</definedName>
    <definedName name="wrn.GDP." localSheetId="63" hidden="1">{#N/A,#N/A,FALSE,"GDP_ORIGIN";#N/A,#N/A,FALSE,"EMP_POP"}</definedName>
    <definedName name="wrn.GDP." localSheetId="65" hidden="1">{#N/A,#N/A,FALSE,"GDP_ORIGIN";#N/A,#N/A,FALSE,"EMP_POP"}</definedName>
    <definedName name="wrn.GDP." localSheetId="7" hidden="1">{#N/A,#N/A,FALSE,"GDP_ORIGIN";#N/A,#N/A,FALSE,"EMP_POP"}</definedName>
    <definedName name="wrn.GDP." localSheetId="8" hidden="1">{#N/A,#N/A,FALSE,"GDP_ORIGIN";#N/A,#N/A,FALSE,"EMP_POP"}</definedName>
    <definedName name="wrn.GDP." localSheetId="12" hidden="1">{#N/A,#N/A,FALSE,"GDP_ORIGIN";#N/A,#N/A,FALSE,"EMP_POP"}</definedName>
    <definedName name="wrn.GDP." localSheetId="48" hidden="1">{#N/A,#N/A,FALSE,"GDP_ORIGIN";#N/A,#N/A,FALSE,"EMP_POP"}</definedName>
    <definedName name="wrn.GDP." localSheetId="72" hidden="1">{#N/A,#N/A,FALSE,"GDP_ORIGIN";#N/A,#N/A,FALSE,"EMP_POP"}</definedName>
    <definedName name="wrn.GDP." hidden="1">{#N/A,#N/A,FALSE,"GDP_ORIGIN";#N/A,#N/A,FALSE,"EMP_POP"}</definedName>
    <definedName name="wrn.GGOVT." localSheetId="24" hidden="1">{#N/A,#N/A,FALSE,"GGOVT"}</definedName>
    <definedName name="wrn.GGOVT." localSheetId="25" hidden="1">{#N/A,#N/A,FALSE,"GGOVT"}</definedName>
    <definedName name="wrn.GGOVT." localSheetId="26" hidden="1">{#N/A,#N/A,FALSE,"GGOVT"}</definedName>
    <definedName name="wrn.GGOVT." localSheetId="27" hidden="1">{#N/A,#N/A,FALSE,"GGOVT"}</definedName>
    <definedName name="wrn.GGOVT." localSheetId="28" hidden="1">{#N/A,#N/A,FALSE,"GGOVT"}</definedName>
    <definedName name="wrn.GGOVT." localSheetId="29" hidden="1">{#N/A,#N/A,FALSE,"GGOVT"}</definedName>
    <definedName name="wrn.GGOVT." localSheetId="30" hidden="1">{#N/A,#N/A,FALSE,"GGOVT"}</definedName>
    <definedName name="wrn.GGOVT." localSheetId="31" hidden="1">{#N/A,#N/A,FALSE,"GGOVT"}</definedName>
    <definedName name="wrn.GGOVT." localSheetId="32" hidden="1">{#N/A,#N/A,FALSE,"GGOVT"}</definedName>
    <definedName name="wrn.GGOVT." localSheetId="35" hidden="1">{#N/A,#N/A,FALSE,"GGOVT"}</definedName>
    <definedName name="wrn.GGOVT." localSheetId="37" hidden="1">{#N/A,#N/A,FALSE,"GGOVT"}</definedName>
    <definedName name="wrn.GGOVT." localSheetId="38" hidden="1">{#N/A,#N/A,FALSE,"GGOVT"}</definedName>
    <definedName name="wrn.GGOVT." localSheetId="39" hidden="1">{#N/A,#N/A,FALSE,"GGOVT"}</definedName>
    <definedName name="wrn.GGOVT." localSheetId="40" hidden="1">{#N/A,#N/A,FALSE,"GGOVT"}</definedName>
    <definedName name="wrn.GGOVT." localSheetId="41" hidden="1">{#N/A,#N/A,FALSE,"GGOVT"}</definedName>
    <definedName name="wrn.GGOVT." localSheetId="42" hidden="1">{#N/A,#N/A,FALSE,"GGOVT"}</definedName>
    <definedName name="wrn.GGOVT." localSheetId="43" hidden="1">{#N/A,#N/A,FALSE,"GGOVT"}</definedName>
    <definedName name="wrn.GGOVT." localSheetId="44" hidden="1">{#N/A,#N/A,FALSE,"GGOVT"}</definedName>
    <definedName name="wrn.GGOVT." localSheetId="45" hidden="1">{#N/A,#N/A,FALSE,"GGOVT"}</definedName>
    <definedName name="wrn.GGOVT." localSheetId="11" hidden="1">{#N/A,#N/A,FALSE,"GGOVT"}</definedName>
    <definedName name="wrn.GGOVT." localSheetId="46" hidden="1">{#N/A,#N/A,FALSE,"GGOVT"}</definedName>
    <definedName name="wrn.GGOVT." localSheetId="47" hidden="1">{#N/A,#N/A,FALSE,"GGOVT"}</definedName>
    <definedName name="wrn.GGOVT." localSheetId="51" hidden="1">{#N/A,#N/A,FALSE,"GGOVT"}</definedName>
    <definedName name="wrn.GGOVT." localSheetId="52" hidden="1">{#N/A,#N/A,FALSE,"GGOVT"}</definedName>
    <definedName name="wrn.GGOVT." localSheetId="17" hidden="1">{#N/A,#N/A,FALSE,"GGOVT"}</definedName>
    <definedName name="wrn.GGOVT." localSheetId="58" hidden="1">{#N/A,#N/A,FALSE,"GGOVT"}</definedName>
    <definedName name="wrn.GGOVT." localSheetId="59" hidden="1">{#N/A,#N/A,FALSE,"GGOVT"}</definedName>
    <definedName name="wrn.GGOVT." localSheetId="61" hidden="1">{#N/A,#N/A,FALSE,"GGOVT"}</definedName>
    <definedName name="wrn.GGOVT." localSheetId="62" hidden="1">{#N/A,#N/A,FALSE,"GGOVT"}</definedName>
    <definedName name="wrn.GGOVT." localSheetId="64" hidden="1">{#N/A,#N/A,FALSE,"GGOVT"}</definedName>
    <definedName name="wrn.GGOVT." localSheetId="66" hidden="1">{#N/A,#N/A,FALSE,"GGOVT"}</definedName>
    <definedName name="wrn.GGOVT." localSheetId="67" hidden="1">{#N/A,#N/A,FALSE,"GGOVT"}</definedName>
    <definedName name="wrn.GGOVT." localSheetId="68" hidden="1">{#N/A,#N/A,FALSE,"GGOVT"}</definedName>
    <definedName name="wrn.GGOVT." localSheetId="69" hidden="1">{#N/A,#N/A,FALSE,"GGOVT"}</definedName>
    <definedName name="wrn.GGOVT." localSheetId="70" hidden="1">{#N/A,#N/A,FALSE,"GGOVT"}</definedName>
    <definedName name="wrn.GGOVT." localSheetId="71" hidden="1">{#N/A,#N/A,FALSE,"GGOVT"}</definedName>
    <definedName name="wrn.GGOVT." localSheetId="73" hidden="1">{#N/A,#N/A,FALSE,"GGOVT"}</definedName>
    <definedName name="wrn.GGOVT." localSheetId="74" hidden="1">{#N/A,#N/A,FALSE,"GGOVT"}</definedName>
    <definedName name="wrn.GGOVT." localSheetId="75" hidden="1">{#N/A,#N/A,FALSE,"GGOVT"}</definedName>
    <definedName name="wrn.GGOVT." localSheetId="76" hidden="1">{#N/A,#N/A,FALSE,"GGOVT"}</definedName>
    <definedName name="wrn.GGOVT." localSheetId="79" hidden="1">{#N/A,#N/A,FALSE,"GGOVT"}</definedName>
    <definedName name="wrn.GGOVT." localSheetId="91" hidden="1">{#N/A,#N/A,FALSE,"GGOVT"}</definedName>
    <definedName name="wrn.GGOVT." localSheetId="92" hidden="1">{#N/A,#N/A,FALSE,"GGOVT"}</definedName>
    <definedName name="wrn.GGOVT." localSheetId="22" hidden="1">{#N/A,#N/A,FALSE,"GGOVT"}</definedName>
    <definedName name="wrn.GGOVT." localSheetId="23" hidden="1">{#N/A,#N/A,FALSE,"GGOVT"}</definedName>
    <definedName name="wrn.GGOVT." localSheetId="15" hidden="1">{#N/A,#N/A,FALSE,"GGOVT"}</definedName>
    <definedName name="wrn.GGOVT." localSheetId="16" hidden="1">{#N/A,#N/A,FALSE,"GGOVT"}</definedName>
    <definedName name="wrn.GGOVT." localSheetId="18" hidden="1">{#N/A,#N/A,FALSE,"GGOVT"}</definedName>
    <definedName name="wrn.GGOVT." localSheetId="36" hidden="1">{#N/A,#N/A,FALSE,"GGOVT"}</definedName>
    <definedName name="wrn.GGOVT." localSheetId="60" hidden="1">{#N/A,#N/A,FALSE,"GGOVT"}</definedName>
    <definedName name="wrn.GGOVT." localSheetId="63" hidden="1">{#N/A,#N/A,FALSE,"GGOVT"}</definedName>
    <definedName name="wrn.GGOVT." localSheetId="65" hidden="1">{#N/A,#N/A,FALSE,"GGOVT"}</definedName>
    <definedName name="wrn.GGOVT." localSheetId="7" hidden="1">{#N/A,#N/A,FALSE,"GGOVT"}</definedName>
    <definedName name="wrn.GGOVT." localSheetId="8" hidden="1">{#N/A,#N/A,FALSE,"GGOVT"}</definedName>
    <definedName name="wrn.GGOVT." localSheetId="12" hidden="1">{#N/A,#N/A,FALSE,"GGOVT"}</definedName>
    <definedName name="wrn.GGOVT." localSheetId="48" hidden="1">{#N/A,#N/A,FALSE,"GGOVT"}</definedName>
    <definedName name="wrn.GGOVT." localSheetId="72" hidden="1">{#N/A,#N/A,FALSE,"GGOVT"}</definedName>
    <definedName name="wrn.GGOVT." hidden="1">{#N/A,#N/A,FALSE,"GGOVT"}</definedName>
    <definedName name="wrn.GGOVT2." localSheetId="24" hidden="1">{#N/A,#N/A,FALSE,"GGOVT2"}</definedName>
    <definedName name="wrn.GGOVT2." localSheetId="25" hidden="1">{#N/A,#N/A,FALSE,"GGOVT2"}</definedName>
    <definedName name="wrn.GGOVT2." localSheetId="26" hidden="1">{#N/A,#N/A,FALSE,"GGOVT2"}</definedName>
    <definedName name="wrn.GGOVT2." localSheetId="27" hidden="1">{#N/A,#N/A,FALSE,"GGOVT2"}</definedName>
    <definedName name="wrn.GGOVT2." localSheetId="28" hidden="1">{#N/A,#N/A,FALSE,"GGOVT2"}</definedName>
    <definedName name="wrn.GGOVT2." localSheetId="29" hidden="1">{#N/A,#N/A,FALSE,"GGOVT2"}</definedName>
    <definedName name="wrn.GGOVT2." localSheetId="30" hidden="1">{#N/A,#N/A,FALSE,"GGOVT2"}</definedName>
    <definedName name="wrn.GGOVT2." localSheetId="31" hidden="1">{#N/A,#N/A,FALSE,"GGOVT2"}</definedName>
    <definedName name="wrn.GGOVT2." localSheetId="32" hidden="1">{#N/A,#N/A,FALSE,"GGOVT2"}</definedName>
    <definedName name="wrn.GGOVT2." localSheetId="35" hidden="1">{#N/A,#N/A,FALSE,"GGOVT2"}</definedName>
    <definedName name="wrn.GGOVT2." localSheetId="37" hidden="1">{#N/A,#N/A,FALSE,"GGOVT2"}</definedName>
    <definedName name="wrn.GGOVT2." localSheetId="38" hidden="1">{#N/A,#N/A,FALSE,"GGOVT2"}</definedName>
    <definedName name="wrn.GGOVT2." localSheetId="39" hidden="1">{#N/A,#N/A,FALSE,"GGOVT2"}</definedName>
    <definedName name="wrn.GGOVT2." localSheetId="40" hidden="1">{#N/A,#N/A,FALSE,"GGOVT2"}</definedName>
    <definedName name="wrn.GGOVT2." localSheetId="41" hidden="1">{#N/A,#N/A,FALSE,"GGOVT2"}</definedName>
    <definedName name="wrn.GGOVT2." localSheetId="42" hidden="1">{#N/A,#N/A,FALSE,"GGOVT2"}</definedName>
    <definedName name="wrn.GGOVT2." localSheetId="43" hidden="1">{#N/A,#N/A,FALSE,"GGOVT2"}</definedName>
    <definedName name="wrn.GGOVT2." localSheetId="44" hidden="1">{#N/A,#N/A,FALSE,"GGOVT2"}</definedName>
    <definedName name="wrn.GGOVT2." localSheetId="45" hidden="1">{#N/A,#N/A,FALSE,"GGOVT2"}</definedName>
    <definedName name="wrn.GGOVT2." localSheetId="11" hidden="1">{#N/A,#N/A,FALSE,"GGOVT2"}</definedName>
    <definedName name="wrn.GGOVT2." localSheetId="46" hidden="1">{#N/A,#N/A,FALSE,"GGOVT2"}</definedName>
    <definedName name="wrn.GGOVT2." localSheetId="47" hidden="1">{#N/A,#N/A,FALSE,"GGOVT2"}</definedName>
    <definedName name="wrn.GGOVT2." localSheetId="51" hidden="1">{#N/A,#N/A,FALSE,"GGOVT2"}</definedName>
    <definedName name="wrn.GGOVT2." localSheetId="52" hidden="1">{#N/A,#N/A,FALSE,"GGOVT2"}</definedName>
    <definedName name="wrn.GGOVT2." localSheetId="17" hidden="1">{#N/A,#N/A,FALSE,"GGOVT2"}</definedName>
    <definedName name="wrn.GGOVT2." localSheetId="58" hidden="1">{#N/A,#N/A,FALSE,"GGOVT2"}</definedName>
    <definedName name="wrn.GGOVT2." localSheetId="59" hidden="1">{#N/A,#N/A,FALSE,"GGOVT2"}</definedName>
    <definedName name="wrn.GGOVT2." localSheetId="61" hidden="1">{#N/A,#N/A,FALSE,"GGOVT2"}</definedName>
    <definedName name="wrn.GGOVT2." localSheetId="62" hidden="1">{#N/A,#N/A,FALSE,"GGOVT2"}</definedName>
    <definedName name="wrn.GGOVT2." localSheetId="64" hidden="1">{#N/A,#N/A,FALSE,"GGOVT2"}</definedName>
    <definedName name="wrn.GGOVT2." localSheetId="66" hidden="1">{#N/A,#N/A,FALSE,"GGOVT2"}</definedName>
    <definedName name="wrn.GGOVT2." localSheetId="67" hidden="1">{#N/A,#N/A,FALSE,"GGOVT2"}</definedName>
    <definedName name="wrn.GGOVT2." localSheetId="68" hidden="1">{#N/A,#N/A,FALSE,"GGOVT2"}</definedName>
    <definedName name="wrn.GGOVT2." localSheetId="69" hidden="1">{#N/A,#N/A,FALSE,"GGOVT2"}</definedName>
    <definedName name="wrn.GGOVT2." localSheetId="70" hidden="1">{#N/A,#N/A,FALSE,"GGOVT2"}</definedName>
    <definedName name="wrn.GGOVT2." localSheetId="71" hidden="1">{#N/A,#N/A,FALSE,"GGOVT2"}</definedName>
    <definedName name="wrn.GGOVT2." localSheetId="73" hidden="1">{#N/A,#N/A,FALSE,"GGOVT2"}</definedName>
    <definedName name="wrn.GGOVT2." localSheetId="74" hidden="1">{#N/A,#N/A,FALSE,"GGOVT2"}</definedName>
    <definedName name="wrn.GGOVT2." localSheetId="75" hidden="1">{#N/A,#N/A,FALSE,"GGOVT2"}</definedName>
    <definedName name="wrn.GGOVT2." localSheetId="76" hidden="1">{#N/A,#N/A,FALSE,"GGOVT2"}</definedName>
    <definedName name="wrn.GGOVT2." localSheetId="79" hidden="1">{#N/A,#N/A,FALSE,"GGOVT2"}</definedName>
    <definedName name="wrn.GGOVT2." localSheetId="91" hidden="1">{#N/A,#N/A,FALSE,"GGOVT2"}</definedName>
    <definedName name="wrn.GGOVT2." localSheetId="92" hidden="1">{#N/A,#N/A,FALSE,"GGOVT2"}</definedName>
    <definedName name="wrn.GGOVT2." localSheetId="22" hidden="1">{#N/A,#N/A,FALSE,"GGOVT2"}</definedName>
    <definedName name="wrn.GGOVT2." localSheetId="23" hidden="1">{#N/A,#N/A,FALSE,"GGOVT2"}</definedName>
    <definedName name="wrn.GGOVT2." localSheetId="15" hidden="1">{#N/A,#N/A,FALSE,"GGOVT2"}</definedName>
    <definedName name="wrn.GGOVT2." localSheetId="16" hidden="1">{#N/A,#N/A,FALSE,"GGOVT2"}</definedName>
    <definedName name="wrn.GGOVT2." localSheetId="18" hidden="1">{#N/A,#N/A,FALSE,"GGOVT2"}</definedName>
    <definedName name="wrn.GGOVT2." localSheetId="36" hidden="1">{#N/A,#N/A,FALSE,"GGOVT2"}</definedName>
    <definedName name="wrn.GGOVT2." localSheetId="60" hidden="1">{#N/A,#N/A,FALSE,"GGOVT2"}</definedName>
    <definedName name="wrn.GGOVT2." localSheetId="63" hidden="1">{#N/A,#N/A,FALSE,"GGOVT2"}</definedName>
    <definedName name="wrn.GGOVT2." localSheetId="65" hidden="1">{#N/A,#N/A,FALSE,"GGOVT2"}</definedName>
    <definedName name="wrn.GGOVT2." localSheetId="7" hidden="1">{#N/A,#N/A,FALSE,"GGOVT2"}</definedName>
    <definedName name="wrn.GGOVT2." localSheetId="8" hidden="1">{#N/A,#N/A,FALSE,"GGOVT2"}</definedName>
    <definedName name="wrn.GGOVT2." localSheetId="12" hidden="1">{#N/A,#N/A,FALSE,"GGOVT2"}</definedName>
    <definedName name="wrn.GGOVT2." localSheetId="48" hidden="1">{#N/A,#N/A,FALSE,"GGOVT2"}</definedName>
    <definedName name="wrn.GGOVT2." localSheetId="72" hidden="1">{#N/A,#N/A,FALSE,"GGOVT2"}</definedName>
    <definedName name="wrn.GGOVT2." hidden="1">{#N/A,#N/A,FALSE,"GGOVT2"}</definedName>
    <definedName name="wrn.GGOVTPC." localSheetId="24" hidden="1">{#N/A,#N/A,FALSE,"GGOVT%"}</definedName>
    <definedName name="wrn.GGOVTPC." localSheetId="25" hidden="1">{#N/A,#N/A,FALSE,"GGOVT%"}</definedName>
    <definedName name="wrn.GGOVTPC." localSheetId="26" hidden="1">{#N/A,#N/A,FALSE,"GGOVT%"}</definedName>
    <definedName name="wrn.GGOVTPC." localSheetId="27" hidden="1">{#N/A,#N/A,FALSE,"GGOVT%"}</definedName>
    <definedName name="wrn.GGOVTPC." localSheetId="28" hidden="1">{#N/A,#N/A,FALSE,"GGOVT%"}</definedName>
    <definedName name="wrn.GGOVTPC." localSheetId="29" hidden="1">{#N/A,#N/A,FALSE,"GGOVT%"}</definedName>
    <definedName name="wrn.GGOVTPC." localSheetId="30" hidden="1">{#N/A,#N/A,FALSE,"GGOVT%"}</definedName>
    <definedName name="wrn.GGOVTPC." localSheetId="31" hidden="1">{#N/A,#N/A,FALSE,"GGOVT%"}</definedName>
    <definedName name="wrn.GGOVTPC." localSheetId="32" hidden="1">{#N/A,#N/A,FALSE,"GGOVT%"}</definedName>
    <definedName name="wrn.GGOVTPC." localSheetId="35" hidden="1">{#N/A,#N/A,FALSE,"GGOVT%"}</definedName>
    <definedName name="wrn.GGOVTPC." localSheetId="37" hidden="1">{#N/A,#N/A,FALSE,"GGOVT%"}</definedName>
    <definedName name="wrn.GGOVTPC." localSheetId="38" hidden="1">{#N/A,#N/A,FALSE,"GGOVT%"}</definedName>
    <definedName name="wrn.GGOVTPC." localSheetId="39" hidden="1">{#N/A,#N/A,FALSE,"GGOVT%"}</definedName>
    <definedName name="wrn.GGOVTPC." localSheetId="40" hidden="1">{#N/A,#N/A,FALSE,"GGOVT%"}</definedName>
    <definedName name="wrn.GGOVTPC." localSheetId="41" hidden="1">{#N/A,#N/A,FALSE,"GGOVT%"}</definedName>
    <definedName name="wrn.GGOVTPC." localSheetId="42" hidden="1">{#N/A,#N/A,FALSE,"GGOVT%"}</definedName>
    <definedName name="wrn.GGOVTPC." localSheetId="43" hidden="1">{#N/A,#N/A,FALSE,"GGOVT%"}</definedName>
    <definedName name="wrn.GGOVTPC." localSheetId="44" hidden="1">{#N/A,#N/A,FALSE,"GGOVT%"}</definedName>
    <definedName name="wrn.GGOVTPC." localSheetId="45" hidden="1">{#N/A,#N/A,FALSE,"GGOVT%"}</definedName>
    <definedName name="wrn.GGOVTPC." localSheetId="11" hidden="1">{#N/A,#N/A,FALSE,"GGOVT%"}</definedName>
    <definedName name="wrn.GGOVTPC." localSheetId="46" hidden="1">{#N/A,#N/A,FALSE,"GGOVT%"}</definedName>
    <definedName name="wrn.GGOVTPC." localSheetId="47" hidden="1">{#N/A,#N/A,FALSE,"GGOVT%"}</definedName>
    <definedName name="wrn.GGOVTPC." localSheetId="51" hidden="1">{#N/A,#N/A,FALSE,"GGOVT%"}</definedName>
    <definedName name="wrn.GGOVTPC." localSheetId="52" hidden="1">{#N/A,#N/A,FALSE,"GGOVT%"}</definedName>
    <definedName name="wrn.GGOVTPC." localSheetId="17" hidden="1">{#N/A,#N/A,FALSE,"GGOVT%"}</definedName>
    <definedName name="wrn.GGOVTPC." localSheetId="58" hidden="1">{#N/A,#N/A,FALSE,"GGOVT%"}</definedName>
    <definedName name="wrn.GGOVTPC." localSheetId="59" hidden="1">{#N/A,#N/A,FALSE,"GGOVT%"}</definedName>
    <definedName name="wrn.GGOVTPC." localSheetId="61" hidden="1">{#N/A,#N/A,FALSE,"GGOVT%"}</definedName>
    <definedName name="wrn.GGOVTPC." localSheetId="62" hidden="1">{#N/A,#N/A,FALSE,"GGOVT%"}</definedName>
    <definedName name="wrn.GGOVTPC." localSheetId="64" hidden="1">{#N/A,#N/A,FALSE,"GGOVT%"}</definedName>
    <definedName name="wrn.GGOVTPC." localSheetId="66" hidden="1">{#N/A,#N/A,FALSE,"GGOVT%"}</definedName>
    <definedName name="wrn.GGOVTPC." localSheetId="67" hidden="1">{#N/A,#N/A,FALSE,"GGOVT%"}</definedName>
    <definedName name="wrn.GGOVTPC." localSheetId="68" hidden="1">{#N/A,#N/A,FALSE,"GGOVT%"}</definedName>
    <definedName name="wrn.GGOVTPC." localSheetId="69" hidden="1">{#N/A,#N/A,FALSE,"GGOVT%"}</definedName>
    <definedName name="wrn.GGOVTPC." localSheetId="70" hidden="1">{#N/A,#N/A,FALSE,"GGOVT%"}</definedName>
    <definedName name="wrn.GGOVTPC." localSheetId="71" hidden="1">{#N/A,#N/A,FALSE,"GGOVT%"}</definedName>
    <definedName name="wrn.GGOVTPC." localSheetId="73" hidden="1">{#N/A,#N/A,FALSE,"GGOVT%"}</definedName>
    <definedName name="wrn.GGOVTPC." localSheetId="74" hidden="1">{#N/A,#N/A,FALSE,"GGOVT%"}</definedName>
    <definedName name="wrn.GGOVTPC." localSheetId="75" hidden="1">{#N/A,#N/A,FALSE,"GGOVT%"}</definedName>
    <definedName name="wrn.GGOVTPC." localSheetId="76" hidden="1">{#N/A,#N/A,FALSE,"GGOVT%"}</definedName>
    <definedName name="wrn.GGOVTPC." localSheetId="79" hidden="1">{#N/A,#N/A,FALSE,"GGOVT%"}</definedName>
    <definedName name="wrn.GGOVTPC." localSheetId="91" hidden="1">{#N/A,#N/A,FALSE,"GGOVT%"}</definedName>
    <definedName name="wrn.GGOVTPC." localSheetId="92" hidden="1">{#N/A,#N/A,FALSE,"GGOVT%"}</definedName>
    <definedName name="wrn.GGOVTPC." localSheetId="22" hidden="1">{#N/A,#N/A,FALSE,"GGOVT%"}</definedName>
    <definedName name="wrn.GGOVTPC." localSheetId="23" hidden="1">{#N/A,#N/A,FALSE,"GGOVT%"}</definedName>
    <definedName name="wrn.GGOVTPC." localSheetId="15" hidden="1">{#N/A,#N/A,FALSE,"GGOVT%"}</definedName>
    <definedName name="wrn.GGOVTPC." localSheetId="16" hidden="1">{#N/A,#N/A,FALSE,"GGOVT%"}</definedName>
    <definedName name="wrn.GGOVTPC." localSheetId="18" hidden="1">{#N/A,#N/A,FALSE,"GGOVT%"}</definedName>
    <definedName name="wrn.GGOVTPC." localSheetId="36" hidden="1">{#N/A,#N/A,FALSE,"GGOVT%"}</definedName>
    <definedName name="wrn.GGOVTPC." localSheetId="60" hidden="1">{#N/A,#N/A,FALSE,"GGOVT%"}</definedName>
    <definedName name="wrn.GGOVTPC." localSheetId="63" hidden="1">{#N/A,#N/A,FALSE,"GGOVT%"}</definedName>
    <definedName name="wrn.GGOVTPC." localSheetId="65" hidden="1">{#N/A,#N/A,FALSE,"GGOVT%"}</definedName>
    <definedName name="wrn.GGOVTPC." localSheetId="7" hidden="1">{#N/A,#N/A,FALSE,"GGOVT%"}</definedName>
    <definedName name="wrn.GGOVTPC." localSheetId="8" hidden="1">{#N/A,#N/A,FALSE,"GGOVT%"}</definedName>
    <definedName name="wrn.GGOVTPC." localSheetId="12" hidden="1">{#N/A,#N/A,FALSE,"GGOVT%"}</definedName>
    <definedName name="wrn.GGOVTPC." localSheetId="48" hidden="1">{#N/A,#N/A,FALSE,"GGOVT%"}</definedName>
    <definedName name="wrn.GGOVTPC." localSheetId="72" hidden="1">{#N/A,#N/A,FALSE,"GGOVT%"}</definedName>
    <definedName name="wrn.GGOVTPC." hidden="1">{#N/A,#N/A,FALSE,"GGOVT%"}</definedName>
    <definedName name="wrn.INCOMETX." localSheetId="24" hidden="1">{#N/A,#N/A,FALSE,"INCOMETX"}</definedName>
    <definedName name="wrn.INCOMETX." localSheetId="25" hidden="1">{#N/A,#N/A,FALSE,"INCOMETX"}</definedName>
    <definedName name="wrn.INCOMETX." localSheetId="26" hidden="1">{#N/A,#N/A,FALSE,"INCOMETX"}</definedName>
    <definedName name="wrn.INCOMETX." localSheetId="27" hidden="1">{#N/A,#N/A,FALSE,"INCOMETX"}</definedName>
    <definedName name="wrn.INCOMETX." localSheetId="28" hidden="1">{#N/A,#N/A,FALSE,"INCOMETX"}</definedName>
    <definedName name="wrn.INCOMETX." localSheetId="29" hidden="1">{#N/A,#N/A,FALSE,"INCOMETX"}</definedName>
    <definedName name="wrn.INCOMETX." localSheetId="30" hidden="1">{#N/A,#N/A,FALSE,"INCOMETX"}</definedName>
    <definedName name="wrn.INCOMETX." localSheetId="31" hidden="1">{#N/A,#N/A,FALSE,"INCOMETX"}</definedName>
    <definedName name="wrn.INCOMETX." localSheetId="32" hidden="1">{#N/A,#N/A,FALSE,"INCOMETX"}</definedName>
    <definedName name="wrn.INCOMETX." localSheetId="35" hidden="1">{#N/A,#N/A,FALSE,"INCOMETX"}</definedName>
    <definedName name="wrn.INCOMETX." localSheetId="37" hidden="1">{#N/A,#N/A,FALSE,"INCOMETX"}</definedName>
    <definedName name="wrn.INCOMETX." localSheetId="38" hidden="1">{#N/A,#N/A,FALSE,"INCOMETX"}</definedName>
    <definedName name="wrn.INCOMETX." localSheetId="39" hidden="1">{#N/A,#N/A,FALSE,"INCOMETX"}</definedName>
    <definedName name="wrn.INCOMETX." localSheetId="40" hidden="1">{#N/A,#N/A,FALSE,"INCOMETX"}</definedName>
    <definedName name="wrn.INCOMETX." localSheetId="41" hidden="1">{#N/A,#N/A,FALSE,"INCOMETX"}</definedName>
    <definedName name="wrn.INCOMETX." localSheetId="42" hidden="1">{#N/A,#N/A,FALSE,"INCOMETX"}</definedName>
    <definedName name="wrn.INCOMETX." localSheetId="43" hidden="1">{#N/A,#N/A,FALSE,"INCOMETX"}</definedName>
    <definedName name="wrn.INCOMETX." localSheetId="44" hidden="1">{#N/A,#N/A,FALSE,"INCOMETX"}</definedName>
    <definedName name="wrn.INCOMETX." localSheetId="45" hidden="1">{#N/A,#N/A,FALSE,"INCOMETX"}</definedName>
    <definedName name="wrn.INCOMETX." localSheetId="11" hidden="1">{#N/A,#N/A,FALSE,"INCOMETX"}</definedName>
    <definedName name="wrn.INCOMETX." localSheetId="46" hidden="1">{#N/A,#N/A,FALSE,"INCOMETX"}</definedName>
    <definedName name="wrn.INCOMETX." localSheetId="47" hidden="1">{#N/A,#N/A,FALSE,"INCOMETX"}</definedName>
    <definedName name="wrn.INCOMETX." localSheetId="51" hidden="1">{#N/A,#N/A,FALSE,"INCOMETX"}</definedName>
    <definedName name="wrn.INCOMETX." localSheetId="52" hidden="1">{#N/A,#N/A,FALSE,"INCOMETX"}</definedName>
    <definedName name="wrn.INCOMETX." localSheetId="17" hidden="1">{#N/A,#N/A,FALSE,"INCOMETX"}</definedName>
    <definedName name="wrn.INCOMETX." localSheetId="58" hidden="1">{#N/A,#N/A,FALSE,"INCOMETX"}</definedName>
    <definedName name="wrn.INCOMETX." localSheetId="59" hidden="1">{#N/A,#N/A,FALSE,"INCOMETX"}</definedName>
    <definedName name="wrn.INCOMETX." localSheetId="61" hidden="1">{#N/A,#N/A,FALSE,"INCOMETX"}</definedName>
    <definedName name="wrn.INCOMETX." localSheetId="62" hidden="1">{#N/A,#N/A,FALSE,"INCOMETX"}</definedName>
    <definedName name="wrn.INCOMETX." localSheetId="64" hidden="1">{#N/A,#N/A,FALSE,"INCOMETX"}</definedName>
    <definedName name="wrn.INCOMETX." localSheetId="66" hidden="1">{#N/A,#N/A,FALSE,"INCOMETX"}</definedName>
    <definedName name="wrn.INCOMETX." localSheetId="67" hidden="1">{#N/A,#N/A,FALSE,"INCOMETX"}</definedName>
    <definedName name="wrn.INCOMETX." localSheetId="68" hidden="1">{#N/A,#N/A,FALSE,"INCOMETX"}</definedName>
    <definedName name="wrn.INCOMETX." localSheetId="69" hidden="1">{#N/A,#N/A,FALSE,"INCOMETX"}</definedName>
    <definedName name="wrn.INCOMETX." localSheetId="70" hidden="1">{#N/A,#N/A,FALSE,"INCOMETX"}</definedName>
    <definedName name="wrn.INCOMETX." localSheetId="71" hidden="1">{#N/A,#N/A,FALSE,"INCOMETX"}</definedName>
    <definedName name="wrn.INCOMETX." localSheetId="73" hidden="1">{#N/A,#N/A,FALSE,"INCOMETX"}</definedName>
    <definedName name="wrn.INCOMETX." localSheetId="74" hidden="1">{#N/A,#N/A,FALSE,"INCOMETX"}</definedName>
    <definedName name="wrn.INCOMETX." localSheetId="75" hidden="1">{#N/A,#N/A,FALSE,"INCOMETX"}</definedName>
    <definedName name="wrn.INCOMETX." localSheetId="76" hidden="1">{#N/A,#N/A,FALSE,"INCOMETX"}</definedName>
    <definedName name="wrn.INCOMETX." localSheetId="79" hidden="1">{#N/A,#N/A,FALSE,"INCOMETX"}</definedName>
    <definedName name="wrn.INCOMETX." localSheetId="91" hidden="1">{#N/A,#N/A,FALSE,"INCOMETX"}</definedName>
    <definedName name="wrn.INCOMETX." localSheetId="92" hidden="1">{#N/A,#N/A,FALSE,"INCOMETX"}</definedName>
    <definedName name="wrn.INCOMETX." localSheetId="22" hidden="1">{#N/A,#N/A,FALSE,"INCOMETX"}</definedName>
    <definedName name="wrn.INCOMETX." localSheetId="23" hidden="1">{#N/A,#N/A,FALSE,"INCOMETX"}</definedName>
    <definedName name="wrn.INCOMETX." localSheetId="15" hidden="1">{#N/A,#N/A,FALSE,"INCOMETX"}</definedName>
    <definedName name="wrn.INCOMETX." localSheetId="16" hidden="1">{#N/A,#N/A,FALSE,"INCOMETX"}</definedName>
    <definedName name="wrn.INCOMETX." localSheetId="18" hidden="1">{#N/A,#N/A,FALSE,"INCOMETX"}</definedName>
    <definedName name="wrn.INCOMETX." localSheetId="36" hidden="1">{#N/A,#N/A,FALSE,"INCOMETX"}</definedName>
    <definedName name="wrn.INCOMETX." localSheetId="60" hidden="1">{#N/A,#N/A,FALSE,"INCOMETX"}</definedName>
    <definedName name="wrn.INCOMETX." localSheetId="63" hidden="1">{#N/A,#N/A,FALSE,"INCOMETX"}</definedName>
    <definedName name="wrn.INCOMETX." localSheetId="65" hidden="1">{#N/A,#N/A,FALSE,"INCOMETX"}</definedName>
    <definedName name="wrn.INCOMETX." localSheetId="7" hidden="1">{#N/A,#N/A,FALSE,"INCOMETX"}</definedName>
    <definedName name="wrn.INCOMETX." localSheetId="8" hidden="1">{#N/A,#N/A,FALSE,"INCOMETX"}</definedName>
    <definedName name="wrn.INCOMETX." localSheetId="12" hidden="1">{#N/A,#N/A,FALSE,"INCOMETX"}</definedName>
    <definedName name="wrn.INCOMETX." localSheetId="48" hidden="1">{#N/A,#N/A,FALSE,"INCOMETX"}</definedName>
    <definedName name="wrn.INCOMETX." localSheetId="72" hidden="1">{#N/A,#N/A,FALSE,"INCOMETX"}</definedName>
    <definedName name="wrn.INCOMETX." hidden="1">{#N/A,#N/A,FALSE,"INCOMETX"}</definedName>
    <definedName name="wrn.Input._.and._.output._.tables." localSheetId="24" hidden="1">{#N/A,#N/A,FALSE,"SimInp1";#N/A,#N/A,FALSE,"SimInp2";#N/A,#N/A,FALSE,"SimOut1";#N/A,#N/A,FALSE,"SimOut2";#N/A,#N/A,FALSE,"SimOut3";#N/A,#N/A,FALSE,"SimOut4";#N/A,#N/A,FALSE,"SimOut5"}</definedName>
    <definedName name="wrn.Input._.and._.output._.tables." localSheetId="25" hidden="1">{#N/A,#N/A,FALSE,"SimInp1";#N/A,#N/A,FALSE,"SimInp2";#N/A,#N/A,FALSE,"SimOut1";#N/A,#N/A,FALSE,"SimOut2";#N/A,#N/A,FALSE,"SimOut3";#N/A,#N/A,FALSE,"SimOut4";#N/A,#N/A,FALSE,"SimOut5"}</definedName>
    <definedName name="wrn.Input._.and._.output._.tables." localSheetId="26" hidden="1">{#N/A,#N/A,FALSE,"SimInp1";#N/A,#N/A,FALSE,"SimInp2";#N/A,#N/A,FALSE,"SimOut1";#N/A,#N/A,FALSE,"SimOut2";#N/A,#N/A,FALSE,"SimOut3";#N/A,#N/A,FALSE,"SimOut4";#N/A,#N/A,FALSE,"SimOut5"}</definedName>
    <definedName name="wrn.Input._.and._.output._.tables." localSheetId="27" hidden="1">{#N/A,#N/A,FALSE,"SimInp1";#N/A,#N/A,FALSE,"SimInp2";#N/A,#N/A,FALSE,"SimOut1";#N/A,#N/A,FALSE,"SimOut2";#N/A,#N/A,FALSE,"SimOut3";#N/A,#N/A,FALSE,"SimOut4";#N/A,#N/A,FALSE,"SimOut5"}</definedName>
    <definedName name="wrn.Input._.and._.output._.tables." localSheetId="28" hidden="1">{#N/A,#N/A,FALSE,"SimInp1";#N/A,#N/A,FALSE,"SimInp2";#N/A,#N/A,FALSE,"SimOut1";#N/A,#N/A,FALSE,"SimOut2";#N/A,#N/A,FALSE,"SimOut3";#N/A,#N/A,FALSE,"SimOut4";#N/A,#N/A,FALSE,"SimOut5"}</definedName>
    <definedName name="wrn.Input._.and._.output._.tables." localSheetId="29" hidden="1">{#N/A,#N/A,FALSE,"SimInp1";#N/A,#N/A,FALSE,"SimInp2";#N/A,#N/A,FALSE,"SimOut1";#N/A,#N/A,FALSE,"SimOut2";#N/A,#N/A,FALSE,"SimOut3";#N/A,#N/A,FALSE,"SimOut4";#N/A,#N/A,FALSE,"SimOut5"}</definedName>
    <definedName name="wrn.Input._.and._.output._.tables." localSheetId="30" hidden="1">{#N/A,#N/A,FALSE,"SimInp1";#N/A,#N/A,FALSE,"SimInp2";#N/A,#N/A,FALSE,"SimOut1";#N/A,#N/A,FALSE,"SimOut2";#N/A,#N/A,FALSE,"SimOut3";#N/A,#N/A,FALSE,"SimOut4";#N/A,#N/A,FALSE,"SimOut5"}</definedName>
    <definedName name="wrn.Input._.and._.output._.tables." localSheetId="31" hidden="1">{#N/A,#N/A,FALSE,"SimInp1";#N/A,#N/A,FALSE,"SimInp2";#N/A,#N/A,FALSE,"SimOut1";#N/A,#N/A,FALSE,"SimOut2";#N/A,#N/A,FALSE,"SimOut3";#N/A,#N/A,FALSE,"SimOut4";#N/A,#N/A,FALSE,"SimOut5"}</definedName>
    <definedName name="wrn.Input._.and._.output._.tables." localSheetId="32" hidden="1">{#N/A,#N/A,FALSE,"SimInp1";#N/A,#N/A,FALSE,"SimInp2";#N/A,#N/A,FALSE,"SimOut1";#N/A,#N/A,FALSE,"SimOut2";#N/A,#N/A,FALSE,"SimOut3";#N/A,#N/A,FALSE,"SimOut4";#N/A,#N/A,FALSE,"SimOut5"}</definedName>
    <definedName name="wrn.Input._.and._.output._.tables." localSheetId="35" hidden="1">{#N/A,#N/A,FALSE,"SimInp1";#N/A,#N/A,FALSE,"SimInp2";#N/A,#N/A,FALSE,"SimOut1";#N/A,#N/A,FALSE,"SimOut2";#N/A,#N/A,FALSE,"SimOut3";#N/A,#N/A,FALSE,"SimOut4";#N/A,#N/A,FALSE,"SimOut5"}</definedName>
    <definedName name="wrn.Input._.and._.output._.tables." localSheetId="37" hidden="1">{#N/A,#N/A,FALSE,"SimInp1";#N/A,#N/A,FALSE,"SimInp2";#N/A,#N/A,FALSE,"SimOut1";#N/A,#N/A,FALSE,"SimOut2";#N/A,#N/A,FALSE,"SimOut3";#N/A,#N/A,FALSE,"SimOut4";#N/A,#N/A,FALSE,"SimOut5"}</definedName>
    <definedName name="wrn.Input._.and._.output._.tables." localSheetId="38" hidden="1">{#N/A,#N/A,FALSE,"SimInp1";#N/A,#N/A,FALSE,"SimInp2";#N/A,#N/A,FALSE,"SimOut1";#N/A,#N/A,FALSE,"SimOut2";#N/A,#N/A,FALSE,"SimOut3";#N/A,#N/A,FALSE,"SimOut4";#N/A,#N/A,FALSE,"SimOut5"}</definedName>
    <definedName name="wrn.Input._.and._.output._.tables." localSheetId="39" hidden="1">{#N/A,#N/A,FALSE,"SimInp1";#N/A,#N/A,FALSE,"SimInp2";#N/A,#N/A,FALSE,"SimOut1";#N/A,#N/A,FALSE,"SimOut2";#N/A,#N/A,FALSE,"SimOut3";#N/A,#N/A,FALSE,"SimOut4";#N/A,#N/A,FALSE,"SimOut5"}</definedName>
    <definedName name="wrn.Input._.and._.output._.tables." localSheetId="40" hidden="1">{#N/A,#N/A,FALSE,"SimInp1";#N/A,#N/A,FALSE,"SimInp2";#N/A,#N/A,FALSE,"SimOut1";#N/A,#N/A,FALSE,"SimOut2";#N/A,#N/A,FALSE,"SimOut3";#N/A,#N/A,FALSE,"SimOut4";#N/A,#N/A,FALSE,"SimOut5"}</definedName>
    <definedName name="wrn.Input._.and._.output._.tables." localSheetId="41" hidden="1">{#N/A,#N/A,FALSE,"SimInp1";#N/A,#N/A,FALSE,"SimInp2";#N/A,#N/A,FALSE,"SimOut1";#N/A,#N/A,FALSE,"SimOut2";#N/A,#N/A,FALSE,"SimOut3";#N/A,#N/A,FALSE,"SimOut4";#N/A,#N/A,FALSE,"SimOut5"}</definedName>
    <definedName name="wrn.Input._.and._.output._.tables." localSheetId="42" hidden="1">{#N/A,#N/A,FALSE,"SimInp1";#N/A,#N/A,FALSE,"SimInp2";#N/A,#N/A,FALSE,"SimOut1";#N/A,#N/A,FALSE,"SimOut2";#N/A,#N/A,FALSE,"SimOut3";#N/A,#N/A,FALSE,"SimOut4";#N/A,#N/A,FALSE,"SimOut5"}</definedName>
    <definedName name="wrn.Input._.and._.output._.tables." localSheetId="43" hidden="1">{#N/A,#N/A,FALSE,"SimInp1";#N/A,#N/A,FALSE,"SimInp2";#N/A,#N/A,FALSE,"SimOut1";#N/A,#N/A,FALSE,"SimOut2";#N/A,#N/A,FALSE,"SimOut3";#N/A,#N/A,FALSE,"SimOut4";#N/A,#N/A,FALSE,"SimOut5"}</definedName>
    <definedName name="wrn.Input._.and._.output._.tables." localSheetId="44" hidden="1">{#N/A,#N/A,FALSE,"SimInp1";#N/A,#N/A,FALSE,"SimInp2";#N/A,#N/A,FALSE,"SimOut1";#N/A,#N/A,FALSE,"SimOut2";#N/A,#N/A,FALSE,"SimOut3";#N/A,#N/A,FALSE,"SimOut4";#N/A,#N/A,FALSE,"SimOut5"}</definedName>
    <definedName name="wrn.Input._.and._.output._.tables." localSheetId="45"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46" hidden="1">{#N/A,#N/A,FALSE,"SimInp1";#N/A,#N/A,FALSE,"SimInp2";#N/A,#N/A,FALSE,"SimOut1";#N/A,#N/A,FALSE,"SimOut2";#N/A,#N/A,FALSE,"SimOut3";#N/A,#N/A,FALSE,"SimOut4";#N/A,#N/A,FALSE,"SimOut5"}</definedName>
    <definedName name="wrn.Input._.and._.output._.tables." localSheetId="47" hidden="1">{#N/A,#N/A,FALSE,"SimInp1";#N/A,#N/A,FALSE,"SimInp2";#N/A,#N/A,FALSE,"SimOut1";#N/A,#N/A,FALSE,"SimOut2";#N/A,#N/A,FALSE,"SimOut3";#N/A,#N/A,FALSE,"SimOut4";#N/A,#N/A,FALSE,"SimOut5"}</definedName>
    <definedName name="wrn.Input._.and._.output._.tables." localSheetId="51" hidden="1">{#N/A,#N/A,FALSE,"SimInp1";#N/A,#N/A,FALSE,"SimInp2";#N/A,#N/A,FALSE,"SimOut1";#N/A,#N/A,FALSE,"SimOut2";#N/A,#N/A,FALSE,"SimOut3";#N/A,#N/A,FALSE,"SimOut4";#N/A,#N/A,FALSE,"SimOut5"}</definedName>
    <definedName name="wrn.Input._.and._.output._.tables." localSheetId="52"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localSheetId="58" hidden="1">{#N/A,#N/A,FALSE,"SimInp1";#N/A,#N/A,FALSE,"SimInp2";#N/A,#N/A,FALSE,"SimOut1";#N/A,#N/A,FALSE,"SimOut2";#N/A,#N/A,FALSE,"SimOut3";#N/A,#N/A,FALSE,"SimOut4";#N/A,#N/A,FALSE,"SimOut5"}</definedName>
    <definedName name="wrn.Input._.and._.output._.tables." localSheetId="59" hidden="1">{#N/A,#N/A,FALSE,"SimInp1";#N/A,#N/A,FALSE,"SimInp2";#N/A,#N/A,FALSE,"SimOut1";#N/A,#N/A,FALSE,"SimOut2";#N/A,#N/A,FALSE,"SimOut3";#N/A,#N/A,FALSE,"SimOut4";#N/A,#N/A,FALSE,"SimOut5"}</definedName>
    <definedName name="wrn.Input._.and._.output._.tables." localSheetId="61" hidden="1">{#N/A,#N/A,FALSE,"SimInp1";#N/A,#N/A,FALSE,"SimInp2";#N/A,#N/A,FALSE,"SimOut1";#N/A,#N/A,FALSE,"SimOut2";#N/A,#N/A,FALSE,"SimOut3";#N/A,#N/A,FALSE,"SimOut4";#N/A,#N/A,FALSE,"SimOut5"}</definedName>
    <definedName name="wrn.Input._.and._.output._.tables." localSheetId="62" hidden="1">{#N/A,#N/A,FALSE,"SimInp1";#N/A,#N/A,FALSE,"SimInp2";#N/A,#N/A,FALSE,"SimOut1";#N/A,#N/A,FALSE,"SimOut2";#N/A,#N/A,FALSE,"SimOut3";#N/A,#N/A,FALSE,"SimOut4";#N/A,#N/A,FALSE,"SimOut5"}</definedName>
    <definedName name="wrn.Input._.and._.output._.tables." localSheetId="64" hidden="1">{#N/A,#N/A,FALSE,"SimInp1";#N/A,#N/A,FALSE,"SimInp2";#N/A,#N/A,FALSE,"SimOut1";#N/A,#N/A,FALSE,"SimOut2";#N/A,#N/A,FALSE,"SimOut3";#N/A,#N/A,FALSE,"SimOut4";#N/A,#N/A,FALSE,"SimOut5"}</definedName>
    <definedName name="wrn.Input._.and._.output._.tables." localSheetId="66" hidden="1">{#N/A,#N/A,FALSE,"SimInp1";#N/A,#N/A,FALSE,"SimInp2";#N/A,#N/A,FALSE,"SimOut1";#N/A,#N/A,FALSE,"SimOut2";#N/A,#N/A,FALSE,"SimOut3";#N/A,#N/A,FALSE,"SimOut4";#N/A,#N/A,FALSE,"SimOut5"}</definedName>
    <definedName name="wrn.Input._.and._.output._.tables." localSheetId="67" hidden="1">{#N/A,#N/A,FALSE,"SimInp1";#N/A,#N/A,FALSE,"SimInp2";#N/A,#N/A,FALSE,"SimOut1";#N/A,#N/A,FALSE,"SimOut2";#N/A,#N/A,FALSE,"SimOut3";#N/A,#N/A,FALSE,"SimOut4";#N/A,#N/A,FALSE,"SimOut5"}</definedName>
    <definedName name="wrn.Input._.and._.output._.tables." localSheetId="68" hidden="1">{#N/A,#N/A,FALSE,"SimInp1";#N/A,#N/A,FALSE,"SimInp2";#N/A,#N/A,FALSE,"SimOut1";#N/A,#N/A,FALSE,"SimOut2";#N/A,#N/A,FALSE,"SimOut3";#N/A,#N/A,FALSE,"SimOut4";#N/A,#N/A,FALSE,"SimOut5"}</definedName>
    <definedName name="wrn.Input._.and._.output._.tables." localSheetId="69" hidden="1">{#N/A,#N/A,FALSE,"SimInp1";#N/A,#N/A,FALSE,"SimInp2";#N/A,#N/A,FALSE,"SimOut1";#N/A,#N/A,FALSE,"SimOut2";#N/A,#N/A,FALSE,"SimOut3";#N/A,#N/A,FALSE,"SimOut4";#N/A,#N/A,FALSE,"SimOut5"}</definedName>
    <definedName name="wrn.Input._.and._.output._.tables." localSheetId="70" hidden="1">{#N/A,#N/A,FALSE,"SimInp1";#N/A,#N/A,FALSE,"SimInp2";#N/A,#N/A,FALSE,"SimOut1";#N/A,#N/A,FALSE,"SimOut2";#N/A,#N/A,FALSE,"SimOut3";#N/A,#N/A,FALSE,"SimOut4";#N/A,#N/A,FALSE,"SimOut5"}</definedName>
    <definedName name="wrn.Input._.and._.output._.tables." localSheetId="71" hidden="1">{#N/A,#N/A,FALSE,"SimInp1";#N/A,#N/A,FALSE,"SimInp2";#N/A,#N/A,FALSE,"SimOut1";#N/A,#N/A,FALSE,"SimOut2";#N/A,#N/A,FALSE,"SimOut3";#N/A,#N/A,FALSE,"SimOut4";#N/A,#N/A,FALSE,"SimOut5"}</definedName>
    <definedName name="wrn.Input._.and._.output._.tables." localSheetId="73" hidden="1">{#N/A,#N/A,FALSE,"SimInp1";#N/A,#N/A,FALSE,"SimInp2";#N/A,#N/A,FALSE,"SimOut1";#N/A,#N/A,FALSE,"SimOut2";#N/A,#N/A,FALSE,"SimOut3";#N/A,#N/A,FALSE,"SimOut4";#N/A,#N/A,FALSE,"SimOut5"}</definedName>
    <definedName name="wrn.Input._.and._.output._.tables." localSheetId="74" hidden="1">{#N/A,#N/A,FALSE,"SimInp1";#N/A,#N/A,FALSE,"SimInp2";#N/A,#N/A,FALSE,"SimOut1";#N/A,#N/A,FALSE,"SimOut2";#N/A,#N/A,FALSE,"SimOut3";#N/A,#N/A,FALSE,"SimOut4";#N/A,#N/A,FALSE,"SimOut5"}</definedName>
    <definedName name="wrn.Input._.and._.output._.tables." localSheetId="75" hidden="1">{#N/A,#N/A,FALSE,"SimInp1";#N/A,#N/A,FALSE,"SimInp2";#N/A,#N/A,FALSE,"SimOut1";#N/A,#N/A,FALSE,"SimOut2";#N/A,#N/A,FALSE,"SimOut3";#N/A,#N/A,FALSE,"SimOut4";#N/A,#N/A,FALSE,"SimOut5"}</definedName>
    <definedName name="wrn.Input._.and._.output._.tables." localSheetId="76" hidden="1">{#N/A,#N/A,FALSE,"SimInp1";#N/A,#N/A,FALSE,"SimInp2";#N/A,#N/A,FALSE,"SimOut1";#N/A,#N/A,FALSE,"SimOut2";#N/A,#N/A,FALSE,"SimOut3";#N/A,#N/A,FALSE,"SimOut4";#N/A,#N/A,FALSE,"SimOut5"}</definedName>
    <definedName name="wrn.Input._.and._.output._.tables." localSheetId="79" hidden="1">{#N/A,#N/A,FALSE,"SimInp1";#N/A,#N/A,FALSE,"SimInp2";#N/A,#N/A,FALSE,"SimOut1";#N/A,#N/A,FALSE,"SimOut2";#N/A,#N/A,FALSE,"SimOut3";#N/A,#N/A,FALSE,"SimOut4";#N/A,#N/A,FALSE,"SimOut5"}</definedName>
    <definedName name="wrn.Input._.and._.output._.tables." localSheetId="91" hidden="1">{#N/A,#N/A,FALSE,"SimInp1";#N/A,#N/A,FALSE,"SimInp2";#N/A,#N/A,FALSE,"SimOut1";#N/A,#N/A,FALSE,"SimOut2";#N/A,#N/A,FALSE,"SimOut3";#N/A,#N/A,FALSE,"SimOut4";#N/A,#N/A,FALSE,"SimOut5"}</definedName>
    <definedName name="wrn.Input._.and._.output._.tables." localSheetId="92" hidden="1">{#N/A,#N/A,FALSE,"SimInp1";#N/A,#N/A,FALSE,"SimInp2";#N/A,#N/A,FALSE,"SimOut1";#N/A,#N/A,FALSE,"SimOut2";#N/A,#N/A,FALSE,"SimOut3";#N/A,#N/A,FALSE,"SimOut4";#N/A,#N/A,FALSE,"SimOut5"}</definedName>
    <definedName name="wrn.Input._.and._.output._.tables." localSheetId="22" hidden="1">{#N/A,#N/A,FALSE,"SimInp1";#N/A,#N/A,FALSE,"SimInp2";#N/A,#N/A,FALSE,"SimOut1";#N/A,#N/A,FALSE,"SimOut2";#N/A,#N/A,FALSE,"SimOut3";#N/A,#N/A,FALSE,"SimOut4";#N/A,#N/A,FALSE,"SimOut5"}</definedName>
    <definedName name="wrn.Input._.and._.output._.tables." localSheetId="23"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localSheetId="16" hidden="1">{#N/A,#N/A,FALSE,"SimInp1";#N/A,#N/A,FALSE,"SimInp2";#N/A,#N/A,FALSE,"SimOut1";#N/A,#N/A,FALSE,"SimOut2";#N/A,#N/A,FALSE,"SimOut3";#N/A,#N/A,FALSE,"SimOut4";#N/A,#N/A,FALSE,"SimOut5"}</definedName>
    <definedName name="wrn.Input._.and._.output._.tables." localSheetId="18" hidden="1">{#N/A,#N/A,FALSE,"SimInp1";#N/A,#N/A,FALSE,"SimInp2";#N/A,#N/A,FALSE,"SimOut1";#N/A,#N/A,FALSE,"SimOut2";#N/A,#N/A,FALSE,"SimOut3";#N/A,#N/A,FALSE,"SimOut4";#N/A,#N/A,FALSE,"SimOut5"}</definedName>
    <definedName name="wrn.Input._.and._.output._.tables." localSheetId="36" hidden="1">{#N/A,#N/A,FALSE,"SimInp1";#N/A,#N/A,FALSE,"SimInp2";#N/A,#N/A,FALSE,"SimOut1";#N/A,#N/A,FALSE,"SimOut2";#N/A,#N/A,FALSE,"SimOut3";#N/A,#N/A,FALSE,"SimOut4";#N/A,#N/A,FALSE,"SimOut5"}</definedName>
    <definedName name="wrn.Input._.and._.output._.tables." localSheetId="60" hidden="1">{#N/A,#N/A,FALSE,"SimInp1";#N/A,#N/A,FALSE,"SimInp2";#N/A,#N/A,FALSE,"SimOut1";#N/A,#N/A,FALSE,"SimOut2";#N/A,#N/A,FALSE,"SimOut3";#N/A,#N/A,FALSE,"SimOut4";#N/A,#N/A,FALSE,"SimOut5"}</definedName>
    <definedName name="wrn.Input._.and._.output._.tables." localSheetId="63" hidden="1">{#N/A,#N/A,FALSE,"SimInp1";#N/A,#N/A,FALSE,"SimInp2";#N/A,#N/A,FALSE,"SimOut1";#N/A,#N/A,FALSE,"SimOut2";#N/A,#N/A,FALSE,"SimOut3";#N/A,#N/A,FALSE,"SimOut4";#N/A,#N/A,FALSE,"SimOut5"}</definedName>
    <definedName name="wrn.Input._.and._.output._.tables." localSheetId="65" hidden="1">{#N/A,#N/A,FALSE,"SimInp1";#N/A,#N/A,FALSE,"SimInp2";#N/A,#N/A,FALSE,"SimOut1";#N/A,#N/A,FALSE,"SimOut2";#N/A,#N/A,FALSE,"SimOut3";#N/A,#N/A,FALSE,"SimOut4";#N/A,#N/A,FALSE,"SimOut5"}</definedName>
    <definedName name="wrn.Input._.and._.output._.tables." localSheetId="7"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localSheetId="12" hidden="1">{#N/A,#N/A,FALSE,"SimInp1";#N/A,#N/A,FALSE,"SimInp2";#N/A,#N/A,FALSE,"SimOut1";#N/A,#N/A,FALSE,"SimOut2";#N/A,#N/A,FALSE,"SimOut3";#N/A,#N/A,FALSE,"SimOut4";#N/A,#N/A,FALSE,"SimOut5"}</definedName>
    <definedName name="wrn.Input._.and._.output._.tables." localSheetId="48" hidden="1">{#N/A,#N/A,FALSE,"SimInp1";#N/A,#N/A,FALSE,"SimInp2";#N/A,#N/A,FALSE,"SimOut1";#N/A,#N/A,FALSE,"SimOut2";#N/A,#N/A,FALSE,"SimOut3";#N/A,#N/A,FALSE,"SimOut4";#N/A,#N/A,FALSE,"SimOut5"}</definedName>
    <definedName name="wrn.Input._.and._.output._.tables." localSheetId="72"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24" hidden="1">{#N/A,#N/A,FALSE,"INTERST"}</definedName>
    <definedName name="wrn.INTERST." localSheetId="25" hidden="1">{#N/A,#N/A,FALSE,"INTERST"}</definedName>
    <definedName name="wrn.INTERST." localSheetId="26" hidden="1">{#N/A,#N/A,FALSE,"INTERST"}</definedName>
    <definedName name="wrn.INTERST." localSheetId="27" hidden="1">{#N/A,#N/A,FALSE,"INTERST"}</definedName>
    <definedName name="wrn.INTERST." localSheetId="28" hidden="1">{#N/A,#N/A,FALSE,"INTERST"}</definedName>
    <definedName name="wrn.INTERST." localSheetId="29" hidden="1">{#N/A,#N/A,FALSE,"INTERST"}</definedName>
    <definedName name="wrn.INTERST." localSheetId="30" hidden="1">{#N/A,#N/A,FALSE,"INTERST"}</definedName>
    <definedName name="wrn.INTERST." localSheetId="31" hidden="1">{#N/A,#N/A,FALSE,"INTERST"}</definedName>
    <definedName name="wrn.INTERST." localSheetId="32" hidden="1">{#N/A,#N/A,FALSE,"INTERST"}</definedName>
    <definedName name="wrn.INTERST." localSheetId="35" hidden="1">{#N/A,#N/A,FALSE,"INTERST"}</definedName>
    <definedName name="wrn.INTERST." localSheetId="37" hidden="1">{#N/A,#N/A,FALSE,"INTERST"}</definedName>
    <definedName name="wrn.INTERST." localSheetId="38" hidden="1">{#N/A,#N/A,FALSE,"INTERST"}</definedName>
    <definedName name="wrn.INTERST." localSheetId="39" hidden="1">{#N/A,#N/A,FALSE,"INTERST"}</definedName>
    <definedName name="wrn.INTERST." localSheetId="40" hidden="1">{#N/A,#N/A,FALSE,"INTERST"}</definedName>
    <definedName name="wrn.INTERST." localSheetId="41" hidden="1">{#N/A,#N/A,FALSE,"INTERST"}</definedName>
    <definedName name="wrn.INTERST." localSheetId="42" hidden="1">{#N/A,#N/A,FALSE,"INTERST"}</definedName>
    <definedName name="wrn.INTERST." localSheetId="43" hidden="1">{#N/A,#N/A,FALSE,"INTERST"}</definedName>
    <definedName name="wrn.INTERST." localSheetId="44" hidden="1">{#N/A,#N/A,FALSE,"INTERST"}</definedName>
    <definedName name="wrn.INTERST." localSheetId="45" hidden="1">{#N/A,#N/A,FALSE,"INTERST"}</definedName>
    <definedName name="wrn.INTERST." localSheetId="11" hidden="1">{#N/A,#N/A,FALSE,"INTERST"}</definedName>
    <definedName name="wrn.INTERST." localSheetId="46" hidden="1">{#N/A,#N/A,FALSE,"INTERST"}</definedName>
    <definedName name="wrn.INTERST." localSheetId="47" hidden="1">{#N/A,#N/A,FALSE,"INTERST"}</definedName>
    <definedName name="wrn.INTERST." localSheetId="51" hidden="1">{#N/A,#N/A,FALSE,"INTERST"}</definedName>
    <definedName name="wrn.INTERST." localSheetId="52" hidden="1">{#N/A,#N/A,FALSE,"INTERST"}</definedName>
    <definedName name="wrn.INTERST." localSheetId="17" hidden="1">{#N/A,#N/A,FALSE,"INTERST"}</definedName>
    <definedName name="wrn.INTERST." localSheetId="58" hidden="1">{#N/A,#N/A,FALSE,"INTERST"}</definedName>
    <definedName name="wrn.INTERST." localSheetId="59" hidden="1">{#N/A,#N/A,FALSE,"INTERST"}</definedName>
    <definedName name="wrn.INTERST." localSheetId="61" hidden="1">{#N/A,#N/A,FALSE,"INTERST"}</definedName>
    <definedName name="wrn.INTERST." localSheetId="62" hidden="1">{#N/A,#N/A,FALSE,"INTERST"}</definedName>
    <definedName name="wrn.INTERST." localSheetId="64" hidden="1">{#N/A,#N/A,FALSE,"INTERST"}</definedName>
    <definedName name="wrn.INTERST." localSheetId="66" hidden="1">{#N/A,#N/A,FALSE,"INTERST"}</definedName>
    <definedName name="wrn.INTERST." localSheetId="67" hidden="1">{#N/A,#N/A,FALSE,"INTERST"}</definedName>
    <definedName name="wrn.INTERST." localSheetId="68" hidden="1">{#N/A,#N/A,FALSE,"INTERST"}</definedName>
    <definedName name="wrn.INTERST." localSheetId="69" hidden="1">{#N/A,#N/A,FALSE,"INTERST"}</definedName>
    <definedName name="wrn.INTERST." localSheetId="70" hidden="1">{#N/A,#N/A,FALSE,"INTERST"}</definedName>
    <definedName name="wrn.INTERST." localSheetId="71" hidden="1">{#N/A,#N/A,FALSE,"INTERST"}</definedName>
    <definedName name="wrn.INTERST." localSheetId="73" hidden="1">{#N/A,#N/A,FALSE,"INTERST"}</definedName>
    <definedName name="wrn.INTERST." localSheetId="74" hidden="1">{#N/A,#N/A,FALSE,"INTERST"}</definedName>
    <definedName name="wrn.INTERST." localSheetId="75" hidden="1">{#N/A,#N/A,FALSE,"INTERST"}</definedName>
    <definedName name="wrn.INTERST." localSheetId="76" hidden="1">{#N/A,#N/A,FALSE,"INTERST"}</definedName>
    <definedName name="wrn.INTERST." localSheetId="79" hidden="1">{#N/A,#N/A,FALSE,"INTERST"}</definedName>
    <definedName name="wrn.INTERST." localSheetId="91" hidden="1">{#N/A,#N/A,FALSE,"INTERST"}</definedName>
    <definedName name="wrn.INTERST." localSheetId="92" hidden="1">{#N/A,#N/A,FALSE,"INTERST"}</definedName>
    <definedName name="wrn.INTERST." localSheetId="22" hidden="1">{#N/A,#N/A,FALSE,"INTERST"}</definedName>
    <definedName name="wrn.INTERST." localSheetId="23" hidden="1">{#N/A,#N/A,FALSE,"INTERST"}</definedName>
    <definedName name="wrn.INTERST." localSheetId="15" hidden="1">{#N/A,#N/A,FALSE,"INTERST"}</definedName>
    <definedName name="wrn.INTERST." localSheetId="16" hidden="1">{#N/A,#N/A,FALSE,"INTERST"}</definedName>
    <definedName name="wrn.INTERST." localSheetId="18" hidden="1">{#N/A,#N/A,FALSE,"INTERST"}</definedName>
    <definedName name="wrn.INTERST." localSheetId="36" hidden="1">{#N/A,#N/A,FALSE,"INTERST"}</definedName>
    <definedName name="wrn.INTERST." localSheetId="60" hidden="1">{#N/A,#N/A,FALSE,"INTERST"}</definedName>
    <definedName name="wrn.INTERST." localSheetId="63" hidden="1">{#N/A,#N/A,FALSE,"INTERST"}</definedName>
    <definedName name="wrn.INTERST." localSheetId="65" hidden="1">{#N/A,#N/A,FALSE,"INTERST"}</definedName>
    <definedName name="wrn.INTERST." localSheetId="7" hidden="1">{#N/A,#N/A,FALSE,"INTERST"}</definedName>
    <definedName name="wrn.INTERST." localSheetId="8" hidden="1">{#N/A,#N/A,FALSE,"INTERST"}</definedName>
    <definedName name="wrn.INTERST." localSheetId="12" hidden="1">{#N/A,#N/A,FALSE,"INTERST"}</definedName>
    <definedName name="wrn.INTERST." localSheetId="48" hidden="1">{#N/A,#N/A,FALSE,"INTERST"}</definedName>
    <definedName name="wrn.INTERST." localSheetId="72" hidden="1">{#N/A,#N/A,FALSE,"INTERST"}</definedName>
    <definedName name="wrn.INTERST." hidden="1">{#N/A,#N/A,FALSE,"INTERST"}</definedName>
    <definedName name="wrn.JANSEP97." localSheetId="2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4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4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4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4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4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4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4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4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5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5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5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5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5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5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5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5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5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7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7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7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7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7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7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7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9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9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4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7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24" hidden="1">{"Main Economic Indicators",#N/A,FALSE,"C"}</definedName>
    <definedName name="wrn.Main._.Economic._.Indicators." localSheetId="25" hidden="1">{"Main Economic Indicators",#N/A,FALSE,"C"}</definedName>
    <definedName name="wrn.Main._.Economic._.Indicators." localSheetId="26" hidden="1">{"Main Economic Indicators",#N/A,FALSE,"C"}</definedName>
    <definedName name="wrn.Main._.Economic._.Indicators." localSheetId="27" hidden="1">{"Main Economic Indicators",#N/A,FALSE,"C"}</definedName>
    <definedName name="wrn.Main._.Economic._.Indicators." localSheetId="28" hidden="1">{"Main Economic Indicators",#N/A,FALSE,"C"}</definedName>
    <definedName name="wrn.Main._.Economic._.Indicators." localSheetId="29" hidden="1">{"Main Economic Indicators",#N/A,FALSE,"C"}</definedName>
    <definedName name="wrn.Main._.Economic._.Indicators." localSheetId="30" hidden="1">{"Main Economic Indicators",#N/A,FALSE,"C"}</definedName>
    <definedName name="wrn.Main._.Economic._.Indicators." localSheetId="31" hidden="1">{"Main Economic Indicators",#N/A,FALSE,"C"}</definedName>
    <definedName name="wrn.Main._.Economic._.Indicators." localSheetId="32" hidden="1">{"Main Economic Indicators",#N/A,FALSE,"C"}</definedName>
    <definedName name="wrn.Main._.Economic._.Indicators." localSheetId="35" hidden="1">{"Main Economic Indicators",#N/A,FALSE,"C"}</definedName>
    <definedName name="wrn.Main._.Economic._.Indicators." localSheetId="37" hidden="1">{"Main Economic Indicators",#N/A,FALSE,"C"}</definedName>
    <definedName name="wrn.Main._.Economic._.Indicators." localSheetId="38" hidden="1">{"Main Economic Indicators",#N/A,FALSE,"C"}</definedName>
    <definedName name="wrn.Main._.Economic._.Indicators." localSheetId="39" hidden="1">{"Main Economic Indicators",#N/A,FALSE,"C"}</definedName>
    <definedName name="wrn.Main._.Economic._.Indicators." localSheetId="40" hidden="1">{"Main Economic Indicators",#N/A,FALSE,"C"}</definedName>
    <definedName name="wrn.Main._.Economic._.Indicators." localSheetId="41" hidden="1">{"Main Economic Indicators",#N/A,FALSE,"C"}</definedName>
    <definedName name="wrn.Main._.Economic._.Indicators." localSheetId="42" hidden="1">{"Main Economic Indicators",#N/A,FALSE,"C"}</definedName>
    <definedName name="wrn.Main._.Economic._.Indicators." localSheetId="43" hidden="1">{"Main Economic Indicators",#N/A,FALSE,"C"}</definedName>
    <definedName name="wrn.Main._.Economic._.Indicators." localSheetId="44" hidden="1">{"Main Economic Indicators",#N/A,FALSE,"C"}</definedName>
    <definedName name="wrn.Main._.Economic._.Indicators." localSheetId="45" hidden="1">{"Main Economic Indicators",#N/A,FALSE,"C"}</definedName>
    <definedName name="wrn.Main._.Economic._.Indicators." localSheetId="11" hidden="1">{"Main Economic Indicators",#N/A,FALSE,"C"}</definedName>
    <definedName name="wrn.Main._.Economic._.Indicators." localSheetId="46" hidden="1">{"Main Economic Indicators",#N/A,FALSE,"C"}</definedName>
    <definedName name="wrn.Main._.Economic._.Indicators." localSheetId="47" hidden="1">{"Main Economic Indicators",#N/A,FALSE,"C"}</definedName>
    <definedName name="wrn.Main._.Economic._.Indicators." localSheetId="51" hidden="1">{"Main Economic Indicators",#N/A,FALSE,"C"}</definedName>
    <definedName name="wrn.Main._.Economic._.Indicators." localSheetId="52" hidden="1">{"Main Economic Indicators",#N/A,FALSE,"C"}</definedName>
    <definedName name="wrn.Main._.Economic._.Indicators." localSheetId="53" hidden="1">{"Main Economic Indicators",#N/A,FALSE,"C"}</definedName>
    <definedName name="wrn.Main._.Economic._.Indicators." localSheetId="54" hidden="1">{"Main Economic Indicators",#N/A,FALSE,"C"}</definedName>
    <definedName name="wrn.Main._.Economic._.Indicators." localSheetId="55" hidden="1">{"Main Economic Indicators",#N/A,FALSE,"C"}</definedName>
    <definedName name="wrn.Main._.Economic._.Indicators." localSheetId="56" hidden="1">{"Main Economic Indicators",#N/A,FALSE,"C"}</definedName>
    <definedName name="wrn.Main._.Economic._.Indicators." localSheetId="17" hidden="1">{"Main Economic Indicators",#N/A,FALSE,"C"}</definedName>
    <definedName name="wrn.Main._.Economic._.Indicators." localSheetId="57" hidden="1">{"Main Economic Indicators",#N/A,FALSE,"C"}</definedName>
    <definedName name="wrn.Main._.Economic._.Indicators." localSheetId="58" hidden="1">{"Main Economic Indicators",#N/A,FALSE,"C"}</definedName>
    <definedName name="wrn.Main._.Economic._.Indicators." localSheetId="59" hidden="1">{"Main Economic Indicators",#N/A,FALSE,"C"}</definedName>
    <definedName name="wrn.Main._.Economic._.Indicators." localSheetId="61" hidden="1">{"Main Economic Indicators",#N/A,FALSE,"C"}</definedName>
    <definedName name="wrn.Main._.Economic._.Indicators." localSheetId="62" hidden="1">{"Main Economic Indicators",#N/A,FALSE,"C"}</definedName>
    <definedName name="wrn.Main._.Economic._.Indicators." localSheetId="64" hidden="1">{"Main Economic Indicators",#N/A,FALSE,"C"}</definedName>
    <definedName name="wrn.Main._.Economic._.Indicators." localSheetId="66" hidden="1">{"Main Economic Indicators",#N/A,FALSE,"C"}</definedName>
    <definedName name="wrn.Main._.Economic._.Indicators." localSheetId="67" hidden="1">{"Main Economic Indicators",#N/A,FALSE,"C"}</definedName>
    <definedName name="wrn.Main._.Economic._.Indicators." localSheetId="68" hidden="1">{"Main Economic Indicators",#N/A,FALSE,"C"}</definedName>
    <definedName name="wrn.Main._.Economic._.Indicators." localSheetId="69" hidden="1">{"Main Economic Indicators",#N/A,FALSE,"C"}</definedName>
    <definedName name="wrn.Main._.Economic._.Indicators." localSheetId="70" hidden="1">{"Main Economic Indicators",#N/A,FALSE,"C"}</definedName>
    <definedName name="wrn.Main._.Economic._.Indicators." localSheetId="71" hidden="1">{"Main Economic Indicators",#N/A,FALSE,"C"}</definedName>
    <definedName name="wrn.Main._.Economic._.Indicators." localSheetId="73" hidden="1">{"Main Economic Indicators",#N/A,FALSE,"C"}</definedName>
    <definedName name="wrn.Main._.Economic._.Indicators." localSheetId="74" hidden="1">{"Main Economic Indicators",#N/A,FALSE,"C"}</definedName>
    <definedName name="wrn.Main._.Economic._.Indicators." localSheetId="75" hidden="1">{"Main Economic Indicators",#N/A,FALSE,"C"}</definedName>
    <definedName name="wrn.Main._.Economic._.Indicators." localSheetId="76" hidden="1">{"Main Economic Indicators",#N/A,FALSE,"C"}</definedName>
    <definedName name="wrn.Main._.Economic._.Indicators." localSheetId="79" hidden="1">{"Main Economic Indicators",#N/A,FALSE,"C"}</definedName>
    <definedName name="wrn.Main._.Economic._.Indicators." localSheetId="91" hidden="1">{"Main Economic Indicators",#N/A,FALSE,"C"}</definedName>
    <definedName name="wrn.Main._.Economic._.Indicators." localSheetId="92" hidden="1">{"Main Economic Indicators",#N/A,FALSE,"C"}</definedName>
    <definedName name="wrn.Main._.Economic._.Indicators." localSheetId="22" hidden="1">{"Main Economic Indicators",#N/A,FALSE,"C"}</definedName>
    <definedName name="wrn.Main._.Economic._.Indicators." localSheetId="23" hidden="1">{"Main Economic Indicators",#N/A,FALSE,"C"}</definedName>
    <definedName name="wrn.Main._.Economic._.Indicators." localSheetId="14" hidden="1">{"Main Economic Indicators",#N/A,FALSE,"C"}</definedName>
    <definedName name="wrn.Main._.Economic._.Indicators." localSheetId="15" hidden="1">{"Main Economic Indicators",#N/A,FALSE,"C"}</definedName>
    <definedName name="wrn.Main._.Economic._.Indicators." localSheetId="16" hidden="1">{"Main Economic Indicators",#N/A,FALSE,"C"}</definedName>
    <definedName name="wrn.Main._.Economic._.Indicators." localSheetId="18" hidden="1">{"Main Economic Indicators",#N/A,FALSE,"C"}</definedName>
    <definedName name="wrn.Main._.Economic._.Indicators." localSheetId="36" hidden="1">{"Main Economic Indicators",#N/A,FALSE,"C"}</definedName>
    <definedName name="wrn.Main._.Economic._.Indicators." localSheetId="60" hidden="1">{"Main Economic Indicators",#N/A,FALSE,"C"}</definedName>
    <definedName name="wrn.Main._.Economic._.Indicators." localSheetId="63" hidden="1">{"Main Economic Indicators",#N/A,FALSE,"C"}</definedName>
    <definedName name="wrn.Main._.Economic._.Indicators." localSheetId="65" hidden="1">{"Main Economic Indicators",#N/A,FALSE,"C"}</definedName>
    <definedName name="wrn.Main._.Economic._.Indicators." localSheetId="7" hidden="1">{"Main Economic Indicators",#N/A,FALSE,"C"}</definedName>
    <definedName name="wrn.Main._.Economic._.Indicators." localSheetId="8" hidden="1">{"Main Economic Indicators",#N/A,FALSE,"C"}</definedName>
    <definedName name="wrn.Main._.Economic._.Indicators." localSheetId="12" hidden="1">{"Main Economic Indicators",#N/A,FALSE,"C"}</definedName>
    <definedName name="wrn.Main._.Economic._.Indicators." localSheetId="48" hidden="1">{"Main Economic Indicators",#N/A,FALSE,"C"}</definedName>
    <definedName name="wrn.Main._.Economic._.Indicators." localSheetId="72" hidden="1">{"Main Economic Indicators",#N/A,FALSE,"C"}</definedName>
    <definedName name="wrn.Main._.Economic._.Indicators." hidden="1">{"Main Economic Indicators",#N/A,FALSE,"C"}</definedName>
    <definedName name="wrn.MDABOP." localSheetId="24" hidden="1">{"BOP_TAB",#N/A,FALSE,"N";"MIDTERM_TAB",#N/A,FALSE,"O";"FUND_CRED",#N/A,FALSE,"P";"DEBT_TAB1",#N/A,FALSE,"Q";"DEBT_TAB2",#N/A,FALSE,"Q";"FORFIN_TAB1",#N/A,FALSE,"R";"FORFIN_TAB2",#N/A,FALSE,"R";"BOP_ANALY",#N/A,FALSE,"U"}</definedName>
    <definedName name="wrn.MDABOP." localSheetId="25" hidden="1">{"BOP_TAB",#N/A,FALSE,"N";"MIDTERM_TAB",#N/A,FALSE,"O";"FUND_CRED",#N/A,FALSE,"P";"DEBT_TAB1",#N/A,FALSE,"Q";"DEBT_TAB2",#N/A,FALSE,"Q";"FORFIN_TAB1",#N/A,FALSE,"R";"FORFIN_TAB2",#N/A,FALSE,"R";"BOP_ANALY",#N/A,FALSE,"U"}</definedName>
    <definedName name="wrn.MDABOP." localSheetId="26" hidden="1">{"BOP_TAB",#N/A,FALSE,"N";"MIDTERM_TAB",#N/A,FALSE,"O";"FUND_CRED",#N/A,FALSE,"P";"DEBT_TAB1",#N/A,FALSE,"Q";"DEBT_TAB2",#N/A,FALSE,"Q";"FORFIN_TAB1",#N/A,FALSE,"R";"FORFIN_TAB2",#N/A,FALSE,"R";"BOP_ANALY",#N/A,FALSE,"U"}</definedName>
    <definedName name="wrn.MDABOP." localSheetId="27" hidden="1">{"BOP_TAB",#N/A,FALSE,"N";"MIDTERM_TAB",#N/A,FALSE,"O";"FUND_CRED",#N/A,FALSE,"P";"DEBT_TAB1",#N/A,FALSE,"Q";"DEBT_TAB2",#N/A,FALSE,"Q";"FORFIN_TAB1",#N/A,FALSE,"R";"FORFIN_TAB2",#N/A,FALSE,"R";"BOP_ANALY",#N/A,FALSE,"U"}</definedName>
    <definedName name="wrn.MDABOP." localSheetId="28" hidden="1">{"BOP_TAB",#N/A,FALSE,"N";"MIDTERM_TAB",#N/A,FALSE,"O";"FUND_CRED",#N/A,FALSE,"P";"DEBT_TAB1",#N/A,FALSE,"Q";"DEBT_TAB2",#N/A,FALSE,"Q";"FORFIN_TAB1",#N/A,FALSE,"R";"FORFIN_TAB2",#N/A,FALSE,"R";"BOP_ANALY",#N/A,FALSE,"U"}</definedName>
    <definedName name="wrn.MDABOP." localSheetId="29" hidden="1">{"BOP_TAB",#N/A,FALSE,"N";"MIDTERM_TAB",#N/A,FALSE,"O";"FUND_CRED",#N/A,FALSE,"P";"DEBT_TAB1",#N/A,FALSE,"Q";"DEBT_TAB2",#N/A,FALSE,"Q";"FORFIN_TAB1",#N/A,FALSE,"R";"FORFIN_TAB2",#N/A,FALSE,"R";"BOP_ANALY",#N/A,FALSE,"U"}</definedName>
    <definedName name="wrn.MDABOP." localSheetId="30" hidden="1">{"BOP_TAB",#N/A,FALSE,"N";"MIDTERM_TAB",#N/A,FALSE,"O";"FUND_CRED",#N/A,FALSE,"P";"DEBT_TAB1",#N/A,FALSE,"Q";"DEBT_TAB2",#N/A,FALSE,"Q";"FORFIN_TAB1",#N/A,FALSE,"R";"FORFIN_TAB2",#N/A,FALSE,"R";"BOP_ANALY",#N/A,FALSE,"U"}</definedName>
    <definedName name="wrn.MDABOP." localSheetId="31" hidden="1">{"BOP_TAB",#N/A,FALSE,"N";"MIDTERM_TAB",#N/A,FALSE,"O";"FUND_CRED",#N/A,FALSE,"P";"DEBT_TAB1",#N/A,FALSE,"Q";"DEBT_TAB2",#N/A,FALSE,"Q";"FORFIN_TAB1",#N/A,FALSE,"R";"FORFIN_TAB2",#N/A,FALSE,"R";"BOP_ANALY",#N/A,FALSE,"U"}</definedName>
    <definedName name="wrn.MDABOP." localSheetId="32" hidden="1">{"BOP_TAB",#N/A,FALSE,"N";"MIDTERM_TAB",#N/A,FALSE,"O";"FUND_CRED",#N/A,FALSE,"P";"DEBT_TAB1",#N/A,FALSE,"Q";"DEBT_TAB2",#N/A,FALSE,"Q";"FORFIN_TAB1",#N/A,FALSE,"R";"FORFIN_TAB2",#N/A,FALSE,"R";"BOP_ANALY",#N/A,FALSE,"U"}</definedName>
    <definedName name="wrn.MDABOP." localSheetId="35" hidden="1">{"BOP_TAB",#N/A,FALSE,"N";"MIDTERM_TAB",#N/A,FALSE,"O";"FUND_CRED",#N/A,FALSE,"P";"DEBT_TAB1",#N/A,FALSE,"Q";"DEBT_TAB2",#N/A,FALSE,"Q";"FORFIN_TAB1",#N/A,FALSE,"R";"FORFIN_TAB2",#N/A,FALSE,"R";"BOP_ANALY",#N/A,FALSE,"U"}</definedName>
    <definedName name="wrn.MDABOP." localSheetId="37" hidden="1">{"BOP_TAB",#N/A,FALSE,"N";"MIDTERM_TAB",#N/A,FALSE,"O";"FUND_CRED",#N/A,FALSE,"P";"DEBT_TAB1",#N/A,FALSE,"Q";"DEBT_TAB2",#N/A,FALSE,"Q";"FORFIN_TAB1",#N/A,FALSE,"R";"FORFIN_TAB2",#N/A,FALSE,"R";"BOP_ANALY",#N/A,FALSE,"U"}</definedName>
    <definedName name="wrn.MDABOP." localSheetId="38" hidden="1">{"BOP_TAB",#N/A,FALSE,"N";"MIDTERM_TAB",#N/A,FALSE,"O";"FUND_CRED",#N/A,FALSE,"P";"DEBT_TAB1",#N/A,FALSE,"Q";"DEBT_TAB2",#N/A,FALSE,"Q";"FORFIN_TAB1",#N/A,FALSE,"R";"FORFIN_TAB2",#N/A,FALSE,"R";"BOP_ANALY",#N/A,FALSE,"U"}</definedName>
    <definedName name="wrn.MDABOP." localSheetId="39" hidden="1">{"BOP_TAB",#N/A,FALSE,"N";"MIDTERM_TAB",#N/A,FALSE,"O";"FUND_CRED",#N/A,FALSE,"P";"DEBT_TAB1",#N/A,FALSE,"Q";"DEBT_TAB2",#N/A,FALSE,"Q";"FORFIN_TAB1",#N/A,FALSE,"R";"FORFIN_TAB2",#N/A,FALSE,"R";"BOP_ANALY",#N/A,FALSE,"U"}</definedName>
    <definedName name="wrn.MDABOP." localSheetId="40" hidden="1">{"BOP_TAB",#N/A,FALSE,"N";"MIDTERM_TAB",#N/A,FALSE,"O";"FUND_CRED",#N/A,FALSE,"P";"DEBT_TAB1",#N/A,FALSE,"Q";"DEBT_TAB2",#N/A,FALSE,"Q";"FORFIN_TAB1",#N/A,FALSE,"R";"FORFIN_TAB2",#N/A,FALSE,"R";"BOP_ANALY",#N/A,FALSE,"U"}</definedName>
    <definedName name="wrn.MDABOP." localSheetId="41" hidden="1">{"BOP_TAB",#N/A,FALSE,"N";"MIDTERM_TAB",#N/A,FALSE,"O";"FUND_CRED",#N/A,FALSE,"P";"DEBT_TAB1",#N/A,FALSE,"Q";"DEBT_TAB2",#N/A,FALSE,"Q";"FORFIN_TAB1",#N/A,FALSE,"R";"FORFIN_TAB2",#N/A,FALSE,"R";"BOP_ANALY",#N/A,FALSE,"U"}</definedName>
    <definedName name="wrn.MDABOP." localSheetId="42" hidden="1">{"BOP_TAB",#N/A,FALSE,"N";"MIDTERM_TAB",#N/A,FALSE,"O";"FUND_CRED",#N/A,FALSE,"P";"DEBT_TAB1",#N/A,FALSE,"Q";"DEBT_TAB2",#N/A,FALSE,"Q";"FORFIN_TAB1",#N/A,FALSE,"R";"FORFIN_TAB2",#N/A,FALSE,"R";"BOP_ANALY",#N/A,FALSE,"U"}</definedName>
    <definedName name="wrn.MDABOP." localSheetId="43" hidden="1">{"BOP_TAB",#N/A,FALSE,"N";"MIDTERM_TAB",#N/A,FALSE,"O";"FUND_CRED",#N/A,FALSE,"P";"DEBT_TAB1",#N/A,FALSE,"Q";"DEBT_TAB2",#N/A,FALSE,"Q";"FORFIN_TAB1",#N/A,FALSE,"R";"FORFIN_TAB2",#N/A,FALSE,"R";"BOP_ANALY",#N/A,FALSE,"U"}</definedName>
    <definedName name="wrn.MDABOP." localSheetId="44" hidden="1">{"BOP_TAB",#N/A,FALSE,"N";"MIDTERM_TAB",#N/A,FALSE,"O";"FUND_CRED",#N/A,FALSE,"P";"DEBT_TAB1",#N/A,FALSE,"Q";"DEBT_TAB2",#N/A,FALSE,"Q";"FORFIN_TAB1",#N/A,FALSE,"R";"FORFIN_TAB2",#N/A,FALSE,"R";"BOP_ANALY",#N/A,FALSE,"U"}</definedName>
    <definedName name="wrn.MDABOP." localSheetId="45"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46" hidden="1">{"BOP_TAB",#N/A,FALSE,"N";"MIDTERM_TAB",#N/A,FALSE,"O";"FUND_CRED",#N/A,FALSE,"P";"DEBT_TAB1",#N/A,FALSE,"Q";"DEBT_TAB2",#N/A,FALSE,"Q";"FORFIN_TAB1",#N/A,FALSE,"R";"FORFIN_TAB2",#N/A,FALSE,"R";"BOP_ANALY",#N/A,FALSE,"U"}</definedName>
    <definedName name="wrn.MDABOP." localSheetId="47" hidden="1">{"BOP_TAB",#N/A,FALSE,"N";"MIDTERM_TAB",#N/A,FALSE,"O";"FUND_CRED",#N/A,FALSE,"P";"DEBT_TAB1",#N/A,FALSE,"Q";"DEBT_TAB2",#N/A,FALSE,"Q";"FORFIN_TAB1",#N/A,FALSE,"R";"FORFIN_TAB2",#N/A,FALSE,"R";"BOP_ANALY",#N/A,FALSE,"U"}</definedName>
    <definedName name="wrn.MDABOP." localSheetId="51" hidden="1">{"BOP_TAB",#N/A,FALSE,"N";"MIDTERM_TAB",#N/A,FALSE,"O";"FUND_CRED",#N/A,FALSE,"P";"DEBT_TAB1",#N/A,FALSE,"Q";"DEBT_TAB2",#N/A,FALSE,"Q";"FORFIN_TAB1",#N/A,FALSE,"R";"FORFIN_TAB2",#N/A,FALSE,"R";"BOP_ANALY",#N/A,FALSE,"U"}</definedName>
    <definedName name="wrn.MDABOP." localSheetId="52"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localSheetId="58" hidden="1">{"BOP_TAB",#N/A,FALSE,"N";"MIDTERM_TAB",#N/A,FALSE,"O";"FUND_CRED",#N/A,FALSE,"P";"DEBT_TAB1",#N/A,FALSE,"Q";"DEBT_TAB2",#N/A,FALSE,"Q";"FORFIN_TAB1",#N/A,FALSE,"R";"FORFIN_TAB2",#N/A,FALSE,"R";"BOP_ANALY",#N/A,FALSE,"U"}</definedName>
    <definedName name="wrn.MDABOP." localSheetId="59" hidden="1">{"BOP_TAB",#N/A,FALSE,"N";"MIDTERM_TAB",#N/A,FALSE,"O";"FUND_CRED",#N/A,FALSE,"P";"DEBT_TAB1",#N/A,FALSE,"Q";"DEBT_TAB2",#N/A,FALSE,"Q";"FORFIN_TAB1",#N/A,FALSE,"R";"FORFIN_TAB2",#N/A,FALSE,"R";"BOP_ANALY",#N/A,FALSE,"U"}</definedName>
    <definedName name="wrn.MDABOP." localSheetId="61" hidden="1">{"BOP_TAB",#N/A,FALSE,"N";"MIDTERM_TAB",#N/A,FALSE,"O";"FUND_CRED",#N/A,FALSE,"P";"DEBT_TAB1",#N/A,FALSE,"Q";"DEBT_TAB2",#N/A,FALSE,"Q";"FORFIN_TAB1",#N/A,FALSE,"R";"FORFIN_TAB2",#N/A,FALSE,"R";"BOP_ANALY",#N/A,FALSE,"U"}</definedName>
    <definedName name="wrn.MDABOP." localSheetId="62" hidden="1">{"BOP_TAB",#N/A,FALSE,"N";"MIDTERM_TAB",#N/A,FALSE,"O";"FUND_CRED",#N/A,FALSE,"P";"DEBT_TAB1",#N/A,FALSE,"Q";"DEBT_TAB2",#N/A,FALSE,"Q";"FORFIN_TAB1",#N/A,FALSE,"R";"FORFIN_TAB2",#N/A,FALSE,"R";"BOP_ANALY",#N/A,FALSE,"U"}</definedName>
    <definedName name="wrn.MDABOP." localSheetId="64" hidden="1">{"BOP_TAB",#N/A,FALSE,"N";"MIDTERM_TAB",#N/A,FALSE,"O";"FUND_CRED",#N/A,FALSE,"P";"DEBT_TAB1",#N/A,FALSE,"Q";"DEBT_TAB2",#N/A,FALSE,"Q";"FORFIN_TAB1",#N/A,FALSE,"R";"FORFIN_TAB2",#N/A,FALSE,"R";"BOP_ANALY",#N/A,FALSE,"U"}</definedName>
    <definedName name="wrn.MDABOP." localSheetId="66" hidden="1">{"BOP_TAB",#N/A,FALSE,"N";"MIDTERM_TAB",#N/A,FALSE,"O";"FUND_CRED",#N/A,FALSE,"P";"DEBT_TAB1",#N/A,FALSE,"Q";"DEBT_TAB2",#N/A,FALSE,"Q";"FORFIN_TAB1",#N/A,FALSE,"R";"FORFIN_TAB2",#N/A,FALSE,"R";"BOP_ANALY",#N/A,FALSE,"U"}</definedName>
    <definedName name="wrn.MDABOP." localSheetId="67" hidden="1">{"BOP_TAB",#N/A,FALSE,"N";"MIDTERM_TAB",#N/A,FALSE,"O";"FUND_CRED",#N/A,FALSE,"P";"DEBT_TAB1",#N/A,FALSE,"Q";"DEBT_TAB2",#N/A,FALSE,"Q";"FORFIN_TAB1",#N/A,FALSE,"R";"FORFIN_TAB2",#N/A,FALSE,"R";"BOP_ANALY",#N/A,FALSE,"U"}</definedName>
    <definedName name="wrn.MDABOP." localSheetId="68" hidden="1">{"BOP_TAB",#N/A,FALSE,"N";"MIDTERM_TAB",#N/A,FALSE,"O";"FUND_CRED",#N/A,FALSE,"P";"DEBT_TAB1",#N/A,FALSE,"Q";"DEBT_TAB2",#N/A,FALSE,"Q";"FORFIN_TAB1",#N/A,FALSE,"R";"FORFIN_TAB2",#N/A,FALSE,"R";"BOP_ANALY",#N/A,FALSE,"U"}</definedName>
    <definedName name="wrn.MDABOP." localSheetId="69" hidden="1">{"BOP_TAB",#N/A,FALSE,"N";"MIDTERM_TAB",#N/A,FALSE,"O";"FUND_CRED",#N/A,FALSE,"P";"DEBT_TAB1",#N/A,FALSE,"Q";"DEBT_TAB2",#N/A,FALSE,"Q";"FORFIN_TAB1",#N/A,FALSE,"R";"FORFIN_TAB2",#N/A,FALSE,"R";"BOP_ANALY",#N/A,FALSE,"U"}</definedName>
    <definedName name="wrn.MDABOP." localSheetId="70" hidden="1">{"BOP_TAB",#N/A,FALSE,"N";"MIDTERM_TAB",#N/A,FALSE,"O";"FUND_CRED",#N/A,FALSE,"P";"DEBT_TAB1",#N/A,FALSE,"Q";"DEBT_TAB2",#N/A,FALSE,"Q";"FORFIN_TAB1",#N/A,FALSE,"R";"FORFIN_TAB2",#N/A,FALSE,"R";"BOP_ANALY",#N/A,FALSE,"U"}</definedName>
    <definedName name="wrn.MDABOP." localSheetId="71" hidden="1">{"BOP_TAB",#N/A,FALSE,"N";"MIDTERM_TAB",#N/A,FALSE,"O";"FUND_CRED",#N/A,FALSE,"P";"DEBT_TAB1",#N/A,FALSE,"Q";"DEBT_TAB2",#N/A,FALSE,"Q";"FORFIN_TAB1",#N/A,FALSE,"R";"FORFIN_TAB2",#N/A,FALSE,"R";"BOP_ANALY",#N/A,FALSE,"U"}</definedName>
    <definedName name="wrn.MDABOP." localSheetId="73" hidden="1">{"BOP_TAB",#N/A,FALSE,"N";"MIDTERM_TAB",#N/A,FALSE,"O";"FUND_CRED",#N/A,FALSE,"P";"DEBT_TAB1",#N/A,FALSE,"Q";"DEBT_TAB2",#N/A,FALSE,"Q";"FORFIN_TAB1",#N/A,FALSE,"R";"FORFIN_TAB2",#N/A,FALSE,"R";"BOP_ANALY",#N/A,FALSE,"U"}</definedName>
    <definedName name="wrn.MDABOP." localSheetId="74" hidden="1">{"BOP_TAB",#N/A,FALSE,"N";"MIDTERM_TAB",#N/A,FALSE,"O";"FUND_CRED",#N/A,FALSE,"P";"DEBT_TAB1",#N/A,FALSE,"Q";"DEBT_TAB2",#N/A,FALSE,"Q";"FORFIN_TAB1",#N/A,FALSE,"R";"FORFIN_TAB2",#N/A,FALSE,"R";"BOP_ANALY",#N/A,FALSE,"U"}</definedName>
    <definedName name="wrn.MDABOP." localSheetId="75" hidden="1">{"BOP_TAB",#N/A,FALSE,"N";"MIDTERM_TAB",#N/A,FALSE,"O";"FUND_CRED",#N/A,FALSE,"P";"DEBT_TAB1",#N/A,FALSE,"Q";"DEBT_TAB2",#N/A,FALSE,"Q";"FORFIN_TAB1",#N/A,FALSE,"R";"FORFIN_TAB2",#N/A,FALSE,"R";"BOP_ANALY",#N/A,FALSE,"U"}</definedName>
    <definedName name="wrn.MDABOP." localSheetId="76" hidden="1">{"BOP_TAB",#N/A,FALSE,"N";"MIDTERM_TAB",#N/A,FALSE,"O";"FUND_CRED",#N/A,FALSE,"P";"DEBT_TAB1",#N/A,FALSE,"Q";"DEBT_TAB2",#N/A,FALSE,"Q";"FORFIN_TAB1",#N/A,FALSE,"R";"FORFIN_TAB2",#N/A,FALSE,"R";"BOP_ANALY",#N/A,FALSE,"U"}</definedName>
    <definedName name="wrn.MDABOP." localSheetId="79" hidden="1">{"BOP_TAB",#N/A,FALSE,"N";"MIDTERM_TAB",#N/A,FALSE,"O";"FUND_CRED",#N/A,FALSE,"P";"DEBT_TAB1",#N/A,FALSE,"Q";"DEBT_TAB2",#N/A,FALSE,"Q";"FORFIN_TAB1",#N/A,FALSE,"R";"FORFIN_TAB2",#N/A,FALSE,"R";"BOP_ANALY",#N/A,FALSE,"U"}</definedName>
    <definedName name="wrn.MDABOP." localSheetId="91" hidden="1">{"BOP_TAB",#N/A,FALSE,"N";"MIDTERM_TAB",#N/A,FALSE,"O";"FUND_CRED",#N/A,FALSE,"P";"DEBT_TAB1",#N/A,FALSE,"Q";"DEBT_TAB2",#N/A,FALSE,"Q";"FORFIN_TAB1",#N/A,FALSE,"R";"FORFIN_TAB2",#N/A,FALSE,"R";"BOP_ANALY",#N/A,FALSE,"U"}</definedName>
    <definedName name="wrn.MDABOP." localSheetId="92" hidden="1">{"BOP_TAB",#N/A,FALSE,"N";"MIDTERM_TAB",#N/A,FALSE,"O";"FUND_CRED",#N/A,FALSE,"P";"DEBT_TAB1",#N/A,FALSE,"Q";"DEBT_TAB2",#N/A,FALSE,"Q";"FORFIN_TAB1",#N/A,FALSE,"R";"FORFIN_TAB2",#N/A,FALSE,"R";"BOP_ANALY",#N/A,FALSE,"U"}</definedName>
    <definedName name="wrn.MDABOP." localSheetId="22" hidden="1">{"BOP_TAB",#N/A,FALSE,"N";"MIDTERM_TAB",#N/A,FALSE,"O";"FUND_CRED",#N/A,FALSE,"P";"DEBT_TAB1",#N/A,FALSE,"Q";"DEBT_TAB2",#N/A,FALSE,"Q";"FORFIN_TAB1",#N/A,FALSE,"R";"FORFIN_TAB2",#N/A,FALSE,"R";"BOP_ANALY",#N/A,FALSE,"U"}</definedName>
    <definedName name="wrn.MDABOP." localSheetId="23"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localSheetId="16" hidden="1">{"BOP_TAB",#N/A,FALSE,"N";"MIDTERM_TAB",#N/A,FALSE,"O";"FUND_CRED",#N/A,FALSE,"P";"DEBT_TAB1",#N/A,FALSE,"Q";"DEBT_TAB2",#N/A,FALSE,"Q";"FORFIN_TAB1",#N/A,FALSE,"R";"FORFIN_TAB2",#N/A,FALSE,"R";"BOP_ANALY",#N/A,FALSE,"U"}</definedName>
    <definedName name="wrn.MDABOP." localSheetId="18" hidden="1">{"BOP_TAB",#N/A,FALSE,"N";"MIDTERM_TAB",#N/A,FALSE,"O";"FUND_CRED",#N/A,FALSE,"P";"DEBT_TAB1",#N/A,FALSE,"Q";"DEBT_TAB2",#N/A,FALSE,"Q";"FORFIN_TAB1",#N/A,FALSE,"R";"FORFIN_TAB2",#N/A,FALSE,"R";"BOP_ANALY",#N/A,FALSE,"U"}</definedName>
    <definedName name="wrn.MDABOP." localSheetId="36" hidden="1">{"BOP_TAB",#N/A,FALSE,"N";"MIDTERM_TAB",#N/A,FALSE,"O";"FUND_CRED",#N/A,FALSE,"P";"DEBT_TAB1",#N/A,FALSE,"Q";"DEBT_TAB2",#N/A,FALSE,"Q";"FORFIN_TAB1",#N/A,FALSE,"R";"FORFIN_TAB2",#N/A,FALSE,"R";"BOP_ANALY",#N/A,FALSE,"U"}</definedName>
    <definedName name="wrn.MDABOP." localSheetId="60" hidden="1">{"BOP_TAB",#N/A,FALSE,"N";"MIDTERM_TAB",#N/A,FALSE,"O";"FUND_CRED",#N/A,FALSE,"P";"DEBT_TAB1",#N/A,FALSE,"Q";"DEBT_TAB2",#N/A,FALSE,"Q";"FORFIN_TAB1",#N/A,FALSE,"R";"FORFIN_TAB2",#N/A,FALSE,"R";"BOP_ANALY",#N/A,FALSE,"U"}</definedName>
    <definedName name="wrn.MDABOP." localSheetId="63" hidden="1">{"BOP_TAB",#N/A,FALSE,"N";"MIDTERM_TAB",#N/A,FALSE,"O";"FUND_CRED",#N/A,FALSE,"P";"DEBT_TAB1",#N/A,FALSE,"Q";"DEBT_TAB2",#N/A,FALSE,"Q";"FORFIN_TAB1",#N/A,FALSE,"R";"FORFIN_TAB2",#N/A,FALSE,"R";"BOP_ANALY",#N/A,FALSE,"U"}</definedName>
    <definedName name="wrn.MDABOP." localSheetId="65" hidden="1">{"BOP_TAB",#N/A,FALSE,"N";"MIDTERM_TAB",#N/A,FALSE,"O";"FUND_CRED",#N/A,FALSE,"P";"DEBT_TAB1",#N/A,FALSE,"Q";"DEBT_TAB2",#N/A,FALSE,"Q";"FORFIN_TAB1",#N/A,FALSE,"R";"FORFIN_TAB2",#N/A,FALSE,"R";"BOP_ANALY",#N/A,FALSE,"U"}</definedName>
    <definedName name="wrn.MDABOP." localSheetId="7"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localSheetId="12" hidden="1">{"BOP_TAB",#N/A,FALSE,"N";"MIDTERM_TAB",#N/A,FALSE,"O";"FUND_CRED",#N/A,FALSE,"P";"DEBT_TAB1",#N/A,FALSE,"Q";"DEBT_TAB2",#N/A,FALSE,"Q";"FORFIN_TAB1",#N/A,FALSE,"R";"FORFIN_TAB2",#N/A,FALSE,"R";"BOP_ANALY",#N/A,FALSE,"U"}</definedName>
    <definedName name="wrn.MDABOP." localSheetId="48" hidden="1">{"BOP_TAB",#N/A,FALSE,"N";"MIDTERM_TAB",#N/A,FALSE,"O";"FUND_CRED",#N/A,FALSE,"P";"DEBT_TAB1",#N/A,FALSE,"Q";"DEBT_TAB2",#N/A,FALSE,"Q";"FORFIN_TAB1",#N/A,FALSE,"R";"FORFIN_TAB2",#N/A,FALSE,"R";"BOP_ANALY",#N/A,FALSE,"U"}</definedName>
    <definedName name="wrn.MDABOP." localSheetId="72"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24" hidden="1">{#N/A,#N/A,FALSE,"CONTENTS";#N/A,#N/A,FALSE,"BOP";#N/A,#N/A,FALSE,"EXP";#N/A,#N/A,FALSE,"EXPG";#N/A,#N/A,FALSE,"EXPP";#N/A,#N/A,FALSE,"IMP";#N/A,#N/A,FALSE,"TOT";#N/A,#N/A,FALSE,"SERV";#N/A,#N/A,FALSE,"TRAN";#N/A,#N/A,FALSE,"DEBT"}</definedName>
    <definedName name="wrn.MIT." localSheetId="25" hidden="1">{#N/A,#N/A,FALSE,"CONTENTS";#N/A,#N/A,FALSE,"BOP";#N/A,#N/A,FALSE,"EXP";#N/A,#N/A,FALSE,"EXPG";#N/A,#N/A,FALSE,"EXPP";#N/A,#N/A,FALSE,"IMP";#N/A,#N/A,FALSE,"TOT";#N/A,#N/A,FALSE,"SERV";#N/A,#N/A,FALSE,"TRAN";#N/A,#N/A,FALSE,"DEBT"}</definedName>
    <definedName name="wrn.MIT." localSheetId="26" hidden="1">{#N/A,#N/A,FALSE,"CONTENTS";#N/A,#N/A,FALSE,"BOP";#N/A,#N/A,FALSE,"EXP";#N/A,#N/A,FALSE,"EXPG";#N/A,#N/A,FALSE,"EXPP";#N/A,#N/A,FALSE,"IMP";#N/A,#N/A,FALSE,"TOT";#N/A,#N/A,FALSE,"SERV";#N/A,#N/A,FALSE,"TRAN";#N/A,#N/A,FALSE,"DEBT"}</definedName>
    <definedName name="wrn.MIT." localSheetId="27" hidden="1">{#N/A,#N/A,FALSE,"CONTENTS";#N/A,#N/A,FALSE,"BOP";#N/A,#N/A,FALSE,"EXP";#N/A,#N/A,FALSE,"EXPG";#N/A,#N/A,FALSE,"EXPP";#N/A,#N/A,FALSE,"IMP";#N/A,#N/A,FALSE,"TOT";#N/A,#N/A,FALSE,"SERV";#N/A,#N/A,FALSE,"TRAN";#N/A,#N/A,FALSE,"DEBT"}</definedName>
    <definedName name="wrn.MIT." localSheetId="28" hidden="1">{#N/A,#N/A,FALSE,"CONTENTS";#N/A,#N/A,FALSE,"BOP";#N/A,#N/A,FALSE,"EXP";#N/A,#N/A,FALSE,"EXPG";#N/A,#N/A,FALSE,"EXPP";#N/A,#N/A,FALSE,"IMP";#N/A,#N/A,FALSE,"TOT";#N/A,#N/A,FALSE,"SERV";#N/A,#N/A,FALSE,"TRAN";#N/A,#N/A,FALSE,"DEBT"}</definedName>
    <definedName name="wrn.MIT." localSheetId="29" hidden="1">{#N/A,#N/A,FALSE,"CONTENTS";#N/A,#N/A,FALSE,"BOP";#N/A,#N/A,FALSE,"EXP";#N/A,#N/A,FALSE,"EXPG";#N/A,#N/A,FALSE,"EXPP";#N/A,#N/A,FALSE,"IMP";#N/A,#N/A,FALSE,"TOT";#N/A,#N/A,FALSE,"SERV";#N/A,#N/A,FALSE,"TRAN";#N/A,#N/A,FALSE,"DEBT"}</definedName>
    <definedName name="wrn.MIT." localSheetId="30" hidden="1">{#N/A,#N/A,FALSE,"CONTENTS";#N/A,#N/A,FALSE,"BOP";#N/A,#N/A,FALSE,"EXP";#N/A,#N/A,FALSE,"EXPG";#N/A,#N/A,FALSE,"EXPP";#N/A,#N/A,FALSE,"IMP";#N/A,#N/A,FALSE,"TOT";#N/A,#N/A,FALSE,"SERV";#N/A,#N/A,FALSE,"TRAN";#N/A,#N/A,FALSE,"DEBT"}</definedName>
    <definedName name="wrn.MIT." localSheetId="31" hidden="1">{#N/A,#N/A,FALSE,"CONTENTS";#N/A,#N/A,FALSE,"BOP";#N/A,#N/A,FALSE,"EXP";#N/A,#N/A,FALSE,"EXPG";#N/A,#N/A,FALSE,"EXPP";#N/A,#N/A,FALSE,"IMP";#N/A,#N/A,FALSE,"TOT";#N/A,#N/A,FALSE,"SERV";#N/A,#N/A,FALSE,"TRAN";#N/A,#N/A,FALSE,"DEBT"}</definedName>
    <definedName name="wrn.MIT." localSheetId="32" hidden="1">{#N/A,#N/A,FALSE,"CONTENTS";#N/A,#N/A,FALSE,"BOP";#N/A,#N/A,FALSE,"EXP";#N/A,#N/A,FALSE,"EXPG";#N/A,#N/A,FALSE,"EXPP";#N/A,#N/A,FALSE,"IMP";#N/A,#N/A,FALSE,"TOT";#N/A,#N/A,FALSE,"SERV";#N/A,#N/A,FALSE,"TRAN";#N/A,#N/A,FALSE,"DEBT"}</definedName>
    <definedName name="wrn.MIT." localSheetId="35" hidden="1">{#N/A,#N/A,FALSE,"CONTENTS";#N/A,#N/A,FALSE,"BOP";#N/A,#N/A,FALSE,"EXP";#N/A,#N/A,FALSE,"EXPG";#N/A,#N/A,FALSE,"EXPP";#N/A,#N/A,FALSE,"IMP";#N/A,#N/A,FALSE,"TOT";#N/A,#N/A,FALSE,"SERV";#N/A,#N/A,FALSE,"TRAN";#N/A,#N/A,FALSE,"DEBT"}</definedName>
    <definedName name="wrn.MIT." localSheetId="37" hidden="1">{#N/A,#N/A,FALSE,"CONTENTS";#N/A,#N/A,FALSE,"BOP";#N/A,#N/A,FALSE,"EXP";#N/A,#N/A,FALSE,"EXPG";#N/A,#N/A,FALSE,"EXPP";#N/A,#N/A,FALSE,"IMP";#N/A,#N/A,FALSE,"TOT";#N/A,#N/A,FALSE,"SERV";#N/A,#N/A,FALSE,"TRAN";#N/A,#N/A,FALSE,"DEBT"}</definedName>
    <definedName name="wrn.MIT." localSheetId="38" hidden="1">{#N/A,#N/A,FALSE,"CONTENTS";#N/A,#N/A,FALSE,"BOP";#N/A,#N/A,FALSE,"EXP";#N/A,#N/A,FALSE,"EXPG";#N/A,#N/A,FALSE,"EXPP";#N/A,#N/A,FALSE,"IMP";#N/A,#N/A,FALSE,"TOT";#N/A,#N/A,FALSE,"SERV";#N/A,#N/A,FALSE,"TRAN";#N/A,#N/A,FALSE,"DEBT"}</definedName>
    <definedName name="wrn.MIT." localSheetId="39" hidden="1">{#N/A,#N/A,FALSE,"CONTENTS";#N/A,#N/A,FALSE,"BOP";#N/A,#N/A,FALSE,"EXP";#N/A,#N/A,FALSE,"EXPG";#N/A,#N/A,FALSE,"EXPP";#N/A,#N/A,FALSE,"IMP";#N/A,#N/A,FALSE,"TOT";#N/A,#N/A,FALSE,"SERV";#N/A,#N/A,FALSE,"TRAN";#N/A,#N/A,FALSE,"DEBT"}</definedName>
    <definedName name="wrn.MIT." localSheetId="40" hidden="1">{#N/A,#N/A,FALSE,"CONTENTS";#N/A,#N/A,FALSE,"BOP";#N/A,#N/A,FALSE,"EXP";#N/A,#N/A,FALSE,"EXPG";#N/A,#N/A,FALSE,"EXPP";#N/A,#N/A,FALSE,"IMP";#N/A,#N/A,FALSE,"TOT";#N/A,#N/A,FALSE,"SERV";#N/A,#N/A,FALSE,"TRAN";#N/A,#N/A,FALSE,"DEBT"}</definedName>
    <definedName name="wrn.MIT." localSheetId="41" hidden="1">{#N/A,#N/A,FALSE,"CONTENTS";#N/A,#N/A,FALSE,"BOP";#N/A,#N/A,FALSE,"EXP";#N/A,#N/A,FALSE,"EXPG";#N/A,#N/A,FALSE,"EXPP";#N/A,#N/A,FALSE,"IMP";#N/A,#N/A,FALSE,"TOT";#N/A,#N/A,FALSE,"SERV";#N/A,#N/A,FALSE,"TRAN";#N/A,#N/A,FALSE,"DEBT"}</definedName>
    <definedName name="wrn.MIT." localSheetId="42" hidden="1">{#N/A,#N/A,FALSE,"CONTENTS";#N/A,#N/A,FALSE,"BOP";#N/A,#N/A,FALSE,"EXP";#N/A,#N/A,FALSE,"EXPG";#N/A,#N/A,FALSE,"EXPP";#N/A,#N/A,FALSE,"IMP";#N/A,#N/A,FALSE,"TOT";#N/A,#N/A,FALSE,"SERV";#N/A,#N/A,FALSE,"TRAN";#N/A,#N/A,FALSE,"DEBT"}</definedName>
    <definedName name="wrn.MIT." localSheetId="43" hidden="1">{#N/A,#N/A,FALSE,"CONTENTS";#N/A,#N/A,FALSE,"BOP";#N/A,#N/A,FALSE,"EXP";#N/A,#N/A,FALSE,"EXPG";#N/A,#N/A,FALSE,"EXPP";#N/A,#N/A,FALSE,"IMP";#N/A,#N/A,FALSE,"TOT";#N/A,#N/A,FALSE,"SERV";#N/A,#N/A,FALSE,"TRAN";#N/A,#N/A,FALSE,"DEBT"}</definedName>
    <definedName name="wrn.MIT." localSheetId="44" hidden="1">{#N/A,#N/A,FALSE,"CONTENTS";#N/A,#N/A,FALSE,"BOP";#N/A,#N/A,FALSE,"EXP";#N/A,#N/A,FALSE,"EXPG";#N/A,#N/A,FALSE,"EXPP";#N/A,#N/A,FALSE,"IMP";#N/A,#N/A,FALSE,"TOT";#N/A,#N/A,FALSE,"SERV";#N/A,#N/A,FALSE,"TRAN";#N/A,#N/A,FALSE,"DEBT"}</definedName>
    <definedName name="wrn.MIT." localSheetId="45" hidden="1">{#N/A,#N/A,FALSE,"CONTENTS";#N/A,#N/A,FALSE,"BOP";#N/A,#N/A,FALSE,"EXP";#N/A,#N/A,FALSE,"EXPG";#N/A,#N/A,FALSE,"EXPP";#N/A,#N/A,FALSE,"IMP";#N/A,#N/A,FALSE,"TOT";#N/A,#N/A,FALSE,"SERV";#N/A,#N/A,FALSE,"TRAN";#N/A,#N/A,FALSE,"DEBT"}</definedName>
    <definedName name="wrn.MIT." localSheetId="11" hidden="1">{#N/A,#N/A,FALSE,"CONTENTS";#N/A,#N/A,FALSE,"BOP";#N/A,#N/A,FALSE,"EXP";#N/A,#N/A,FALSE,"EXPG";#N/A,#N/A,FALSE,"EXPP";#N/A,#N/A,FALSE,"IMP";#N/A,#N/A,FALSE,"TOT";#N/A,#N/A,FALSE,"SERV";#N/A,#N/A,FALSE,"TRAN";#N/A,#N/A,FALSE,"DEBT"}</definedName>
    <definedName name="wrn.MIT." localSheetId="46" hidden="1">{#N/A,#N/A,FALSE,"CONTENTS";#N/A,#N/A,FALSE,"BOP";#N/A,#N/A,FALSE,"EXP";#N/A,#N/A,FALSE,"EXPG";#N/A,#N/A,FALSE,"EXPP";#N/A,#N/A,FALSE,"IMP";#N/A,#N/A,FALSE,"TOT";#N/A,#N/A,FALSE,"SERV";#N/A,#N/A,FALSE,"TRAN";#N/A,#N/A,FALSE,"DEBT"}</definedName>
    <definedName name="wrn.MIT." localSheetId="47" hidden="1">{#N/A,#N/A,FALSE,"CONTENTS";#N/A,#N/A,FALSE,"BOP";#N/A,#N/A,FALSE,"EXP";#N/A,#N/A,FALSE,"EXPG";#N/A,#N/A,FALSE,"EXPP";#N/A,#N/A,FALSE,"IMP";#N/A,#N/A,FALSE,"TOT";#N/A,#N/A,FALSE,"SERV";#N/A,#N/A,FALSE,"TRAN";#N/A,#N/A,FALSE,"DEBT"}</definedName>
    <definedName name="wrn.MIT." localSheetId="51" hidden="1">{#N/A,#N/A,FALSE,"CONTENTS";#N/A,#N/A,FALSE,"BOP";#N/A,#N/A,FALSE,"EXP";#N/A,#N/A,FALSE,"EXPG";#N/A,#N/A,FALSE,"EXPP";#N/A,#N/A,FALSE,"IMP";#N/A,#N/A,FALSE,"TOT";#N/A,#N/A,FALSE,"SERV";#N/A,#N/A,FALSE,"TRAN";#N/A,#N/A,FALSE,"DEBT"}</definedName>
    <definedName name="wrn.MIT." localSheetId="52" hidden="1">{#N/A,#N/A,FALSE,"CONTENTS";#N/A,#N/A,FALSE,"BOP";#N/A,#N/A,FALSE,"EXP";#N/A,#N/A,FALSE,"EXPG";#N/A,#N/A,FALSE,"EXPP";#N/A,#N/A,FALSE,"IMP";#N/A,#N/A,FALSE,"TOT";#N/A,#N/A,FALSE,"SERV";#N/A,#N/A,FALSE,"TRAN";#N/A,#N/A,FALSE,"DEBT"}</definedName>
    <definedName name="wrn.MIT." localSheetId="53" hidden="1">{#N/A,#N/A,FALSE,"CONTENTS";#N/A,#N/A,FALSE,"BOP";#N/A,#N/A,FALSE,"EXP";#N/A,#N/A,FALSE,"EXPG";#N/A,#N/A,FALSE,"EXPP";#N/A,#N/A,FALSE,"IMP";#N/A,#N/A,FALSE,"TOT";#N/A,#N/A,FALSE,"SERV";#N/A,#N/A,FALSE,"TRAN";#N/A,#N/A,FALSE,"DEBT"}</definedName>
    <definedName name="wrn.MIT." localSheetId="54" hidden="1">{#N/A,#N/A,FALSE,"CONTENTS";#N/A,#N/A,FALSE,"BOP";#N/A,#N/A,FALSE,"EXP";#N/A,#N/A,FALSE,"EXPG";#N/A,#N/A,FALSE,"EXPP";#N/A,#N/A,FALSE,"IMP";#N/A,#N/A,FALSE,"TOT";#N/A,#N/A,FALSE,"SERV";#N/A,#N/A,FALSE,"TRAN";#N/A,#N/A,FALSE,"DEBT"}</definedName>
    <definedName name="wrn.MIT." localSheetId="55" hidden="1">{#N/A,#N/A,FALSE,"CONTENTS";#N/A,#N/A,FALSE,"BOP";#N/A,#N/A,FALSE,"EXP";#N/A,#N/A,FALSE,"EXPG";#N/A,#N/A,FALSE,"EXPP";#N/A,#N/A,FALSE,"IMP";#N/A,#N/A,FALSE,"TOT";#N/A,#N/A,FALSE,"SERV";#N/A,#N/A,FALSE,"TRAN";#N/A,#N/A,FALSE,"DEBT"}</definedName>
    <definedName name="wrn.MIT." localSheetId="56" hidden="1">{#N/A,#N/A,FALSE,"CONTENTS";#N/A,#N/A,FALSE,"BOP";#N/A,#N/A,FALSE,"EXP";#N/A,#N/A,FALSE,"EXPG";#N/A,#N/A,FALSE,"EXPP";#N/A,#N/A,FALSE,"IMP";#N/A,#N/A,FALSE,"TOT";#N/A,#N/A,FALSE,"SERV";#N/A,#N/A,FALSE,"TRAN";#N/A,#N/A,FALSE,"DEBT"}</definedName>
    <definedName name="wrn.MIT." localSheetId="17" hidden="1">{#N/A,#N/A,FALSE,"CONTENTS";#N/A,#N/A,FALSE,"BOP";#N/A,#N/A,FALSE,"EXP";#N/A,#N/A,FALSE,"EXPG";#N/A,#N/A,FALSE,"EXPP";#N/A,#N/A,FALSE,"IMP";#N/A,#N/A,FALSE,"TOT";#N/A,#N/A,FALSE,"SERV";#N/A,#N/A,FALSE,"TRAN";#N/A,#N/A,FALSE,"DEBT"}</definedName>
    <definedName name="wrn.MIT." localSheetId="57" hidden="1">{#N/A,#N/A,FALSE,"CONTENTS";#N/A,#N/A,FALSE,"BOP";#N/A,#N/A,FALSE,"EXP";#N/A,#N/A,FALSE,"EXPG";#N/A,#N/A,FALSE,"EXPP";#N/A,#N/A,FALSE,"IMP";#N/A,#N/A,FALSE,"TOT";#N/A,#N/A,FALSE,"SERV";#N/A,#N/A,FALSE,"TRAN";#N/A,#N/A,FALSE,"DEBT"}</definedName>
    <definedName name="wrn.MIT." localSheetId="58" hidden="1">{#N/A,#N/A,FALSE,"CONTENTS";#N/A,#N/A,FALSE,"BOP";#N/A,#N/A,FALSE,"EXP";#N/A,#N/A,FALSE,"EXPG";#N/A,#N/A,FALSE,"EXPP";#N/A,#N/A,FALSE,"IMP";#N/A,#N/A,FALSE,"TOT";#N/A,#N/A,FALSE,"SERV";#N/A,#N/A,FALSE,"TRAN";#N/A,#N/A,FALSE,"DEBT"}</definedName>
    <definedName name="wrn.MIT." localSheetId="59" hidden="1">{#N/A,#N/A,FALSE,"CONTENTS";#N/A,#N/A,FALSE,"BOP";#N/A,#N/A,FALSE,"EXP";#N/A,#N/A,FALSE,"EXPG";#N/A,#N/A,FALSE,"EXPP";#N/A,#N/A,FALSE,"IMP";#N/A,#N/A,FALSE,"TOT";#N/A,#N/A,FALSE,"SERV";#N/A,#N/A,FALSE,"TRAN";#N/A,#N/A,FALSE,"DEBT"}</definedName>
    <definedName name="wrn.MIT." localSheetId="61" hidden="1">{#N/A,#N/A,FALSE,"CONTENTS";#N/A,#N/A,FALSE,"BOP";#N/A,#N/A,FALSE,"EXP";#N/A,#N/A,FALSE,"EXPG";#N/A,#N/A,FALSE,"EXPP";#N/A,#N/A,FALSE,"IMP";#N/A,#N/A,FALSE,"TOT";#N/A,#N/A,FALSE,"SERV";#N/A,#N/A,FALSE,"TRAN";#N/A,#N/A,FALSE,"DEBT"}</definedName>
    <definedName name="wrn.MIT." localSheetId="62" hidden="1">{#N/A,#N/A,FALSE,"CONTENTS";#N/A,#N/A,FALSE,"BOP";#N/A,#N/A,FALSE,"EXP";#N/A,#N/A,FALSE,"EXPG";#N/A,#N/A,FALSE,"EXPP";#N/A,#N/A,FALSE,"IMP";#N/A,#N/A,FALSE,"TOT";#N/A,#N/A,FALSE,"SERV";#N/A,#N/A,FALSE,"TRAN";#N/A,#N/A,FALSE,"DEBT"}</definedName>
    <definedName name="wrn.MIT." localSheetId="64" hidden="1">{#N/A,#N/A,FALSE,"CONTENTS";#N/A,#N/A,FALSE,"BOP";#N/A,#N/A,FALSE,"EXP";#N/A,#N/A,FALSE,"EXPG";#N/A,#N/A,FALSE,"EXPP";#N/A,#N/A,FALSE,"IMP";#N/A,#N/A,FALSE,"TOT";#N/A,#N/A,FALSE,"SERV";#N/A,#N/A,FALSE,"TRAN";#N/A,#N/A,FALSE,"DEBT"}</definedName>
    <definedName name="wrn.MIT." localSheetId="66" hidden="1">{#N/A,#N/A,FALSE,"CONTENTS";#N/A,#N/A,FALSE,"BOP";#N/A,#N/A,FALSE,"EXP";#N/A,#N/A,FALSE,"EXPG";#N/A,#N/A,FALSE,"EXPP";#N/A,#N/A,FALSE,"IMP";#N/A,#N/A,FALSE,"TOT";#N/A,#N/A,FALSE,"SERV";#N/A,#N/A,FALSE,"TRAN";#N/A,#N/A,FALSE,"DEBT"}</definedName>
    <definedName name="wrn.MIT." localSheetId="67" hidden="1">{#N/A,#N/A,FALSE,"CONTENTS";#N/A,#N/A,FALSE,"BOP";#N/A,#N/A,FALSE,"EXP";#N/A,#N/A,FALSE,"EXPG";#N/A,#N/A,FALSE,"EXPP";#N/A,#N/A,FALSE,"IMP";#N/A,#N/A,FALSE,"TOT";#N/A,#N/A,FALSE,"SERV";#N/A,#N/A,FALSE,"TRAN";#N/A,#N/A,FALSE,"DEBT"}</definedName>
    <definedName name="wrn.MIT." localSheetId="68" hidden="1">{#N/A,#N/A,FALSE,"CONTENTS";#N/A,#N/A,FALSE,"BOP";#N/A,#N/A,FALSE,"EXP";#N/A,#N/A,FALSE,"EXPG";#N/A,#N/A,FALSE,"EXPP";#N/A,#N/A,FALSE,"IMP";#N/A,#N/A,FALSE,"TOT";#N/A,#N/A,FALSE,"SERV";#N/A,#N/A,FALSE,"TRAN";#N/A,#N/A,FALSE,"DEBT"}</definedName>
    <definedName name="wrn.MIT." localSheetId="69" hidden="1">{#N/A,#N/A,FALSE,"CONTENTS";#N/A,#N/A,FALSE,"BOP";#N/A,#N/A,FALSE,"EXP";#N/A,#N/A,FALSE,"EXPG";#N/A,#N/A,FALSE,"EXPP";#N/A,#N/A,FALSE,"IMP";#N/A,#N/A,FALSE,"TOT";#N/A,#N/A,FALSE,"SERV";#N/A,#N/A,FALSE,"TRAN";#N/A,#N/A,FALSE,"DEBT"}</definedName>
    <definedName name="wrn.MIT." localSheetId="70" hidden="1">{#N/A,#N/A,FALSE,"CONTENTS";#N/A,#N/A,FALSE,"BOP";#N/A,#N/A,FALSE,"EXP";#N/A,#N/A,FALSE,"EXPG";#N/A,#N/A,FALSE,"EXPP";#N/A,#N/A,FALSE,"IMP";#N/A,#N/A,FALSE,"TOT";#N/A,#N/A,FALSE,"SERV";#N/A,#N/A,FALSE,"TRAN";#N/A,#N/A,FALSE,"DEBT"}</definedName>
    <definedName name="wrn.MIT." localSheetId="71" hidden="1">{#N/A,#N/A,FALSE,"CONTENTS";#N/A,#N/A,FALSE,"BOP";#N/A,#N/A,FALSE,"EXP";#N/A,#N/A,FALSE,"EXPG";#N/A,#N/A,FALSE,"EXPP";#N/A,#N/A,FALSE,"IMP";#N/A,#N/A,FALSE,"TOT";#N/A,#N/A,FALSE,"SERV";#N/A,#N/A,FALSE,"TRAN";#N/A,#N/A,FALSE,"DEBT"}</definedName>
    <definedName name="wrn.MIT." localSheetId="73" hidden="1">{#N/A,#N/A,FALSE,"CONTENTS";#N/A,#N/A,FALSE,"BOP";#N/A,#N/A,FALSE,"EXP";#N/A,#N/A,FALSE,"EXPG";#N/A,#N/A,FALSE,"EXPP";#N/A,#N/A,FALSE,"IMP";#N/A,#N/A,FALSE,"TOT";#N/A,#N/A,FALSE,"SERV";#N/A,#N/A,FALSE,"TRAN";#N/A,#N/A,FALSE,"DEBT"}</definedName>
    <definedName name="wrn.MIT." localSheetId="74" hidden="1">{#N/A,#N/A,FALSE,"CONTENTS";#N/A,#N/A,FALSE,"BOP";#N/A,#N/A,FALSE,"EXP";#N/A,#N/A,FALSE,"EXPG";#N/A,#N/A,FALSE,"EXPP";#N/A,#N/A,FALSE,"IMP";#N/A,#N/A,FALSE,"TOT";#N/A,#N/A,FALSE,"SERV";#N/A,#N/A,FALSE,"TRAN";#N/A,#N/A,FALSE,"DEBT"}</definedName>
    <definedName name="wrn.MIT." localSheetId="75" hidden="1">{#N/A,#N/A,FALSE,"CONTENTS";#N/A,#N/A,FALSE,"BOP";#N/A,#N/A,FALSE,"EXP";#N/A,#N/A,FALSE,"EXPG";#N/A,#N/A,FALSE,"EXPP";#N/A,#N/A,FALSE,"IMP";#N/A,#N/A,FALSE,"TOT";#N/A,#N/A,FALSE,"SERV";#N/A,#N/A,FALSE,"TRAN";#N/A,#N/A,FALSE,"DEBT"}</definedName>
    <definedName name="wrn.MIT." localSheetId="76" hidden="1">{#N/A,#N/A,FALSE,"CONTENTS";#N/A,#N/A,FALSE,"BOP";#N/A,#N/A,FALSE,"EXP";#N/A,#N/A,FALSE,"EXPG";#N/A,#N/A,FALSE,"EXPP";#N/A,#N/A,FALSE,"IMP";#N/A,#N/A,FALSE,"TOT";#N/A,#N/A,FALSE,"SERV";#N/A,#N/A,FALSE,"TRAN";#N/A,#N/A,FALSE,"DEBT"}</definedName>
    <definedName name="wrn.MIT." localSheetId="79" hidden="1">{#N/A,#N/A,FALSE,"CONTENTS";#N/A,#N/A,FALSE,"BOP";#N/A,#N/A,FALSE,"EXP";#N/A,#N/A,FALSE,"EXPG";#N/A,#N/A,FALSE,"EXPP";#N/A,#N/A,FALSE,"IMP";#N/A,#N/A,FALSE,"TOT";#N/A,#N/A,FALSE,"SERV";#N/A,#N/A,FALSE,"TRAN";#N/A,#N/A,FALSE,"DEBT"}</definedName>
    <definedName name="wrn.MIT." localSheetId="91" hidden="1">{#N/A,#N/A,FALSE,"CONTENTS";#N/A,#N/A,FALSE,"BOP";#N/A,#N/A,FALSE,"EXP";#N/A,#N/A,FALSE,"EXPG";#N/A,#N/A,FALSE,"EXPP";#N/A,#N/A,FALSE,"IMP";#N/A,#N/A,FALSE,"TOT";#N/A,#N/A,FALSE,"SERV";#N/A,#N/A,FALSE,"TRAN";#N/A,#N/A,FALSE,"DEBT"}</definedName>
    <definedName name="wrn.MIT." localSheetId="92" hidden="1">{#N/A,#N/A,FALSE,"CONTENTS";#N/A,#N/A,FALSE,"BOP";#N/A,#N/A,FALSE,"EXP";#N/A,#N/A,FALSE,"EXPG";#N/A,#N/A,FALSE,"EXPP";#N/A,#N/A,FALSE,"IMP";#N/A,#N/A,FALSE,"TOT";#N/A,#N/A,FALSE,"SERV";#N/A,#N/A,FALSE,"TRAN";#N/A,#N/A,FALSE,"DEBT"}</definedName>
    <definedName name="wrn.MIT." localSheetId="22" hidden="1">{#N/A,#N/A,FALSE,"CONTENTS";#N/A,#N/A,FALSE,"BOP";#N/A,#N/A,FALSE,"EXP";#N/A,#N/A,FALSE,"EXPG";#N/A,#N/A,FALSE,"EXPP";#N/A,#N/A,FALSE,"IMP";#N/A,#N/A,FALSE,"TOT";#N/A,#N/A,FALSE,"SERV";#N/A,#N/A,FALSE,"TRAN";#N/A,#N/A,FALSE,"DEBT"}</definedName>
    <definedName name="wrn.MIT." localSheetId="23" hidden="1">{#N/A,#N/A,FALSE,"CONTENTS";#N/A,#N/A,FALSE,"BOP";#N/A,#N/A,FALSE,"EXP";#N/A,#N/A,FALSE,"EXPG";#N/A,#N/A,FALSE,"EXPP";#N/A,#N/A,FALSE,"IMP";#N/A,#N/A,FALSE,"TOT";#N/A,#N/A,FALSE,"SERV";#N/A,#N/A,FALSE,"TRAN";#N/A,#N/A,FALSE,"DEBT"}</definedName>
    <definedName name="wrn.MIT." localSheetId="14" hidden="1">{#N/A,#N/A,FALSE,"CONTENTS";#N/A,#N/A,FALSE,"BOP";#N/A,#N/A,FALSE,"EXP";#N/A,#N/A,FALSE,"EXPG";#N/A,#N/A,FALSE,"EXPP";#N/A,#N/A,FALSE,"IMP";#N/A,#N/A,FALSE,"TOT";#N/A,#N/A,FALSE,"SERV";#N/A,#N/A,FALSE,"TRAN";#N/A,#N/A,FALSE,"DEBT"}</definedName>
    <definedName name="wrn.MIT." localSheetId="15" hidden="1">{#N/A,#N/A,FALSE,"CONTENTS";#N/A,#N/A,FALSE,"BOP";#N/A,#N/A,FALSE,"EXP";#N/A,#N/A,FALSE,"EXPG";#N/A,#N/A,FALSE,"EXPP";#N/A,#N/A,FALSE,"IMP";#N/A,#N/A,FALSE,"TOT";#N/A,#N/A,FALSE,"SERV";#N/A,#N/A,FALSE,"TRAN";#N/A,#N/A,FALSE,"DEBT"}</definedName>
    <definedName name="wrn.MIT." localSheetId="16" hidden="1">{#N/A,#N/A,FALSE,"CONTENTS";#N/A,#N/A,FALSE,"BOP";#N/A,#N/A,FALSE,"EXP";#N/A,#N/A,FALSE,"EXPG";#N/A,#N/A,FALSE,"EXPP";#N/A,#N/A,FALSE,"IMP";#N/A,#N/A,FALSE,"TOT";#N/A,#N/A,FALSE,"SERV";#N/A,#N/A,FALSE,"TRAN";#N/A,#N/A,FALSE,"DEBT"}</definedName>
    <definedName name="wrn.MIT." localSheetId="18" hidden="1">{#N/A,#N/A,FALSE,"CONTENTS";#N/A,#N/A,FALSE,"BOP";#N/A,#N/A,FALSE,"EXP";#N/A,#N/A,FALSE,"EXPG";#N/A,#N/A,FALSE,"EXPP";#N/A,#N/A,FALSE,"IMP";#N/A,#N/A,FALSE,"TOT";#N/A,#N/A,FALSE,"SERV";#N/A,#N/A,FALSE,"TRAN";#N/A,#N/A,FALSE,"DEBT"}</definedName>
    <definedName name="wrn.MIT." localSheetId="36" hidden="1">{#N/A,#N/A,FALSE,"CONTENTS";#N/A,#N/A,FALSE,"BOP";#N/A,#N/A,FALSE,"EXP";#N/A,#N/A,FALSE,"EXPG";#N/A,#N/A,FALSE,"EXPP";#N/A,#N/A,FALSE,"IMP";#N/A,#N/A,FALSE,"TOT";#N/A,#N/A,FALSE,"SERV";#N/A,#N/A,FALSE,"TRAN";#N/A,#N/A,FALSE,"DEBT"}</definedName>
    <definedName name="wrn.MIT." localSheetId="60" hidden="1">{#N/A,#N/A,FALSE,"CONTENTS";#N/A,#N/A,FALSE,"BOP";#N/A,#N/A,FALSE,"EXP";#N/A,#N/A,FALSE,"EXPG";#N/A,#N/A,FALSE,"EXPP";#N/A,#N/A,FALSE,"IMP";#N/A,#N/A,FALSE,"TOT";#N/A,#N/A,FALSE,"SERV";#N/A,#N/A,FALSE,"TRAN";#N/A,#N/A,FALSE,"DEBT"}</definedName>
    <definedName name="wrn.MIT." localSheetId="63" hidden="1">{#N/A,#N/A,FALSE,"CONTENTS";#N/A,#N/A,FALSE,"BOP";#N/A,#N/A,FALSE,"EXP";#N/A,#N/A,FALSE,"EXPG";#N/A,#N/A,FALSE,"EXPP";#N/A,#N/A,FALSE,"IMP";#N/A,#N/A,FALSE,"TOT";#N/A,#N/A,FALSE,"SERV";#N/A,#N/A,FALSE,"TRAN";#N/A,#N/A,FALSE,"DEBT"}</definedName>
    <definedName name="wrn.MIT." localSheetId="65" hidden="1">{#N/A,#N/A,FALSE,"CONTENTS";#N/A,#N/A,FALSE,"BOP";#N/A,#N/A,FALSE,"EXP";#N/A,#N/A,FALSE,"EXPG";#N/A,#N/A,FALSE,"EXPP";#N/A,#N/A,FALSE,"IMP";#N/A,#N/A,FALSE,"TOT";#N/A,#N/A,FALSE,"SERV";#N/A,#N/A,FALSE,"TRAN";#N/A,#N/A,FALSE,"DEBT"}</definedName>
    <definedName name="wrn.MIT." localSheetId="7" hidden="1">{#N/A,#N/A,FALSE,"CONTENTS";#N/A,#N/A,FALSE,"BOP";#N/A,#N/A,FALSE,"EXP";#N/A,#N/A,FALSE,"EXPG";#N/A,#N/A,FALSE,"EXPP";#N/A,#N/A,FALSE,"IMP";#N/A,#N/A,FALSE,"TOT";#N/A,#N/A,FALSE,"SERV";#N/A,#N/A,FALSE,"TRAN";#N/A,#N/A,FALSE,"DEBT"}</definedName>
    <definedName name="wrn.MIT." localSheetId="8" hidden="1">{#N/A,#N/A,FALSE,"CONTENTS";#N/A,#N/A,FALSE,"BOP";#N/A,#N/A,FALSE,"EXP";#N/A,#N/A,FALSE,"EXPG";#N/A,#N/A,FALSE,"EXPP";#N/A,#N/A,FALSE,"IMP";#N/A,#N/A,FALSE,"TOT";#N/A,#N/A,FALSE,"SERV";#N/A,#N/A,FALSE,"TRAN";#N/A,#N/A,FALSE,"DEBT"}</definedName>
    <definedName name="wrn.MIT." localSheetId="12" hidden="1">{#N/A,#N/A,FALSE,"CONTENTS";#N/A,#N/A,FALSE,"BOP";#N/A,#N/A,FALSE,"EXP";#N/A,#N/A,FALSE,"EXPG";#N/A,#N/A,FALSE,"EXPP";#N/A,#N/A,FALSE,"IMP";#N/A,#N/A,FALSE,"TOT";#N/A,#N/A,FALSE,"SERV";#N/A,#N/A,FALSE,"TRAN";#N/A,#N/A,FALSE,"DEBT"}</definedName>
    <definedName name="wrn.MIT." localSheetId="48" hidden="1">{#N/A,#N/A,FALSE,"CONTENTS";#N/A,#N/A,FALSE,"BOP";#N/A,#N/A,FALSE,"EXP";#N/A,#N/A,FALSE,"EXPG";#N/A,#N/A,FALSE,"EXPP";#N/A,#N/A,FALSE,"IMP";#N/A,#N/A,FALSE,"TOT";#N/A,#N/A,FALSE,"SERV";#N/A,#N/A,FALSE,"TRAN";#N/A,#N/A,FALSE,"DEBT"}</definedName>
    <definedName name="wrn.MIT." localSheetId="72" hidden="1">{#N/A,#N/A,FALSE,"CONTENTS";#N/A,#N/A,FALSE,"BOP";#N/A,#N/A,FALSE,"EXP";#N/A,#N/A,FALSE,"EXPG";#N/A,#N/A,FALSE,"EXPP";#N/A,#N/A,FALSE,"IMP";#N/A,#N/A,FALSE,"TOT";#N/A,#N/A,FALSE,"SERV";#N/A,#N/A,FALSE,"TRAN";#N/A,#N/A,FALSE,"DEBT"}</definedName>
    <definedName name="wrn.MIT." hidden="1">{#N/A,#N/A,FALSE,"CONTENTS";#N/A,#N/A,FALSE,"BOP";#N/A,#N/A,FALSE,"EXP";#N/A,#N/A,FALSE,"EXPG";#N/A,#N/A,FALSE,"EXPP";#N/A,#N/A,FALSE,"IMP";#N/A,#N/A,FALSE,"TOT";#N/A,#N/A,FALSE,"SERV";#N/A,#N/A,FALSE,"TRAN";#N/A,#N/A,FALSE,"DEBT"}</definedName>
    <definedName name="wrn.MONA." localSheetId="24" hidden="1">{"MONA",#N/A,FALSE,"S"}</definedName>
    <definedName name="wrn.MONA." localSheetId="25" hidden="1">{"MONA",#N/A,FALSE,"S"}</definedName>
    <definedName name="wrn.MONA." localSheetId="26" hidden="1">{"MONA",#N/A,FALSE,"S"}</definedName>
    <definedName name="wrn.MONA." localSheetId="27" hidden="1">{"MONA",#N/A,FALSE,"S"}</definedName>
    <definedName name="wrn.MONA." localSheetId="28" hidden="1">{"MONA",#N/A,FALSE,"S"}</definedName>
    <definedName name="wrn.MONA." localSheetId="29" hidden="1">{"MONA",#N/A,FALSE,"S"}</definedName>
    <definedName name="wrn.MONA." localSheetId="30" hidden="1">{"MONA",#N/A,FALSE,"S"}</definedName>
    <definedName name="wrn.MONA." localSheetId="31" hidden="1">{"MONA",#N/A,FALSE,"S"}</definedName>
    <definedName name="wrn.MONA." localSheetId="32" hidden="1">{"MONA",#N/A,FALSE,"S"}</definedName>
    <definedName name="wrn.MONA." localSheetId="35" hidden="1">{"MONA",#N/A,FALSE,"S"}</definedName>
    <definedName name="wrn.MONA." localSheetId="37" hidden="1">{"MONA",#N/A,FALSE,"S"}</definedName>
    <definedName name="wrn.MONA." localSheetId="38" hidden="1">{"MONA",#N/A,FALSE,"S"}</definedName>
    <definedName name="wrn.MONA." localSheetId="39" hidden="1">{"MONA",#N/A,FALSE,"S"}</definedName>
    <definedName name="wrn.MONA." localSheetId="40" hidden="1">{"MONA",#N/A,FALSE,"S"}</definedName>
    <definedName name="wrn.MONA." localSheetId="41" hidden="1">{"MONA",#N/A,FALSE,"S"}</definedName>
    <definedName name="wrn.MONA." localSheetId="42" hidden="1">{"MONA",#N/A,FALSE,"S"}</definedName>
    <definedName name="wrn.MONA." localSheetId="43" hidden="1">{"MONA",#N/A,FALSE,"S"}</definedName>
    <definedName name="wrn.MONA." localSheetId="44" hidden="1">{"MONA",#N/A,FALSE,"S"}</definedName>
    <definedName name="wrn.MONA." localSheetId="45" hidden="1">{"MONA",#N/A,FALSE,"S"}</definedName>
    <definedName name="wrn.MONA." localSheetId="11" hidden="1">{"MONA",#N/A,FALSE,"S"}</definedName>
    <definedName name="wrn.MONA." localSheetId="46" hidden="1">{"MONA",#N/A,FALSE,"S"}</definedName>
    <definedName name="wrn.MONA." localSheetId="47" hidden="1">{"MONA",#N/A,FALSE,"S"}</definedName>
    <definedName name="wrn.MONA." localSheetId="51" hidden="1">{"MONA",#N/A,FALSE,"S"}</definedName>
    <definedName name="wrn.MONA." localSheetId="52" hidden="1">{"MONA",#N/A,FALSE,"S"}</definedName>
    <definedName name="wrn.MONA." localSheetId="17" hidden="1">{"MONA",#N/A,FALSE,"S"}</definedName>
    <definedName name="wrn.MONA." localSheetId="58" hidden="1">{"MONA",#N/A,FALSE,"S"}</definedName>
    <definedName name="wrn.MONA." localSheetId="59" hidden="1">{"MONA",#N/A,FALSE,"S"}</definedName>
    <definedName name="wrn.MONA." localSheetId="61" hidden="1">{"MONA",#N/A,FALSE,"S"}</definedName>
    <definedName name="wrn.MONA." localSheetId="62" hidden="1">{"MONA",#N/A,FALSE,"S"}</definedName>
    <definedName name="wrn.MONA." localSheetId="64" hidden="1">{"MONA",#N/A,FALSE,"S"}</definedName>
    <definedName name="wrn.MONA." localSheetId="66" hidden="1">{"MONA",#N/A,FALSE,"S"}</definedName>
    <definedName name="wrn.MONA." localSheetId="67" hidden="1">{"MONA",#N/A,FALSE,"S"}</definedName>
    <definedName name="wrn.MONA." localSheetId="68" hidden="1">{"MONA",#N/A,FALSE,"S"}</definedName>
    <definedName name="wrn.MONA." localSheetId="69" hidden="1">{"MONA",#N/A,FALSE,"S"}</definedName>
    <definedName name="wrn.MONA." localSheetId="70" hidden="1">{"MONA",#N/A,FALSE,"S"}</definedName>
    <definedName name="wrn.MONA." localSheetId="71" hidden="1">{"MONA",#N/A,FALSE,"S"}</definedName>
    <definedName name="wrn.MONA." localSheetId="73" hidden="1">{"MONA",#N/A,FALSE,"S"}</definedName>
    <definedName name="wrn.MONA." localSheetId="74" hidden="1">{"MONA",#N/A,FALSE,"S"}</definedName>
    <definedName name="wrn.MONA." localSheetId="75" hidden="1">{"MONA",#N/A,FALSE,"S"}</definedName>
    <definedName name="wrn.MONA." localSheetId="76" hidden="1">{"MONA",#N/A,FALSE,"S"}</definedName>
    <definedName name="wrn.MONA." localSheetId="79" hidden="1">{"MONA",#N/A,FALSE,"S"}</definedName>
    <definedName name="wrn.MONA." localSheetId="91" hidden="1">{"MONA",#N/A,FALSE,"S"}</definedName>
    <definedName name="wrn.MONA." localSheetId="92" hidden="1">{"MONA",#N/A,FALSE,"S"}</definedName>
    <definedName name="wrn.MONA." localSheetId="22" hidden="1">{"MONA",#N/A,FALSE,"S"}</definedName>
    <definedName name="wrn.MONA." localSheetId="23" hidden="1">{"MONA",#N/A,FALSE,"S"}</definedName>
    <definedName name="wrn.MONA." localSheetId="15" hidden="1">{"MONA",#N/A,FALSE,"S"}</definedName>
    <definedName name="wrn.MONA." localSheetId="16" hidden="1">{"MONA",#N/A,FALSE,"S"}</definedName>
    <definedName name="wrn.MONA." localSheetId="18" hidden="1">{"MONA",#N/A,FALSE,"S"}</definedName>
    <definedName name="wrn.MONA." localSheetId="36" hidden="1">{"MONA",#N/A,FALSE,"S"}</definedName>
    <definedName name="wrn.MONA." localSheetId="60" hidden="1">{"MONA",#N/A,FALSE,"S"}</definedName>
    <definedName name="wrn.MONA." localSheetId="63" hidden="1">{"MONA",#N/A,FALSE,"S"}</definedName>
    <definedName name="wrn.MONA." localSheetId="65" hidden="1">{"MONA",#N/A,FALSE,"S"}</definedName>
    <definedName name="wrn.MONA." localSheetId="7" hidden="1">{"MONA",#N/A,FALSE,"S"}</definedName>
    <definedName name="wrn.MONA." localSheetId="8" hidden="1">{"MONA",#N/A,FALSE,"S"}</definedName>
    <definedName name="wrn.MONA." localSheetId="12" hidden="1">{"MONA",#N/A,FALSE,"S"}</definedName>
    <definedName name="wrn.MONA." localSheetId="48" hidden="1">{"MONA",#N/A,FALSE,"S"}</definedName>
    <definedName name="wrn.MONA." localSheetId="72" hidden="1">{"MONA",#N/A,FALSE,"S"}</definedName>
    <definedName name="wrn.MONA." hidden="1">{"MONA",#N/A,FALSE,"S"}</definedName>
    <definedName name="wrn.Monthsheet." localSheetId="24" hidden="1">{"Minpmon",#N/A,FALSE,"Monthinput"}</definedName>
    <definedName name="wrn.Monthsheet." localSheetId="25" hidden="1">{"Minpmon",#N/A,FALSE,"Monthinput"}</definedName>
    <definedName name="wrn.Monthsheet." localSheetId="26" hidden="1">{"Minpmon",#N/A,FALSE,"Monthinput"}</definedName>
    <definedName name="wrn.Monthsheet." localSheetId="27" hidden="1">{"Minpmon",#N/A,FALSE,"Monthinput"}</definedName>
    <definedName name="wrn.Monthsheet." localSheetId="28" hidden="1">{"Minpmon",#N/A,FALSE,"Monthinput"}</definedName>
    <definedName name="wrn.Monthsheet." localSheetId="29" hidden="1">{"Minpmon",#N/A,FALSE,"Monthinput"}</definedName>
    <definedName name="wrn.Monthsheet." localSheetId="30" hidden="1">{"Minpmon",#N/A,FALSE,"Monthinput"}</definedName>
    <definedName name="wrn.Monthsheet." localSheetId="31" hidden="1">{"Minpmon",#N/A,FALSE,"Monthinput"}</definedName>
    <definedName name="wrn.Monthsheet." localSheetId="32" hidden="1">{"Minpmon",#N/A,FALSE,"Monthinput"}</definedName>
    <definedName name="wrn.Monthsheet." localSheetId="35" hidden="1">{"Minpmon",#N/A,FALSE,"Monthinput"}</definedName>
    <definedName name="wrn.Monthsheet." localSheetId="37" hidden="1">{"Minpmon",#N/A,FALSE,"Monthinput"}</definedName>
    <definedName name="wrn.Monthsheet." localSheetId="38" hidden="1">{"Minpmon",#N/A,FALSE,"Monthinput"}</definedName>
    <definedName name="wrn.Monthsheet." localSheetId="39" hidden="1">{"Minpmon",#N/A,FALSE,"Monthinput"}</definedName>
    <definedName name="wrn.Monthsheet." localSheetId="40" hidden="1">{"Minpmon",#N/A,FALSE,"Monthinput"}</definedName>
    <definedName name="wrn.Monthsheet." localSheetId="41" hidden="1">{"Minpmon",#N/A,FALSE,"Monthinput"}</definedName>
    <definedName name="wrn.Monthsheet." localSheetId="42" hidden="1">{"Minpmon",#N/A,FALSE,"Monthinput"}</definedName>
    <definedName name="wrn.Monthsheet." localSheetId="43" hidden="1">{"Minpmon",#N/A,FALSE,"Monthinput"}</definedName>
    <definedName name="wrn.Monthsheet." localSheetId="44" hidden="1">{"Minpmon",#N/A,FALSE,"Monthinput"}</definedName>
    <definedName name="wrn.Monthsheet." localSheetId="45" hidden="1">{"Minpmon",#N/A,FALSE,"Monthinput"}</definedName>
    <definedName name="wrn.Monthsheet." localSheetId="11" hidden="1">{"Minpmon",#N/A,FALSE,"Monthinput"}</definedName>
    <definedName name="wrn.Monthsheet." localSheetId="46" hidden="1">{"Minpmon",#N/A,FALSE,"Monthinput"}</definedName>
    <definedName name="wrn.Monthsheet." localSheetId="47" hidden="1">{"Minpmon",#N/A,FALSE,"Monthinput"}</definedName>
    <definedName name="wrn.Monthsheet." localSheetId="51" hidden="1">{"Minpmon",#N/A,FALSE,"Monthinput"}</definedName>
    <definedName name="wrn.Monthsheet." localSheetId="52" hidden="1">{"Minpmon",#N/A,FALSE,"Monthinput"}</definedName>
    <definedName name="wrn.Monthsheet." localSheetId="53" hidden="1">{"Minpmon",#N/A,FALSE,"Monthinput"}</definedName>
    <definedName name="wrn.Monthsheet." localSheetId="54" hidden="1">{"Minpmon",#N/A,FALSE,"Monthinput"}</definedName>
    <definedName name="wrn.Monthsheet." localSheetId="55" hidden="1">{"Minpmon",#N/A,FALSE,"Monthinput"}</definedName>
    <definedName name="wrn.Monthsheet." localSheetId="56" hidden="1">{"Minpmon",#N/A,FALSE,"Monthinput"}</definedName>
    <definedName name="wrn.Monthsheet." localSheetId="17" hidden="1">{"Minpmon",#N/A,FALSE,"Monthinput"}</definedName>
    <definedName name="wrn.Monthsheet." localSheetId="57" hidden="1">{"Minpmon",#N/A,FALSE,"Monthinput"}</definedName>
    <definedName name="wrn.Monthsheet." localSheetId="58" hidden="1">{"Minpmon",#N/A,FALSE,"Monthinput"}</definedName>
    <definedName name="wrn.Monthsheet." localSheetId="59" hidden="1">{"Minpmon",#N/A,FALSE,"Monthinput"}</definedName>
    <definedName name="wrn.Monthsheet." localSheetId="61" hidden="1">{"Minpmon",#N/A,FALSE,"Monthinput"}</definedName>
    <definedName name="wrn.Monthsheet." localSheetId="62" hidden="1">{"Minpmon",#N/A,FALSE,"Monthinput"}</definedName>
    <definedName name="wrn.Monthsheet." localSheetId="64" hidden="1">{"Minpmon",#N/A,FALSE,"Monthinput"}</definedName>
    <definedName name="wrn.Monthsheet." localSheetId="66" hidden="1">{"Minpmon",#N/A,FALSE,"Monthinput"}</definedName>
    <definedName name="wrn.Monthsheet." localSheetId="67" hidden="1">{"Minpmon",#N/A,FALSE,"Monthinput"}</definedName>
    <definedName name="wrn.Monthsheet." localSheetId="68" hidden="1">{"Minpmon",#N/A,FALSE,"Monthinput"}</definedName>
    <definedName name="wrn.Monthsheet." localSheetId="69" hidden="1">{"Minpmon",#N/A,FALSE,"Monthinput"}</definedName>
    <definedName name="wrn.Monthsheet." localSheetId="70" hidden="1">{"Minpmon",#N/A,FALSE,"Monthinput"}</definedName>
    <definedName name="wrn.Monthsheet." localSheetId="71" hidden="1">{"Minpmon",#N/A,FALSE,"Monthinput"}</definedName>
    <definedName name="wrn.Monthsheet." localSheetId="73" hidden="1">{"Minpmon",#N/A,FALSE,"Monthinput"}</definedName>
    <definedName name="wrn.Monthsheet." localSheetId="74" hidden="1">{"Minpmon",#N/A,FALSE,"Monthinput"}</definedName>
    <definedName name="wrn.Monthsheet." localSheetId="75" hidden="1">{"Minpmon",#N/A,FALSE,"Monthinput"}</definedName>
    <definedName name="wrn.Monthsheet." localSheetId="76" hidden="1">{"Minpmon",#N/A,FALSE,"Monthinput"}</definedName>
    <definedName name="wrn.Monthsheet." localSheetId="79" hidden="1">{"Minpmon",#N/A,FALSE,"Monthinput"}</definedName>
    <definedName name="wrn.Monthsheet." localSheetId="91" hidden="1">{"Minpmon",#N/A,FALSE,"Monthinput"}</definedName>
    <definedName name="wrn.Monthsheet." localSheetId="92" hidden="1">{"Minpmon",#N/A,FALSE,"Monthinput"}</definedName>
    <definedName name="wrn.Monthsheet." localSheetId="22" hidden="1">{"Minpmon",#N/A,FALSE,"Monthinput"}</definedName>
    <definedName name="wrn.Monthsheet." localSheetId="23" hidden="1">{"Minpmon",#N/A,FALSE,"Monthinput"}</definedName>
    <definedName name="wrn.Monthsheet." localSheetId="14" hidden="1">{"Minpmon",#N/A,FALSE,"Monthinput"}</definedName>
    <definedName name="wrn.Monthsheet." localSheetId="15" hidden="1">{"Minpmon",#N/A,FALSE,"Monthinput"}</definedName>
    <definedName name="wrn.Monthsheet." localSheetId="16" hidden="1">{"Minpmon",#N/A,FALSE,"Monthinput"}</definedName>
    <definedName name="wrn.Monthsheet." localSheetId="18" hidden="1">{"Minpmon",#N/A,FALSE,"Monthinput"}</definedName>
    <definedName name="wrn.Monthsheet." localSheetId="36" hidden="1">{"Minpmon",#N/A,FALSE,"Monthinput"}</definedName>
    <definedName name="wrn.Monthsheet." localSheetId="60" hidden="1">{"Minpmon",#N/A,FALSE,"Monthinput"}</definedName>
    <definedName name="wrn.Monthsheet." localSheetId="63" hidden="1">{"Minpmon",#N/A,FALSE,"Monthinput"}</definedName>
    <definedName name="wrn.Monthsheet." localSheetId="65" hidden="1">{"Minpmon",#N/A,FALSE,"Monthinput"}</definedName>
    <definedName name="wrn.Monthsheet." localSheetId="7" hidden="1">{"Minpmon",#N/A,FALSE,"Monthinput"}</definedName>
    <definedName name="wrn.Monthsheet." localSheetId="8" hidden="1">{"Minpmon",#N/A,FALSE,"Monthinput"}</definedName>
    <definedName name="wrn.Monthsheet." localSheetId="12" hidden="1">{"Minpmon",#N/A,FALSE,"Monthinput"}</definedName>
    <definedName name="wrn.Monthsheet." localSheetId="48" hidden="1">{"Minpmon",#N/A,FALSE,"Monthinput"}</definedName>
    <definedName name="wrn.Monthsheet." localSheetId="72" hidden="1">{"Minpmon",#N/A,FALSE,"Monthinput"}</definedName>
    <definedName name="wrn.Monthsheet." hidden="1">{"Minpmon",#N/A,FALSE,"Monthinput"}</definedName>
    <definedName name="wrn.MS." localSheetId="24" hidden="1">{#N/A,#N/A,FALSE,"MS"}</definedName>
    <definedName name="wrn.MS." localSheetId="25" hidden="1">{#N/A,#N/A,FALSE,"MS"}</definedName>
    <definedName name="wrn.MS." localSheetId="26" hidden="1">{#N/A,#N/A,FALSE,"MS"}</definedName>
    <definedName name="wrn.MS." localSheetId="27" hidden="1">{#N/A,#N/A,FALSE,"MS"}</definedName>
    <definedName name="wrn.MS." localSheetId="28" hidden="1">{#N/A,#N/A,FALSE,"MS"}</definedName>
    <definedName name="wrn.MS." localSheetId="29" hidden="1">{#N/A,#N/A,FALSE,"MS"}</definedName>
    <definedName name="wrn.MS." localSheetId="30" hidden="1">{#N/A,#N/A,FALSE,"MS"}</definedName>
    <definedName name="wrn.MS." localSheetId="31" hidden="1">{#N/A,#N/A,FALSE,"MS"}</definedName>
    <definedName name="wrn.MS." localSheetId="32" hidden="1">{#N/A,#N/A,FALSE,"MS"}</definedName>
    <definedName name="wrn.MS." localSheetId="35" hidden="1">{#N/A,#N/A,FALSE,"MS"}</definedName>
    <definedName name="wrn.MS." localSheetId="37" hidden="1">{#N/A,#N/A,FALSE,"MS"}</definedName>
    <definedName name="wrn.MS." localSheetId="38" hidden="1">{#N/A,#N/A,FALSE,"MS"}</definedName>
    <definedName name="wrn.MS." localSheetId="39" hidden="1">{#N/A,#N/A,FALSE,"MS"}</definedName>
    <definedName name="wrn.MS." localSheetId="40" hidden="1">{#N/A,#N/A,FALSE,"MS"}</definedName>
    <definedName name="wrn.MS." localSheetId="41" hidden="1">{#N/A,#N/A,FALSE,"MS"}</definedName>
    <definedName name="wrn.MS." localSheetId="42" hidden="1">{#N/A,#N/A,FALSE,"MS"}</definedName>
    <definedName name="wrn.MS." localSheetId="43" hidden="1">{#N/A,#N/A,FALSE,"MS"}</definedName>
    <definedName name="wrn.MS." localSheetId="44" hidden="1">{#N/A,#N/A,FALSE,"MS"}</definedName>
    <definedName name="wrn.MS." localSheetId="45" hidden="1">{#N/A,#N/A,FALSE,"MS"}</definedName>
    <definedName name="wrn.MS." localSheetId="11" hidden="1">{#N/A,#N/A,FALSE,"MS"}</definedName>
    <definedName name="wrn.MS." localSheetId="46" hidden="1">{#N/A,#N/A,FALSE,"MS"}</definedName>
    <definedName name="wrn.MS." localSheetId="47" hidden="1">{#N/A,#N/A,FALSE,"MS"}</definedName>
    <definedName name="wrn.MS." localSheetId="51" hidden="1">{#N/A,#N/A,FALSE,"MS"}</definedName>
    <definedName name="wrn.MS." localSheetId="52" hidden="1">{#N/A,#N/A,FALSE,"MS"}</definedName>
    <definedName name="wrn.MS." localSheetId="17" hidden="1">{#N/A,#N/A,FALSE,"MS"}</definedName>
    <definedName name="wrn.MS." localSheetId="58" hidden="1">{#N/A,#N/A,FALSE,"MS"}</definedName>
    <definedName name="wrn.MS." localSheetId="59" hidden="1">{#N/A,#N/A,FALSE,"MS"}</definedName>
    <definedName name="wrn.MS." localSheetId="61" hidden="1">{#N/A,#N/A,FALSE,"MS"}</definedName>
    <definedName name="wrn.MS." localSheetId="62" hidden="1">{#N/A,#N/A,FALSE,"MS"}</definedName>
    <definedName name="wrn.MS." localSheetId="64" hidden="1">{#N/A,#N/A,FALSE,"MS"}</definedName>
    <definedName name="wrn.MS." localSheetId="66" hidden="1">{#N/A,#N/A,FALSE,"MS"}</definedName>
    <definedName name="wrn.MS." localSheetId="67" hidden="1">{#N/A,#N/A,FALSE,"MS"}</definedName>
    <definedName name="wrn.MS." localSheetId="68" hidden="1">{#N/A,#N/A,FALSE,"MS"}</definedName>
    <definedName name="wrn.MS." localSheetId="69" hidden="1">{#N/A,#N/A,FALSE,"MS"}</definedName>
    <definedName name="wrn.MS." localSheetId="70" hidden="1">{#N/A,#N/A,FALSE,"MS"}</definedName>
    <definedName name="wrn.MS." localSheetId="71" hidden="1">{#N/A,#N/A,FALSE,"MS"}</definedName>
    <definedName name="wrn.MS." localSheetId="73" hidden="1">{#N/A,#N/A,FALSE,"MS"}</definedName>
    <definedName name="wrn.MS." localSheetId="74" hidden="1">{#N/A,#N/A,FALSE,"MS"}</definedName>
    <definedName name="wrn.MS." localSheetId="75" hidden="1">{#N/A,#N/A,FALSE,"MS"}</definedName>
    <definedName name="wrn.MS." localSheetId="76" hidden="1">{#N/A,#N/A,FALSE,"MS"}</definedName>
    <definedName name="wrn.MS." localSheetId="79" hidden="1">{#N/A,#N/A,FALSE,"MS"}</definedName>
    <definedName name="wrn.MS." localSheetId="91" hidden="1">{#N/A,#N/A,FALSE,"MS"}</definedName>
    <definedName name="wrn.MS." localSheetId="92" hidden="1">{#N/A,#N/A,FALSE,"MS"}</definedName>
    <definedName name="wrn.MS." localSheetId="22" hidden="1">{#N/A,#N/A,FALSE,"MS"}</definedName>
    <definedName name="wrn.MS." localSheetId="23" hidden="1">{#N/A,#N/A,FALSE,"MS"}</definedName>
    <definedName name="wrn.MS." localSheetId="15" hidden="1">{#N/A,#N/A,FALSE,"MS"}</definedName>
    <definedName name="wrn.MS." localSheetId="16" hidden="1">{#N/A,#N/A,FALSE,"MS"}</definedName>
    <definedName name="wrn.MS." localSheetId="18" hidden="1">{#N/A,#N/A,FALSE,"MS"}</definedName>
    <definedName name="wrn.MS." localSheetId="36" hidden="1">{#N/A,#N/A,FALSE,"MS"}</definedName>
    <definedName name="wrn.MS." localSheetId="60" hidden="1">{#N/A,#N/A,FALSE,"MS"}</definedName>
    <definedName name="wrn.MS." localSheetId="63" hidden="1">{#N/A,#N/A,FALSE,"MS"}</definedName>
    <definedName name="wrn.MS." localSheetId="65" hidden="1">{#N/A,#N/A,FALSE,"MS"}</definedName>
    <definedName name="wrn.MS." localSheetId="7" hidden="1">{#N/A,#N/A,FALSE,"MS"}</definedName>
    <definedName name="wrn.MS." localSheetId="8" hidden="1">{#N/A,#N/A,FALSE,"MS"}</definedName>
    <definedName name="wrn.MS." localSheetId="12" hidden="1">{#N/A,#N/A,FALSE,"MS"}</definedName>
    <definedName name="wrn.MS." localSheetId="48" hidden="1">{#N/A,#N/A,FALSE,"MS"}</definedName>
    <definedName name="wrn.MS." localSheetId="72" hidden="1">{#N/A,#N/A,FALSE,"MS"}</definedName>
    <definedName name="wrn.MS." hidden="1">{#N/A,#N/A,FALSE,"MS"}</definedName>
    <definedName name="wrn.NBG." localSheetId="24" hidden="1">{#N/A,#N/A,FALSE,"NBG"}</definedName>
    <definedName name="wrn.NBG." localSheetId="25" hidden="1">{#N/A,#N/A,FALSE,"NBG"}</definedName>
    <definedName name="wrn.NBG." localSheetId="26" hidden="1">{#N/A,#N/A,FALSE,"NBG"}</definedName>
    <definedName name="wrn.NBG." localSheetId="27" hidden="1">{#N/A,#N/A,FALSE,"NBG"}</definedName>
    <definedName name="wrn.NBG." localSheetId="28" hidden="1">{#N/A,#N/A,FALSE,"NBG"}</definedName>
    <definedName name="wrn.NBG." localSheetId="29" hidden="1">{#N/A,#N/A,FALSE,"NBG"}</definedName>
    <definedName name="wrn.NBG." localSheetId="30" hidden="1">{#N/A,#N/A,FALSE,"NBG"}</definedName>
    <definedName name="wrn.NBG." localSheetId="31" hidden="1">{#N/A,#N/A,FALSE,"NBG"}</definedName>
    <definedName name="wrn.NBG." localSheetId="32" hidden="1">{#N/A,#N/A,FALSE,"NBG"}</definedName>
    <definedName name="wrn.NBG." localSheetId="35" hidden="1">{#N/A,#N/A,FALSE,"NBG"}</definedName>
    <definedName name="wrn.NBG." localSheetId="37" hidden="1">{#N/A,#N/A,FALSE,"NBG"}</definedName>
    <definedName name="wrn.NBG." localSheetId="38" hidden="1">{#N/A,#N/A,FALSE,"NBG"}</definedName>
    <definedName name="wrn.NBG." localSheetId="39" hidden="1">{#N/A,#N/A,FALSE,"NBG"}</definedName>
    <definedName name="wrn.NBG." localSheetId="40" hidden="1">{#N/A,#N/A,FALSE,"NBG"}</definedName>
    <definedName name="wrn.NBG." localSheetId="41" hidden="1">{#N/A,#N/A,FALSE,"NBG"}</definedName>
    <definedName name="wrn.NBG." localSheetId="42" hidden="1">{#N/A,#N/A,FALSE,"NBG"}</definedName>
    <definedName name="wrn.NBG." localSheetId="43" hidden="1">{#N/A,#N/A,FALSE,"NBG"}</definedName>
    <definedName name="wrn.NBG." localSheetId="44" hidden="1">{#N/A,#N/A,FALSE,"NBG"}</definedName>
    <definedName name="wrn.NBG." localSheetId="45" hidden="1">{#N/A,#N/A,FALSE,"NBG"}</definedName>
    <definedName name="wrn.NBG." localSheetId="11" hidden="1">{#N/A,#N/A,FALSE,"NBG"}</definedName>
    <definedName name="wrn.NBG." localSheetId="46" hidden="1">{#N/A,#N/A,FALSE,"NBG"}</definedName>
    <definedName name="wrn.NBG." localSheetId="47" hidden="1">{#N/A,#N/A,FALSE,"NBG"}</definedName>
    <definedName name="wrn.NBG." localSheetId="51" hidden="1">{#N/A,#N/A,FALSE,"NBG"}</definedName>
    <definedName name="wrn.NBG." localSheetId="52" hidden="1">{#N/A,#N/A,FALSE,"NBG"}</definedName>
    <definedName name="wrn.NBG." localSheetId="17" hidden="1">{#N/A,#N/A,FALSE,"NBG"}</definedName>
    <definedName name="wrn.NBG." localSheetId="58" hidden="1">{#N/A,#N/A,FALSE,"NBG"}</definedName>
    <definedName name="wrn.NBG." localSheetId="59" hidden="1">{#N/A,#N/A,FALSE,"NBG"}</definedName>
    <definedName name="wrn.NBG." localSheetId="61" hidden="1">{#N/A,#N/A,FALSE,"NBG"}</definedName>
    <definedName name="wrn.NBG." localSheetId="62" hidden="1">{#N/A,#N/A,FALSE,"NBG"}</definedName>
    <definedName name="wrn.NBG." localSheetId="64" hidden="1">{#N/A,#N/A,FALSE,"NBG"}</definedName>
    <definedName name="wrn.NBG." localSheetId="66" hidden="1">{#N/A,#N/A,FALSE,"NBG"}</definedName>
    <definedName name="wrn.NBG." localSheetId="67" hidden="1">{#N/A,#N/A,FALSE,"NBG"}</definedName>
    <definedName name="wrn.NBG." localSheetId="68" hidden="1">{#N/A,#N/A,FALSE,"NBG"}</definedName>
    <definedName name="wrn.NBG." localSheetId="69" hidden="1">{#N/A,#N/A,FALSE,"NBG"}</definedName>
    <definedName name="wrn.NBG." localSheetId="70" hidden="1">{#N/A,#N/A,FALSE,"NBG"}</definedName>
    <definedName name="wrn.NBG." localSheetId="71" hidden="1">{#N/A,#N/A,FALSE,"NBG"}</definedName>
    <definedName name="wrn.NBG." localSheetId="73" hidden="1">{#N/A,#N/A,FALSE,"NBG"}</definedName>
    <definedName name="wrn.NBG." localSheetId="74" hidden="1">{#N/A,#N/A,FALSE,"NBG"}</definedName>
    <definedName name="wrn.NBG." localSheetId="75" hidden="1">{#N/A,#N/A,FALSE,"NBG"}</definedName>
    <definedName name="wrn.NBG." localSheetId="76" hidden="1">{#N/A,#N/A,FALSE,"NBG"}</definedName>
    <definedName name="wrn.NBG." localSheetId="79" hidden="1">{#N/A,#N/A,FALSE,"NBG"}</definedName>
    <definedName name="wrn.NBG." localSheetId="91" hidden="1">{#N/A,#N/A,FALSE,"NBG"}</definedName>
    <definedName name="wrn.NBG." localSheetId="92" hidden="1">{#N/A,#N/A,FALSE,"NBG"}</definedName>
    <definedName name="wrn.NBG." localSheetId="22" hidden="1">{#N/A,#N/A,FALSE,"NBG"}</definedName>
    <definedName name="wrn.NBG." localSheetId="23" hidden="1">{#N/A,#N/A,FALSE,"NBG"}</definedName>
    <definedName name="wrn.NBG." localSheetId="15" hidden="1">{#N/A,#N/A,FALSE,"NBG"}</definedName>
    <definedName name="wrn.NBG." localSheetId="16" hidden="1">{#N/A,#N/A,FALSE,"NBG"}</definedName>
    <definedName name="wrn.NBG." localSheetId="18" hidden="1">{#N/A,#N/A,FALSE,"NBG"}</definedName>
    <definedName name="wrn.NBG." localSheetId="36" hidden="1">{#N/A,#N/A,FALSE,"NBG"}</definedName>
    <definedName name="wrn.NBG." localSheetId="60" hidden="1">{#N/A,#N/A,FALSE,"NBG"}</definedName>
    <definedName name="wrn.NBG." localSheetId="63" hidden="1">{#N/A,#N/A,FALSE,"NBG"}</definedName>
    <definedName name="wrn.NBG." localSheetId="65" hidden="1">{#N/A,#N/A,FALSE,"NBG"}</definedName>
    <definedName name="wrn.NBG." localSheetId="7" hidden="1">{#N/A,#N/A,FALSE,"NBG"}</definedName>
    <definedName name="wrn.NBG." localSheetId="8" hidden="1">{#N/A,#N/A,FALSE,"NBG"}</definedName>
    <definedName name="wrn.NBG." localSheetId="12" hidden="1">{#N/A,#N/A,FALSE,"NBG"}</definedName>
    <definedName name="wrn.NBG." localSheetId="48" hidden="1">{#N/A,#N/A,FALSE,"NBG"}</definedName>
    <definedName name="wrn.NBG." localSheetId="72" hidden="1">{#N/A,#N/A,FALSE,"NBG"}</definedName>
    <definedName name="wrn.NBG." hidden="1">{#N/A,#N/A,FALSE,"NBG"}</definedName>
    <definedName name="wrn.NFPS._.GDP." localSheetId="24" hidden="1">{#N/A,#N/A,FALSE,"NFPS GDP"}</definedName>
    <definedName name="wrn.NFPS._.GDP." localSheetId="25" hidden="1">{#N/A,#N/A,FALSE,"NFPS GDP"}</definedName>
    <definedName name="wrn.NFPS._.GDP." localSheetId="26" hidden="1">{#N/A,#N/A,FALSE,"NFPS GDP"}</definedName>
    <definedName name="wrn.NFPS._.GDP." localSheetId="27" hidden="1">{#N/A,#N/A,FALSE,"NFPS GDP"}</definedName>
    <definedName name="wrn.NFPS._.GDP." localSheetId="28" hidden="1">{#N/A,#N/A,FALSE,"NFPS GDP"}</definedName>
    <definedName name="wrn.NFPS._.GDP." localSheetId="29" hidden="1">{#N/A,#N/A,FALSE,"NFPS GDP"}</definedName>
    <definedName name="wrn.NFPS._.GDP." localSheetId="30" hidden="1">{#N/A,#N/A,FALSE,"NFPS GDP"}</definedName>
    <definedName name="wrn.NFPS._.GDP." localSheetId="31" hidden="1">{#N/A,#N/A,FALSE,"NFPS GDP"}</definedName>
    <definedName name="wrn.NFPS._.GDP." localSheetId="32" hidden="1">{#N/A,#N/A,FALSE,"NFPS GDP"}</definedName>
    <definedName name="wrn.NFPS._.GDP." localSheetId="35" hidden="1">{#N/A,#N/A,FALSE,"NFPS GDP"}</definedName>
    <definedName name="wrn.NFPS._.GDP." localSheetId="37" hidden="1">{#N/A,#N/A,FALSE,"NFPS GDP"}</definedName>
    <definedName name="wrn.NFPS._.GDP." localSheetId="38" hidden="1">{#N/A,#N/A,FALSE,"NFPS GDP"}</definedName>
    <definedName name="wrn.NFPS._.GDP." localSheetId="39" hidden="1">{#N/A,#N/A,FALSE,"NFPS GDP"}</definedName>
    <definedName name="wrn.NFPS._.GDP." localSheetId="40" hidden="1">{#N/A,#N/A,FALSE,"NFPS GDP"}</definedName>
    <definedName name="wrn.NFPS._.GDP." localSheetId="41" hidden="1">{#N/A,#N/A,FALSE,"NFPS GDP"}</definedName>
    <definedName name="wrn.NFPS._.GDP." localSheetId="42" hidden="1">{#N/A,#N/A,FALSE,"NFPS GDP"}</definedName>
    <definedName name="wrn.NFPS._.GDP." localSheetId="43" hidden="1">{#N/A,#N/A,FALSE,"NFPS GDP"}</definedName>
    <definedName name="wrn.NFPS._.GDP." localSheetId="44" hidden="1">{#N/A,#N/A,FALSE,"NFPS GDP"}</definedName>
    <definedName name="wrn.NFPS._.GDP." localSheetId="45" hidden="1">{#N/A,#N/A,FALSE,"NFPS GDP"}</definedName>
    <definedName name="wrn.NFPS._.GDP." localSheetId="11" hidden="1">{#N/A,#N/A,FALSE,"NFPS GDP"}</definedName>
    <definedName name="wrn.NFPS._.GDP." localSheetId="46" hidden="1">{#N/A,#N/A,FALSE,"NFPS GDP"}</definedName>
    <definedName name="wrn.NFPS._.GDP." localSheetId="47" hidden="1">{#N/A,#N/A,FALSE,"NFPS GDP"}</definedName>
    <definedName name="wrn.NFPS._.GDP." localSheetId="51" hidden="1">{#N/A,#N/A,FALSE,"NFPS GDP"}</definedName>
    <definedName name="wrn.NFPS._.GDP." localSheetId="52" hidden="1">{#N/A,#N/A,FALSE,"NFPS GDP"}</definedName>
    <definedName name="wrn.NFPS._.GDP." localSheetId="53" hidden="1">{#N/A,#N/A,FALSE,"NFPS GDP"}</definedName>
    <definedName name="wrn.NFPS._.GDP." localSheetId="54" hidden="1">{#N/A,#N/A,FALSE,"NFPS GDP"}</definedName>
    <definedName name="wrn.NFPS._.GDP." localSheetId="55" hidden="1">{#N/A,#N/A,FALSE,"NFPS GDP"}</definedName>
    <definedName name="wrn.NFPS._.GDP." localSheetId="56" hidden="1">{#N/A,#N/A,FALSE,"NFPS GDP"}</definedName>
    <definedName name="wrn.NFPS._.GDP." localSheetId="17" hidden="1">{#N/A,#N/A,FALSE,"NFPS GDP"}</definedName>
    <definedName name="wrn.NFPS._.GDP." localSheetId="57" hidden="1">{#N/A,#N/A,FALSE,"NFPS GDP"}</definedName>
    <definedName name="wrn.NFPS._.GDP." localSheetId="58" hidden="1">{#N/A,#N/A,FALSE,"NFPS GDP"}</definedName>
    <definedName name="wrn.NFPS._.GDP." localSheetId="59" hidden="1">{#N/A,#N/A,FALSE,"NFPS GDP"}</definedName>
    <definedName name="wrn.NFPS._.GDP." localSheetId="61" hidden="1">{#N/A,#N/A,FALSE,"NFPS GDP"}</definedName>
    <definedName name="wrn.NFPS._.GDP." localSheetId="62" hidden="1">{#N/A,#N/A,FALSE,"NFPS GDP"}</definedName>
    <definedName name="wrn.NFPS._.GDP." localSheetId="64" hidden="1">{#N/A,#N/A,FALSE,"NFPS GDP"}</definedName>
    <definedName name="wrn.NFPS._.GDP." localSheetId="66" hidden="1">{#N/A,#N/A,FALSE,"NFPS GDP"}</definedName>
    <definedName name="wrn.NFPS._.GDP." localSheetId="67" hidden="1">{#N/A,#N/A,FALSE,"NFPS GDP"}</definedName>
    <definedName name="wrn.NFPS._.GDP." localSheetId="68" hidden="1">{#N/A,#N/A,FALSE,"NFPS GDP"}</definedName>
    <definedName name="wrn.NFPS._.GDP." localSheetId="69" hidden="1">{#N/A,#N/A,FALSE,"NFPS GDP"}</definedName>
    <definedName name="wrn.NFPS._.GDP." localSheetId="70" hidden="1">{#N/A,#N/A,FALSE,"NFPS GDP"}</definedName>
    <definedName name="wrn.NFPS._.GDP." localSheetId="71" hidden="1">{#N/A,#N/A,FALSE,"NFPS GDP"}</definedName>
    <definedName name="wrn.NFPS._.GDP." localSheetId="73" hidden="1">{#N/A,#N/A,FALSE,"NFPS GDP"}</definedName>
    <definedName name="wrn.NFPS._.GDP." localSheetId="74" hidden="1">{#N/A,#N/A,FALSE,"NFPS GDP"}</definedName>
    <definedName name="wrn.NFPS._.GDP." localSheetId="75" hidden="1">{#N/A,#N/A,FALSE,"NFPS GDP"}</definedName>
    <definedName name="wrn.NFPS._.GDP." localSheetId="76" hidden="1">{#N/A,#N/A,FALSE,"NFPS GDP"}</definedName>
    <definedName name="wrn.NFPS._.GDP." localSheetId="79" hidden="1">{#N/A,#N/A,FALSE,"NFPS GDP"}</definedName>
    <definedName name="wrn.NFPS._.GDP." localSheetId="91" hidden="1">{#N/A,#N/A,FALSE,"NFPS GDP"}</definedName>
    <definedName name="wrn.NFPS._.GDP." localSheetId="92" hidden="1">{#N/A,#N/A,FALSE,"NFPS GDP"}</definedName>
    <definedName name="wrn.NFPS._.GDP." localSheetId="22" hidden="1">{#N/A,#N/A,FALSE,"NFPS GDP"}</definedName>
    <definedName name="wrn.NFPS._.GDP." localSheetId="23" hidden="1">{#N/A,#N/A,FALSE,"NFPS GDP"}</definedName>
    <definedName name="wrn.NFPS._.GDP." localSheetId="14" hidden="1">{#N/A,#N/A,FALSE,"NFPS GDP"}</definedName>
    <definedName name="wrn.NFPS._.GDP." localSheetId="15" hidden="1">{#N/A,#N/A,FALSE,"NFPS GDP"}</definedName>
    <definedName name="wrn.NFPS._.GDP." localSheetId="16" hidden="1">{#N/A,#N/A,FALSE,"NFPS GDP"}</definedName>
    <definedName name="wrn.NFPS._.GDP." localSheetId="18" hidden="1">{#N/A,#N/A,FALSE,"NFPS GDP"}</definedName>
    <definedName name="wrn.NFPS._.GDP." localSheetId="36" hidden="1">{#N/A,#N/A,FALSE,"NFPS GDP"}</definedName>
    <definedName name="wrn.NFPS._.GDP." localSheetId="60" hidden="1">{#N/A,#N/A,FALSE,"NFPS GDP"}</definedName>
    <definedName name="wrn.NFPS._.GDP." localSheetId="63" hidden="1">{#N/A,#N/A,FALSE,"NFPS GDP"}</definedName>
    <definedName name="wrn.NFPS._.GDP." localSheetId="65" hidden="1">{#N/A,#N/A,FALSE,"NFPS GDP"}</definedName>
    <definedName name="wrn.NFPS._.GDP." localSheetId="7" hidden="1">{#N/A,#N/A,FALSE,"NFPS GDP"}</definedName>
    <definedName name="wrn.NFPS._.GDP." localSheetId="8" hidden="1">{#N/A,#N/A,FALSE,"NFPS GDP"}</definedName>
    <definedName name="wrn.NFPS._.GDP." localSheetId="12" hidden="1">{#N/A,#N/A,FALSE,"NFPS GDP"}</definedName>
    <definedName name="wrn.NFPS._.GDP." localSheetId="48" hidden="1">{#N/A,#N/A,FALSE,"NFPS GDP"}</definedName>
    <definedName name="wrn.NFPS._.GDP." localSheetId="72" hidden="1">{#N/A,#N/A,FALSE,"NFPS GDP"}</definedName>
    <definedName name="wrn.NFPS._.GDP." hidden="1">{#N/A,#N/A,FALSE,"NFPS GDP"}</definedName>
    <definedName name="wrn.original." localSheetId="24" hidden="1">{"Original",#N/A,FALSE,"CENTBANK";"Original",#N/A,FALSE,"COMBANKS"}</definedName>
    <definedName name="wrn.original." localSheetId="25" hidden="1">{"Original",#N/A,FALSE,"CENTBANK";"Original",#N/A,FALSE,"COMBANKS"}</definedName>
    <definedName name="wrn.original." localSheetId="26" hidden="1">{"Original",#N/A,FALSE,"CENTBANK";"Original",#N/A,FALSE,"COMBANKS"}</definedName>
    <definedName name="wrn.original." localSheetId="27" hidden="1">{"Original",#N/A,FALSE,"CENTBANK";"Original",#N/A,FALSE,"COMBANKS"}</definedName>
    <definedName name="wrn.original." localSheetId="28" hidden="1">{"Original",#N/A,FALSE,"CENTBANK";"Original",#N/A,FALSE,"COMBANKS"}</definedName>
    <definedName name="wrn.original." localSheetId="29" hidden="1">{"Original",#N/A,FALSE,"CENTBANK";"Original",#N/A,FALSE,"COMBANKS"}</definedName>
    <definedName name="wrn.original." localSheetId="30" hidden="1">{"Original",#N/A,FALSE,"CENTBANK";"Original",#N/A,FALSE,"COMBANKS"}</definedName>
    <definedName name="wrn.original." localSheetId="31" hidden="1">{"Original",#N/A,FALSE,"CENTBANK";"Original",#N/A,FALSE,"COMBANKS"}</definedName>
    <definedName name="wrn.original." localSheetId="32" hidden="1">{"Original",#N/A,FALSE,"CENTBANK";"Original",#N/A,FALSE,"COMBANKS"}</definedName>
    <definedName name="wrn.original." localSheetId="35" hidden="1">{"Original",#N/A,FALSE,"CENTBANK";"Original",#N/A,FALSE,"COMBANKS"}</definedName>
    <definedName name="wrn.original." localSheetId="37" hidden="1">{"Original",#N/A,FALSE,"CENTBANK";"Original",#N/A,FALSE,"COMBANKS"}</definedName>
    <definedName name="wrn.original." localSheetId="38" hidden="1">{"Original",#N/A,FALSE,"CENTBANK";"Original",#N/A,FALSE,"COMBANKS"}</definedName>
    <definedName name="wrn.original." localSheetId="39" hidden="1">{"Original",#N/A,FALSE,"CENTBANK";"Original",#N/A,FALSE,"COMBANKS"}</definedName>
    <definedName name="wrn.original." localSheetId="40" hidden="1">{"Original",#N/A,FALSE,"CENTBANK";"Original",#N/A,FALSE,"COMBANKS"}</definedName>
    <definedName name="wrn.original." localSheetId="41" hidden="1">{"Original",#N/A,FALSE,"CENTBANK";"Original",#N/A,FALSE,"COMBANKS"}</definedName>
    <definedName name="wrn.original." localSheetId="42" hidden="1">{"Original",#N/A,FALSE,"CENTBANK";"Original",#N/A,FALSE,"COMBANKS"}</definedName>
    <definedName name="wrn.original." localSheetId="43" hidden="1">{"Original",#N/A,FALSE,"CENTBANK";"Original",#N/A,FALSE,"COMBANKS"}</definedName>
    <definedName name="wrn.original." localSheetId="44" hidden="1">{"Original",#N/A,FALSE,"CENTBANK";"Original",#N/A,FALSE,"COMBANKS"}</definedName>
    <definedName name="wrn.original." localSheetId="45" hidden="1">{"Original",#N/A,FALSE,"CENTBANK";"Original",#N/A,FALSE,"COMBANKS"}</definedName>
    <definedName name="wrn.original." localSheetId="11" hidden="1">{"Original",#N/A,FALSE,"CENTBANK";"Original",#N/A,FALSE,"COMBANKS"}</definedName>
    <definedName name="wrn.original." localSheetId="46" hidden="1">{"Original",#N/A,FALSE,"CENTBANK";"Original",#N/A,FALSE,"COMBANKS"}</definedName>
    <definedName name="wrn.original." localSheetId="47" hidden="1">{"Original",#N/A,FALSE,"CENTBANK";"Original",#N/A,FALSE,"COMBANKS"}</definedName>
    <definedName name="wrn.original." localSheetId="51" hidden="1">{"Original",#N/A,FALSE,"CENTBANK";"Original",#N/A,FALSE,"COMBANKS"}</definedName>
    <definedName name="wrn.original." localSheetId="52" hidden="1">{"Original",#N/A,FALSE,"CENTBANK";"Original",#N/A,FALSE,"COMBANKS"}</definedName>
    <definedName name="wrn.original." localSheetId="53" hidden="1">{"Original",#N/A,FALSE,"CENTBANK";"Original",#N/A,FALSE,"COMBANKS"}</definedName>
    <definedName name="wrn.original." localSheetId="54" hidden="1">{"Original",#N/A,FALSE,"CENTBANK";"Original",#N/A,FALSE,"COMBANKS"}</definedName>
    <definedName name="wrn.original." localSheetId="55" hidden="1">{"Original",#N/A,FALSE,"CENTBANK";"Original",#N/A,FALSE,"COMBANKS"}</definedName>
    <definedName name="wrn.original." localSheetId="56" hidden="1">{"Original",#N/A,FALSE,"CENTBANK";"Original",#N/A,FALSE,"COMBANKS"}</definedName>
    <definedName name="wrn.original." localSheetId="17" hidden="1">{"Original",#N/A,FALSE,"CENTBANK";"Original",#N/A,FALSE,"COMBANKS"}</definedName>
    <definedName name="wrn.original." localSheetId="57" hidden="1">{"Original",#N/A,FALSE,"CENTBANK";"Original",#N/A,FALSE,"COMBANKS"}</definedName>
    <definedName name="wrn.original." localSheetId="58" hidden="1">{"Original",#N/A,FALSE,"CENTBANK";"Original",#N/A,FALSE,"COMBANKS"}</definedName>
    <definedName name="wrn.original." localSheetId="59" hidden="1">{"Original",#N/A,FALSE,"CENTBANK";"Original",#N/A,FALSE,"COMBANKS"}</definedName>
    <definedName name="wrn.original." localSheetId="61" hidden="1">{"Original",#N/A,FALSE,"CENTBANK";"Original",#N/A,FALSE,"COMBANKS"}</definedName>
    <definedName name="wrn.original." localSheetId="62" hidden="1">{"Original",#N/A,FALSE,"CENTBANK";"Original",#N/A,FALSE,"COMBANKS"}</definedName>
    <definedName name="wrn.original." localSheetId="64" hidden="1">{"Original",#N/A,FALSE,"CENTBANK";"Original",#N/A,FALSE,"COMBANKS"}</definedName>
    <definedName name="wrn.original." localSheetId="66" hidden="1">{"Original",#N/A,FALSE,"CENTBANK";"Original",#N/A,FALSE,"COMBANKS"}</definedName>
    <definedName name="wrn.original." localSheetId="67" hidden="1">{"Original",#N/A,FALSE,"CENTBANK";"Original",#N/A,FALSE,"COMBANKS"}</definedName>
    <definedName name="wrn.original." localSheetId="68" hidden="1">{"Original",#N/A,FALSE,"CENTBANK";"Original",#N/A,FALSE,"COMBANKS"}</definedName>
    <definedName name="wrn.original." localSheetId="69" hidden="1">{"Original",#N/A,FALSE,"CENTBANK";"Original",#N/A,FALSE,"COMBANKS"}</definedName>
    <definedName name="wrn.original." localSheetId="70" hidden="1">{"Original",#N/A,FALSE,"CENTBANK";"Original",#N/A,FALSE,"COMBANKS"}</definedName>
    <definedName name="wrn.original." localSheetId="71" hidden="1">{"Original",#N/A,FALSE,"CENTBANK";"Original",#N/A,FALSE,"COMBANKS"}</definedName>
    <definedName name="wrn.original." localSheetId="73" hidden="1">{"Original",#N/A,FALSE,"CENTBANK";"Original",#N/A,FALSE,"COMBANKS"}</definedName>
    <definedName name="wrn.original." localSheetId="74" hidden="1">{"Original",#N/A,FALSE,"CENTBANK";"Original",#N/A,FALSE,"COMBANKS"}</definedName>
    <definedName name="wrn.original." localSheetId="75" hidden="1">{"Original",#N/A,FALSE,"CENTBANK";"Original",#N/A,FALSE,"COMBANKS"}</definedName>
    <definedName name="wrn.original." localSheetId="76" hidden="1">{"Original",#N/A,FALSE,"CENTBANK";"Original",#N/A,FALSE,"COMBANKS"}</definedName>
    <definedName name="wrn.original." localSheetId="79" hidden="1">{"Original",#N/A,FALSE,"CENTBANK";"Original",#N/A,FALSE,"COMBANKS"}</definedName>
    <definedName name="wrn.original." localSheetId="91" hidden="1">{"Original",#N/A,FALSE,"CENTBANK";"Original",#N/A,FALSE,"COMBANKS"}</definedName>
    <definedName name="wrn.original." localSheetId="92" hidden="1">{"Original",#N/A,FALSE,"CENTBANK";"Original",#N/A,FALSE,"COMBANKS"}</definedName>
    <definedName name="wrn.original." localSheetId="22" hidden="1">{"Original",#N/A,FALSE,"CENTBANK";"Original",#N/A,FALSE,"COMBANKS"}</definedName>
    <definedName name="wrn.original." localSheetId="23" hidden="1">{"Original",#N/A,FALSE,"CENTBANK";"Original",#N/A,FALSE,"COMBANKS"}</definedName>
    <definedName name="wrn.original." localSheetId="14" hidden="1">{"Original",#N/A,FALSE,"CENTBANK";"Original",#N/A,FALSE,"COMBANKS"}</definedName>
    <definedName name="wrn.original." localSheetId="15" hidden="1">{"Original",#N/A,FALSE,"CENTBANK";"Original",#N/A,FALSE,"COMBANKS"}</definedName>
    <definedName name="wrn.original." localSheetId="16" hidden="1">{"Original",#N/A,FALSE,"CENTBANK";"Original",#N/A,FALSE,"COMBANKS"}</definedName>
    <definedName name="wrn.original." localSheetId="18" hidden="1">{"Original",#N/A,FALSE,"CENTBANK";"Original",#N/A,FALSE,"COMBANKS"}</definedName>
    <definedName name="wrn.original." localSheetId="36" hidden="1">{"Original",#N/A,FALSE,"CENTBANK";"Original",#N/A,FALSE,"COMBANKS"}</definedName>
    <definedName name="wrn.original." localSheetId="60" hidden="1">{"Original",#N/A,FALSE,"CENTBANK";"Original",#N/A,FALSE,"COMBANKS"}</definedName>
    <definedName name="wrn.original." localSheetId="63" hidden="1">{"Original",#N/A,FALSE,"CENTBANK";"Original",#N/A,FALSE,"COMBANKS"}</definedName>
    <definedName name="wrn.original." localSheetId="65" hidden="1">{"Original",#N/A,FALSE,"CENTBANK";"Original",#N/A,FALSE,"COMBANKS"}</definedName>
    <definedName name="wrn.original." localSheetId="7" hidden="1">{"Original",#N/A,FALSE,"CENTBANK";"Original",#N/A,FALSE,"COMBANKS"}</definedName>
    <definedName name="wrn.original." localSheetId="8" hidden="1">{"Original",#N/A,FALSE,"CENTBANK";"Original",#N/A,FALSE,"COMBANKS"}</definedName>
    <definedName name="wrn.original." localSheetId="12" hidden="1">{"Original",#N/A,FALSE,"CENTBANK";"Original",#N/A,FALSE,"COMBANKS"}</definedName>
    <definedName name="wrn.original." localSheetId="48" hidden="1">{"Original",#N/A,FALSE,"CENTBANK";"Original",#N/A,FALSE,"COMBANKS"}</definedName>
    <definedName name="wrn.original." localSheetId="72" hidden="1">{"Original",#N/A,FALSE,"CENTBANK";"Original",#N/A,FALSE,"COMBANKS"}</definedName>
    <definedName name="wrn.original." hidden="1">{"Original",#N/A,FALSE,"CENTBANK";"Original",#N/A,FALSE,"COMBANKS"}</definedName>
    <definedName name="wrn.Output._.tables." localSheetId="24" hidden="1">{#N/A,#N/A,FALSE,"I";#N/A,#N/A,FALSE,"J";#N/A,#N/A,FALSE,"K";#N/A,#N/A,FALSE,"L";#N/A,#N/A,FALSE,"M";#N/A,#N/A,FALSE,"N";#N/A,#N/A,FALSE,"O"}</definedName>
    <definedName name="wrn.Output._.tables." localSheetId="25" hidden="1">{#N/A,#N/A,FALSE,"I";#N/A,#N/A,FALSE,"J";#N/A,#N/A,FALSE,"K";#N/A,#N/A,FALSE,"L";#N/A,#N/A,FALSE,"M";#N/A,#N/A,FALSE,"N";#N/A,#N/A,FALSE,"O"}</definedName>
    <definedName name="wrn.Output._.tables." localSheetId="26" hidden="1">{#N/A,#N/A,FALSE,"I";#N/A,#N/A,FALSE,"J";#N/A,#N/A,FALSE,"K";#N/A,#N/A,FALSE,"L";#N/A,#N/A,FALSE,"M";#N/A,#N/A,FALSE,"N";#N/A,#N/A,FALSE,"O"}</definedName>
    <definedName name="wrn.Output._.tables." localSheetId="27" hidden="1">{#N/A,#N/A,FALSE,"I";#N/A,#N/A,FALSE,"J";#N/A,#N/A,FALSE,"K";#N/A,#N/A,FALSE,"L";#N/A,#N/A,FALSE,"M";#N/A,#N/A,FALSE,"N";#N/A,#N/A,FALSE,"O"}</definedName>
    <definedName name="wrn.Output._.tables." localSheetId="28" hidden="1">{#N/A,#N/A,FALSE,"I";#N/A,#N/A,FALSE,"J";#N/A,#N/A,FALSE,"K";#N/A,#N/A,FALSE,"L";#N/A,#N/A,FALSE,"M";#N/A,#N/A,FALSE,"N";#N/A,#N/A,FALSE,"O"}</definedName>
    <definedName name="wrn.Output._.tables." localSheetId="29" hidden="1">{#N/A,#N/A,FALSE,"I";#N/A,#N/A,FALSE,"J";#N/A,#N/A,FALSE,"K";#N/A,#N/A,FALSE,"L";#N/A,#N/A,FALSE,"M";#N/A,#N/A,FALSE,"N";#N/A,#N/A,FALSE,"O"}</definedName>
    <definedName name="wrn.Output._.tables." localSheetId="30" hidden="1">{#N/A,#N/A,FALSE,"I";#N/A,#N/A,FALSE,"J";#N/A,#N/A,FALSE,"K";#N/A,#N/A,FALSE,"L";#N/A,#N/A,FALSE,"M";#N/A,#N/A,FALSE,"N";#N/A,#N/A,FALSE,"O"}</definedName>
    <definedName name="wrn.Output._.tables." localSheetId="31" hidden="1">{#N/A,#N/A,FALSE,"I";#N/A,#N/A,FALSE,"J";#N/A,#N/A,FALSE,"K";#N/A,#N/A,FALSE,"L";#N/A,#N/A,FALSE,"M";#N/A,#N/A,FALSE,"N";#N/A,#N/A,FALSE,"O"}</definedName>
    <definedName name="wrn.Output._.tables." localSheetId="32" hidden="1">{#N/A,#N/A,FALSE,"I";#N/A,#N/A,FALSE,"J";#N/A,#N/A,FALSE,"K";#N/A,#N/A,FALSE,"L";#N/A,#N/A,FALSE,"M";#N/A,#N/A,FALSE,"N";#N/A,#N/A,FALSE,"O"}</definedName>
    <definedName name="wrn.Output._.tables." localSheetId="35" hidden="1">{#N/A,#N/A,FALSE,"I";#N/A,#N/A,FALSE,"J";#N/A,#N/A,FALSE,"K";#N/A,#N/A,FALSE,"L";#N/A,#N/A,FALSE,"M";#N/A,#N/A,FALSE,"N";#N/A,#N/A,FALSE,"O"}</definedName>
    <definedName name="wrn.Output._.tables." localSheetId="37" hidden="1">{#N/A,#N/A,FALSE,"I";#N/A,#N/A,FALSE,"J";#N/A,#N/A,FALSE,"K";#N/A,#N/A,FALSE,"L";#N/A,#N/A,FALSE,"M";#N/A,#N/A,FALSE,"N";#N/A,#N/A,FALSE,"O"}</definedName>
    <definedName name="wrn.Output._.tables." localSheetId="38" hidden="1">{#N/A,#N/A,FALSE,"I";#N/A,#N/A,FALSE,"J";#N/A,#N/A,FALSE,"K";#N/A,#N/A,FALSE,"L";#N/A,#N/A,FALSE,"M";#N/A,#N/A,FALSE,"N";#N/A,#N/A,FALSE,"O"}</definedName>
    <definedName name="wrn.Output._.tables." localSheetId="39" hidden="1">{#N/A,#N/A,FALSE,"I";#N/A,#N/A,FALSE,"J";#N/A,#N/A,FALSE,"K";#N/A,#N/A,FALSE,"L";#N/A,#N/A,FALSE,"M";#N/A,#N/A,FALSE,"N";#N/A,#N/A,FALSE,"O"}</definedName>
    <definedName name="wrn.Output._.tables." localSheetId="40" hidden="1">{#N/A,#N/A,FALSE,"I";#N/A,#N/A,FALSE,"J";#N/A,#N/A,FALSE,"K";#N/A,#N/A,FALSE,"L";#N/A,#N/A,FALSE,"M";#N/A,#N/A,FALSE,"N";#N/A,#N/A,FALSE,"O"}</definedName>
    <definedName name="wrn.Output._.tables." localSheetId="41" hidden="1">{#N/A,#N/A,FALSE,"I";#N/A,#N/A,FALSE,"J";#N/A,#N/A,FALSE,"K";#N/A,#N/A,FALSE,"L";#N/A,#N/A,FALSE,"M";#N/A,#N/A,FALSE,"N";#N/A,#N/A,FALSE,"O"}</definedName>
    <definedName name="wrn.Output._.tables." localSheetId="42" hidden="1">{#N/A,#N/A,FALSE,"I";#N/A,#N/A,FALSE,"J";#N/A,#N/A,FALSE,"K";#N/A,#N/A,FALSE,"L";#N/A,#N/A,FALSE,"M";#N/A,#N/A,FALSE,"N";#N/A,#N/A,FALSE,"O"}</definedName>
    <definedName name="wrn.Output._.tables." localSheetId="43" hidden="1">{#N/A,#N/A,FALSE,"I";#N/A,#N/A,FALSE,"J";#N/A,#N/A,FALSE,"K";#N/A,#N/A,FALSE,"L";#N/A,#N/A,FALSE,"M";#N/A,#N/A,FALSE,"N";#N/A,#N/A,FALSE,"O"}</definedName>
    <definedName name="wrn.Output._.tables." localSheetId="44" hidden="1">{#N/A,#N/A,FALSE,"I";#N/A,#N/A,FALSE,"J";#N/A,#N/A,FALSE,"K";#N/A,#N/A,FALSE,"L";#N/A,#N/A,FALSE,"M";#N/A,#N/A,FALSE,"N";#N/A,#N/A,FALSE,"O"}</definedName>
    <definedName name="wrn.Output._.tables." localSheetId="45" hidden="1">{#N/A,#N/A,FALSE,"I";#N/A,#N/A,FALSE,"J";#N/A,#N/A,FALSE,"K";#N/A,#N/A,FALSE,"L";#N/A,#N/A,FALSE,"M";#N/A,#N/A,FALSE,"N";#N/A,#N/A,FALSE,"O"}</definedName>
    <definedName name="wrn.Output._.tables." localSheetId="11" hidden="1">{#N/A,#N/A,FALSE,"I";#N/A,#N/A,FALSE,"J";#N/A,#N/A,FALSE,"K";#N/A,#N/A,FALSE,"L";#N/A,#N/A,FALSE,"M";#N/A,#N/A,FALSE,"N";#N/A,#N/A,FALSE,"O"}</definedName>
    <definedName name="wrn.Output._.tables." localSheetId="46" hidden="1">{#N/A,#N/A,FALSE,"I";#N/A,#N/A,FALSE,"J";#N/A,#N/A,FALSE,"K";#N/A,#N/A,FALSE,"L";#N/A,#N/A,FALSE,"M";#N/A,#N/A,FALSE,"N";#N/A,#N/A,FALSE,"O"}</definedName>
    <definedName name="wrn.Output._.tables." localSheetId="47" hidden="1">{#N/A,#N/A,FALSE,"I";#N/A,#N/A,FALSE,"J";#N/A,#N/A,FALSE,"K";#N/A,#N/A,FALSE,"L";#N/A,#N/A,FALSE,"M";#N/A,#N/A,FALSE,"N";#N/A,#N/A,FALSE,"O"}</definedName>
    <definedName name="wrn.Output._.tables." localSheetId="51" hidden="1">{#N/A,#N/A,FALSE,"I";#N/A,#N/A,FALSE,"J";#N/A,#N/A,FALSE,"K";#N/A,#N/A,FALSE,"L";#N/A,#N/A,FALSE,"M";#N/A,#N/A,FALSE,"N";#N/A,#N/A,FALSE,"O"}</definedName>
    <definedName name="wrn.Output._.tables." localSheetId="52" hidden="1">{#N/A,#N/A,FALSE,"I";#N/A,#N/A,FALSE,"J";#N/A,#N/A,FALSE,"K";#N/A,#N/A,FALSE,"L";#N/A,#N/A,FALSE,"M";#N/A,#N/A,FALSE,"N";#N/A,#N/A,FALSE,"O"}</definedName>
    <definedName name="wrn.Output._.tables." localSheetId="17" hidden="1">{#N/A,#N/A,FALSE,"I";#N/A,#N/A,FALSE,"J";#N/A,#N/A,FALSE,"K";#N/A,#N/A,FALSE,"L";#N/A,#N/A,FALSE,"M";#N/A,#N/A,FALSE,"N";#N/A,#N/A,FALSE,"O"}</definedName>
    <definedName name="wrn.Output._.tables." localSheetId="58" hidden="1">{#N/A,#N/A,FALSE,"I";#N/A,#N/A,FALSE,"J";#N/A,#N/A,FALSE,"K";#N/A,#N/A,FALSE,"L";#N/A,#N/A,FALSE,"M";#N/A,#N/A,FALSE,"N";#N/A,#N/A,FALSE,"O"}</definedName>
    <definedName name="wrn.Output._.tables." localSheetId="59" hidden="1">{#N/A,#N/A,FALSE,"I";#N/A,#N/A,FALSE,"J";#N/A,#N/A,FALSE,"K";#N/A,#N/A,FALSE,"L";#N/A,#N/A,FALSE,"M";#N/A,#N/A,FALSE,"N";#N/A,#N/A,FALSE,"O"}</definedName>
    <definedName name="wrn.Output._.tables." localSheetId="61" hidden="1">{#N/A,#N/A,FALSE,"I";#N/A,#N/A,FALSE,"J";#N/A,#N/A,FALSE,"K";#N/A,#N/A,FALSE,"L";#N/A,#N/A,FALSE,"M";#N/A,#N/A,FALSE,"N";#N/A,#N/A,FALSE,"O"}</definedName>
    <definedName name="wrn.Output._.tables." localSheetId="62" hidden="1">{#N/A,#N/A,FALSE,"I";#N/A,#N/A,FALSE,"J";#N/A,#N/A,FALSE,"K";#N/A,#N/A,FALSE,"L";#N/A,#N/A,FALSE,"M";#N/A,#N/A,FALSE,"N";#N/A,#N/A,FALSE,"O"}</definedName>
    <definedName name="wrn.Output._.tables." localSheetId="64" hidden="1">{#N/A,#N/A,FALSE,"I";#N/A,#N/A,FALSE,"J";#N/A,#N/A,FALSE,"K";#N/A,#N/A,FALSE,"L";#N/A,#N/A,FALSE,"M";#N/A,#N/A,FALSE,"N";#N/A,#N/A,FALSE,"O"}</definedName>
    <definedName name="wrn.Output._.tables." localSheetId="66" hidden="1">{#N/A,#N/A,FALSE,"I";#N/A,#N/A,FALSE,"J";#N/A,#N/A,FALSE,"K";#N/A,#N/A,FALSE,"L";#N/A,#N/A,FALSE,"M";#N/A,#N/A,FALSE,"N";#N/A,#N/A,FALSE,"O"}</definedName>
    <definedName name="wrn.Output._.tables." localSheetId="67" hidden="1">{#N/A,#N/A,FALSE,"I";#N/A,#N/A,FALSE,"J";#N/A,#N/A,FALSE,"K";#N/A,#N/A,FALSE,"L";#N/A,#N/A,FALSE,"M";#N/A,#N/A,FALSE,"N";#N/A,#N/A,FALSE,"O"}</definedName>
    <definedName name="wrn.Output._.tables." localSheetId="68" hidden="1">{#N/A,#N/A,FALSE,"I";#N/A,#N/A,FALSE,"J";#N/A,#N/A,FALSE,"K";#N/A,#N/A,FALSE,"L";#N/A,#N/A,FALSE,"M";#N/A,#N/A,FALSE,"N";#N/A,#N/A,FALSE,"O"}</definedName>
    <definedName name="wrn.Output._.tables." localSheetId="69" hidden="1">{#N/A,#N/A,FALSE,"I";#N/A,#N/A,FALSE,"J";#N/A,#N/A,FALSE,"K";#N/A,#N/A,FALSE,"L";#N/A,#N/A,FALSE,"M";#N/A,#N/A,FALSE,"N";#N/A,#N/A,FALSE,"O"}</definedName>
    <definedName name="wrn.Output._.tables." localSheetId="70" hidden="1">{#N/A,#N/A,FALSE,"I";#N/A,#N/A,FALSE,"J";#N/A,#N/A,FALSE,"K";#N/A,#N/A,FALSE,"L";#N/A,#N/A,FALSE,"M";#N/A,#N/A,FALSE,"N";#N/A,#N/A,FALSE,"O"}</definedName>
    <definedName name="wrn.Output._.tables." localSheetId="71" hidden="1">{#N/A,#N/A,FALSE,"I";#N/A,#N/A,FALSE,"J";#N/A,#N/A,FALSE,"K";#N/A,#N/A,FALSE,"L";#N/A,#N/A,FALSE,"M";#N/A,#N/A,FALSE,"N";#N/A,#N/A,FALSE,"O"}</definedName>
    <definedName name="wrn.Output._.tables." localSheetId="73" hidden="1">{#N/A,#N/A,FALSE,"I";#N/A,#N/A,FALSE,"J";#N/A,#N/A,FALSE,"K";#N/A,#N/A,FALSE,"L";#N/A,#N/A,FALSE,"M";#N/A,#N/A,FALSE,"N";#N/A,#N/A,FALSE,"O"}</definedName>
    <definedName name="wrn.Output._.tables." localSheetId="74" hidden="1">{#N/A,#N/A,FALSE,"I";#N/A,#N/A,FALSE,"J";#N/A,#N/A,FALSE,"K";#N/A,#N/A,FALSE,"L";#N/A,#N/A,FALSE,"M";#N/A,#N/A,FALSE,"N";#N/A,#N/A,FALSE,"O"}</definedName>
    <definedName name="wrn.Output._.tables." localSheetId="75" hidden="1">{#N/A,#N/A,FALSE,"I";#N/A,#N/A,FALSE,"J";#N/A,#N/A,FALSE,"K";#N/A,#N/A,FALSE,"L";#N/A,#N/A,FALSE,"M";#N/A,#N/A,FALSE,"N";#N/A,#N/A,FALSE,"O"}</definedName>
    <definedName name="wrn.Output._.tables." localSheetId="76" hidden="1">{#N/A,#N/A,FALSE,"I";#N/A,#N/A,FALSE,"J";#N/A,#N/A,FALSE,"K";#N/A,#N/A,FALSE,"L";#N/A,#N/A,FALSE,"M";#N/A,#N/A,FALSE,"N";#N/A,#N/A,FALSE,"O"}</definedName>
    <definedName name="wrn.Output._.tables." localSheetId="79" hidden="1">{#N/A,#N/A,FALSE,"I";#N/A,#N/A,FALSE,"J";#N/A,#N/A,FALSE,"K";#N/A,#N/A,FALSE,"L";#N/A,#N/A,FALSE,"M";#N/A,#N/A,FALSE,"N";#N/A,#N/A,FALSE,"O"}</definedName>
    <definedName name="wrn.Output._.tables." localSheetId="91" hidden="1">{#N/A,#N/A,FALSE,"I";#N/A,#N/A,FALSE,"J";#N/A,#N/A,FALSE,"K";#N/A,#N/A,FALSE,"L";#N/A,#N/A,FALSE,"M";#N/A,#N/A,FALSE,"N";#N/A,#N/A,FALSE,"O"}</definedName>
    <definedName name="wrn.Output._.tables." localSheetId="92" hidden="1">{#N/A,#N/A,FALSE,"I";#N/A,#N/A,FALSE,"J";#N/A,#N/A,FALSE,"K";#N/A,#N/A,FALSE,"L";#N/A,#N/A,FALSE,"M";#N/A,#N/A,FALSE,"N";#N/A,#N/A,FALSE,"O"}</definedName>
    <definedName name="wrn.Output._.tables." localSheetId="22" hidden="1">{#N/A,#N/A,FALSE,"I";#N/A,#N/A,FALSE,"J";#N/A,#N/A,FALSE,"K";#N/A,#N/A,FALSE,"L";#N/A,#N/A,FALSE,"M";#N/A,#N/A,FALSE,"N";#N/A,#N/A,FALSE,"O"}</definedName>
    <definedName name="wrn.Output._.tables." localSheetId="23" hidden="1">{#N/A,#N/A,FALSE,"I";#N/A,#N/A,FALSE,"J";#N/A,#N/A,FALSE,"K";#N/A,#N/A,FALSE,"L";#N/A,#N/A,FALSE,"M";#N/A,#N/A,FALSE,"N";#N/A,#N/A,FALSE,"O"}</definedName>
    <definedName name="wrn.Output._.tables." localSheetId="15" hidden="1">{#N/A,#N/A,FALSE,"I";#N/A,#N/A,FALSE,"J";#N/A,#N/A,FALSE,"K";#N/A,#N/A,FALSE,"L";#N/A,#N/A,FALSE,"M";#N/A,#N/A,FALSE,"N";#N/A,#N/A,FALSE,"O"}</definedName>
    <definedName name="wrn.Output._.tables." localSheetId="16" hidden="1">{#N/A,#N/A,FALSE,"I";#N/A,#N/A,FALSE,"J";#N/A,#N/A,FALSE,"K";#N/A,#N/A,FALSE,"L";#N/A,#N/A,FALSE,"M";#N/A,#N/A,FALSE,"N";#N/A,#N/A,FALSE,"O"}</definedName>
    <definedName name="wrn.Output._.tables." localSheetId="18" hidden="1">{#N/A,#N/A,FALSE,"I";#N/A,#N/A,FALSE,"J";#N/A,#N/A,FALSE,"K";#N/A,#N/A,FALSE,"L";#N/A,#N/A,FALSE,"M";#N/A,#N/A,FALSE,"N";#N/A,#N/A,FALSE,"O"}</definedName>
    <definedName name="wrn.Output._.tables." localSheetId="36" hidden="1">{#N/A,#N/A,FALSE,"I";#N/A,#N/A,FALSE,"J";#N/A,#N/A,FALSE,"K";#N/A,#N/A,FALSE,"L";#N/A,#N/A,FALSE,"M";#N/A,#N/A,FALSE,"N";#N/A,#N/A,FALSE,"O"}</definedName>
    <definedName name="wrn.Output._.tables." localSheetId="60" hidden="1">{#N/A,#N/A,FALSE,"I";#N/A,#N/A,FALSE,"J";#N/A,#N/A,FALSE,"K";#N/A,#N/A,FALSE,"L";#N/A,#N/A,FALSE,"M";#N/A,#N/A,FALSE,"N";#N/A,#N/A,FALSE,"O"}</definedName>
    <definedName name="wrn.Output._.tables." localSheetId="63" hidden="1">{#N/A,#N/A,FALSE,"I";#N/A,#N/A,FALSE,"J";#N/A,#N/A,FALSE,"K";#N/A,#N/A,FALSE,"L";#N/A,#N/A,FALSE,"M";#N/A,#N/A,FALSE,"N";#N/A,#N/A,FALSE,"O"}</definedName>
    <definedName name="wrn.Output._.tables." localSheetId="65" hidden="1">{#N/A,#N/A,FALSE,"I";#N/A,#N/A,FALSE,"J";#N/A,#N/A,FALSE,"K";#N/A,#N/A,FALSE,"L";#N/A,#N/A,FALSE,"M";#N/A,#N/A,FALSE,"N";#N/A,#N/A,FALSE,"O"}</definedName>
    <definedName name="wrn.Output._.tables." localSheetId="7" hidden="1">{#N/A,#N/A,FALSE,"I";#N/A,#N/A,FALSE,"J";#N/A,#N/A,FALSE,"K";#N/A,#N/A,FALSE,"L";#N/A,#N/A,FALSE,"M";#N/A,#N/A,FALSE,"N";#N/A,#N/A,FALSE,"O"}</definedName>
    <definedName name="wrn.Output._.tables." localSheetId="8" hidden="1">{#N/A,#N/A,FALSE,"I";#N/A,#N/A,FALSE,"J";#N/A,#N/A,FALSE,"K";#N/A,#N/A,FALSE,"L";#N/A,#N/A,FALSE,"M";#N/A,#N/A,FALSE,"N";#N/A,#N/A,FALSE,"O"}</definedName>
    <definedName name="wrn.Output._.tables." localSheetId="12" hidden="1">{#N/A,#N/A,FALSE,"I";#N/A,#N/A,FALSE,"J";#N/A,#N/A,FALSE,"K";#N/A,#N/A,FALSE,"L";#N/A,#N/A,FALSE,"M";#N/A,#N/A,FALSE,"N";#N/A,#N/A,FALSE,"O"}</definedName>
    <definedName name="wrn.Output._.tables." localSheetId="48" hidden="1">{#N/A,#N/A,FALSE,"I";#N/A,#N/A,FALSE,"J";#N/A,#N/A,FALSE,"K";#N/A,#N/A,FALSE,"L";#N/A,#N/A,FALSE,"M";#N/A,#N/A,FALSE,"N";#N/A,#N/A,FALSE,"O"}</definedName>
    <definedName name="wrn.Output._.tables." localSheetId="72" hidden="1">{#N/A,#N/A,FALSE,"I";#N/A,#N/A,FALSE,"J";#N/A,#N/A,FALSE,"K";#N/A,#N/A,FALSE,"L";#N/A,#N/A,FALSE,"M";#N/A,#N/A,FALSE,"N";#N/A,#N/A,FALSE,"O"}</definedName>
    <definedName name="wrn.Output._.tables." hidden="1">{#N/A,#N/A,FALSE,"I";#N/A,#N/A,FALSE,"J";#N/A,#N/A,FALSE,"K";#N/A,#N/A,FALSE,"L";#N/A,#N/A,FALSE,"M";#N/A,#N/A,FALSE,"N";#N/A,#N/A,FALSE,"O"}</definedName>
    <definedName name="wrn.PCPI." localSheetId="24" hidden="1">{#N/A,#N/A,FALSE,"PCPI"}</definedName>
    <definedName name="wrn.PCPI." localSheetId="25" hidden="1">{#N/A,#N/A,FALSE,"PCPI"}</definedName>
    <definedName name="wrn.PCPI." localSheetId="26" hidden="1">{#N/A,#N/A,FALSE,"PCPI"}</definedName>
    <definedName name="wrn.PCPI." localSheetId="27" hidden="1">{#N/A,#N/A,FALSE,"PCPI"}</definedName>
    <definedName name="wrn.PCPI." localSheetId="28" hidden="1">{#N/A,#N/A,FALSE,"PCPI"}</definedName>
    <definedName name="wrn.PCPI." localSheetId="29" hidden="1">{#N/A,#N/A,FALSE,"PCPI"}</definedName>
    <definedName name="wrn.PCPI." localSheetId="30" hidden="1">{#N/A,#N/A,FALSE,"PCPI"}</definedName>
    <definedName name="wrn.PCPI." localSheetId="31" hidden="1">{#N/A,#N/A,FALSE,"PCPI"}</definedName>
    <definedName name="wrn.PCPI." localSheetId="32" hidden="1">{#N/A,#N/A,FALSE,"PCPI"}</definedName>
    <definedName name="wrn.PCPI." localSheetId="35" hidden="1">{#N/A,#N/A,FALSE,"PCPI"}</definedName>
    <definedName name="wrn.PCPI." localSheetId="37" hidden="1">{#N/A,#N/A,FALSE,"PCPI"}</definedName>
    <definedName name="wrn.PCPI." localSheetId="38" hidden="1">{#N/A,#N/A,FALSE,"PCPI"}</definedName>
    <definedName name="wrn.PCPI." localSheetId="39" hidden="1">{#N/A,#N/A,FALSE,"PCPI"}</definedName>
    <definedName name="wrn.PCPI." localSheetId="40" hidden="1">{#N/A,#N/A,FALSE,"PCPI"}</definedName>
    <definedName name="wrn.PCPI." localSheetId="41" hidden="1">{#N/A,#N/A,FALSE,"PCPI"}</definedName>
    <definedName name="wrn.PCPI." localSheetId="42" hidden="1">{#N/A,#N/A,FALSE,"PCPI"}</definedName>
    <definedName name="wrn.PCPI." localSheetId="43" hidden="1">{#N/A,#N/A,FALSE,"PCPI"}</definedName>
    <definedName name="wrn.PCPI." localSheetId="44" hidden="1">{#N/A,#N/A,FALSE,"PCPI"}</definedName>
    <definedName name="wrn.PCPI." localSheetId="45" hidden="1">{#N/A,#N/A,FALSE,"PCPI"}</definedName>
    <definedName name="wrn.PCPI." localSheetId="11" hidden="1">{#N/A,#N/A,FALSE,"PCPI"}</definedName>
    <definedName name="wrn.PCPI." localSheetId="46" hidden="1">{#N/A,#N/A,FALSE,"PCPI"}</definedName>
    <definedName name="wrn.PCPI." localSheetId="47" hidden="1">{#N/A,#N/A,FALSE,"PCPI"}</definedName>
    <definedName name="wrn.PCPI." localSheetId="51" hidden="1">{#N/A,#N/A,FALSE,"PCPI"}</definedName>
    <definedName name="wrn.PCPI." localSheetId="52" hidden="1">{#N/A,#N/A,FALSE,"PCPI"}</definedName>
    <definedName name="wrn.PCPI." localSheetId="17" hidden="1">{#N/A,#N/A,FALSE,"PCPI"}</definedName>
    <definedName name="wrn.PCPI." localSheetId="58" hidden="1">{#N/A,#N/A,FALSE,"PCPI"}</definedName>
    <definedName name="wrn.PCPI." localSheetId="59" hidden="1">{#N/A,#N/A,FALSE,"PCPI"}</definedName>
    <definedName name="wrn.PCPI." localSheetId="61" hidden="1">{#N/A,#N/A,FALSE,"PCPI"}</definedName>
    <definedName name="wrn.PCPI." localSheetId="62" hidden="1">{#N/A,#N/A,FALSE,"PCPI"}</definedName>
    <definedName name="wrn.PCPI." localSheetId="64" hidden="1">{#N/A,#N/A,FALSE,"PCPI"}</definedName>
    <definedName name="wrn.PCPI." localSheetId="66" hidden="1">{#N/A,#N/A,FALSE,"PCPI"}</definedName>
    <definedName name="wrn.PCPI." localSheetId="67" hidden="1">{#N/A,#N/A,FALSE,"PCPI"}</definedName>
    <definedName name="wrn.PCPI." localSheetId="68" hidden="1">{#N/A,#N/A,FALSE,"PCPI"}</definedName>
    <definedName name="wrn.PCPI." localSheetId="69" hidden="1">{#N/A,#N/A,FALSE,"PCPI"}</definedName>
    <definedName name="wrn.PCPI." localSheetId="70" hidden="1">{#N/A,#N/A,FALSE,"PCPI"}</definedName>
    <definedName name="wrn.PCPI." localSheetId="71" hidden="1">{#N/A,#N/A,FALSE,"PCPI"}</definedName>
    <definedName name="wrn.PCPI." localSheetId="73" hidden="1">{#N/A,#N/A,FALSE,"PCPI"}</definedName>
    <definedName name="wrn.PCPI." localSheetId="74" hidden="1">{#N/A,#N/A,FALSE,"PCPI"}</definedName>
    <definedName name="wrn.PCPI." localSheetId="75" hidden="1">{#N/A,#N/A,FALSE,"PCPI"}</definedName>
    <definedName name="wrn.PCPI." localSheetId="76" hidden="1">{#N/A,#N/A,FALSE,"PCPI"}</definedName>
    <definedName name="wrn.PCPI." localSheetId="79" hidden="1">{#N/A,#N/A,FALSE,"PCPI"}</definedName>
    <definedName name="wrn.PCPI." localSheetId="91" hidden="1">{#N/A,#N/A,FALSE,"PCPI"}</definedName>
    <definedName name="wrn.PCPI." localSheetId="92" hidden="1">{#N/A,#N/A,FALSE,"PCPI"}</definedName>
    <definedName name="wrn.PCPI." localSheetId="22" hidden="1">{#N/A,#N/A,FALSE,"PCPI"}</definedName>
    <definedName name="wrn.PCPI." localSheetId="23" hidden="1">{#N/A,#N/A,FALSE,"PCPI"}</definedName>
    <definedName name="wrn.PCPI." localSheetId="15" hidden="1">{#N/A,#N/A,FALSE,"PCPI"}</definedName>
    <definedName name="wrn.PCPI." localSheetId="16" hidden="1">{#N/A,#N/A,FALSE,"PCPI"}</definedName>
    <definedName name="wrn.PCPI." localSheetId="18" hidden="1">{#N/A,#N/A,FALSE,"PCPI"}</definedName>
    <definedName name="wrn.PCPI." localSheetId="36" hidden="1">{#N/A,#N/A,FALSE,"PCPI"}</definedName>
    <definedName name="wrn.PCPI." localSheetId="60" hidden="1">{#N/A,#N/A,FALSE,"PCPI"}</definedName>
    <definedName name="wrn.PCPI." localSheetId="63" hidden="1">{#N/A,#N/A,FALSE,"PCPI"}</definedName>
    <definedName name="wrn.PCPI." localSheetId="65" hidden="1">{#N/A,#N/A,FALSE,"PCPI"}</definedName>
    <definedName name="wrn.PCPI." localSheetId="7" hidden="1">{#N/A,#N/A,FALSE,"PCPI"}</definedName>
    <definedName name="wrn.PCPI." localSheetId="8" hidden="1">{#N/A,#N/A,FALSE,"PCPI"}</definedName>
    <definedName name="wrn.PCPI." localSheetId="12" hidden="1">{#N/A,#N/A,FALSE,"PCPI"}</definedName>
    <definedName name="wrn.PCPI." localSheetId="48" hidden="1">{#N/A,#N/A,FALSE,"PCPI"}</definedName>
    <definedName name="wrn.PCPI." localSheetId="72" hidden="1">{#N/A,#N/A,FALSE,"PCPI"}</definedName>
    <definedName name="wrn.PCPI." hidden="1">{#N/A,#N/A,FALSE,"PCPI"}</definedName>
    <definedName name="wrn.PENSION." localSheetId="24" hidden="1">{#N/A,#N/A,FALSE,"PENSION"}</definedName>
    <definedName name="wrn.PENSION." localSheetId="25" hidden="1">{#N/A,#N/A,FALSE,"PENSION"}</definedName>
    <definedName name="wrn.PENSION." localSheetId="26" hidden="1">{#N/A,#N/A,FALSE,"PENSION"}</definedName>
    <definedName name="wrn.PENSION." localSheetId="27" hidden="1">{#N/A,#N/A,FALSE,"PENSION"}</definedName>
    <definedName name="wrn.PENSION." localSheetId="28" hidden="1">{#N/A,#N/A,FALSE,"PENSION"}</definedName>
    <definedName name="wrn.PENSION." localSheetId="29" hidden="1">{#N/A,#N/A,FALSE,"PENSION"}</definedName>
    <definedName name="wrn.PENSION." localSheetId="30" hidden="1">{#N/A,#N/A,FALSE,"PENSION"}</definedName>
    <definedName name="wrn.PENSION." localSheetId="31" hidden="1">{#N/A,#N/A,FALSE,"PENSION"}</definedName>
    <definedName name="wrn.PENSION." localSheetId="32" hidden="1">{#N/A,#N/A,FALSE,"PENSION"}</definedName>
    <definedName name="wrn.PENSION." localSheetId="35" hidden="1">{#N/A,#N/A,FALSE,"PENSION"}</definedName>
    <definedName name="wrn.PENSION." localSheetId="37" hidden="1">{#N/A,#N/A,FALSE,"PENSION"}</definedName>
    <definedName name="wrn.PENSION." localSheetId="38" hidden="1">{#N/A,#N/A,FALSE,"PENSION"}</definedName>
    <definedName name="wrn.PENSION." localSheetId="39" hidden="1">{#N/A,#N/A,FALSE,"PENSION"}</definedName>
    <definedName name="wrn.PENSION." localSheetId="40" hidden="1">{#N/A,#N/A,FALSE,"PENSION"}</definedName>
    <definedName name="wrn.PENSION." localSheetId="41" hidden="1">{#N/A,#N/A,FALSE,"PENSION"}</definedName>
    <definedName name="wrn.PENSION." localSheetId="42" hidden="1">{#N/A,#N/A,FALSE,"PENSION"}</definedName>
    <definedName name="wrn.PENSION." localSheetId="43" hidden="1">{#N/A,#N/A,FALSE,"PENSION"}</definedName>
    <definedName name="wrn.PENSION." localSheetId="44" hidden="1">{#N/A,#N/A,FALSE,"PENSION"}</definedName>
    <definedName name="wrn.PENSION." localSheetId="45" hidden="1">{#N/A,#N/A,FALSE,"PENSION"}</definedName>
    <definedName name="wrn.PENSION." localSheetId="11" hidden="1">{#N/A,#N/A,FALSE,"PENSION"}</definedName>
    <definedName name="wrn.PENSION." localSheetId="46" hidden="1">{#N/A,#N/A,FALSE,"PENSION"}</definedName>
    <definedName name="wrn.PENSION." localSheetId="47" hidden="1">{#N/A,#N/A,FALSE,"PENSION"}</definedName>
    <definedName name="wrn.PENSION." localSheetId="51" hidden="1">{#N/A,#N/A,FALSE,"PENSION"}</definedName>
    <definedName name="wrn.PENSION." localSheetId="52" hidden="1">{#N/A,#N/A,FALSE,"PENSION"}</definedName>
    <definedName name="wrn.PENSION." localSheetId="17" hidden="1">{#N/A,#N/A,FALSE,"PENSION"}</definedName>
    <definedName name="wrn.PENSION." localSheetId="58" hidden="1">{#N/A,#N/A,FALSE,"PENSION"}</definedName>
    <definedName name="wrn.PENSION." localSheetId="59" hidden="1">{#N/A,#N/A,FALSE,"PENSION"}</definedName>
    <definedName name="wrn.PENSION." localSheetId="61" hidden="1">{#N/A,#N/A,FALSE,"PENSION"}</definedName>
    <definedName name="wrn.PENSION." localSheetId="62" hidden="1">{#N/A,#N/A,FALSE,"PENSION"}</definedName>
    <definedName name="wrn.PENSION." localSheetId="64" hidden="1">{#N/A,#N/A,FALSE,"PENSION"}</definedName>
    <definedName name="wrn.PENSION." localSheetId="66" hidden="1">{#N/A,#N/A,FALSE,"PENSION"}</definedName>
    <definedName name="wrn.PENSION." localSheetId="67" hidden="1">{#N/A,#N/A,FALSE,"PENSION"}</definedName>
    <definedName name="wrn.PENSION." localSheetId="68" hidden="1">{#N/A,#N/A,FALSE,"PENSION"}</definedName>
    <definedName name="wrn.PENSION." localSheetId="69" hidden="1">{#N/A,#N/A,FALSE,"PENSION"}</definedName>
    <definedName name="wrn.PENSION." localSheetId="70" hidden="1">{#N/A,#N/A,FALSE,"PENSION"}</definedName>
    <definedName name="wrn.PENSION." localSheetId="71" hidden="1">{#N/A,#N/A,FALSE,"PENSION"}</definedName>
    <definedName name="wrn.PENSION." localSheetId="73" hidden="1">{#N/A,#N/A,FALSE,"PENSION"}</definedName>
    <definedName name="wrn.PENSION." localSheetId="74" hidden="1">{#N/A,#N/A,FALSE,"PENSION"}</definedName>
    <definedName name="wrn.PENSION." localSheetId="75" hidden="1">{#N/A,#N/A,FALSE,"PENSION"}</definedName>
    <definedName name="wrn.PENSION." localSheetId="76" hidden="1">{#N/A,#N/A,FALSE,"PENSION"}</definedName>
    <definedName name="wrn.PENSION." localSheetId="79" hidden="1">{#N/A,#N/A,FALSE,"PENSION"}</definedName>
    <definedName name="wrn.PENSION." localSheetId="91" hidden="1">{#N/A,#N/A,FALSE,"PENSION"}</definedName>
    <definedName name="wrn.PENSION." localSheetId="92" hidden="1">{#N/A,#N/A,FALSE,"PENSION"}</definedName>
    <definedName name="wrn.PENSION." localSheetId="22" hidden="1">{#N/A,#N/A,FALSE,"PENSION"}</definedName>
    <definedName name="wrn.PENSION." localSheetId="23" hidden="1">{#N/A,#N/A,FALSE,"PENSION"}</definedName>
    <definedName name="wrn.PENSION." localSheetId="15" hidden="1">{#N/A,#N/A,FALSE,"PENSION"}</definedName>
    <definedName name="wrn.PENSION." localSheetId="16" hidden="1">{#N/A,#N/A,FALSE,"PENSION"}</definedName>
    <definedName name="wrn.PENSION." localSheetId="18" hidden="1">{#N/A,#N/A,FALSE,"PENSION"}</definedName>
    <definedName name="wrn.PENSION." localSheetId="36" hidden="1">{#N/A,#N/A,FALSE,"PENSION"}</definedName>
    <definedName name="wrn.PENSION." localSheetId="60" hidden="1">{#N/A,#N/A,FALSE,"PENSION"}</definedName>
    <definedName name="wrn.PENSION." localSheetId="63" hidden="1">{#N/A,#N/A,FALSE,"PENSION"}</definedName>
    <definedName name="wrn.PENSION." localSheetId="65" hidden="1">{#N/A,#N/A,FALSE,"PENSION"}</definedName>
    <definedName name="wrn.PENSION." localSheetId="7" hidden="1">{#N/A,#N/A,FALSE,"PENSION"}</definedName>
    <definedName name="wrn.PENSION." localSheetId="8" hidden="1">{#N/A,#N/A,FALSE,"PENSION"}</definedName>
    <definedName name="wrn.PENSION." localSheetId="12" hidden="1">{#N/A,#N/A,FALSE,"PENSION"}</definedName>
    <definedName name="wrn.PENSION." localSheetId="48" hidden="1">{#N/A,#N/A,FALSE,"PENSION"}</definedName>
    <definedName name="wrn.PENSION." localSheetId="72" hidden="1">{#N/A,#N/A,FALSE,"PENSION"}</definedName>
    <definedName name="wrn.PENSION." hidden="1">{#N/A,#N/A,FALSE,"PENSION"}</definedName>
    <definedName name="wrn.Program." localSheetId="24" hidden="1">{"Tab1",#N/A,FALSE,"P";"Tab2",#N/A,FALSE,"P"}</definedName>
    <definedName name="wrn.Program." localSheetId="25" hidden="1">{"Tab1",#N/A,FALSE,"P";"Tab2",#N/A,FALSE,"P"}</definedName>
    <definedName name="wrn.Program." localSheetId="26" hidden="1">{"Tab1",#N/A,FALSE,"P";"Tab2",#N/A,FALSE,"P"}</definedName>
    <definedName name="wrn.Program." localSheetId="27" hidden="1">{"Tab1",#N/A,FALSE,"P";"Tab2",#N/A,FALSE,"P"}</definedName>
    <definedName name="wrn.Program." localSheetId="28" hidden="1">{"Tab1",#N/A,FALSE,"P";"Tab2",#N/A,FALSE,"P"}</definedName>
    <definedName name="wrn.Program." localSheetId="29" hidden="1">{"Tab1",#N/A,FALSE,"P";"Tab2",#N/A,FALSE,"P"}</definedName>
    <definedName name="wrn.Program." localSheetId="30" hidden="1">{"Tab1",#N/A,FALSE,"P";"Tab2",#N/A,FALSE,"P"}</definedName>
    <definedName name="wrn.Program." localSheetId="31" hidden="1">{"Tab1",#N/A,FALSE,"P";"Tab2",#N/A,FALSE,"P"}</definedName>
    <definedName name="wrn.Program." localSheetId="32" hidden="1">{"Tab1",#N/A,FALSE,"P";"Tab2",#N/A,FALSE,"P"}</definedName>
    <definedName name="wrn.Program." localSheetId="35" hidden="1">{"Tab1",#N/A,FALSE,"P";"Tab2",#N/A,FALSE,"P"}</definedName>
    <definedName name="wrn.Program." localSheetId="37" hidden="1">{"Tab1",#N/A,FALSE,"P";"Tab2",#N/A,FALSE,"P"}</definedName>
    <definedName name="wrn.Program." localSheetId="38" hidden="1">{"Tab1",#N/A,FALSE,"P";"Tab2",#N/A,FALSE,"P"}</definedName>
    <definedName name="wrn.Program." localSheetId="39" hidden="1">{"Tab1",#N/A,FALSE,"P";"Tab2",#N/A,FALSE,"P"}</definedName>
    <definedName name="wrn.Program." localSheetId="40" hidden="1">{"Tab1",#N/A,FALSE,"P";"Tab2",#N/A,FALSE,"P"}</definedName>
    <definedName name="wrn.Program." localSheetId="41" hidden="1">{"Tab1",#N/A,FALSE,"P";"Tab2",#N/A,FALSE,"P"}</definedName>
    <definedName name="wrn.Program." localSheetId="42" hidden="1">{"Tab1",#N/A,FALSE,"P";"Tab2",#N/A,FALSE,"P"}</definedName>
    <definedName name="wrn.Program." localSheetId="43" hidden="1">{"Tab1",#N/A,FALSE,"P";"Tab2",#N/A,FALSE,"P"}</definedName>
    <definedName name="wrn.Program." localSheetId="44" hidden="1">{"Tab1",#N/A,FALSE,"P";"Tab2",#N/A,FALSE,"P"}</definedName>
    <definedName name="wrn.Program." localSheetId="45" hidden="1">{"Tab1",#N/A,FALSE,"P";"Tab2",#N/A,FALSE,"P"}</definedName>
    <definedName name="wrn.Program." localSheetId="11" hidden="1">{"Tab1",#N/A,FALSE,"P";"Tab2",#N/A,FALSE,"P"}</definedName>
    <definedName name="wrn.Program." localSheetId="46" hidden="1">{"Tab1",#N/A,FALSE,"P";"Tab2",#N/A,FALSE,"P"}</definedName>
    <definedName name="wrn.Program." localSheetId="47" hidden="1">{"Tab1",#N/A,FALSE,"P";"Tab2",#N/A,FALSE,"P"}</definedName>
    <definedName name="wrn.Program." localSheetId="51" hidden="1">{"Tab1",#N/A,FALSE,"P";"Tab2",#N/A,FALSE,"P"}</definedName>
    <definedName name="wrn.Program." localSheetId="52" hidden="1">{"Tab1",#N/A,FALSE,"P";"Tab2",#N/A,FALSE,"P"}</definedName>
    <definedName name="wrn.Program." localSheetId="53" hidden="1">{"Tab1",#N/A,FALSE,"P";"Tab2",#N/A,FALSE,"P"}</definedName>
    <definedName name="wrn.Program." localSheetId="54" hidden="1">{"Tab1",#N/A,FALSE,"P";"Tab2",#N/A,FALSE,"P"}</definedName>
    <definedName name="wrn.Program." localSheetId="55" hidden="1">{"Tab1",#N/A,FALSE,"P";"Tab2",#N/A,FALSE,"P"}</definedName>
    <definedName name="wrn.Program." localSheetId="56" hidden="1">{"Tab1",#N/A,FALSE,"P";"Tab2",#N/A,FALSE,"P"}</definedName>
    <definedName name="wrn.Program." localSheetId="17" hidden="1">{"Tab1",#N/A,FALSE,"P";"Tab2",#N/A,FALSE,"P"}</definedName>
    <definedName name="wrn.Program." localSheetId="57" hidden="1">{"Tab1",#N/A,FALSE,"P";"Tab2",#N/A,FALSE,"P"}</definedName>
    <definedName name="wrn.Program." localSheetId="58" hidden="1">{"Tab1",#N/A,FALSE,"P";"Tab2",#N/A,FALSE,"P"}</definedName>
    <definedName name="wrn.Program." localSheetId="59" hidden="1">{"Tab1",#N/A,FALSE,"P";"Tab2",#N/A,FALSE,"P"}</definedName>
    <definedName name="wrn.Program." localSheetId="61" hidden="1">{"Tab1",#N/A,FALSE,"P";"Tab2",#N/A,FALSE,"P"}</definedName>
    <definedName name="wrn.Program." localSheetId="62" hidden="1">{"Tab1",#N/A,FALSE,"P";"Tab2",#N/A,FALSE,"P"}</definedName>
    <definedName name="wrn.Program." localSheetId="64" hidden="1">{"Tab1",#N/A,FALSE,"P";"Tab2",#N/A,FALSE,"P"}</definedName>
    <definedName name="wrn.Program." localSheetId="66" hidden="1">{"Tab1",#N/A,FALSE,"P";"Tab2",#N/A,FALSE,"P"}</definedName>
    <definedName name="wrn.Program." localSheetId="67" hidden="1">{"Tab1",#N/A,FALSE,"P";"Tab2",#N/A,FALSE,"P"}</definedName>
    <definedName name="wrn.Program." localSheetId="68" hidden="1">{"Tab1",#N/A,FALSE,"P";"Tab2",#N/A,FALSE,"P"}</definedName>
    <definedName name="wrn.Program." localSheetId="69" hidden="1">{"Tab1",#N/A,FALSE,"P";"Tab2",#N/A,FALSE,"P"}</definedName>
    <definedName name="wrn.Program." localSheetId="70" hidden="1">{"Tab1",#N/A,FALSE,"P";"Tab2",#N/A,FALSE,"P"}</definedName>
    <definedName name="wrn.Program." localSheetId="71" hidden="1">{"Tab1",#N/A,FALSE,"P";"Tab2",#N/A,FALSE,"P"}</definedName>
    <definedName name="wrn.Program." localSheetId="73" hidden="1">{"Tab1",#N/A,FALSE,"P";"Tab2",#N/A,FALSE,"P"}</definedName>
    <definedName name="wrn.Program." localSheetId="74" hidden="1">{"Tab1",#N/A,FALSE,"P";"Tab2",#N/A,FALSE,"P"}</definedName>
    <definedName name="wrn.Program." localSheetId="75" hidden="1">{"Tab1",#N/A,FALSE,"P";"Tab2",#N/A,FALSE,"P"}</definedName>
    <definedName name="wrn.Program." localSheetId="76" hidden="1">{"Tab1",#N/A,FALSE,"P";"Tab2",#N/A,FALSE,"P"}</definedName>
    <definedName name="wrn.Program." localSheetId="79" hidden="1">{"Tab1",#N/A,FALSE,"P";"Tab2",#N/A,FALSE,"P"}</definedName>
    <definedName name="wrn.Program." localSheetId="91" hidden="1">{"Tab1",#N/A,FALSE,"P";"Tab2",#N/A,FALSE,"P"}</definedName>
    <definedName name="wrn.Program." localSheetId="92" hidden="1">{"Tab1",#N/A,FALSE,"P";"Tab2",#N/A,FALSE,"P"}</definedName>
    <definedName name="wrn.Program." localSheetId="22" hidden="1">{"Tab1",#N/A,FALSE,"P";"Tab2",#N/A,FALSE,"P"}</definedName>
    <definedName name="wrn.Program." localSheetId="23" hidden="1">{"Tab1",#N/A,FALSE,"P";"Tab2",#N/A,FALSE,"P"}</definedName>
    <definedName name="wrn.Program." localSheetId="14" hidden="1">{"Tab1",#N/A,FALSE,"P";"Tab2",#N/A,FALSE,"P"}</definedName>
    <definedName name="wrn.Program." localSheetId="15" hidden="1">{"Tab1",#N/A,FALSE,"P";"Tab2",#N/A,FALSE,"P"}</definedName>
    <definedName name="wrn.Program." localSheetId="16" hidden="1">{"Tab1",#N/A,FALSE,"P";"Tab2",#N/A,FALSE,"P"}</definedName>
    <definedName name="wrn.Program." localSheetId="18" hidden="1">{"Tab1",#N/A,FALSE,"P";"Tab2",#N/A,FALSE,"P"}</definedName>
    <definedName name="wrn.Program." localSheetId="36" hidden="1">{"Tab1",#N/A,FALSE,"P";"Tab2",#N/A,FALSE,"P"}</definedName>
    <definedName name="wrn.Program." localSheetId="60" hidden="1">{"Tab1",#N/A,FALSE,"P";"Tab2",#N/A,FALSE,"P"}</definedName>
    <definedName name="wrn.Program." localSheetId="63" hidden="1">{"Tab1",#N/A,FALSE,"P";"Tab2",#N/A,FALSE,"P"}</definedName>
    <definedName name="wrn.Program." localSheetId="65" hidden="1">{"Tab1",#N/A,FALSE,"P";"Tab2",#N/A,FALSE,"P"}</definedName>
    <definedName name="wrn.Program." localSheetId="7" hidden="1">{"Tab1",#N/A,FALSE,"P";"Tab2",#N/A,FALSE,"P"}</definedName>
    <definedName name="wrn.Program." localSheetId="8" hidden="1">{"Tab1",#N/A,FALSE,"P";"Tab2",#N/A,FALSE,"P"}</definedName>
    <definedName name="wrn.Program." localSheetId="12" hidden="1">{"Tab1",#N/A,FALSE,"P";"Tab2",#N/A,FALSE,"P"}</definedName>
    <definedName name="wrn.Program." localSheetId="48" hidden="1">{"Tab1",#N/A,FALSE,"P";"Tab2",#N/A,FALSE,"P"}</definedName>
    <definedName name="wrn.Program." localSheetId="72" hidden="1">{"Tab1",#N/A,FALSE,"P";"Tab2",#N/A,FALSE,"P"}</definedName>
    <definedName name="wrn.Program." hidden="1">{"Tab1",#N/A,FALSE,"P";"Tab2",#N/A,FALSE,"P"}</definedName>
    <definedName name="wrn.PRUDENT." localSheetId="24" hidden="1">{#N/A,#N/A,FALSE,"PRUDENT"}</definedName>
    <definedName name="wrn.PRUDENT." localSheetId="25" hidden="1">{#N/A,#N/A,FALSE,"PRUDENT"}</definedName>
    <definedName name="wrn.PRUDENT." localSheetId="26" hidden="1">{#N/A,#N/A,FALSE,"PRUDENT"}</definedName>
    <definedName name="wrn.PRUDENT." localSheetId="27" hidden="1">{#N/A,#N/A,FALSE,"PRUDENT"}</definedName>
    <definedName name="wrn.PRUDENT." localSheetId="28" hidden="1">{#N/A,#N/A,FALSE,"PRUDENT"}</definedName>
    <definedName name="wrn.PRUDENT." localSheetId="29" hidden="1">{#N/A,#N/A,FALSE,"PRUDENT"}</definedName>
    <definedName name="wrn.PRUDENT." localSheetId="30" hidden="1">{#N/A,#N/A,FALSE,"PRUDENT"}</definedName>
    <definedName name="wrn.PRUDENT." localSheetId="31" hidden="1">{#N/A,#N/A,FALSE,"PRUDENT"}</definedName>
    <definedName name="wrn.PRUDENT." localSheetId="32" hidden="1">{#N/A,#N/A,FALSE,"PRUDENT"}</definedName>
    <definedName name="wrn.PRUDENT." localSheetId="35" hidden="1">{#N/A,#N/A,FALSE,"PRUDENT"}</definedName>
    <definedName name="wrn.PRUDENT." localSheetId="37" hidden="1">{#N/A,#N/A,FALSE,"PRUDENT"}</definedName>
    <definedName name="wrn.PRUDENT." localSheetId="38" hidden="1">{#N/A,#N/A,FALSE,"PRUDENT"}</definedName>
    <definedName name="wrn.PRUDENT." localSheetId="39" hidden="1">{#N/A,#N/A,FALSE,"PRUDENT"}</definedName>
    <definedName name="wrn.PRUDENT." localSheetId="40" hidden="1">{#N/A,#N/A,FALSE,"PRUDENT"}</definedName>
    <definedName name="wrn.PRUDENT." localSheetId="41" hidden="1">{#N/A,#N/A,FALSE,"PRUDENT"}</definedName>
    <definedName name="wrn.PRUDENT." localSheetId="42" hidden="1">{#N/A,#N/A,FALSE,"PRUDENT"}</definedName>
    <definedName name="wrn.PRUDENT." localSheetId="43" hidden="1">{#N/A,#N/A,FALSE,"PRUDENT"}</definedName>
    <definedName name="wrn.PRUDENT." localSheetId="44" hidden="1">{#N/A,#N/A,FALSE,"PRUDENT"}</definedName>
    <definedName name="wrn.PRUDENT." localSheetId="45" hidden="1">{#N/A,#N/A,FALSE,"PRUDENT"}</definedName>
    <definedName name="wrn.PRUDENT." localSheetId="11" hidden="1">{#N/A,#N/A,FALSE,"PRUDENT"}</definedName>
    <definedName name="wrn.PRUDENT." localSheetId="46" hidden="1">{#N/A,#N/A,FALSE,"PRUDENT"}</definedName>
    <definedName name="wrn.PRUDENT." localSheetId="47" hidden="1">{#N/A,#N/A,FALSE,"PRUDENT"}</definedName>
    <definedName name="wrn.PRUDENT." localSheetId="51" hidden="1">{#N/A,#N/A,FALSE,"PRUDENT"}</definedName>
    <definedName name="wrn.PRUDENT." localSheetId="52" hidden="1">{#N/A,#N/A,FALSE,"PRUDENT"}</definedName>
    <definedName name="wrn.PRUDENT." localSheetId="17" hidden="1">{#N/A,#N/A,FALSE,"PRUDENT"}</definedName>
    <definedName name="wrn.PRUDENT." localSheetId="58" hidden="1">{#N/A,#N/A,FALSE,"PRUDENT"}</definedName>
    <definedName name="wrn.PRUDENT." localSheetId="59" hidden="1">{#N/A,#N/A,FALSE,"PRUDENT"}</definedName>
    <definedName name="wrn.PRUDENT." localSheetId="61" hidden="1">{#N/A,#N/A,FALSE,"PRUDENT"}</definedName>
    <definedName name="wrn.PRUDENT." localSheetId="62" hidden="1">{#N/A,#N/A,FALSE,"PRUDENT"}</definedName>
    <definedName name="wrn.PRUDENT." localSheetId="64" hidden="1">{#N/A,#N/A,FALSE,"PRUDENT"}</definedName>
    <definedName name="wrn.PRUDENT." localSheetId="66" hidden="1">{#N/A,#N/A,FALSE,"PRUDENT"}</definedName>
    <definedName name="wrn.PRUDENT." localSheetId="67" hidden="1">{#N/A,#N/A,FALSE,"PRUDENT"}</definedName>
    <definedName name="wrn.PRUDENT." localSheetId="68" hidden="1">{#N/A,#N/A,FALSE,"PRUDENT"}</definedName>
    <definedName name="wrn.PRUDENT." localSheetId="69" hidden="1">{#N/A,#N/A,FALSE,"PRUDENT"}</definedName>
    <definedName name="wrn.PRUDENT." localSheetId="70" hidden="1">{#N/A,#N/A,FALSE,"PRUDENT"}</definedName>
    <definedName name="wrn.PRUDENT." localSheetId="71" hidden="1">{#N/A,#N/A,FALSE,"PRUDENT"}</definedName>
    <definedName name="wrn.PRUDENT." localSheetId="73" hidden="1">{#N/A,#N/A,FALSE,"PRUDENT"}</definedName>
    <definedName name="wrn.PRUDENT." localSheetId="74" hidden="1">{#N/A,#N/A,FALSE,"PRUDENT"}</definedName>
    <definedName name="wrn.PRUDENT." localSheetId="75" hidden="1">{#N/A,#N/A,FALSE,"PRUDENT"}</definedName>
    <definedName name="wrn.PRUDENT." localSheetId="76" hidden="1">{#N/A,#N/A,FALSE,"PRUDENT"}</definedName>
    <definedName name="wrn.PRUDENT." localSheetId="79" hidden="1">{#N/A,#N/A,FALSE,"PRUDENT"}</definedName>
    <definedName name="wrn.PRUDENT." localSheetId="91" hidden="1">{#N/A,#N/A,FALSE,"PRUDENT"}</definedName>
    <definedName name="wrn.PRUDENT." localSheetId="92" hidden="1">{#N/A,#N/A,FALSE,"PRUDENT"}</definedName>
    <definedName name="wrn.PRUDENT." localSheetId="22" hidden="1">{#N/A,#N/A,FALSE,"PRUDENT"}</definedName>
    <definedName name="wrn.PRUDENT." localSheetId="23" hidden="1">{#N/A,#N/A,FALSE,"PRUDENT"}</definedName>
    <definedName name="wrn.PRUDENT." localSheetId="15" hidden="1">{#N/A,#N/A,FALSE,"PRUDENT"}</definedName>
    <definedName name="wrn.PRUDENT." localSheetId="16" hidden="1">{#N/A,#N/A,FALSE,"PRUDENT"}</definedName>
    <definedName name="wrn.PRUDENT." localSheetId="18" hidden="1">{#N/A,#N/A,FALSE,"PRUDENT"}</definedName>
    <definedName name="wrn.PRUDENT." localSheetId="36" hidden="1">{#N/A,#N/A,FALSE,"PRUDENT"}</definedName>
    <definedName name="wrn.PRUDENT." localSheetId="60" hidden="1">{#N/A,#N/A,FALSE,"PRUDENT"}</definedName>
    <definedName name="wrn.PRUDENT." localSheetId="63" hidden="1">{#N/A,#N/A,FALSE,"PRUDENT"}</definedName>
    <definedName name="wrn.PRUDENT." localSheetId="65" hidden="1">{#N/A,#N/A,FALSE,"PRUDENT"}</definedName>
    <definedName name="wrn.PRUDENT." localSheetId="7" hidden="1">{#N/A,#N/A,FALSE,"PRUDENT"}</definedName>
    <definedName name="wrn.PRUDENT." localSheetId="8" hidden="1">{#N/A,#N/A,FALSE,"PRUDENT"}</definedName>
    <definedName name="wrn.PRUDENT." localSheetId="12" hidden="1">{#N/A,#N/A,FALSE,"PRUDENT"}</definedName>
    <definedName name="wrn.PRUDENT." localSheetId="48" hidden="1">{#N/A,#N/A,FALSE,"PRUDENT"}</definedName>
    <definedName name="wrn.PRUDENT." localSheetId="72" hidden="1">{#N/A,#N/A,FALSE,"PRUDENT"}</definedName>
    <definedName name="wrn.PRUDENT." hidden="1">{#N/A,#N/A,FALSE,"PRUDENT"}</definedName>
    <definedName name="wrn.PUBLEXP." localSheetId="24" hidden="1">{#N/A,#N/A,FALSE,"PUBLEXP"}</definedName>
    <definedName name="wrn.PUBLEXP." localSheetId="25" hidden="1">{#N/A,#N/A,FALSE,"PUBLEXP"}</definedName>
    <definedName name="wrn.PUBLEXP." localSheetId="26" hidden="1">{#N/A,#N/A,FALSE,"PUBLEXP"}</definedName>
    <definedName name="wrn.PUBLEXP." localSheetId="27" hidden="1">{#N/A,#N/A,FALSE,"PUBLEXP"}</definedName>
    <definedName name="wrn.PUBLEXP." localSheetId="28" hidden="1">{#N/A,#N/A,FALSE,"PUBLEXP"}</definedName>
    <definedName name="wrn.PUBLEXP." localSheetId="29" hidden="1">{#N/A,#N/A,FALSE,"PUBLEXP"}</definedName>
    <definedName name="wrn.PUBLEXP." localSheetId="30" hidden="1">{#N/A,#N/A,FALSE,"PUBLEXP"}</definedName>
    <definedName name="wrn.PUBLEXP." localSheetId="31" hidden="1">{#N/A,#N/A,FALSE,"PUBLEXP"}</definedName>
    <definedName name="wrn.PUBLEXP." localSheetId="32" hidden="1">{#N/A,#N/A,FALSE,"PUBLEXP"}</definedName>
    <definedName name="wrn.PUBLEXP." localSheetId="35" hidden="1">{#N/A,#N/A,FALSE,"PUBLEXP"}</definedName>
    <definedName name="wrn.PUBLEXP." localSheetId="37" hidden="1">{#N/A,#N/A,FALSE,"PUBLEXP"}</definedName>
    <definedName name="wrn.PUBLEXP." localSheetId="38" hidden="1">{#N/A,#N/A,FALSE,"PUBLEXP"}</definedName>
    <definedName name="wrn.PUBLEXP." localSheetId="39" hidden="1">{#N/A,#N/A,FALSE,"PUBLEXP"}</definedName>
    <definedName name="wrn.PUBLEXP." localSheetId="40" hidden="1">{#N/A,#N/A,FALSE,"PUBLEXP"}</definedName>
    <definedName name="wrn.PUBLEXP." localSheetId="41" hidden="1">{#N/A,#N/A,FALSE,"PUBLEXP"}</definedName>
    <definedName name="wrn.PUBLEXP." localSheetId="42" hidden="1">{#N/A,#N/A,FALSE,"PUBLEXP"}</definedName>
    <definedName name="wrn.PUBLEXP." localSheetId="43" hidden="1">{#N/A,#N/A,FALSE,"PUBLEXP"}</definedName>
    <definedName name="wrn.PUBLEXP." localSheetId="44" hidden="1">{#N/A,#N/A,FALSE,"PUBLEXP"}</definedName>
    <definedName name="wrn.PUBLEXP." localSheetId="45" hidden="1">{#N/A,#N/A,FALSE,"PUBLEXP"}</definedName>
    <definedName name="wrn.PUBLEXP." localSheetId="11" hidden="1">{#N/A,#N/A,FALSE,"PUBLEXP"}</definedName>
    <definedName name="wrn.PUBLEXP." localSheetId="46" hidden="1">{#N/A,#N/A,FALSE,"PUBLEXP"}</definedName>
    <definedName name="wrn.PUBLEXP." localSheetId="47" hidden="1">{#N/A,#N/A,FALSE,"PUBLEXP"}</definedName>
    <definedName name="wrn.PUBLEXP." localSheetId="51" hidden="1">{#N/A,#N/A,FALSE,"PUBLEXP"}</definedName>
    <definedName name="wrn.PUBLEXP." localSheetId="52" hidden="1">{#N/A,#N/A,FALSE,"PUBLEXP"}</definedName>
    <definedName name="wrn.PUBLEXP." localSheetId="17" hidden="1">{#N/A,#N/A,FALSE,"PUBLEXP"}</definedName>
    <definedName name="wrn.PUBLEXP." localSheetId="58" hidden="1">{#N/A,#N/A,FALSE,"PUBLEXP"}</definedName>
    <definedName name="wrn.PUBLEXP." localSheetId="59" hidden="1">{#N/A,#N/A,FALSE,"PUBLEXP"}</definedName>
    <definedName name="wrn.PUBLEXP." localSheetId="61" hidden="1">{#N/A,#N/A,FALSE,"PUBLEXP"}</definedName>
    <definedName name="wrn.PUBLEXP." localSheetId="62" hidden="1">{#N/A,#N/A,FALSE,"PUBLEXP"}</definedName>
    <definedName name="wrn.PUBLEXP." localSheetId="64" hidden="1">{#N/A,#N/A,FALSE,"PUBLEXP"}</definedName>
    <definedName name="wrn.PUBLEXP." localSheetId="66" hidden="1">{#N/A,#N/A,FALSE,"PUBLEXP"}</definedName>
    <definedName name="wrn.PUBLEXP." localSheetId="67" hidden="1">{#N/A,#N/A,FALSE,"PUBLEXP"}</definedName>
    <definedName name="wrn.PUBLEXP." localSheetId="68" hidden="1">{#N/A,#N/A,FALSE,"PUBLEXP"}</definedName>
    <definedName name="wrn.PUBLEXP." localSheetId="69" hidden="1">{#N/A,#N/A,FALSE,"PUBLEXP"}</definedName>
    <definedName name="wrn.PUBLEXP." localSheetId="70" hidden="1">{#N/A,#N/A,FALSE,"PUBLEXP"}</definedName>
    <definedName name="wrn.PUBLEXP." localSheetId="71" hidden="1">{#N/A,#N/A,FALSE,"PUBLEXP"}</definedName>
    <definedName name="wrn.PUBLEXP." localSheetId="73" hidden="1">{#N/A,#N/A,FALSE,"PUBLEXP"}</definedName>
    <definedName name="wrn.PUBLEXP." localSheetId="74" hidden="1">{#N/A,#N/A,FALSE,"PUBLEXP"}</definedName>
    <definedName name="wrn.PUBLEXP." localSheetId="75" hidden="1">{#N/A,#N/A,FALSE,"PUBLEXP"}</definedName>
    <definedName name="wrn.PUBLEXP." localSheetId="76" hidden="1">{#N/A,#N/A,FALSE,"PUBLEXP"}</definedName>
    <definedName name="wrn.PUBLEXP." localSheetId="79" hidden="1">{#N/A,#N/A,FALSE,"PUBLEXP"}</definedName>
    <definedName name="wrn.PUBLEXP." localSheetId="91" hidden="1">{#N/A,#N/A,FALSE,"PUBLEXP"}</definedName>
    <definedName name="wrn.PUBLEXP." localSheetId="92" hidden="1">{#N/A,#N/A,FALSE,"PUBLEXP"}</definedName>
    <definedName name="wrn.PUBLEXP." localSheetId="22" hidden="1">{#N/A,#N/A,FALSE,"PUBLEXP"}</definedName>
    <definedName name="wrn.PUBLEXP." localSheetId="23" hidden="1">{#N/A,#N/A,FALSE,"PUBLEXP"}</definedName>
    <definedName name="wrn.PUBLEXP." localSheetId="15" hidden="1">{#N/A,#N/A,FALSE,"PUBLEXP"}</definedName>
    <definedName name="wrn.PUBLEXP." localSheetId="16" hidden="1">{#N/A,#N/A,FALSE,"PUBLEXP"}</definedName>
    <definedName name="wrn.PUBLEXP." localSheetId="18" hidden="1">{#N/A,#N/A,FALSE,"PUBLEXP"}</definedName>
    <definedName name="wrn.PUBLEXP." localSheetId="36" hidden="1">{#N/A,#N/A,FALSE,"PUBLEXP"}</definedName>
    <definedName name="wrn.PUBLEXP." localSheetId="60" hidden="1">{#N/A,#N/A,FALSE,"PUBLEXP"}</definedName>
    <definedName name="wrn.PUBLEXP." localSheetId="63" hidden="1">{#N/A,#N/A,FALSE,"PUBLEXP"}</definedName>
    <definedName name="wrn.PUBLEXP." localSheetId="65" hidden="1">{#N/A,#N/A,FALSE,"PUBLEXP"}</definedName>
    <definedName name="wrn.PUBLEXP." localSheetId="7" hidden="1">{#N/A,#N/A,FALSE,"PUBLEXP"}</definedName>
    <definedName name="wrn.PUBLEXP." localSheetId="8" hidden="1">{#N/A,#N/A,FALSE,"PUBLEXP"}</definedName>
    <definedName name="wrn.PUBLEXP." localSheetId="12" hidden="1">{#N/A,#N/A,FALSE,"PUBLEXP"}</definedName>
    <definedName name="wrn.PUBLEXP." localSheetId="48" hidden="1">{#N/A,#N/A,FALSE,"PUBLEXP"}</definedName>
    <definedName name="wrn.PUBLEXP." localSheetId="72" hidden="1">{#N/A,#N/A,FALSE,"PUBLEXP"}</definedName>
    <definedName name="wrn.PUBLEXP." hidden="1">{#N/A,#N/A,FALSE,"PUBLEXP"}</definedName>
    <definedName name="wrn.quarters._.98." localSheetId="2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4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4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4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4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4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4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4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4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5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5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5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5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5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5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5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5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5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7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7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7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7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7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7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7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9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9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4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7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TABS." localSheetId="2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5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5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5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5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7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7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7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7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7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7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7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9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9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7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pred." localSheetId="24" hidden="1">{"bop94-99",#N/A,FALSE,"BOP";"bgdp94-99",#N/A,FALSE,"BOPGDP";"exp94-99",#N/A,FALSE,"EXP";"imp94-99",#N/A,FALSE,"IMP";"tt9499",#N/A,FALSE,"TT";"ss94-99",#N/A,FALSE,"SERV";"tran94-99",#N/A,FALSE,"TRAN";"dis95-98",#N/A,FALSE,"DISB";"amor94-99",#N/A,FALSE,"AMOR";"int94-98",#N/A,FALSE,"INT";"debt94-99",#N/A,FALSE,"DEBT"}</definedName>
    <definedName name="wrn.repred." localSheetId="25" hidden="1">{"bop94-99",#N/A,FALSE,"BOP";"bgdp94-99",#N/A,FALSE,"BOPGDP";"exp94-99",#N/A,FALSE,"EXP";"imp94-99",#N/A,FALSE,"IMP";"tt9499",#N/A,FALSE,"TT";"ss94-99",#N/A,FALSE,"SERV";"tran94-99",#N/A,FALSE,"TRAN";"dis95-98",#N/A,FALSE,"DISB";"amor94-99",#N/A,FALSE,"AMOR";"int94-98",#N/A,FALSE,"INT";"debt94-99",#N/A,FALSE,"DEBT"}</definedName>
    <definedName name="wrn.repred." localSheetId="26" hidden="1">{"bop94-99",#N/A,FALSE,"BOP";"bgdp94-99",#N/A,FALSE,"BOPGDP";"exp94-99",#N/A,FALSE,"EXP";"imp94-99",#N/A,FALSE,"IMP";"tt9499",#N/A,FALSE,"TT";"ss94-99",#N/A,FALSE,"SERV";"tran94-99",#N/A,FALSE,"TRAN";"dis95-98",#N/A,FALSE,"DISB";"amor94-99",#N/A,FALSE,"AMOR";"int94-98",#N/A,FALSE,"INT";"debt94-99",#N/A,FALSE,"DEBT"}</definedName>
    <definedName name="wrn.repred." localSheetId="27" hidden="1">{"bop94-99",#N/A,FALSE,"BOP";"bgdp94-99",#N/A,FALSE,"BOPGDP";"exp94-99",#N/A,FALSE,"EXP";"imp94-99",#N/A,FALSE,"IMP";"tt9499",#N/A,FALSE,"TT";"ss94-99",#N/A,FALSE,"SERV";"tran94-99",#N/A,FALSE,"TRAN";"dis95-98",#N/A,FALSE,"DISB";"amor94-99",#N/A,FALSE,"AMOR";"int94-98",#N/A,FALSE,"INT";"debt94-99",#N/A,FALSE,"DEBT"}</definedName>
    <definedName name="wrn.repred." localSheetId="28" hidden="1">{"bop94-99",#N/A,FALSE,"BOP";"bgdp94-99",#N/A,FALSE,"BOPGDP";"exp94-99",#N/A,FALSE,"EXP";"imp94-99",#N/A,FALSE,"IMP";"tt9499",#N/A,FALSE,"TT";"ss94-99",#N/A,FALSE,"SERV";"tran94-99",#N/A,FALSE,"TRAN";"dis95-98",#N/A,FALSE,"DISB";"amor94-99",#N/A,FALSE,"AMOR";"int94-98",#N/A,FALSE,"INT";"debt94-99",#N/A,FALSE,"DEBT"}</definedName>
    <definedName name="wrn.repred." localSheetId="29" hidden="1">{"bop94-99",#N/A,FALSE,"BOP";"bgdp94-99",#N/A,FALSE,"BOPGDP";"exp94-99",#N/A,FALSE,"EXP";"imp94-99",#N/A,FALSE,"IMP";"tt9499",#N/A,FALSE,"TT";"ss94-99",#N/A,FALSE,"SERV";"tran94-99",#N/A,FALSE,"TRAN";"dis95-98",#N/A,FALSE,"DISB";"amor94-99",#N/A,FALSE,"AMOR";"int94-98",#N/A,FALSE,"INT";"debt94-99",#N/A,FALSE,"DEBT"}</definedName>
    <definedName name="wrn.repred." localSheetId="30" hidden="1">{"bop94-99",#N/A,FALSE,"BOP";"bgdp94-99",#N/A,FALSE,"BOPGDP";"exp94-99",#N/A,FALSE,"EXP";"imp94-99",#N/A,FALSE,"IMP";"tt9499",#N/A,FALSE,"TT";"ss94-99",#N/A,FALSE,"SERV";"tran94-99",#N/A,FALSE,"TRAN";"dis95-98",#N/A,FALSE,"DISB";"amor94-99",#N/A,FALSE,"AMOR";"int94-98",#N/A,FALSE,"INT";"debt94-99",#N/A,FALSE,"DEBT"}</definedName>
    <definedName name="wrn.repred." localSheetId="31" hidden="1">{"bop94-99",#N/A,FALSE,"BOP";"bgdp94-99",#N/A,FALSE,"BOPGDP";"exp94-99",#N/A,FALSE,"EXP";"imp94-99",#N/A,FALSE,"IMP";"tt9499",#N/A,FALSE,"TT";"ss94-99",#N/A,FALSE,"SERV";"tran94-99",#N/A,FALSE,"TRAN";"dis95-98",#N/A,FALSE,"DISB";"amor94-99",#N/A,FALSE,"AMOR";"int94-98",#N/A,FALSE,"INT";"debt94-99",#N/A,FALSE,"DEBT"}</definedName>
    <definedName name="wrn.repred." localSheetId="32" hidden="1">{"bop94-99",#N/A,FALSE,"BOP";"bgdp94-99",#N/A,FALSE,"BOPGDP";"exp94-99",#N/A,FALSE,"EXP";"imp94-99",#N/A,FALSE,"IMP";"tt9499",#N/A,FALSE,"TT";"ss94-99",#N/A,FALSE,"SERV";"tran94-99",#N/A,FALSE,"TRAN";"dis95-98",#N/A,FALSE,"DISB";"amor94-99",#N/A,FALSE,"AMOR";"int94-98",#N/A,FALSE,"INT";"debt94-99",#N/A,FALSE,"DEBT"}</definedName>
    <definedName name="wrn.repred." localSheetId="35" hidden="1">{"bop94-99",#N/A,FALSE,"BOP";"bgdp94-99",#N/A,FALSE,"BOPGDP";"exp94-99",#N/A,FALSE,"EXP";"imp94-99",#N/A,FALSE,"IMP";"tt9499",#N/A,FALSE,"TT";"ss94-99",#N/A,FALSE,"SERV";"tran94-99",#N/A,FALSE,"TRAN";"dis95-98",#N/A,FALSE,"DISB";"amor94-99",#N/A,FALSE,"AMOR";"int94-98",#N/A,FALSE,"INT";"debt94-99",#N/A,FALSE,"DEBT"}</definedName>
    <definedName name="wrn.repred." localSheetId="37" hidden="1">{"bop94-99",#N/A,FALSE,"BOP";"bgdp94-99",#N/A,FALSE,"BOPGDP";"exp94-99",#N/A,FALSE,"EXP";"imp94-99",#N/A,FALSE,"IMP";"tt9499",#N/A,FALSE,"TT";"ss94-99",#N/A,FALSE,"SERV";"tran94-99",#N/A,FALSE,"TRAN";"dis95-98",#N/A,FALSE,"DISB";"amor94-99",#N/A,FALSE,"AMOR";"int94-98",#N/A,FALSE,"INT";"debt94-99",#N/A,FALSE,"DEBT"}</definedName>
    <definedName name="wrn.repred." localSheetId="38" hidden="1">{"bop94-99",#N/A,FALSE,"BOP";"bgdp94-99",#N/A,FALSE,"BOPGDP";"exp94-99",#N/A,FALSE,"EXP";"imp94-99",#N/A,FALSE,"IMP";"tt9499",#N/A,FALSE,"TT";"ss94-99",#N/A,FALSE,"SERV";"tran94-99",#N/A,FALSE,"TRAN";"dis95-98",#N/A,FALSE,"DISB";"amor94-99",#N/A,FALSE,"AMOR";"int94-98",#N/A,FALSE,"INT";"debt94-99",#N/A,FALSE,"DEBT"}</definedName>
    <definedName name="wrn.repred." localSheetId="39" hidden="1">{"bop94-99",#N/A,FALSE,"BOP";"bgdp94-99",#N/A,FALSE,"BOPGDP";"exp94-99",#N/A,FALSE,"EXP";"imp94-99",#N/A,FALSE,"IMP";"tt9499",#N/A,FALSE,"TT";"ss94-99",#N/A,FALSE,"SERV";"tran94-99",#N/A,FALSE,"TRAN";"dis95-98",#N/A,FALSE,"DISB";"amor94-99",#N/A,FALSE,"AMOR";"int94-98",#N/A,FALSE,"INT";"debt94-99",#N/A,FALSE,"DEBT"}</definedName>
    <definedName name="wrn.repred." localSheetId="40" hidden="1">{"bop94-99",#N/A,FALSE,"BOP";"bgdp94-99",#N/A,FALSE,"BOPGDP";"exp94-99",#N/A,FALSE,"EXP";"imp94-99",#N/A,FALSE,"IMP";"tt9499",#N/A,FALSE,"TT";"ss94-99",#N/A,FALSE,"SERV";"tran94-99",#N/A,FALSE,"TRAN";"dis95-98",#N/A,FALSE,"DISB";"amor94-99",#N/A,FALSE,"AMOR";"int94-98",#N/A,FALSE,"INT";"debt94-99",#N/A,FALSE,"DEBT"}</definedName>
    <definedName name="wrn.repred." localSheetId="41" hidden="1">{"bop94-99",#N/A,FALSE,"BOP";"bgdp94-99",#N/A,FALSE,"BOPGDP";"exp94-99",#N/A,FALSE,"EXP";"imp94-99",#N/A,FALSE,"IMP";"tt9499",#N/A,FALSE,"TT";"ss94-99",#N/A,FALSE,"SERV";"tran94-99",#N/A,FALSE,"TRAN";"dis95-98",#N/A,FALSE,"DISB";"amor94-99",#N/A,FALSE,"AMOR";"int94-98",#N/A,FALSE,"INT";"debt94-99",#N/A,FALSE,"DEBT"}</definedName>
    <definedName name="wrn.repred." localSheetId="42" hidden="1">{"bop94-99",#N/A,FALSE,"BOP";"bgdp94-99",#N/A,FALSE,"BOPGDP";"exp94-99",#N/A,FALSE,"EXP";"imp94-99",#N/A,FALSE,"IMP";"tt9499",#N/A,FALSE,"TT";"ss94-99",#N/A,FALSE,"SERV";"tran94-99",#N/A,FALSE,"TRAN";"dis95-98",#N/A,FALSE,"DISB";"amor94-99",#N/A,FALSE,"AMOR";"int94-98",#N/A,FALSE,"INT";"debt94-99",#N/A,FALSE,"DEBT"}</definedName>
    <definedName name="wrn.repred." localSheetId="43" hidden="1">{"bop94-99",#N/A,FALSE,"BOP";"bgdp94-99",#N/A,FALSE,"BOPGDP";"exp94-99",#N/A,FALSE,"EXP";"imp94-99",#N/A,FALSE,"IMP";"tt9499",#N/A,FALSE,"TT";"ss94-99",#N/A,FALSE,"SERV";"tran94-99",#N/A,FALSE,"TRAN";"dis95-98",#N/A,FALSE,"DISB";"amor94-99",#N/A,FALSE,"AMOR";"int94-98",#N/A,FALSE,"INT";"debt94-99",#N/A,FALSE,"DEBT"}</definedName>
    <definedName name="wrn.repred." localSheetId="44" hidden="1">{"bop94-99",#N/A,FALSE,"BOP";"bgdp94-99",#N/A,FALSE,"BOPGDP";"exp94-99",#N/A,FALSE,"EXP";"imp94-99",#N/A,FALSE,"IMP";"tt9499",#N/A,FALSE,"TT";"ss94-99",#N/A,FALSE,"SERV";"tran94-99",#N/A,FALSE,"TRAN";"dis95-98",#N/A,FALSE,"DISB";"amor94-99",#N/A,FALSE,"AMOR";"int94-98",#N/A,FALSE,"INT";"debt94-99",#N/A,FALSE,"DEBT"}</definedName>
    <definedName name="wrn.repred." localSheetId="45" hidden="1">{"bop94-99",#N/A,FALSE,"BOP";"bgdp94-99",#N/A,FALSE,"BOPGDP";"exp94-99",#N/A,FALSE,"EXP";"imp94-99",#N/A,FALSE,"IMP";"tt9499",#N/A,FALSE,"TT";"ss94-99",#N/A,FALSE,"SERV";"tran94-99",#N/A,FALSE,"TRAN";"dis95-98",#N/A,FALSE,"DISB";"amor94-99",#N/A,FALSE,"AMOR";"int94-98",#N/A,FALSE,"INT";"debt94-99",#N/A,FALSE,"DEBT"}</definedName>
    <definedName name="wrn.repred." localSheetId="11" hidden="1">{"bop94-99",#N/A,FALSE,"BOP";"bgdp94-99",#N/A,FALSE,"BOPGDP";"exp94-99",#N/A,FALSE,"EXP";"imp94-99",#N/A,FALSE,"IMP";"tt9499",#N/A,FALSE,"TT";"ss94-99",#N/A,FALSE,"SERV";"tran94-99",#N/A,FALSE,"TRAN";"dis95-98",#N/A,FALSE,"DISB";"amor94-99",#N/A,FALSE,"AMOR";"int94-98",#N/A,FALSE,"INT";"debt94-99",#N/A,FALSE,"DEBT"}</definedName>
    <definedName name="wrn.repred." localSheetId="46" hidden="1">{"bop94-99",#N/A,FALSE,"BOP";"bgdp94-99",#N/A,FALSE,"BOPGDP";"exp94-99",#N/A,FALSE,"EXP";"imp94-99",#N/A,FALSE,"IMP";"tt9499",#N/A,FALSE,"TT";"ss94-99",#N/A,FALSE,"SERV";"tran94-99",#N/A,FALSE,"TRAN";"dis95-98",#N/A,FALSE,"DISB";"amor94-99",#N/A,FALSE,"AMOR";"int94-98",#N/A,FALSE,"INT";"debt94-99",#N/A,FALSE,"DEBT"}</definedName>
    <definedName name="wrn.repred." localSheetId="47" hidden="1">{"bop94-99",#N/A,FALSE,"BOP";"bgdp94-99",#N/A,FALSE,"BOPGDP";"exp94-99",#N/A,FALSE,"EXP";"imp94-99",#N/A,FALSE,"IMP";"tt9499",#N/A,FALSE,"TT";"ss94-99",#N/A,FALSE,"SERV";"tran94-99",#N/A,FALSE,"TRAN";"dis95-98",#N/A,FALSE,"DISB";"amor94-99",#N/A,FALSE,"AMOR";"int94-98",#N/A,FALSE,"INT";"debt94-99",#N/A,FALSE,"DEBT"}</definedName>
    <definedName name="wrn.repred." localSheetId="51" hidden="1">{"bop94-99",#N/A,FALSE,"BOP";"bgdp94-99",#N/A,FALSE,"BOPGDP";"exp94-99",#N/A,FALSE,"EXP";"imp94-99",#N/A,FALSE,"IMP";"tt9499",#N/A,FALSE,"TT";"ss94-99",#N/A,FALSE,"SERV";"tran94-99",#N/A,FALSE,"TRAN";"dis95-98",#N/A,FALSE,"DISB";"amor94-99",#N/A,FALSE,"AMOR";"int94-98",#N/A,FALSE,"INT";"debt94-99",#N/A,FALSE,"DEBT"}</definedName>
    <definedName name="wrn.repred." localSheetId="52" hidden="1">{"bop94-99",#N/A,FALSE,"BOP";"bgdp94-99",#N/A,FALSE,"BOPGDP";"exp94-99",#N/A,FALSE,"EXP";"imp94-99",#N/A,FALSE,"IMP";"tt9499",#N/A,FALSE,"TT";"ss94-99",#N/A,FALSE,"SERV";"tran94-99",#N/A,FALSE,"TRAN";"dis95-98",#N/A,FALSE,"DISB";"amor94-99",#N/A,FALSE,"AMOR";"int94-98",#N/A,FALSE,"INT";"debt94-99",#N/A,FALSE,"DEBT"}</definedName>
    <definedName name="wrn.repred." localSheetId="53" hidden="1">{"bop94-99",#N/A,FALSE,"BOP";"bgdp94-99",#N/A,FALSE,"BOPGDP";"exp94-99",#N/A,FALSE,"EXP";"imp94-99",#N/A,FALSE,"IMP";"tt9499",#N/A,FALSE,"TT";"ss94-99",#N/A,FALSE,"SERV";"tran94-99",#N/A,FALSE,"TRAN";"dis95-98",#N/A,FALSE,"DISB";"amor94-99",#N/A,FALSE,"AMOR";"int94-98",#N/A,FALSE,"INT";"debt94-99",#N/A,FALSE,"DEBT"}</definedName>
    <definedName name="wrn.repred." localSheetId="54" hidden="1">{"bop94-99",#N/A,FALSE,"BOP";"bgdp94-99",#N/A,FALSE,"BOPGDP";"exp94-99",#N/A,FALSE,"EXP";"imp94-99",#N/A,FALSE,"IMP";"tt9499",#N/A,FALSE,"TT";"ss94-99",#N/A,FALSE,"SERV";"tran94-99",#N/A,FALSE,"TRAN";"dis95-98",#N/A,FALSE,"DISB";"amor94-99",#N/A,FALSE,"AMOR";"int94-98",#N/A,FALSE,"INT";"debt94-99",#N/A,FALSE,"DEBT"}</definedName>
    <definedName name="wrn.repred." localSheetId="55" hidden="1">{"bop94-99",#N/A,FALSE,"BOP";"bgdp94-99",#N/A,FALSE,"BOPGDP";"exp94-99",#N/A,FALSE,"EXP";"imp94-99",#N/A,FALSE,"IMP";"tt9499",#N/A,FALSE,"TT";"ss94-99",#N/A,FALSE,"SERV";"tran94-99",#N/A,FALSE,"TRAN";"dis95-98",#N/A,FALSE,"DISB";"amor94-99",#N/A,FALSE,"AMOR";"int94-98",#N/A,FALSE,"INT";"debt94-99",#N/A,FALSE,"DEBT"}</definedName>
    <definedName name="wrn.repred." localSheetId="56" hidden="1">{"bop94-99",#N/A,FALSE,"BOP";"bgdp94-99",#N/A,FALSE,"BOPGDP";"exp94-99",#N/A,FALSE,"EXP";"imp94-99",#N/A,FALSE,"IMP";"tt9499",#N/A,FALSE,"TT";"ss94-99",#N/A,FALSE,"SERV";"tran94-99",#N/A,FALSE,"TRAN";"dis95-98",#N/A,FALSE,"DISB";"amor94-99",#N/A,FALSE,"AMOR";"int94-98",#N/A,FALSE,"INT";"debt94-99",#N/A,FALSE,"DEBT"}</definedName>
    <definedName name="wrn.repred." localSheetId="17" hidden="1">{"bop94-99",#N/A,FALSE,"BOP";"bgdp94-99",#N/A,FALSE,"BOPGDP";"exp94-99",#N/A,FALSE,"EXP";"imp94-99",#N/A,FALSE,"IMP";"tt9499",#N/A,FALSE,"TT";"ss94-99",#N/A,FALSE,"SERV";"tran94-99",#N/A,FALSE,"TRAN";"dis95-98",#N/A,FALSE,"DISB";"amor94-99",#N/A,FALSE,"AMOR";"int94-98",#N/A,FALSE,"INT";"debt94-99",#N/A,FALSE,"DEBT"}</definedName>
    <definedName name="wrn.repred." localSheetId="57" hidden="1">{"bop94-99",#N/A,FALSE,"BOP";"bgdp94-99",#N/A,FALSE,"BOPGDP";"exp94-99",#N/A,FALSE,"EXP";"imp94-99",#N/A,FALSE,"IMP";"tt9499",#N/A,FALSE,"TT";"ss94-99",#N/A,FALSE,"SERV";"tran94-99",#N/A,FALSE,"TRAN";"dis95-98",#N/A,FALSE,"DISB";"amor94-99",#N/A,FALSE,"AMOR";"int94-98",#N/A,FALSE,"INT";"debt94-99",#N/A,FALSE,"DEBT"}</definedName>
    <definedName name="wrn.repred." localSheetId="58" hidden="1">{"bop94-99",#N/A,FALSE,"BOP";"bgdp94-99",#N/A,FALSE,"BOPGDP";"exp94-99",#N/A,FALSE,"EXP";"imp94-99",#N/A,FALSE,"IMP";"tt9499",#N/A,FALSE,"TT";"ss94-99",#N/A,FALSE,"SERV";"tran94-99",#N/A,FALSE,"TRAN";"dis95-98",#N/A,FALSE,"DISB";"amor94-99",#N/A,FALSE,"AMOR";"int94-98",#N/A,FALSE,"INT";"debt94-99",#N/A,FALSE,"DEBT"}</definedName>
    <definedName name="wrn.repred." localSheetId="59" hidden="1">{"bop94-99",#N/A,FALSE,"BOP";"bgdp94-99",#N/A,FALSE,"BOPGDP";"exp94-99",#N/A,FALSE,"EXP";"imp94-99",#N/A,FALSE,"IMP";"tt9499",#N/A,FALSE,"TT";"ss94-99",#N/A,FALSE,"SERV";"tran94-99",#N/A,FALSE,"TRAN";"dis95-98",#N/A,FALSE,"DISB";"amor94-99",#N/A,FALSE,"AMOR";"int94-98",#N/A,FALSE,"INT";"debt94-99",#N/A,FALSE,"DEBT"}</definedName>
    <definedName name="wrn.repred." localSheetId="61" hidden="1">{"bop94-99",#N/A,FALSE,"BOP";"bgdp94-99",#N/A,FALSE,"BOPGDP";"exp94-99",#N/A,FALSE,"EXP";"imp94-99",#N/A,FALSE,"IMP";"tt9499",#N/A,FALSE,"TT";"ss94-99",#N/A,FALSE,"SERV";"tran94-99",#N/A,FALSE,"TRAN";"dis95-98",#N/A,FALSE,"DISB";"amor94-99",#N/A,FALSE,"AMOR";"int94-98",#N/A,FALSE,"INT";"debt94-99",#N/A,FALSE,"DEBT"}</definedName>
    <definedName name="wrn.repred." localSheetId="62" hidden="1">{"bop94-99",#N/A,FALSE,"BOP";"bgdp94-99",#N/A,FALSE,"BOPGDP";"exp94-99",#N/A,FALSE,"EXP";"imp94-99",#N/A,FALSE,"IMP";"tt9499",#N/A,FALSE,"TT";"ss94-99",#N/A,FALSE,"SERV";"tran94-99",#N/A,FALSE,"TRAN";"dis95-98",#N/A,FALSE,"DISB";"amor94-99",#N/A,FALSE,"AMOR";"int94-98",#N/A,FALSE,"INT";"debt94-99",#N/A,FALSE,"DEBT"}</definedName>
    <definedName name="wrn.repred." localSheetId="64" hidden="1">{"bop94-99",#N/A,FALSE,"BOP";"bgdp94-99",#N/A,FALSE,"BOPGDP";"exp94-99",#N/A,FALSE,"EXP";"imp94-99",#N/A,FALSE,"IMP";"tt9499",#N/A,FALSE,"TT";"ss94-99",#N/A,FALSE,"SERV";"tran94-99",#N/A,FALSE,"TRAN";"dis95-98",#N/A,FALSE,"DISB";"amor94-99",#N/A,FALSE,"AMOR";"int94-98",#N/A,FALSE,"INT";"debt94-99",#N/A,FALSE,"DEBT"}</definedName>
    <definedName name="wrn.repred." localSheetId="66" hidden="1">{"bop94-99",#N/A,FALSE,"BOP";"bgdp94-99",#N/A,FALSE,"BOPGDP";"exp94-99",#N/A,FALSE,"EXP";"imp94-99",#N/A,FALSE,"IMP";"tt9499",#N/A,FALSE,"TT";"ss94-99",#N/A,FALSE,"SERV";"tran94-99",#N/A,FALSE,"TRAN";"dis95-98",#N/A,FALSE,"DISB";"amor94-99",#N/A,FALSE,"AMOR";"int94-98",#N/A,FALSE,"INT";"debt94-99",#N/A,FALSE,"DEBT"}</definedName>
    <definedName name="wrn.repred." localSheetId="67" hidden="1">{"bop94-99",#N/A,FALSE,"BOP";"bgdp94-99",#N/A,FALSE,"BOPGDP";"exp94-99",#N/A,FALSE,"EXP";"imp94-99",#N/A,FALSE,"IMP";"tt9499",#N/A,FALSE,"TT";"ss94-99",#N/A,FALSE,"SERV";"tran94-99",#N/A,FALSE,"TRAN";"dis95-98",#N/A,FALSE,"DISB";"amor94-99",#N/A,FALSE,"AMOR";"int94-98",#N/A,FALSE,"INT";"debt94-99",#N/A,FALSE,"DEBT"}</definedName>
    <definedName name="wrn.repred." localSheetId="68" hidden="1">{"bop94-99",#N/A,FALSE,"BOP";"bgdp94-99",#N/A,FALSE,"BOPGDP";"exp94-99",#N/A,FALSE,"EXP";"imp94-99",#N/A,FALSE,"IMP";"tt9499",#N/A,FALSE,"TT";"ss94-99",#N/A,FALSE,"SERV";"tran94-99",#N/A,FALSE,"TRAN";"dis95-98",#N/A,FALSE,"DISB";"amor94-99",#N/A,FALSE,"AMOR";"int94-98",#N/A,FALSE,"INT";"debt94-99",#N/A,FALSE,"DEBT"}</definedName>
    <definedName name="wrn.repred." localSheetId="69" hidden="1">{"bop94-99",#N/A,FALSE,"BOP";"bgdp94-99",#N/A,FALSE,"BOPGDP";"exp94-99",#N/A,FALSE,"EXP";"imp94-99",#N/A,FALSE,"IMP";"tt9499",#N/A,FALSE,"TT";"ss94-99",#N/A,FALSE,"SERV";"tran94-99",#N/A,FALSE,"TRAN";"dis95-98",#N/A,FALSE,"DISB";"amor94-99",#N/A,FALSE,"AMOR";"int94-98",#N/A,FALSE,"INT";"debt94-99",#N/A,FALSE,"DEBT"}</definedName>
    <definedName name="wrn.repred." localSheetId="70" hidden="1">{"bop94-99",#N/A,FALSE,"BOP";"bgdp94-99",#N/A,FALSE,"BOPGDP";"exp94-99",#N/A,FALSE,"EXP";"imp94-99",#N/A,FALSE,"IMP";"tt9499",#N/A,FALSE,"TT";"ss94-99",#N/A,FALSE,"SERV";"tran94-99",#N/A,FALSE,"TRAN";"dis95-98",#N/A,FALSE,"DISB";"amor94-99",#N/A,FALSE,"AMOR";"int94-98",#N/A,FALSE,"INT";"debt94-99",#N/A,FALSE,"DEBT"}</definedName>
    <definedName name="wrn.repred." localSheetId="71" hidden="1">{"bop94-99",#N/A,FALSE,"BOP";"bgdp94-99",#N/A,FALSE,"BOPGDP";"exp94-99",#N/A,FALSE,"EXP";"imp94-99",#N/A,FALSE,"IMP";"tt9499",#N/A,FALSE,"TT";"ss94-99",#N/A,FALSE,"SERV";"tran94-99",#N/A,FALSE,"TRAN";"dis95-98",#N/A,FALSE,"DISB";"amor94-99",#N/A,FALSE,"AMOR";"int94-98",#N/A,FALSE,"INT";"debt94-99",#N/A,FALSE,"DEBT"}</definedName>
    <definedName name="wrn.repred." localSheetId="73" hidden="1">{"bop94-99",#N/A,FALSE,"BOP";"bgdp94-99",#N/A,FALSE,"BOPGDP";"exp94-99",#N/A,FALSE,"EXP";"imp94-99",#N/A,FALSE,"IMP";"tt9499",#N/A,FALSE,"TT";"ss94-99",#N/A,FALSE,"SERV";"tran94-99",#N/A,FALSE,"TRAN";"dis95-98",#N/A,FALSE,"DISB";"amor94-99",#N/A,FALSE,"AMOR";"int94-98",#N/A,FALSE,"INT";"debt94-99",#N/A,FALSE,"DEBT"}</definedName>
    <definedName name="wrn.repred." localSheetId="74" hidden="1">{"bop94-99",#N/A,FALSE,"BOP";"bgdp94-99",#N/A,FALSE,"BOPGDP";"exp94-99",#N/A,FALSE,"EXP";"imp94-99",#N/A,FALSE,"IMP";"tt9499",#N/A,FALSE,"TT";"ss94-99",#N/A,FALSE,"SERV";"tran94-99",#N/A,FALSE,"TRAN";"dis95-98",#N/A,FALSE,"DISB";"amor94-99",#N/A,FALSE,"AMOR";"int94-98",#N/A,FALSE,"INT";"debt94-99",#N/A,FALSE,"DEBT"}</definedName>
    <definedName name="wrn.repred." localSheetId="75" hidden="1">{"bop94-99",#N/A,FALSE,"BOP";"bgdp94-99",#N/A,FALSE,"BOPGDP";"exp94-99",#N/A,FALSE,"EXP";"imp94-99",#N/A,FALSE,"IMP";"tt9499",#N/A,FALSE,"TT";"ss94-99",#N/A,FALSE,"SERV";"tran94-99",#N/A,FALSE,"TRAN";"dis95-98",#N/A,FALSE,"DISB";"amor94-99",#N/A,FALSE,"AMOR";"int94-98",#N/A,FALSE,"INT";"debt94-99",#N/A,FALSE,"DEBT"}</definedName>
    <definedName name="wrn.repred." localSheetId="76" hidden="1">{"bop94-99",#N/A,FALSE,"BOP";"bgdp94-99",#N/A,FALSE,"BOPGDP";"exp94-99",#N/A,FALSE,"EXP";"imp94-99",#N/A,FALSE,"IMP";"tt9499",#N/A,FALSE,"TT";"ss94-99",#N/A,FALSE,"SERV";"tran94-99",#N/A,FALSE,"TRAN";"dis95-98",#N/A,FALSE,"DISB";"amor94-99",#N/A,FALSE,"AMOR";"int94-98",#N/A,FALSE,"INT";"debt94-99",#N/A,FALSE,"DEBT"}</definedName>
    <definedName name="wrn.repred." localSheetId="79" hidden="1">{"bop94-99",#N/A,FALSE,"BOP";"bgdp94-99",#N/A,FALSE,"BOPGDP";"exp94-99",#N/A,FALSE,"EXP";"imp94-99",#N/A,FALSE,"IMP";"tt9499",#N/A,FALSE,"TT";"ss94-99",#N/A,FALSE,"SERV";"tran94-99",#N/A,FALSE,"TRAN";"dis95-98",#N/A,FALSE,"DISB";"amor94-99",#N/A,FALSE,"AMOR";"int94-98",#N/A,FALSE,"INT";"debt94-99",#N/A,FALSE,"DEBT"}</definedName>
    <definedName name="wrn.repred." localSheetId="91" hidden="1">{"bop94-99",#N/A,FALSE,"BOP";"bgdp94-99",#N/A,FALSE,"BOPGDP";"exp94-99",#N/A,FALSE,"EXP";"imp94-99",#N/A,FALSE,"IMP";"tt9499",#N/A,FALSE,"TT";"ss94-99",#N/A,FALSE,"SERV";"tran94-99",#N/A,FALSE,"TRAN";"dis95-98",#N/A,FALSE,"DISB";"amor94-99",#N/A,FALSE,"AMOR";"int94-98",#N/A,FALSE,"INT";"debt94-99",#N/A,FALSE,"DEBT"}</definedName>
    <definedName name="wrn.repred." localSheetId="92" hidden="1">{"bop94-99",#N/A,FALSE,"BOP";"bgdp94-99",#N/A,FALSE,"BOPGDP";"exp94-99",#N/A,FALSE,"EXP";"imp94-99",#N/A,FALSE,"IMP";"tt9499",#N/A,FALSE,"TT";"ss94-99",#N/A,FALSE,"SERV";"tran94-99",#N/A,FALSE,"TRAN";"dis95-98",#N/A,FALSE,"DISB";"amor94-99",#N/A,FALSE,"AMOR";"int94-98",#N/A,FALSE,"INT";"debt94-99",#N/A,FALSE,"DEBT"}</definedName>
    <definedName name="wrn.repred." localSheetId="22" hidden="1">{"bop94-99",#N/A,FALSE,"BOP";"bgdp94-99",#N/A,FALSE,"BOPGDP";"exp94-99",#N/A,FALSE,"EXP";"imp94-99",#N/A,FALSE,"IMP";"tt9499",#N/A,FALSE,"TT";"ss94-99",#N/A,FALSE,"SERV";"tran94-99",#N/A,FALSE,"TRAN";"dis95-98",#N/A,FALSE,"DISB";"amor94-99",#N/A,FALSE,"AMOR";"int94-98",#N/A,FALSE,"INT";"debt94-99",#N/A,FALSE,"DEBT"}</definedName>
    <definedName name="wrn.repred." localSheetId="23" hidden="1">{"bop94-99",#N/A,FALSE,"BOP";"bgdp94-99",#N/A,FALSE,"BOPGDP";"exp94-99",#N/A,FALSE,"EXP";"imp94-99",#N/A,FALSE,"IMP";"tt9499",#N/A,FALSE,"TT";"ss94-99",#N/A,FALSE,"SERV";"tran94-99",#N/A,FALSE,"TRAN";"dis95-98",#N/A,FALSE,"DISB";"amor94-99",#N/A,FALSE,"AMOR";"int94-98",#N/A,FALSE,"INT";"debt94-99",#N/A,FALSE,"DEBT"}</definedName>
    <definedName name="wrn.repred." localSheetId="14" hidden="1">{"bop94-99",#N/A,FALSE,"BOP";"bgdp94-99",#N/A,FALSE,"BOPGDP";"exp94-99",#N/A,FALSE,"EXP";"imp94-99",#N/A,FALSE,"IMP";"tt9499",#N/A,FALSE,"TT";"ss94-99",#N/A,FALSE,"SERV";"tran94-99",#N/A,FALSE,"TRAN";"dis95-98",#N/A,FALSE,"DISB";"amor94-99",#N/A,FALSE,"AMOR";"int94-98",#N/A,FALSE,"INT";"debt94-99",#N/A,FALSE,"DEBT"}</definedName>
    <definedName name="wrn.repred." localSheetId="15" hidden="1">{"bop94-99",#N/A,FALSE,"BOP";"bgdp94-99",#N/A,FALSE,"BOPGDP";"exp94-99",#N/A,FALSE,"EXP";"imp94-99",#N/A,FALSE,"IMP";"tt9499",#N/A,FALSE,"TT";"ss94-99",#N/A,FALSE,"SERV";"tran94-99",#N/A,FALSE,"TRAN";"dis95-98",#N/A,FALSE,"DISB";"amor94-99",#N/A,FALSE,"AMOR";"int94-98",#N/A,FALSE,"INT";"debt94-99",#N/A,FALSE,"DEBT"}</definedName>
    <definedName name="wrn.repred." localSheetId="16" hidden="1">{"bop94-99",#N/A,FALSE,"BOP";"bgdp94-99",#N/A,FALSE,"BOPGDP";"exp94-99",#N/A,FALSE,"EXP";"imp94-99",#N/A,FALSE,"IMP";"tt9499",#N/A,FALSE,"TT";"ss94-99",#N/A,FALSE,"SERV";"tran94-99",#N/A,FALSE,"TRAN";"dis95-98",#N/A,FALSE,"DISB";"amor94-99",#N/A,FALSE,"AMOR";"int94-98",#N/A,FALSE,"INT";"debt94-99",#N/A,FALSE,"DEBT"}</definedName>
    <definedName name="wrn.repred." localSheetId="18" hidden="1">{"bop94-99",#N/A,FALSE,"BOP";"bgdp94-99",#N/A,FALSE,"BOPGDP";"exp94-99",#N/A,FALSE,"EXP";"imp94-99",#N/A,FALSE,"IMP";"tt9499",#N/A,FALSE,"TT";"ss94-99",#N/A,FALSE,"SERV";"tran94-99",#N/A,FALSE,"TRAN";"dis95-98",#N/A,FALSE,"DISB";"amor94-99",#N/A,FALSE,"AMOR";"int94-98",#N/A,FALSE,"INT";"debt94-99",#N/A,FALSE,"DEBT"}</definedName>
    <definedName name="wrn.repred." localSheetId="36" hidden="1">{"bop94-99",#N/A,FALSE,"BOP";"bgdp94-99",#N/A,FALSE,"BOPGDP";"exp94-99",#N/A,FALSE,"EXP";"imp94-99",#N/A,FALSE,"IMP";"tt9499",#N/A,FALSE,"TT";"ss94-99",#N/A,FALSE,"SERV";"tran94-99",#N/A,FALSE,"TRAN";"dis95-98",#N/A,FALSE,"DISB";"amor94-99",#N/A,FALSE,"AMOR";"int94-98",#N/A,FALSE,"INT";"debt94-99",#N/A,FALSE,"DEBT"}</definedName>
    <definedName name="wrn.repred." localSheetId="60" hidden="1">{"bop94-99",#N/A,FALSE,"BOP";"bgdp94-99",#N/A,FALSE,"BOPGDP";"exp94-99",#N/A,FALSE,"EXP";"imp94-99",#N/A,FALSE,"IMP";"tt9499",#N/A,FALSE,"TT";"ss94-99",#N/A,FALSE,"SERV";"tran94-99",#N/A,FALSE,"TRAN";"dis95-98",#N/A,FALSE,"DISB";"amor94-99",#N/A,FALSE,"AMOR";"int94-98",#N/A,FALSE,"INT";"debt94-99",#N/A,FALSE,"DEBT"}</definedName>
    <definedName name="wrn.repred." localSheetId="63" hidden="1">{"bop94-99",#N/A,FALSE,"BOP";"bgdp94-99",#N/A,FALSE,"BOPGDP";"exp94-99",#N/A,FALSE,"EXP";"imp94-99",#N/A,FALSE,"IMP";"tt9499",#N/A,FALSE,"TT";"ss94-99",#N/A,FALSE,"SERV";"tran94-99",#N/A,FALSE,"TRAN";"dis95-98",#N/A,FALSE,"DISB";"amor94-99",#N/A,FALSE,"AMOR";"int94-98",#N/A,FALSE,"INT";"debt94-99",#N/A,FALSE,"DEBT"}</definedName>
    <definedName name="wrn.repred." localSheetId="65" hidden="1">{"bop94-99",#N/A,FALSE,"BOP";"bgdp94-99",#N/A,FALSE,"BOPGDP";"exp94-99",#N/A,FALSE,"EXP";"imp94-99",#N/A,FALSE,"IMP";"tt9499",#N/A,FALSE,"TT";"ss94-99",#N/A,FALSE,"SERV";"tran94-99",#N/A,FALSE,"TRAN";"dis95-98",#N/A,FALSE,"DISB";"amor94-99",#N/A,FALSE,"AMOR";"int94-98",#N/A,FALSE,"INT";"debt94-99",#N/A,FALSE,"DEBT"}</definedName>
    <definedName name="wrn.repred." localSheetId="7" hidden="1">{"bop94-99",#N/A,FALSE,"BOP";"bgdp94-99",#N/A,FALSE,"BOPGDP";"exp94-99",#N/A,FALSE,"EXP";"imp94-99",#N/A,FALSE,"IMP";"tt9499",#N/A,FALSE,"TT";"ss94-99",#N/A,FALSE,"SERV";"tran94-99",#N/A,FALSE,"TRAN";"dis95-98",#N/A,FALSE,"DISB";"amor94-99",#N/A,FALSE,"AMOR";"int94-98",#N/A,FALSE,"INT";"debt94-99",#N/A,FALSE,"DEBT"}</definedName>
    <definedName name="wrn.repred." localSheetId="8" hidden="1">{"bop94-99",#N/A,FALSE,"BOP";"bgdp94-99",#N/A,FALSE,"BOPGDP";"exp94-99",#N/A,FALSE,"EXP";"imp94-99",#N/A,FALSE,"IMP";"tt9499",#N/A,FALSE,"TT";"ss94-99",#N/A,FALSE,"SERV";"tran94-99",#N/A,FALSE,"TRAN";"dis95-98",#N/A,FALSE,"DISB";"amor94-99",#N/A,FALSE,"AMOR";"int94-98",#N/A,FALSE,"INT";"debt94-99",#N/A,FALSE,"DEBT"}</definedName>
    <definedName name="wrn.repred." localSheetId="12" hidden="1">{"bop94-99",#N/A,FALSE,"BOP";"bgdp94-99",#N/A,FALSE,"BOPGDP";"exp94-99",#N/A,FALSE,"EXP";"imp94-99",#N/A,FALSE,"IMP";"tt9499",#N/A,FALSE,"TT";"ss94-99",#N/A,FALSE,"SERV";"tran94-99",#N/A,FALSE,"TRAN";"dis95-98",#N/A,FALSE,"DISB";"amor94-99",#N/A,FALSE,"AMOR";"int94-98",#N/A,FALSE,"INT";"debt94-99",#N/A,FALSE,"DEBT"}</definedName>
    <definedName name="wrn.repred." localSheetId="48" hidden="1">{"bop94-99",#N/A,FALSE,"BOP";"bgdp94-99",#N/A,FALSE,"BOPGDP";"exp94-99",#N/A,FALSE,"EXP";"imp94-99",#N/A,FALSE,"IMP";"tt9499",#N/A,FALSE,"TT";"ss94-99",#N/A,FALSE,"SERV";"tran94-99",#N/A,FALSE,"TRAN";"dis95-98",#N/A,FALSE,"DISB";"amor94-99",#N/A,FALSE,"AMOR";"int94-98",#N/A,FALSE,"INT";"debt94-99",#N/A,FALSE,"DEBT"}</definedName>
    <definedName name="wrn.repred." localSheetId="72" hidden="1">{"bop94-99",#N/A,FALSE,"BOP";"bgdp94-99",#N/A,FALSE,"BOPGDP";"exp94-99",#N/A,FALSE,"EXP";"imp94-99",#N/A,FALSE,"IMP";"tt9499",#N/A,FALSE,"TT";"ss94-99",#N/A,FALSE,"SERV";"tran94-99",#N/A,FALSE,"TRAN";"dis95-98",#N/A,FALSE,"DISB";"amor94-99",#N/A,FALSE,"AMOR";"int94-98",#N/A,FALSE,"INT";"debt94-99",#N/A,FALSE,"DEBT"}</definedName>
    <definedName name="wrn.repred." hidden="1">{"bop94-99",#N/A,FALSE,"BOP";"bgdp94-99",#N/A,FALSE,"BOPGDP";"exp94-99",#N/A,FALSE,"EXP";"imp94-99",#N/A,FALSE,"IMP";"tt9499",#N/A,FALSE,"TT";"ss94-99",#N/A,FALSE,"SERV";"tran94-99",#N/A,FALSE,"TRAN";"dis95-98",#N/A,FALSE,"DISB";"amor94-99",#N/A,FALSE,"AMOR";"int94-98",#N/A,FALSE,"INT";"debt94-99",#N/A,FALSE,"DEBT"}</definedName>
    <definedName name="wrn.RestGGPIB." localSheetId="24" hidden="1">{#N/A,#N/A,FALSE,"RestGGPIB"}</definedName>
    <definedName name="wrn.RestGGPIB." localSheetId="25" hidden="1">{#N/A,#N/A,FALSE,"RestGGPIB"}</definedName>
    <definedName name="wrn.RestGGPIB." localSheetId="26" hidden="1">{#N/A,#N/A,FALSE,"RestGGPIB"}</definedName>
    <definedName name="wrn.RestGGPIB." localSheetId="27" hidden="1">{#N/A,#N/A,FALSE,"RestGGPIB"}</definedName>
    <definedName name="wrn.RestGGPIB." localSheetId="28" hidden="1">{#N/A,#N/A,FALSE,"RestGGPIB"}</definedName>
    <definedName name="wrn.RestGGPIB." localSheetId="29" hidden="1">{#N/A,#N/A,FALSE,"RestGGPIB"}</definedName>
    <definedName name="wrn.RestGGPIB." localSheetId="30" hidden="1">{#N/A,#N/A,FALSE,"RestGGPIB"}</definedName>
    <definedName name="wrn.RestGGPIB." localSheetId="31" hidden="1">{#N/A,#N/A,FALSE,"RestGGPIB"}</definedName>
    <definedName name="wrn.RestGGPIB." localSheetId="32" hidden="1">{#N/A,#N/A,FALSE,"RestGGPIB"}</definedName>
    <definedName name="wrn.RestGGPIB." localSheetId="35" hidden="1">{#N/A,#N/A,FALSE,"RestGGPIB"}</definedName>
    <definedName name="wrn.RestGGPIB." localSheetId="37" hidden="1">{#N/A,#N/A,FALSE,"RestGGPIB"}</definedName>
    <definedName name="wrn.RestGGPIB." localSheetId="38" hidden="1">{#N/A,#N/A,FALSE,"RestGGPIB"}</definedName>
    <definedName name="wrn.RestGGPIB." localSheetId="39" hidden="1">{#N/A,#N/A,FALSE,"RestGGPIB"}</definedName>
    <definedName name="wrn.RestGGPIB." localSheetId="40" hidden="1">{#N/A,#N/A,FALSE,"RestGGPIB"}</definedName>
    <definedName name="wrn.RestGGPIB." localSheetId="41" hidden="1">{#N/A,#N/A,FALSE,"RestGGPIB"}</definedName>
    <definedName name="wrn.RestGGPIB." localSheetId="42" hidden="1">{#N/A,#N/A,FALSE,"RestGGPIB"}</definedName>
    <definedName name="wrn.RestGGPIB." localSheetId="43" hidden="1">{#N/A,#N/A,FALSE,"RestGGPIB"}</definedName>
    <definedName name="wrn.RestGGPIB." localSheetId="44" hidden="1">{#N/A,#N/A,FALSE,"RestGGPIB"}</definedName>
    <definedName name="wrn.RestGGPIB." localSheetId="45" hidden="1">{#N/A,#N/A,FALSE,"RestGGPIB"}</definedName>
    <definedName name="wrn.RestGGPIB." localSheetId="11" hidden="1">{#N/A,#N/A,FALSE,"RestGGPIB"}</definedName>
    <definedName name="wrn.RestGGPIB." localSheetId="46" hidden="1">{#N/A,#N/A,FALSE,"RestGGPIB"}</definedName>
    <definedName name="wrn.RestGGPIB." localSheetId="47" hidden="1">{#N/A,#N/A,FALSE,"RestGGPIB"}</definedName>
    <definedName name="wrn.RestGGPIB." localSheetId="51" hidden="1">{#N/A,#N/A,FALSE,"RestGGPIB"}</definedName>
    <definedName name="wrn.RestGGPIB." localSheetId="52" hidden="1">{#N/A,#N/A,FALSE,"RestGGPIB"}</definedName>
    <definedName name="wrn.RestGGPIB." localSheetId="53" hidden="1">{#N/A,#N/A,FALSE,"RestGGPIB"}</definedName>
    <definedName name="wrn.RestGGPIB." localSheetId="54" hidden="1">{#N/A,#N/A,FALSE,"RestGGPIB"}</definedName>
    <definedName name="wrn.RestGGPIB." localSheetId="55" hidden="1">{#N/A,#N/A,FALSE,"RestGGPIB"}</definedName>
    <definedName name="wrn.RestGGPIB." localSheetId="56" hidden="1">{#N/A,#N/A,FALSE,"RestGGPIB"}</definedName>
    <definedName name="wrn.RestGGPIB." localSheetId="17" hidden="1">{#N/A,#N/A,FALSE,"RestGGPIB"}</definedName>
    <definedName name="wrn.RestGGPIB." localSheetId="57" hidden="1">{#N/A,#N/A,FALSE,"RestGGPIB"}</definedName>
    <definedName name="wrn.RestGGPIB." localSheetId="58" hidden="1">{#N/A,#N/A,FALSE,"RestGGPIB"}</definedName>
    <definedName name="wrn.RestGGPIB." localSheetId="59" hidden="1">{#N/A,#N/A,FALSE,"RestGGPIB"}</definedName>
    <definedName name="wrn.RestGGPIB." localSheetId="61" hidden="1">{#N/A,#N/A,FALSE,"RestGGPIB"}</definedName>
    <definedName name="wrn.RestGGPIB." localSheetId="62" hidden="1">{#N/A,#N/A,FALSE,"RestGGPIB"}</definedName>
    <definedName name="wrn.RestGGPIB." localSheetId="64" hidden="1">{#N/A,#N/A,FALSE,"RestGGPIB"}</definedName>
    <definedName name="wrn.RestGGPIB." localSheetId="66" hidden="1">{#N/A,#N/A,FALSE,"RestGGPIB"}</definedName>
    <definedName name="wrn.RestGGPIB." localSheetId="67" hidden="1">{#N/A,#N/A,FALSE,"RestGGPIB"}</definedName>
    <definedName name="wrn.RestGGPIB." localSheetId="68" hidden="1">{#N/A,#N/A,FALSE,"RestGGPIB"}</definedName>
    <definedName name="wrn.RestGGPIB." localSheetId="69" hidden="1">{#N/A,#N/A,FALSE,"RestGGPIB"}</definedName>
    <definedName name="wrn.RestGGPIB." localSheetId="70" hidden="1">{#N/A,#N/A,FALSE,"RestGGPIB"}</definedName>
    <definedName name="wrn.RestGGPIB." localSheetId="71" hidden="1">{#N/A,#N/A,FALSE,"RestGGPIB"}</definedName>
    <definedName name="wrn.RestGGPIB." localSheetId="73" hidden="1">{#N/A,#N/A,FALSE,"RestGGPIB"}</definedName>
    <definedName name="wrn.RestGGPIB." localSheetId="74" hidden="1">{#N/A,#N/A,FALSE,"RestGGPIB"}</definedName>
    <definedName name="wrn.RestGGPIB." localSheetId="75" hidden="1">{#N/A,#N/A,FALSE,"RestGGPIB"}</definedName>
    <definedName name="wrn.RestGGPIB." localSheetId="76" hidden="1">{#N/A,#N/A,FALSE,"RestGGPIB"}</definedName>
    <definedName name="wrn.RestGGPIB." localSheetId="79" hidden="1">{#N/A,#N/A,FALSE,"RestGGPIB"}</definedName>
    <definedName name="wrn.RestGGPIB." localSheetId="91" hidden="1">{#N/A,#N/A,FALSE,"RestGGPIB"}</definedName>
    <definedName name="wrn.RestGGPIB." localSheetId="92" hidden="1">{#N/A,#N/A,FALSE,"RestGGPIB"}</definedName>
    <definedName name="wrn.RestGGPIB." localSheetId="22" hidden="1">{#N/A,#N/A,FALSE,"RestGGPIB"}</definedName>
    <definedName name="wrn.RestGGPIB." localSheetId="23" hidden="1">{#N/A,#N/A,FALSE,"RestGGPIB"}</definedName>
    <definedName name="wrn.RestGGPIB." localSheetId="14" hidden="1">{#N/A,#N/A,FALSE,"RestGGPIB"}</definedName>
    <definedName name="wrn.RestGGPIB." localSheetId="15" hidden="1">{#N/A,#N/A,FALSE,"RestGGPIB"}</definedName>
    <definedName name="wrn.RestGGPIB." localSheetId="16" hidden="1">{#N/A,#N/A,FALSE,"RestGGPIB"}</definedName>
    <definedName name="wrn.RestGGPIB." localSheetId="18" hidden="1">{#N/A,#N/A,FALSE,"RestGGPIB"}</definedName>
    <definedName name="wrn.RestGGPIB." localSheetId="36" hidden="1">{#N/A,#N/A,FALSE,"RestGGPIB"}</definedName>
    <definedName name="wrn.RestGGPIB." localSheetId="60" hidden="1">{#N/A,#N/A,FALSE,"RestGGPIB"}</definedName>
    <definedName name="wrn.RestGGPIB." localSheetId="63" hidden="1">{#N/A,#N/A,FALSE,"RestGGPIB"}</definedName>
    <definedName name="wrn.RestGGPIB." localSheetId="65" hidden="1">{#N/A,#N/A,FALSE,"RestGGPIB"}</definedName>
    <definedName name="wrn.RestGGPIB." localSheetId="7" hidden="1">{#N/A,#N/A,FALSE,"RestGGPIB"}</definedName>
    <definedName name="wrn.RestGGPIB." localSheetId="8" hidden="1">{#N/A,#N/A,FALSE,"RestGGPIB"}</definedName>
    <definedName name="wrn.RestGGPIB." localSheetId="12" hidden="1">{#N/A,#N/A,FALSE,"RestGGPIB"}</definedName>
    <definedName name="wrn.RestGGPIB." localSheetId="48" hidden="1">{#N/A,#N/A,FALSE,"RestGGPIB"}</definedName>
    <definedName name="wrn.RestGGPIB." localSheetId="72" hidden="1">{#N/A,#N/A,FALSE,"RestGGPIB"}</definedName>
    <definedName name="wrn.RestGGPIB." hidden="1">{#N/A,#N/A,FALSE,"RestGGPIB"}</definedName>
    <definedName name="wrn.REVSHARE." localSheetId="24" hidden="1">{#N/A,#N/A,FALSE,"REVSHARE"}</definedName>
    <definedName name="wrn.REVSHARE." localSheetId="25" hidden="1">{#N/A,#N/A,FALSE,"REVSHARE"}</definedName>
    <definedName name="wrn.REVSHARE." localSheetId="26" hidden="1">{#N/A,#N/A,FALSE,"REVSHARE"}</definedName>
    <definedName name="wrn.REVSHARE." localSheetId="27" hidden="1">{#N/A,#N/A,FALSE,"REVSHARE"}</definedName>
    <definedName name="wrn.REVSHARE." localSheetId="28" hidden="1">{#N/A,#N/A,FALSE,"REVSHARE"}</definedName>
    <definedName name="wrn.REVSHARE." localSheetId="29" hidden="1">{#N/A,#N/A,FALSE,"REVSHARE"}</definedName>
    <definedName name="wrn.REVSHARE." localSheetId="30" hidden="1">{#N/A,#N/A,FALSE,"REVSHARE"}</definedName>
    <definedName name="wrn.REVSHARE." localSheetId="31" hidden="1">{#N/A,#N/A,FALSE,"REVSHARE"}</definedName>
    <definedName name="wrn.REVSHARE." localSheetId="32" hidden="1">{#N/A,#N/A,FALSE,"REVSHARE"}</definedName>
    <definedName name="wrn.REVSHARE." localSheetId="35" hidden="1">{#N/A,#N/A,FALSE,"REVSHARE"}</definedName>
    <definedName name="wrn.REVSHARE." localSheetId="37" hidden="1">{#N/A,#N/A,FALSE,"REVSHARE"}</definedName>
    <definedName name="wrn.REVSHARE." localSheetId="38" hidden="1">{#N/A,#N/A,FALSE,"REVSHARE"}</definedName>
    <definedName name="wrn.REVSHARE." localSheetId="39" hidden="1">{#N/A,#N/A,FALSE,"REVSHARE"}</definedName>
    <definedName name="wrn.REVSHARE." localSheetId="40" hidden="1">{#N/A,#N/A,FALSE,"REVSHARE"}</definedName>
    <definedName name="wrn.REVSHARE." localSheetId="41" hidden="1">{#N/A,#N/A,FALSE,"REVSHARE"}</definedName>
    <definedName name="wrn.REVSHARE." localSheetId="42" hidden="1">{#N/A,#N/A,FALSE,"REVSHARE"}</definedName>
    <definedName name="wrn.REVSHARE." localSheetId="43" hidden="1">{#N/A,#N/A,FALSE,"REVSHARE"}</definedName>
    <definedName name="wrn.REVSHARE." localSheetId="44" hidden="1">{#N/A,#N/A,FALSE,"REVSHARE"}</definedName>
    <definedName name="wrn.REVSHARE." localSheetId="45" hidden="1">{#N/A,#N/A,FALSE,"REVSHARE"}</definedName>
    <definedName name="wrn.REVSHARE." localSheetId="11" hidden="1">{#N/A,#N/A,FALSE,"REVSHARE"}</definedName>
    <definedName name="wrn.REVSHARE." localSheetId="46" hidden="1">{#N/A,#N/A,FALSE,"REVSHARE"}</definedName>
    <definedName name="wrn.REVSHARE." localSheetId="47" hidden="1">{#N/A,#N/A,FALSE,"REVSHARE"}</definedName>
    <definedName name="wrn.REVSHARE." localSheetId="51" hidden="1">{#N/A,#N/A,FALSE,"REVSHARE"}</definedName>
    <definedName name="wrn.REVSHARE." localSheetId="52" hidden="1">{#N/A,#N/A,FALSE,"REVSHARE"}</definedName>
    <definedName name="wrn.REVSHARE." localSheetId="17" hidden="1">{#N/A,#N/A,FALSE,"REVSHARE"}</definedName>
    <definedName name="wrn.REVSHARE." localSheetId="58" hidden="1">{#N/A,#N/A,FALSE,"REVSHARE"}</definedName>
    <definedName name="wrn.REVSHARE." localSheetId="59" hidden="1">{#N/A,#N/A,FALSE,"REVSHARE"}</definedName>
    <definedName name="wrn.REVSHARE." localSheetId="61" hidden="1">{#N/A,#N/A,FALSE,"REVSHARE"}</definedName>
    <definedName name="wrn.REVSHARE." localSheetId="62" hidden="1">{#N/A,#N/A,FALSE,"REVSHARE"}</definedName>
    <definedName name="wrn.REVSHARE." localSheetId="64" hidden="1">{#N/A,#N/A,FALSE,"REVSHARE"}</definedName>
    <definedName name="wrn.REVSHARE." localSheetId="66" hidden="1">{#N/A,#N/A,FALSE,"REVSHARE"}</definedName>
    <definedName name="wrn.REVSHARE." localSheetId="67" hidden="1">{#N/A,#N/A,FALSE,"REVSHARE"}</definedName>
    <definedName name="wrn.REVSHARE." localSheetId="68" hidden="1">{#N/A,#N/A,FALSE,"REVSHARE"}</definedName>
    <definedName name="wrn.REVSHARE." localSheetId="69" hidden="1">{#N/A,#N/A,FALSE,"REVSHARE"}</definedName>
    <definedName name="wrn.REVSHARE." localSheetId="70" hidden="1">{#N/A,#N/A,FALSE,"REVSHARE"}</definedName>
    <definedName name="wrn.REVSHARE." localSheetId="71" hidden="1">{#N/A,#N/A,FALSE,"REVSHARE"}</definedName>
    <definedName name="wrn.REVSHARE." localSheetId="73" hidden="1">{#N/A,#N/A,FALSE,"REVSHARE"}</definedName>
    <definedName name="wrn.REVSHARE." localSheetId="74" hidden="1">{#N/A,#N/A,FALSE,"REVSHARE"}</definedName>
    <definedName name="wrn.REVSHARE." localSheetId="75" hidden="1">{#N/A,#N/A,FALSE,"REVSHARE"}</definedName>
    <definedName name="wrn.REVSHARE." localSheetId="76" hidden="1">{#N/A,#N/A,FALSE,"REVSHARE"}</definedName>
    <definedName name="wrn.REVSHARE." localSheetId="79" hidden="1">{#N/A,#N/A,FALSE,"REVSHARE"}</definedName>
    <definedName name="wrn.REVSHARE." localSheetId="91" hidden="1">{#N/A,#N/A,FALSE,"REVSHARE"}</definedName>
    <definedName name="wrn.REVSHARE." localSheetId="92" hidden="1">{#N/A,#N/A,FALSE,"REVSHARE"}</definedName>
    <definedName name="wrn.REVSHARE." localSheetId="22" hidden="1">{#N/A,#N/A,FALSE,"REVSHARE"}</definedName>
    <definedName name="wrn.REVSHARE." localSheetId="23" hidden="1">{#N/A,#N/A,FALSE,"REVSHARE"}</definedName>
    <definedName name="wrn.REVSHARE." localSheetId="15" hidden="1">{#N/A,#N/A,FALSE,"REVSHARE"}</definedName>
    <definedName name="wrn.REVSHARE." localSheetId="16" hidden="1">{#N/A,#N/A,FALSE,"REVSHARE"}</definedName>
    <definedName name="wrn.REVSHARE." localSheetId="18" hidden="1">{#N/A,#N/A,FALSE,"REVSHARE"}</definedName>
    <definedName name="wrn.REVSHARE." localSheetId="36" hidden="1">{#N/A,#N/A,FALSE,"REVSHARE"}</definedName>
    <definedName name="wrn.REVSHARE." localSheetId="60" hidden="1">{#N/A,#N/A,FALSE,"REVSHARE"}</definedName>
    <definedName name="wrn.REVSHARE." localSheetId="63" hidden="1">{#N/A,#N/A,FALSE,"REVSHARE"}</definedName>
    <definedName name="wrn.REVSHARE." localSheetId="65" hidden="1">{#N/A,#N/A,FALSE,"REVSHARE"}</definedName>
    <definedName name="wrn.REVSHARE." localSheetId="7" hidden="1">{#N/A,#N/A,FALSE,"REVSHARE"}</definedName>
    <definedName name="wrn.REVSHARE." localSheetId="8" hidden="1">{#N/A,#N/A,FALSE,"REVSHARE"}</definedName>
    <definedName name="wrn.REVSHARE." localSheetId="12" hidden="1">{#N/A,#N/A,FALSE,"REVSHARE"}</definedName>
    <definedName name="wrn.REVSHARE." localSheetId="48" hidden="1">{#N/A,#N/A,FALSE,"REVSHARE"}</definedName>
    <definedName name="wrn.REVSHARE." localSheetId="72" hidden="1">{#N/A,#N/A,FALSE,"REVSHARE"}</definedName>
    <definedName name="wrn.REVSHARE." hidden="1">{#N/A,#N/A,FALSE,"REVSHARE"}</definedName>
    <definedName name="wrn.Riqfin." localSheetId="24" hidden="1">{"Riqfin97",#N/A,FALSE,"Tran";"Riqfinpro",#N/A,FALSE,"Tran"}</definedName>
    <definedName name="wrn.Riqfin." localSheetId="25" hidden="1">{"Riqfin97",#N/A,FALSE,"Tran";"Riqfinpro",#N/A,FALSE,"Tran"}</definedName>
    <definedName name="wrn.Riqfin." localSheetId="26" hidden="1">{"Riqfin97",#N/A,FALSE,"Tran";"Riqfinpro",#N/A,FALSE,"Tran"}</definedName>
    <definedName name="wrn.Riqfin." localSheetId="27" hidden="1">{"Riqfin97",#N/A,FALSE,"Tran";"Riqfinpro",#N/A,FALSE,"Tran"}</definedName>
    <definedName name="wrn.Riqfin." localSheetId="28" hidden="1">{"Riqfin97",#N/A,FALSE,"Tran";"Riqfinpro",#N/A,FALSE,"Tran"}</definedName>
    <definedName name="wrn.Riqfin." localSheetId="29" hidden="1">{"Riqfin97",#N/A,FALSE,"Tran";"Riqfinpro",#N/A,FALSE,"Tran"}</definedName>
    <definedName name="wrn.Riqfin." localSheetId="30" hidden="1">{"Riqfin97",#N/A,FALSE,"Tran";"Riqfinpro",#N/A,FALSE,"Tran"}</definedName>
    <definedName name="wrn.Riqfin." localSheetId="31" hidden="1">{"Riqfin97",#N/A,FALSE,"Tran";"Riqfinpro",#N/A,FALSE,"Tran"}</definedName>
    <definedName name="wrn.Riqfin." localSheetId="32" hidden="1">{"Riqfin97",#N/A,FALSE,"Tran";"Riqfinpro",#N/A,FALSE,"Tran"}</definedName>
    <definedName name="wrn.Riqfin." localSheetId="35" hidden="1">{"Riqfin97",#N/A,FALSE,"Tran";"Riqfinpro",#N/A,FALSE,"Tran"}</definedName>
    <definedName name="wrn.Riqfin." localSheetId="37" hidden="1">{"Riqfin97",#N/A,FALSE,"Tran";"Riqfinpro",#N/A,FALSE,"Tran"}</definedName>
    <definedName name="wrn.Riqfin." localSheetId="38" hidden="1">{"Riqfin97",#N/A,FALSE,"Tran";"Riqfinpro",#N/A,FALSE,"Tran"}</definedName>
    <definedName name="wrn.Riqfin." localSheetId="39" hidden="1">{"Riqfin97",#N/A,FALSE,"Tran";"Riqfinpro",#N/A,FALSE,"Tran"}</definedName>
    <definedName name="wrn.Riqfin." localSheetId="40" hidden="1">{"Riqfin97",#N/A,FALSE,"Tran";"Riqfinpro",#N/A,FALSE,"Tran"}</definedName>
    <definedName name="wrn.Riqfin." localSheetId="41" hidden="1">{"Riqfin97",#N/A,FALSE,"Tran";"Riqfinpro",#N/A,FALSE,"Tran"}</definedName>
    <definedName name="wrn.Riqfin." localSheetId="42" hidden="1">{"Riqfin97",#N/A,FALSE,"Tran";"Riqfinpro",#N/A,FALSE,"Tran"}</definedName>
    <definedName name="wrn.Riqfin." localSheetId="43" hidden="1">{"Riqfin97",#N/A,FALSE,"Tran";"Riqfinpro",#N/A,FALSE,"Tran"}</definedName>
    <definedName name="wrn.Riqfin." localSheetId="44" hidden="1">{"Riqfin97",#N/A,FALSE,"Tran";"Riqfinpro",#N/A,FALSE,"Tran"}</definedName>
    <definedName name="wrn.Riqfin." localSheetId="45" hidden="1">{"Riqfin97",#N/A,FALSE,"Tran";"Riqfinpro",#N/A,FALSE,"Tran"}</definedName>
    <definedName name="wrn.Riqfin." localSheetId="11" hidden="1">{"Riqfin97",#N/A,FALSE,"Tran";"Riqfinpro",#N/A,FALSE,"Tran"}</definedName>
    <definedName name="wrn.Riqfin." localSheetId="46" hidden="1">{"Riqfin97",#N/A,FALSE,"Tran";"Riqfinpro",#N/A,FALSE,"Tran"}</definedName>
    <definedName name="wrn.Riqfin." localSheetId="47" hidden="1">{"Riqfin97",#N/A,FALSE,"Tran";"Riqfinpro",#N/A,FALSE,"Tran"}</definedName>
    <definedName name="wrn.Riqfin." localSheetId="51" hidden="1">{"Riqfin97",#N/A,FALSE,"Tran";"Riqfinpro",#N/A,FALSE,"Tran"}</definedName>
    <definedName name="wrn.Riqfin." localSheetId="52" hidden="1">{"Riqfin97",#N/A,FALSE,"Tran";"Riqfinpro",#N/A,FALSE,"Tran"}</definedName>
    <definedName name="wrn.Riqfin." localSheetId="53" hidden="1">{"Riqfin97",#N/A,FALSE,"Tran";"Riqfinpro",#N/A,FALSE,"Tran"}</definedName>
    <definedName name="wrn.Riqfin." localSheetId="54" hidden="1">{"Riqfin97",#N/A,FALSE,"Tran";"Riqfinpro",#N/A,FALSE,"Tran"}</definedName>
    <definedName name="wrn.Riqfin." localSheetId="55" hidden="1">{"Riqfin97",#N/A,FALSE,"Tran";"Riqfinpro",#N/A,FALSE,"Tran"}</definedName>
    <definedName name="wrn.Riqfin." localSheetId="56" hidden="1">{"Riqfin97",#N/A,FALSE,"Tran";"Riqfinpro",#N/A,FALSE,"Tran"}</definedName>
    <definedName name="wrn.Riqfin." localSheetId="17" hidden="1">{"Riqfin97",#N/A,FALSE,"Tran";"Riqfinpro",#N/A,FALSE,"Tran"}</definedName>
    <definedName name="wrn.Riqfin." localSheetId="57" hidden="1">{"Riqfin97",#N/A,FALSE,"Tran";"Riqfinpro",#N/A,FALSE,"Tran"}</definedName>
    <definedName name="wrn.Riqfin." localSheetId="58" hidden="1">{"Riqfin97",#N/A,FALSE,"Tran";"Riqfinpro",#N/A,FALSE,"Tran"}</definedName>
    <definedName name="wrn.Riqfin." localSheetId="59" hidden="1">{"Riqfin97",#N/A,FALSE,"Tran";"Riqfinpro",#N/A,FALSE,"Tran"}</definedName>
    <definedName name="wrn.Riqfin." localSheetId="61" hidden="1">{"Riqfin97",#N/A,FALSE,"Tran";"Riqfinpro",#N/A,FALSE,"Tran"}</definedName>
    <definedName name="wrn.Riqfin." localSheetId="62" hidden="1">{"Riqfin97",#N/A,FALSE,"Tran";"Riqfinpro",#N/A,FALSE,"Tran"}</definedName>
    <definedName name="wrn.Riqfin." localSheetId="64" hidden="1">{"Riqfin97",#N/A,FALSE,"Tran";"Riqfinpro",#N/A,FALSE,"Tran"}</definedName>
    <definedName name="wrn.Riqfin." localSheetId="66" hidden="1">{"Riqfin97",#N/A,FALSE,"Tran";"Riqfinpro",#N/A,FALSE,"Tran"}</definedName>
    <definedName name="wrn.Riqfin." localSheetId="67" hidden="1">{"Riqfin97",#N/A,FALSE,"Tran";"Riqfinpro",#N/A,FALSE,"Tran"}</definedName>
    <definedName name="wrn.Riqfin." localSheetId="68" hidden="1">{"Riqfin97",#N/A,FALSE,"Tran";"Riqfinpro",#N/A,FALSE,"Tran"}</definedName>
    <definedName name="wrn.Riqfin." localSheetId="69" hidden="1">{"Riqfin97",#N/A,FALSE,"Tran";"Riqfinpro",#N/A,FALSE,"Tran"}</definedName>
    <definedName name="wrn.Riqfin." localSheetId="70" hidden="1">{"Riqfin97",#N/A,FALSE,"Tran";"Riqfinpro",#N/A,FALSE,"Tran"}</definedName>
    <definedName name="wrn.Riqfin." localSheetId="71" hidden="1">{"Riqfin97",#N/A,FALSE,"Tran";"Riqfinpro",#N/A,FALSE,"Tran"}</definedName>
    <definedName name="wrn.Riqfin." localSheetId="73" hidden="1">{"Riqfin97",#N/A,FALSE,"Tran";"Riqfinpro",#N/A,FALSE,"Tran"}</definedName>
    <definedName name="wrn.Riqfin." localSheetId="74" hidden="1">{"Riqfin97",#N/A,FALSE,"Tran";"Riqfinpro",#N/A,FALSE,"Tran"}</definedName>
    <definedName name="wrn.Riqfin." localSheetId="75" hidden="1">{"Riqfin97",#N/A,FALSE,"Tran";"Riqfinpro",#N/A,FALSE,"Tran"}</definedName>
    <definedName name="wrn.Riqfin." localSheetId="76" hidden="1">{"Riqfin97",#N/A,FALSE,"Tran";"Riqfinpro",#N/A,FALSE,"Tran"}</definedName>
    <definedName name="wrn.Riqfin." localSheetId="79" hidden="1">{"Riqfin97",#N/A,FALSE,"Tran";"Riqfinpro",#N/A,FALSE,"Tran"}</definedName>
    <definedName name="wrn.Riqfin." localSheetId="91" hidden="1">{"Riqfin97",#N/A,FALSE,"Tran";"Riqfinpro",#N/A,FALSE,"Tran"}</definedName>
    <definedName name="wrn.Riqfin." localSheetId="92" hidden="1">{"Riqfin97",#N/A,FALSE,"Tran";"Riqfinpro",#N/A,FALSE,"Tran"}</definedName>
    <definedName name="wrn.Riqfin." localSheetId="22" hidden="1">{"Riqfin97",#N/A,FALSE,"Tran";"Riqfinpro",#N/A,FALSE,"Tran"}</definedName>
    <definedName name="wrn.Riqfin." localSheetId="23" hidden="1">{"Riqfin97",#N/A,FALSE,"Tran";"Riqfinpro",#N/A,FALSE,"Tran"}</definedName>
    <definedName name="wrn.Riqfin." localSheetId="14" hidden="1">{"Riqfin97",#N/A,FALSE,"Tran";"Riqfinpro",#N/A,FALSE,"Tran"}</definedName>
    <definedName name="wrn.Riqfin." localSheetId="15" hidden="1">{"Riqfin97",#N/A,FALSE,"Tran";"Riqfinpro",#N/A,FALSE,"Tran"}</definedName>
    <definedName name="wrn.Riqfin." localSheetId="16" hidden="1">{"Riqfin97",#N/A,FALSE,"Tran";"Riqfinpro",#N/A,FALSE,"Tran"}</definedName>
    <definedName name="wrn.Riqfin." localSheetId="18" hidden="1">{"Riqfin97",#N/A,FALSE,"Tran";"Riqfinpro",#N/A,FALSE,"Tran"}</definedName>
    <definedName name="wrn.Riqfin." localSheetId="36" hidden="1">{"Riqfin97",#N/A,FALSE,"Tran";"Riqfinpro",#N/A,FALSE,"Tran"}</definedName>
    <definedName name="wrn.Riqfin." localSheetId="60" hidden="1">{"Riqfin97",#N/A,FALSE,"Tran";"Riqfinpro",#N/A,FALSE,"Tran"}</definedName>
    <definedName name="wrn.Riqfin." localSheetId="63" hidden="1">{"Riqfin97",#N/A,FALSE,"Tran";"Riqfinpro",#N/A,FALSE,"Tran"}</definedName>
    <definedName name="wrn.Riqfin." localSheetId="65" hidden="1">{"Riqfin97",#N/A,FALSE,"Tran";"Riqfinpro",#N/A,FALSE,"Tran"}</definedName>
    <definedName name="wrn.Riqfin." localSheetId="7" hidden="1">{"Riqfin97",#N/A,FALSE,"Tran";"Riqfinpro",#N/A,FALSE,"Tran"}</definedName>
    <definedName name="wrn.Riqfin." localSheetId="8" hidden="1">{"Riqfin97",#N/A,FALSE,"Tran";"Riqfinpro",#N/A,FALSE,"Tran"}</definedName>
    <definedName name="wrn.Riqfin." localSheetId="12" hidden="1">{"Riqfin97",#N/A,FALSE,"Tran";"Riqfinpro",#N/A,FALSE,"Tran"}</definedName>
    <definedName name="wrn.Riqfin." localSheetId="48" hidden="1">{"Riqfin97",#N/A,FALSE,"Tran";"Riqfinpro",#N/A,FALSE,"Tran"}</definedName>
    <definedName name="wrn.Riqfin." localSheetId="72" hidden="1">{"Riqfin97",#N/A,FALSE,"Tran";"Riqfinpro",#N/A,FALSE,"Tran"}</definedName>
    <definedName name="wrn.Riqfin." hidden="1">{"Riqfin97",#N/A,FALSE,"Tran";"Riqfinpro",#N/A,FALSE,"Tran"}</definedName>
    <definedName name="wrn.sreport9899." localSheetId="2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4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4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4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4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4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4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4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4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5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5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5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5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5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5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5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5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5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7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7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7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7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7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7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7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9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9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4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7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SPIB." localSheetId="24" hidden="1">{#N/A,#N/A,FALSE,"SSPIB"}</definedName>
    <definedName name="wrn.SSPIB." localSheetId="25" hidden="1">{#N/A,#N/A,FALSE,"SSPIB"}</definedName>
    <definedName name="wrn.SSPIB." localSheetId="26" hidden="1">{#N/A,#N/A,FALSE,"SSPIB"}</definedName>
    <definedName name="wrn.SSPIB." localSheetId="27" hidden="1">{#N/A,#N/A,FALSE,"SSPIB"}</definedName>
    <definedName name="wrn.SSPIB." localSheetId="28" hidden="1">{#N/A,#N/A,FALSE,"SSPIB"}</definedName>
    <definedName name="wrn.SSPIB." localSheetId="29" hidden="1">{#N/A,#N/A,FALSE,"SSPIB"}</definedName>
    <definedName name="wrn.SSPIB." localSheetId="30" hidden="1">{#N/A,#N/A,FALSE,"SSPIB"}</definedName>
    <definedName name="wrn.SSPIB." localSheetId="31" hidden="1">{#N/A,#N/A,FALSE,"SSPIB"}</definedName>
    <definedName name="wrn.SSPIB." localSheetId="32" hidden="1">{#N/A,#N/A,FALSE,"SSPIB"}</definedName>
    <definedName name="wrn.SSPIB." localSheetId="35" hidden="1">{#N/A,#N/A,FALSE,"SSPIB"}</definedName>
    <definedName name="wrn.SSPIB." localSheetId="37" hidden="1">{#N/A,#N/A,FALSE,"SSPIB"}</definedName>
    <definedName name="wrn.SSPIB." localSheetId="38" hidden="1">{#N/A,#N/A,FALSE,"SSPIB"}</definedName>
    <definedName name="wrn.SSPIB." localSheetId="39" hidden="1">{#N/A,#N/A,FALSE,"SSPIB"}</definedName>
    <definedName name="wrn.SSPIB." localSheetId="40" hidden="1">{#N/A,#N/A,FALSE,"SSPIB"}</definedName>
    <definedName name="wrn.SSPIB." localSheetId="41" hidden="1">{#N/A,#N/A,FALSE,"SSPIB"}</definedName>
    <definedName name="wrn.SSPIB." localSheetId="42" hidden="1">{#N/A,#N/A,FALSE,"SSPIB"}</definedName>
    <definedName name="wrn.SSPIB." localSheetId="43" hidden="1">{#N/A,#N/A,FALSE,"SSPIB"}</definedName>
    <definedName name="wrn.SSPIB." localSheetId="44" hidden="1">{#N/A,#N/A,FALSE,"SSPIB"}</definedName>
    <definedName name="wrn.SSPIB." localSheetId="45" hidden="1">{#N/A,#N/A,FALSE,"SSPIB"}</definedName>
    <definedName name="wrn.SSPIB." localSheetId="11" hidden="1">{#N/A,#N/A,FALSE,"SSPIB"}</definedName>
    <definedName name="wrn.SSPIB." localSheetId="46" hidden="1">{#N/A,#N/A,FALSE,"SSPIB"}</definedName>
    <definedName name="wrn.SSPIB." localSheetId="47" hidden="1">{#N/A,#N/A,FALSE,"SSPIB"}</definedName>
    <definedName name="wrn.SSPIB." localSheetId="51" hidden="1">{#N/A,#N/A,FALSE,"SSPIB"}</definedName>
    <definedName name="wrn.SSPIB." localSheetId="52" hidden="1">{#N/A,#N/A,FALSE,"SSPIB"}</definedName>
    <definedName name="wrn.SSPIB." localSheetId="53" hidden="1">{#N/A,#N/A,FALSE,"SSPIB"}</definedName>
    <definedName name="wrn.SSPIB." localSheetId="54" hidden="1">{#N/A,#N/A,FALSE,"SSPIB"}</definedName>
    <definedName name="wrn.SSPIB." localSheetId="55" hidden="1">{#N/A,#N/A,FALSE,"SSPIB"}</definedName>
    <definedName name="wrn.SSPIB." localSheetId="56" hidden="1">{#N/A,#N/A,FALSE,"SSPIB"}</definedName>
    <definedName name="wrn.SSPIB." localSheetId="17" hidden="1">{#N/A,#N/A,FALSE,"SSPIB"}</definedName>
    <definedName name="wrn.SSPIB." localSheetId="57" hidden="1">{#N/A,#N/A,FALSE,"SSPIB"}</definedName>
    <definedName name="wrn.SSPIB." localSheetId="58" hidden="1">{#N/A,#N/A,FALSE,"SSPIB"}</definedName>
    <definedName name="wrn.SSPIB." localSheetId="59" hidden="1">{#N/A,#N/A,FALSE,"SSPIB"}</definedName>
    <definedName name="wrn.SSPIB." localSheetId="61" hidden="1">{#N/A,#N/A,FALSE,"SSPIB"}</definedName>
    <definedName name="wrn.SSPIB." localSheetId="62" hidden="1">{#N/A,#N/A,FALSE,"SSPIB"}</definedName>
    <definedName name="wrn.SSPIB." localSheetId="64" hidden="1">{#N/A,#N/A,FALSE,"SSPIB"}</definedName>
    <definedName name="wrn.SSPIB." localSheetId="66" hidden="1">{#N/A,#N/A,FALSE,"SSPIB"}</definedName>
    <definedName name="wrn.SSPIB." localSheetId="67" hidden="1">{#N/A,#N/A,FALSE,"SSPIB"}</definedName>
    <definedName name="wrn.SSPIB." localSheetId="68" hidden="1">{#N/A,#N/A,FALSE,"SSPIB"}</definedName>
    <definedName name="wrn.SSPIB." localSheetId="69" hidden="1">{#N/A,#N/A,FALSE,"SSPIB"}</definedName>
    <definedName name="wrn.SSPIB." localSheetId="70" hidden="1">{#N/A,#N/A,FALSE,"SSPIB"}</definedName>
    <definedName name="wrn.SSPIB." localSheetId="71" hidden="1">{#N/A,#N/A,FALSE,"SSPIB"}</definedName>
    <definedName name="wrn.SSPIB." localSheetId="73" hidden="1">{#N/A,#N/A,FALSE,"SSPIB"}</definedName>
    <definedName name="wrn.SSPIB." localSheetId="74" hidden="1">{#N/A,#N/A,FALSE,"SSPIB"}</definedName>
    <definedName name="wrn.SSPIB." localSheetId="75" hidden="1">{#N/A,#N/A,FALSE,"SSPIB"}</definedName>
    <definedName name="wrn.SSPIB." localSheetId="76" hidden="1">{#N/A,#N/A,FALSE,"SSPIB"}</definedName>
    <definedName name="wrn.SSPIB." localSheetId="79" hidden="1">{#N/A,#N/A,FALSE,"SSPIB"}</definedName>
    <definedName name="wrn.SSPIB." localSheetId="91" hidden="1">{#N/A,#N/A,FALSE,"SSPIB"}</definedName>
    <definedName name="wrn.SSPIB." localSheetId="92" hidden="1">{#N/A,#N/A,FALSE,"SSPIB"}</definedName>
    <definedName name="wrn.SSPIB." localSheetId="22" hidden="1">{#N/A,#N/A,FALSE,"SSPIB"}</definedName>
    <definedName name="wrn.SSPIB." localSheetId="23" hidden="1">{#N/A,#N/A,FALSE,"SSPIB"}</definedName>
    <definedName name="wrn.SSPIB." localSheetId="14" hidden="1">{#N/A,#N/A,FALSE,"SSPIB"}</definedName>
    <definedName name="wrn.SSPIB." localSheetId="15" hidden="1">{#N/A,#N/A,FALSE,"SSPIB"}</definedName>
    <definedName name="wrn.SSPIB." localSheetId="16" hidden="1">{#N/A,#N/A,FALSE,"SSPIB"}</definedName>
    <definedName name="wrn.SSPIB." localSheetId="18" hidden="1">{#N/A,#N/A,FALSE,"SSPIB"}</definedName>
    <definedName name="wrn.SSPIB." localSheetId="36" hidden="1">{#N/A,#N/A,FALSE,"SSPIB"}</definedName>
    <definedName name="wrn.SSPIB." localSheetId="60" hidden="1">{#N/A,#N/A,FALSE,"SSPIB"}</definedName>
    <definedName name="wrn.SSPIB." localSheetId="63" hidden="1">{#N/A,#N/A,FALSE,"SSPIB"}</definedName>
    <definedName name="wrn.SSPIB." localSheetId="65" hidden="1">{#N/A,#N/A,FALSE,"SSPIB"}</definedName>
    <definedName name="wrn.SSPIB." localSheetId="7" hidden="1">{#N/A,#N/A,FALSE,"SSPIB"}</definedName>
    <definedName name="wrn.SSPIB." localSheetId="8" hidden="1">{#N/A,#N/A,FALSE,"SSPIB"}</definedName>
    <definedName name="wrn.SSPIB." localSheetId="12" hidden="1">{#N/A,#N/A,FALSE,"SSPIB"}</definedName>
    <definedName name="wrn.SSPIB." localSheetId="48" hidden="1">{#N/A,#N/A,FALSE,"SSPIB"}</definedName>
    <definedName name="wrn.SSPIB." localSheetId="72" hidden="1">{#N/A,#N/A,FALSE,"SSPIB"}</definedName>
    <definedName name="wrn.SSPIB." hidden="1">{#N/A,#N/A,FALSE,"SSPIB"}</definedName>
    <definedName name="wrn.Staff._.Report._.Tables." localSheetId="24" hidden="1">{#N/A,#N/A,FALSE,"SR1";#N/A,#N/A,FALSE,"SR2";#N/A,#N/A,FALSE,"SR3";#N/A,#N/A,FALSE,"SR4"}</definedName>
    <definedName name="wrn.Staff._.Report._.Tables." localSheetId="25" hidden="1">{#N/A,#N/A,FALSE,"SR1";#N/A,#N/A,FALSE,"SR2";#N/A,#N/A,FALSE,"SR3";#N/A,#N/A,FALSE,"SR4"}</definedName>
    <definedName name="wrn.Staff._.Report._.Tables." localSheetId="26" hidden="1">{#N/A,#N/A,FALSE,"SR1";#N/A,#N/A,FALSE,"SR2";#N/A,#N/A,FALSE,"SR3";#N/A,#N/A,FALSE,"SR4"}</definedName>
    <definedName name="wrn.Staff._.Report._.Tables." localSheetId="27" hidden="1">{#N/A,#N/A,FALSE,"SR1";#N/A,#N/A,FALSE,"SR2";#N/A,#N/A,FALSE,"SR3";#N/A,#N/A,FALSE,"SR4"}</definedName>
    <definedName name="wrn.Staff._.Report._.Tables." localSheetId="28" hidden="1">{#N/A,#N/A,FALSE,"SR1";#N/A,#N/A,FALSE,"SR2";#N/A,#N/A,FALSE,"SR3";#N/A,#N/A,FALSE,"SR4"}</definedName>
    <definedName name="wrn.Staff._.Report._.Tables." localSheetId="29" hidden="1">{#N/A,#N/A,FALSE,"SR1";#N/A,#N/A,FALSE,"SR2";#N/A,#N/A,FALSE,"SR3";#N/A,#N/A,FALSE,"SR4"}</definedName>
    <definedName name="wrn.Staff._.Report._.Tables." localSheetId="30" hidden="1">{#N/A,#N/A,FALSE,"SR1";#N/A,#N/A,FALSE,"SR2";#N/A,#N/A,FALSE,"SR3";#N/A,#N/A,FALSE,"SR4"}</definedName>
    <definedName name="wrn.Staff._.Report._.Tables." localSheetId="31" hidden="1">{#N/A,#N/A,FALSE,"SR1";#N/A,#N/A,FALSE,"SR2";#N/A,#N/A,FALSE,"SR3";#N/A,#N/A,FALSE,"SR4"}</definedName>
    <definedName name="wrn.Staff._.Report._.Tables." localSheetId="32" hidden="1">{#N/A,#N/A,FALSE,"SR1";#N/A,#N/A,FALSE,"SR2";#N/A,#N/A,FALSE,"SR3";#N/A,#N/A,FALSE,"SR4"}</definedName>
    <definedName name="wrn.Staff._.Report._.Tables." localSheetId="35" hidden="1">{#N/A,#N/A,FALSE,"SR1";#N/A,#N/A,FALSE,"SR2";#N/A,#N/A,FALSE,"SR3";#N/A,#N/A,FALSE,"SR4"}</definedName>
    <definedName name="wrn.Staff._.Report._.Tables." localSheetId="37" hidden="1">{#N/A,#N/A,FALSE,"SR1";#N/A,#N/A,FALSE,"SR2";#N/A,#N/A,FALSE,"SR3";#N/A,#N/A,FALSE,"SR4"}</definedName>
    <definedName name="wrn.Staff._.Report._.Tables." localSheetId="38" hidden="1">{#N/A,#N/A,FALSE,"SR1";#N/A,#N/A,FALSE,"SR2";#N/A,#N/A,FALSE,"SR3";#N/A,#N/A,FALSE,"SR4"}</definedName>
    <definedName name="wrn.Staff._.Report._.Tables." localSheetId="39" hidden="1">{#N/A,#N/A,FALSE,"SR1";#N/A,#N/A,FALSE,"SR2";#N/A,#N/A,FALSE,"SR3";#N/A,#N/A,FALSE,"SR4"}</definedName>
    <definedName name="wrn.Staff._.Report._.Tables." localSheetId="40" hidden="1">{#N/A,#N/A,FALSE,"SR1";#N/A,#N/A,FALSE,"SR2";#N/A,#N/A,FALSE,"SR3";#N/A,#N/A,FALSE,"SR4"}</definedName>
    <definedName name="wrn.Staff._.Report._.Tables." localSheetId="41" hidden="1">{#N/A,#N/A,FALSE,"SR1";#N/A,#N/A,FALSE,"SR2";#N/A,#N/A,FALSE,"SR3";#N/A,#N/A,FALSE,"SR4"}</definedName>
    <definedName name="wrn.Staff._.Report._.Tables." localSheetId="42" hidden="1">{#N/A,#N/A,FALSE,"SR1";#N/A,#N/A,FALSE,"SR2";#N/A,#N/A,FALSE,"SR3";#N/A,#N/A,FALSE,"SR4"}</definedName>
    <definedName name="wrn.Staff._.Report._.Tables." localSheetId="43" hidden="1">{#N/A,#N/A,FALSE,"SR1";#N/A,#N/A,FALSE,"SR2";#N/A,#N/A,FALSE,"SR3";#N/A,#N/A,FALSE,"SR4"}</definedName>
    <definedName name="wrn.Staff._.Report._.Tables." localSheetId="44" hidden="1">{#N/A,#N/A,FALSE,"SR1";#N/A,#N/A,FALSE,"SR2";#N/A,#N/A,FALSE,"SR3";#N/A,#N/A,FALSE,"SR4"}</definedName>
    <definedName name="wrn.Staff._.Report._.Tables." localSheetId="45" hidden="1">{#N/A,#N/A,FALSE,"SR1";#N/A,#N/A,FALSE,"SR2";#N/A,#N/A,FALSE,"SR3";#N/A,#N/A,FALSE,"SR4"}</definedName>
    <definedName name="wrn.Staff._.Report._.Tables." localSheetId="11" hidden="1">{#N/A,#N/A,FALSE,"SR1";#N/A,#N/A,FALSE,"SR2";#N/A,#N/A,FALSE,"SR3";#N/A,#N/A,FALSE,"SR4"}</definedName>
    <definedName name="wrn.Staff._.Report._.Tables." localSheetId="46" hidden="1">{#N/A,#N/A,FALSE,"SR1";#N/A,#N/A,FALSE,"SR2";#N/A,#N/A,FALSE,"SR3";#N/A,#N/A,FALSE,"SR4"}</definedName>
    <definedName name="wrn.Staff._.Report._.Tables." localSheetId="47" hidden="1">{#N/A,#N/A,FALSE,"SR1";#N/A,#N/A,FALSE,"SR2";#N/A,#N/A,FALSE,"SR3";#N/A,#N/A,FALSE,"SR4"}</definedName>
    <definedName name="wrn.Staff._.Report._.Tables." localSheetId="51" hidden="1">{#N/A,#N/A,FALSE,"SR1";#N/A,#N/A,FALSE,"SR2";#N/A,#N/A,FALSE,"SR3";#N/A,#N/A,FALSE,"SR4"}</definedName>
    <definedName name="wrn.Staff._.Report._.Tables." localSheetId="52" hidden="1">{#N/A,#N/A,FALSE,"SR1";#N/A,#N/A,FALSE,"SR2";#N/A,#N/A,FALSE,"SR3";#N/A,#N/A,FALSE,"SR4"}</definedName>
    <definedName name="wrn.Staff._.Report._.Tables." localSheetId="53" hidden="1">{#N/A,#N/A,FALSE,"SR1";#N/A,#N/A,FALSE,"SR2";#N/A,#N/A,FALSE,"SR3";#N/A,#N/A,FALSE,"SR4"}</definedName>
    <definedName name="wrn.Staff._.Report._.Tables." localSheetId="54" hidden="1">{#N/A,#N/A,FALSE,"SR1";#N/A,#N/A,FALSE,"SR2";#N/A,#N/A,FALSE,"SR3";#N/A,#N/A,FALSE,"SR4"}</definedName>
    <definedName name="wrn.Staff._.Report._.Tables." localSheetId="55" hidden="1">{#N/A,#N/A,FALSE,"SR1";#N/A,#N/A,FALSE,"SR2";#N/A,#N/A,FALSE,"SR3";#N/A,#N/A,FALSE,"SR4"}</definedName>
    <definedName name="wrn.Staff._.Report._.Tables." localSheetId="56" hidden="1">{#N/A,#N/A,FALSE,"SR1";#N/A,#N/A,FALSE,"SR2";#N/A,#N/A,FALSE,"SR3";#N/A,#N/A,FALSE,"SR4"}</definedName>
    <definedName name="wrn.Staff._.Report._.Tables." localSheetId="17" hidden="1">{#N/A,#N/A,FALSE,"SR1";#N/A,#N/A,FALSE,"SR2";#N/A,#N/A,FALSE,"SR3";#N/A,#N/A,FALSE,"SR4"}</definedName>
    <definedName name="wrn.Staff._.Report._.Tables." localSheetId="57" hidden="1">{#N/A,#N/A,FALSE,"SR1";#N/A,#N/A,FALSE,"SR2";#N/A,#N/A,FALSE,"SR3";#N/A,#N/A,FALSE,"SR4"}</definedName>
    <definedName name="wrn.Staff._.Report._.Tables." localSheetId="58" hidden="1">{#N/A,#N/A,FALSE,"SR1";#N/A,#N/A,FALSE,"SR2";#N/A,#N/A,FALSE,"SR3";#N/A,#N/A,FALSE,"SR4"}</definedName>
    <definedName name="wrn.Staff._.Report._.Tables." localSheetId="59" hidden="1">{#N/A,#N/A,FALSE,"SR1";#N/A,#N/A,FALSE,"SR2";#N/A,#N/A,FALSE,"SR3";#N/A,#N/A,FALSE,"SR4"}</definedName>
    <definedName name="wrn.Staff._.Report._.Tables." localSheetId="61" hidden="1">{#N/A,#N/A,FALSE,"SR1";#N/A,#N/A,FALSE,"SR2";#N/A,#N/A,FALSE,"SR3";#N/A,#N/A,FALSE,"SR4"}</definedName>
    <definedName name="wrn.Staff._.Report._.Tables." localSheetId="62" hidden="1">{#N/A,#N/A,FALSE,"SR1";#N/A,#N/A,FALSE,"SR2";#N/A,#N/A,FALSE,"SR3";#N/A,#N/A,FALSE,"SR4"}</definedName>
    <definedName name="wrn.Staff._.Report._.Tables." localSheetId="64" hidden="1">{#N/A,#N/A,FALSE,"SR1";#N/A,#N/A,FALSE,"SR2";#N/A,#N/A,FALSE,"SR3";#N/A,#N/A,FALSE,"SR4"}</definedName>
    <definedName name="wrn.Staff._.Report._.Tables." localSheetId="66" hidden="1">{#N/A,#N/A,FALSE,"SR1";#N/A,#N/A,FALSE,"SR2";#N/A,#N/A,FALSE,"SR3";#N/A,#N/A,FALSE,"SR4"}</definedName>
    <definedName name="wrn.Staff._.Report._.Tables." localSheetId="67" hidden="1">{#N/A,#N/A,FALSE,"SR1";#N/A,#N/A,FALSE,"SR2";#N/A,#N/A,FALSE,"SR3";#N/A,#N/A,FALSE,"SR4"}</definedName>
    <definedName name="wrn.Staff._.Report._.Tables." localSheetId="68" hidden="1">{#N/A,#N/A,FALSE,"SR1";#N/A,#N/A,FALSE,"SR2";#N/A,#N/A,FALSE,"SR3";#N/A,#N/A,FALSE,"SR4"}</definedName>
    <definedName name="wrn.Staff._.Report._.Tables." localSheetId="69" hidden="1">{#N/A,#N/A,FALSE,"SR1";#N/A,#N/A,FALSE,"SR2";#N/A,#N/A,FALSE,"SR3";#N/A,#N/A,FALSE,"SR4"}</definedName>
    <definedName name="wrn.Staff._.Report._.Tables." localSheetId="70" hidden="1">{#N/A,#N/A,FALSE,"SR1";#N/A,#N/A,FALSE,"SR2";#N/A,#N/A,FALSE,"SR3";#N/A,#N/A,FALSE,"SR4"}</definedName>
    <definedName name="wrn.Staff._.Report._.Tables." localSheetId="71" hidden="1">{#N/A,#N/A,FALSE,"SR1";#N/A,#N/A,FALSE,"SR2";#N/A,#N/A,FALSE,"SR3";#N/A,#N/A,FALSE,"SR4"}</definedName>
    <definedName name="wrn.Staff._.Report._.Tables." localSheetId="73" hidden="1">{#N/A,#N/A,FALSE,"SR1";#N/A,#N/A,FALSE,"SR2";#N/A,#N/A,FALSE,"SR3";#N/A,#N/A,FALSE,"SR4"}</definedName>
    <definedName name="wrn.Staff._.Report._.Tables." localSheetId="74" hidden="1">{#N/A,#N/A,FALSE,"SR1";#N/A,#N/A,FALSE,"SR2";#N/A,#N/A,FALSE,"SR3";#N/A,#N/A,FALSE,"SR4"}</definedName>
    <definedName name="wrn.Staff._.Report._.Tables." localSheetId="75" hidden="1">{#N/A,#N/A,FALSE,"SR1";#N/A,#N/A,FALSE,"SR2";#N/A,#N/A,FALSE,"SR3";#N/A,#N/A,FALSE,"SR4"}</definedName>
    <definedName name="wrn.Staff._.Report._.Tables." localSheetId="76" hidden="1">{#N/A,#N/A,FALSE,"SR1";#N/A,#N/A,FALSE,"SR2";#N/A,#N/A,FALSE,"SR3";#N/A,#N/A,FALSE,"SR4"}</definedName>
    <definedName name="wrn.Staff._.Report._.Tables." localSheetId="79" hidden="1">{#N/A,#N/A,FALSE,"SR1";#N/A,#N/A,FALSE,"SR2";#N/A,#N/A,FALSE,"SR3";#N/A,#N/A,FALSE,"SR4"}</definedName>
    <definedName name="wrn.Staff._.Report._.Tables." localSheetId="91" hidden="1">{#N/A,#N/A,FALSE,"SR1";#N/A,#N/A,FALSE,"SR2";#N/A,#N/A,FALSE,"SR3";#N/A,#N/A,FALSE,"SR4"}</definedName>
    <definedName name="wrn.Staff._.Report._.Tables." localSheetId="92" hidden="1">{#N/A,#N/A,FALSE,"SR1";#N/A,#N/A,FALSE,"SR2";#N/A,#N/A,FALSE,"SR3";#N/A,#N/A,FALSE,"SR4"}</definedName>
    <definedName name="wrn.Staff._.Report._.Tables." localSheetId="22" hidden="1">{#N/A,#N/A,FALSE,"SR1";#N/A,#N/A,FALSE,"SR2";#N/A,#N/A,FALSE,"SR3";#N/A,#N/A,FALSE,"SR4"}</definedName>
    <definedName name="wrn.Staff._.Report._.Tables." localSheetId="23" hidden="1">{#N/A,#N/A,FALSE,"SR1";#N/A,#N/A,FALSE,"SR2";#N/A,#N/A,FALSE,"SR3";#N/A,#N/A,FALSE,"SR4"}</definedName>
    <definedName name="wrn.Staff._.Report._.Tables." localSheetId="14" hidden="1">{#N/A,#N/A,FALSE,"SR1";#N/A,#N/A,FALSE,"SR2";#N/A,#N/A,FALSE,"SR3";#N/A,#N/A,FALSE,"SR4"}</definedName>
    <definedName name="wrn.Staff._.Report._.Tables." localSheetId="15" hidden="1">{#N/A,#N/A,FALSE,"SR1";#N/A,#N/A,FALSE,"SR2";#N/A,#N/A,FALSE,"SR3";#N/A,#N/A,FALSE,"SR4"}</definedName>
    <definedName name="wrn.Staff._.Report._.Tables." localSheetId="16" hidden="1">{#N/A,#N/A,FALSE,"SR1";#N/A,#N/A,FALSE,"SR2";#N/A,#N/A,FALSE,"SR3";#N/A,#N/A,FALSE,"SR4"}</definedName>
    <definedName name="wrn.Staff._.Report._.Tables." localSheetId="18" hidden="1">{#N/A,#N/A,FALSE,"SR1";#N/A,#N/A,FALSE,"SR2";#N/A,#N/A,FALSE,"SR3";#N/A,#N/A,FALSE,"SR4"}</definedName>
    <definedName name="wrn.Staff._.Report._.Tables." localSheetId="36" hidden="1">{#N/A,#N/A,FALSE,"SR1";#N/A,#N/A,FALSE,"SR2";#N/A,#N/A,FALSE,"SR3";#N/A,#N/A,FALSE,"SR4"}</definedName>
    <definedName name="wrn.Staff._.Report._.Tables." localSheetId="60" hidden="1">{#N/A,#N/A,FALSE,"SR1";#N/A,#N/A,FALSE,"SR2";#N/A,#N/A,FALSE,"SR3";#N/A,#N/A,FALSE,"SR4"}</definedName>
    <definedName name="wrn.Staff._.Report._.Tables." localSheetId="63" hidden="1">{#N/A,#N/A,FALSE,"SR1";#N/A,#N/A,FALSE,"SR2";#N/A,#N/A,FALSE,"SR3";#N/A,#N/A,FALSE,"SR4"}</definedName>
    <definedName name="wrn.Staff._.Report._.Tables." localSheetId="65" hidden="1">{#N/A,#N/A,FALSE,"SR1";#N/A,#N/A,FALSE,"SR2";#N/A,#N/A,FALSE,"SR3";#N/A,#N/A,FALSE,"SR4"}</definedName>
    <definedName name="wrn.Staff._.Report._.Tables." localSheetId="7" hidden="1">{#N/A,#N/A,FALSE,"SR1";#N/A,#N/A,FALSE,"SR2";#N/A,#N/A,FALSE,"SR3";#N/A,#N/A,FALSE,"SR4"}</definedName>
    <definedName name="wrn.Staff._.Report._.Tables." localSheetId="8" hidden="1">{#N/A,#N/A,FALSE,"SR1";#N/A,#N/A,FALSE,"SR2";#N/A,#N/A,FALSE,"SR3";#N/A,#N/A,FALSE,"SR4"}</definedName>
    <definedName name="wrn.Staff._.Report._.Tables." localSheetId="12" hidden="1">{#N/A,#N/A,FALSE,"SR1";#N/A,#N/A,FALSE,"SR2";#N/A,#N/A,FALSE,"SR3";#N/A,#N/A,FALSE,"SR4"}</definedName>
    <definedName name="wrn.Staff._.Report._.Tables." localSheetId="48" hidden="1">{#N/A,#N/A,FALSE,"SR1";#N/A,#N/A,FALSE,"SR2";#N/A,#N/A,FALSE,"SR3";#N/A,#N/A,FALSE,"SR4"}</definedName>
    <definedName name="wrn.Staff._.Report._.Tables." localSheetId="72" hidden="1">{#N/A,#N/A,FALSE,"SR1";#N/A,#N/A,FALSE,"SR2";#N/A,#N/A,FALSE,"SR3";#N/A,#N/A,FALSE,"SR4"}</definedName>
    <definedName name="wrn.Staff._.Report._.Tables." hidden="1">{#N/A,#N/A,FALSE,"SR1";#N/A,#N/A,FALSE,"SR2";#N/A,#N/A,FALSE,"SR3";#N/A,#N/A,FALSE,"SR4"}</definedName>
    <definedName name="wrn.staffreport." localSheetId="24" hidden="1">{#N/A,#N/A,FALSE,"slvsrtb1";#N/A,#N/A,FALSE,"slvsrtb2";#N/A,#N/A,FALSE,"slvsrtb3";#N/A,#N/A,FALSE,"slvsrtb4";#N/A,#N/A,FALSE,"slvsrtb5";#N/A,#N/A,FALSE,"slvsrtb6";#N/A,#N/A,FALSE,"slvsrtb7";#N/A,#N/A,FALSE,"slvsrtb8";#N/A,#N/A,FALSE,"slvsrtb9";#N/A,#N/A,FALSE,"slvsrtb10";#N/A,#N/A,FALSE,"slvsrtb12"}</definedName>
    <definedName name="wrn.staffreport." localSheetId="25" hidden="1">{#N/A,#N/A,FALSE,"slvsrtb1";#N/A,#N/A,FALSE,"slvsrtb2";#N/A,#N/A,FALSE,"slvsrtb3";#N/A,#N/A,FALSE,"slvsrtb4";#N/A,#N/A,FALSE,"slvsrtb5";#N/A,#N/A,FALSE,"slvsrtb6";#N/A,#N/A,FALSE,"slvsrtb7";#N/A,#N/A,FALSE,"slvsrtb8";#N/A,#N/A,FALSE,"slvsrtb9";#N/A,#N/A,FALSE,"slvsrtb10";#N/A,#N/A,FALSE,"slvsrtb12"}</definedName>
    <definedName name="wrn.staffreport." localSheetId="26" hidden="1">{#N/A,#N/A,FALSE,"slvsrtb1";#N/A,#N/A,FALSE,"slvsrtb2";#N/A,#N/A,FALSE,"slvsrtb3";#N/A,#N/A,FALSE,"slvsrtb4";#N/A,#N/A,FALSE,"slvsrtb5";#N/A,#N/A,FALSE,"slvsrtb6";#N/A,#N/A,FALSE,"slvsrtb7";#N/A,#N/A,FALSE,"slvsrtb8";#N/A,#N/A,FALSE,"slvsrtb9";#N/A,#N/A,FALSE,"slvsrtb10";#N/A,#N/A,FALSE,"slvsrtb12"}</definedName>
    <definedName name="wrn.staffreport." localSheetId="27" hidden="1">{#N/A,#N/A,FALSE,"slvsrtb1";#N/A,#N/A,FALSE,"slvsrtb2";#N/A,#N/A,FALSE,"slvsrtb3";#N/A,#N/A,FALSE,"slvsrtb4";#N/A,#N/A,FALSE,"slvsrtb5";#N/A,#N/A,FALSE,"slvsrtb6";#N/A,#N/A,FALSE,"slvsrtb7";#N/A,#N/A,FALSE,"slvsrtb8";#N/A,#N/A,FALSE,"slvsrtb9";#N/A,#N/A,FALSE,"slvsrtb10";#N/A,#N/A,FALSE,"slvsrtb12"}</definedName>
    <definedName name="wrn.staffreport." localSheetId="28" hidden="1">{#N/A,#N/A,FALSE,"slvsrtb1";#N/A,#N/A,FALSE,"slvsrtb2";#N/A,#N/A,FALSE,"slvsrtb3";#N/A,#N/A,FALSE,"slvsrtb4";#N/A,#N/A,FALSE,"slvsrtb5";#N/A,#N/A,FALSE,"slvsrtb6";#N/A,#N/A,FALSE,"slvsrtb7";#N/A,#N/A,FALSE,"slvsrtb8";#N/A,#N/A,FALSE,"slvsrtb9";#N/A,#N/A,FALSE,"slvsrtb10";#N/A,#N/A,FALSE,"slvsrtb12"}</definedName>
    <definedName name="wrn.staffreport." localSheetId="29" hidden="1">{#N/A,#N/A,FALSE,"slvsrtb1";#N/A,#N/A,FALSE,"slvsrtb2";#N/A,#N/A,FALSE,"slvsrtb3";#N/A,#N/A,FALSE,"slvsrtb4";#N/A,#N/A,FALSE,"slvsrtb5";#N/A,#N/A,FALSE,"slvsrtb6";#N/A,#N/A,FALSE,"slvsrtb7";#N/A,#N/A,FALSE,"slvsrtb8";#N/A,#N/A,FALSE,"slvsrtb9";#N/A,#N/A,FALSE,"slvsrtb10";#N/A,#N/A,FALSE,"slvsrtb12"}</definedName>
    <definedName name="wrn.staffreport." localSheetId="30" hidden="1">{#N/A,#N/A,FALSE,"slvsrtb1";#N/A,#N/A,FALSE,"slvsrtb2";#N/A,#N/A,FALSE,"slvsrtb3";#N/A,#N/A,FALSE,"slvsrtb4";#N/A,#N/A,FALSE,"slvsrtb5";#N/A,#N/A,FALSE,"slvsrtb6";#N/A,#N/A,FALSE,"slvsrtb7";#N/A,#N/A,FALSE,"slvsrtb8";#N/A,#N/A,FALSE,"slvsrtb9";#N/A,#N/A,FALSE,"slvsrtb10";#N/A,#N/A,FALSE,"slvsrtb12"}</definedName>
    <definedName name="wrn.staffreport." localSheetId="31" hidden="1">{#N/A,#N/A,FALSE,"slvsrtb1";#N/A,#N/A,FALSE,"slvsrtb2";#N/A,#N/A,FALSE,"slvsrtb3";#N/A,#N/A,FALSE,"slvsrtb4";#N/A,#N/A,FALSE,"slvsrtb5";#N/A,#N/A,FALSE,"slvsrtb6";#N/A,#N/A,FALSE,"slvsrtb7";#N/A,#N/A,FALSE,"slvsrtb8";#N/A,#N/A,FALSE,"slvsrtb9";#N/A,#N/A,FALSE,"slvsrtb10";#N/A,#N/A,FALSE,"slvsrtb12"}</definedName>
    <definedName name="wrn.staffreport." localSheetId="32" hidden="1">{#N/A,#N/A,FALSE,"slvsrtb1";#N/A,#N/A,FALSE,"slvsrtb2";#N/A,#N/A,FALSE,"slvsrtb3";#N/A,#N/A,FALSE,"slvsrtb4";#N/A,#N/A,FALSE,"slvsrtb5";#N/A,#N/A,FALSE,"slvsrtb6";#N/A,#N/A,FALSE,"slvsrtb7";#N/A,#N/A,FALSE,"slvsrtb8";#N/A,#N/A,FALSE,"slvsrtb9";#N/A,#N/A,FALSE,"slvsrtb10";#N/A,#N/A,FALSE,"slvsrtb12"}</definedName>
    <definedName name="wrn.staffreport." localSheetId="35" hidden="1">{#N/A,#N/A,FALSE,"slvsrtb1";#N/A,#N/A,FALSE,"slvsrtb2";#N/A,#N/A,FALSE,"slvsrtb3";#N/A,#N/A,FALSE,"slvsrtb4";#N/A,#N/A,FALSE,"slvsrtb5";#N/A,#N/A,FALSE,"slvsrtb6";#N/A,#N/A,FALSE,"slvsrtb7";#N/A,#N/A,FALSE,"slvsrtb8";#N/A,#N/A,FALSE,"slvsrtb9";#N/A,#N/A,FALSE,"slvsrtb10";#N/A,#N/A,FALSE,"slvsrtb12"}</definedName>
    <definedName name="wrn.staffreport." localSheetId="37" hidden="1">{#N/A,#N/A,FALSE,"slvsrtb1";#N/A,#N/A,FALSE,"slvsrtb2";#N/A,#N/A,FALSE,"slvsrtb3";#N/A,#N/A,FALSE,"slvsrtb4";#N/A,#N/A,FALSE,"slvsrtb5";#N/A,#N/A,FALSE,"slvsrtb6";#N/A,#N/A,FALSE,"slvsrtb7";#N/A,#N/A,FALSE,"slvsrtb8";#N/A,#N/A,FALSE,"slvsrtb9";#N/A,#N/A,FALSE,"slvsrtb10";#N/A,#N/A,FALSE,"slvsrtb12"}</definedName>
    <definedName name="wrn.staffreport." localSheetId="38" hidden="1">{#N/A,#N/A,FALSE,"slvsrtb1";#N/A,#N/A,FALSE,"slvsrtb2";#N/A,#N/A,FALSE,"slvsrtb3";#N/A,#N/A,FALSE,"slvsrtb4";#N/A,#N/A,FALSE,"slvsrtb5";#N/A,#N/A,FALSE,"slvsrtb6";#N/A,#N/A,FALSE,"slvsrtb7";#N/A,#N/A,FALSE,"slvsrtb8";#N/A,#N/A,FALSE,"slvsrtb9";#N/A,#N/A,FALSE,"slvsrtb10";#N/A,#N/A,FALSE,"slvsrtb12"}</definedName>
    <definedName name="wrn.staffreport." localSheetId="39" hidden="1">{#N/A,#N/A,FALSE,"slvsrtb1";#N/A,#N/A,FALSE,"slvsrtb2";#N/A,#N/A,FALSE,"slvsrtb3";#N/A,#N/A,FALSE,"slvsrtb4";#N/A,#N/A,FALSE,"slvsrtb5";#N/A,#N/A,FALSE,"slvsrtb6";#N/A,#N/A,FALSE,"slvsrtb7";#N/A,#N/A,FALSE,"slvsrtb8";#N/A,#N/A,FALSE,"slvsrtb9";#N/A,#N/A,FALSE,"slvsrtb10";#N/A,#N/A,FALSE,"slvsrtb12"}</definedName>
    <definedName name="wrn.staffreport." localSheetId="40" hidden="1">{#N/A,#N/A,FALSE,"slvsrtb1";#N/A,#N/A,FALSE,"slvsrtb2";#N/A,#N/A,FALSE,"slvsrtb3";#N/A,#N/A,FALSE,"slvsrtb4";#N/A,#N/A,FALSE,"slvsrtb5";#N/A,#N/A,FALSE,"slvsrtb6";#N/A,#N/A,FALSE,"slvsrtb7";#N/A,#N/A,FALSE,"slvsrtb8";#N/A,#N/A,FALSE,"slvsrtb9";#N/A,#N/A,FALSE,"slvsrtb10";#N/A,#N/A,FALSE,"slvsrtb12"}</definedName>
    <definedName name="wrn.staffreport." localSheetId="41" hidden="1">{#N/A,#N/A,FALSE,"slvsrtb1";#N/A,#N/A,FALSE,"slvsrtb2";#N/A,#N/A,FALSE,"slvsrtb3";#N/A,#N/A,FALSE,"slvsrtb4";#N/A,#N/A,FALSE,"slvsrtb5";#N/A,#N/A,FALSE,"slvsrtb6";#N/A,#N/A,FALSE,"slvsrtb7";#N/A,#N/A,FALSE,"slvsrtb8";#N/A,#N/A,FALSE,"slvsrtb9";#N/A,#N/A,FALSE,"slvsrtb10";#N/A,#N/A,FALSE,"slvsrtb12"}</definedName>
    <definedName name="wrn.staffreport." localSheetId="42" hidden="1">{#N/A,#N/A,FALSE,"slvsrtb1";#N/A,#N/A,FALSE,"slvsrtb2";#N/A,#N/A,FALSE,"slvsrtb3";#N/A,#N/A,FALSE,"slvsrtb4";#N/A,#N/A,FALSE,"slvsrtb5";#N/A,#N/A,FALSE,"slvsrtb6";#N/A,#N/A,FALSE,"slvsrtb7";#N/A,#N/A,FALSE,"slvsrtb8";#N/A,#N/A,FALSE,"slvsrtb9";#N/A,#N/A,FALSE,"slvsrtb10";#N/A,#N/A,FALSE,"slvsrtb12"}</definedName>
    <definedName name="wrn.staffreport." localSheetId="43" hidden="1">{#N/A,#N/A,FALSE,"slvsrtb1";#N/A,#N/A,FALSE,"slvsrtb2";#N/A,#N/A,FALSE,"slvsrtb3";#N/A,#N/A,FALSE,"slvsrtb4";#N/A,#N/A,FALSE,"slvsrtb5";#N/A,#N/A,FALSE,"slvsrtb6";#N/A,#N/A,FALSE,"slvsrtb7";#N/A,#N/A,FALSE,"slvsrtb8";#N/A,#N/A,FALSE,"slvsrtb9";#N/A,#N/A,FALSE,"slvsrtb10";#N/A,#N/A,FALSE,"slvsrtb12"}</definedName>
    <definedName name="wrn.staffreport." localSheetId="44" hidden="1">{#N/A,#N/A,FALSE,"slvsrtb1";#N/A,#N/A,FALSE,"slvsrtb2";#N/A,#N/A,FALSE,"slvsrtb3";#N/A,#N/A,FALSE,"slvsrtb4";#N/A,#N/A,FALSE,"slvsrtb5";#N/A,#N/A,FALSE,"slvsrtb6";#N/A,#N/A,FALSE,"slvsrtb7";#N/A,#N/A,FALSE,"slvsrtb8";#N/A,#N/A,FALSE,"slvsrtb9";#N/A,#N/A,FALSE,"slvsrtb10";#N/A,#N/A,FALSE,"slvsrtb12"}</definedName>
    <definedName name="wrn.staffreport." localSheetId="45" hidden="1">{#N/A,#N/A,FALSE,"slvsrtb1";#N/A,#N/A,FALSE,"slvsrtb2";#N/A,#N/A,FALSE,"slvsrtb3";#N/A,#N/A,FALSE,"slvsrtb4";#N/A,#N/A,FALSE,"slvsrtb5";#N/A,#N/A,FALSE,"slvsrtb6";#N/A,#N/A,FALSE,"slvsrtb7";#N/A,#N/A,FALSE,"slvsrtb8";#N/A,#N/A,FALSE,"slvsrtb9";#N/A,#N/A,FALSE,"slvsrtb10";#N/A,#N/A,FALSE,"slvsrtb12"}</definedName>
    <definedName name="wrn.staffreport." localSheetId="11" hidden="1">{#N/A,#N/A,FALSE,"slvsrtb1";#N/A,#N/A,FALSE,"slvsrtb2";#N/A,#N/A,FALSE,"slvsrtb3";#N/A,#N/A,FALSE,"slvsrtb4";#N/A,#N/A,FALSE,"slvsrtb5";#N/A,#N/A,FALSE,"slvsrtb6";#N/A,#N/A,FALSE,"slvsrtb7";#N/A,#N/A,FALSE,"slvsrtb8";#N/A,#N/A,FALSE,"slvsrtb9";#N/A,#N/A,FALSE,"slvsrtb10";#N/A,#N/A,FALSE,"slvsrtb12"}</definedName>
    <definedName name="wrn.staffreport." localSheetId="46" hidden="1">{#N/A,#N/A,FALSE,"slvsrtb1";#N/A,#N/A,FALSE,"slvsrtb2";#N/A,#N/A,FALSE,"slvsrtb3";#N/A,#N/A,FALSE,"slvsrtb4";#N/A,#N/A,FALSE,"slvsrtb5";#N/A,#N/A,FALSE,"slvsrtb6";#N/A,#N/A,FALSE,"slvsrtb7";#N/A,#N/A,FALSE,"slvsrtb8";#N/A,#N/A,FALSE,"slvsrtb9";#N/A,#N/A,FALSE,"slvsrtb10";#N/A,#N/A,FALSE,"slvsrtb12"}</definedName>
    <definedName name="wrn.staffreport." localSheetId="47" hidden="1">{#N/A,#N/A,FALSE,"slvsrtb1";#N/A,#N/A,FALSE,"slvsrtb2";#N/A,#N/A,FALSE,"slvsrtb3";#N/A,#N/A,FALSE,"slvsrtb4";#N/A,#N/A,FALSE,"slvsrtb5";#N/A,#N/A,FALSE,"slvsrtb6";#N/A,#N/A,FALSE,"slvsrtb7";#N/A,#N/A,FALSE,"slvsrtb8";#N/A,#N/A,FALSE,"slvsrtb9";#N/A,#N/A,FALSE,"slvsrtb10";#N/A,#N/A,FALSE,"slvsrtb12"}</definedName>
    <definedName name="wrn.staffreport." localSheetId="51" hidden="1">{#N/A,#N/A,FALSE,"slvsrtb1";#N/A,#N/A,FALSE,"slvsrtb2";#N/A,#N/A,FALSE,"slvsrtb3";#N/A,#N/A,FALSE,"slvsrtb4";#N/A,#N/A,FALSE,"slvsrtb5";#N/A,#N/A,FALSE,"slvsrtb6";#N/A,#N/A,FALSE,"slvsrtb7";#N/A,#N/A,FALSE,"slvsrtb8";#N/A,#N/A,FALSE,"slvsrtb9";#N/A,#N/A,FALSE,"slvsrtb10";#N/A,#N/A,FALSE,"slvsrtb12"}</definedName>
    <definedName name="wrn.staffreport." localSheetId="52" hidden="1">{#N/A,#N/A,FALSE,"slvsrtb1";#N/A,#N/A,FALSE,"slvsrtb2";#N/A,#N/A,FALSE,"slvsrtb3";#N/A,#N/A,FALSE,"slvsrtb4";#N/A,#N/A,FALSE,"slvsrtb5";#N/A,#N/A,FALSE,"slvsrtb6";#N/A,#N/A,FALSE,"slvsrtb7";#N/A,#N/A,FALSE,"slvsrtb8";#N/A,#N/A,FALSE,"slvsrtb9";#N/A,#N/A,FALSE,"slvsrtb10";#N/A,#N/A,FALSE,"slvsrtb12"}</definedName>
    <definedName name="wrn.staffreport." localSheetId="53" hidden="1">{#N/A,#N/A,FALSE,"slvsrtb1";#N/A,#N/A,FALSE,"slvsrtb2";#N/A,#N/A,FALSE,"slvsrtb3";#N/A,#N/A,FALSE,"slvsrtb4";#N/A,#N/A,FALSE,"slvsrtb5";#N/A,#N/A,FALSE,"slvsrtb6";#N/A,#N/A,FALSE,"slvsrtb7";#N/A,#N/A,FALSE,"slvsrtb8";#N/A,#N/A,FALSE,"slvsrtb9";#N/A,#N/A,FALSE,"slvsrtb10";#N/A,#N/A,FALSE,"slvsrtb12"}</definedName>
    <definedName name="wrn.staffreport." localSheetId="54" hidden="1">{#N/A,#N/A,FALSE,"slvsrtb1";#N/A,#N/A,FALSE,"slvsrtb2";#N/A,#N/A,FALSE,"slvsrtb3";#N/A,#N/A,FALSE,"slvsrtb4";#N/A,#N/A,FALSE,"slvsrtb5";#N/A,#N/A,FALSE,"slvsrtb6";#N/A,#N/A,FALSE,"slvsrtb7";#N/A,#N/A,FALSE,"slvsrtb8";#N/A,#N/A,FALSE,"slvsrtb9";#N/A,#N/A,FALSE,"slvsrtb10";#N/A,#N/A,FALSE,"slvsrtb12"}</definedName>
    <definedName name="wrn.staffreport." localSheetId="55" hidden="1">{#N/A,#N/A,FALSE,"slvsrtb1";#N/A,#N/A,FALSE,"slvsrtb2";#N/A,#N/A,FALSE,"slvsrtb3";#N/A,#N/A,FALSE,"slvsrtb4";#N/A,#N/A,FALSE,"slvsrtb5";#N/A,#N/A,FALSE,"slvsrtb6";#N/A,#N/A,FALSE,"slvsrtb7";#N/A,#N/A,FALSE,"slvsrtb8";#N/A,#N/A,FALSE,"slvsrtb9";#N/A,#N/A,FALSE,"slvsrtb10";#N/A,#N/A,FALSE,"slvsrtb12"}</definedName>
    <definedName name="wrn.staffreport." localSheetId="56" hidden="1">{#N/A,#N/A,FALSE,"slvsrtb1";#N/A,#N/A,FALSE,"slvsrtb2";#N/A,#N/A,FALSE,"slvsrtb3";#N/A,#N/A,FALSE,"slvsrtb4";#N/A,#N/A,FALSE,"slvsrtb5";#N/A,#N/A,FALSE,"slvsrtb6";#N/A,#N/A,FALSE,"slvsrtb7";#N/A,#N/A,FALSE,"slvsrtb8";#N/A,#N/A,FALSE,"slvsrtb9";#N/A,#N/A,FALSE,"slvsrtb10";#N/A,#N/A,FALSE,"slvsrtb12"}</definedName>
    <definedName name="wrn.staffreport." localSheetId="17" hidden="1">{#N/A,#N/A,FALSE,"slvsrtb1";#N/A,#N/A,FALSE,"slvsrtb2";#N/A,#N/A,FALSE,"slvsrtb3";#N/A,#N/A,FALSE,"slvsrtb4";#N/A,#N/A,FALSE,"slvsrtb5";#N/A,#N/A,FALSE,"slvsrtb6";#N/A,#N/A,FALSE,"slvsrtb7";#N/A,#N/A,FALSE,"slvsrtb8";#N/A,#N/A,FALSE,"slvsrtb9";#N/A,#N/A,FALSE,"slvsrtb10";#N/A,#N/A,FALSE,"slvsrtb12"}</definedName>
    <definedName name="wrn.staffreport." localSheetId="57" hidden="1">{#N/A,#N/A,FALSE,"slvsrtb1";#N/A,#N/A,FALSE,"slvsrtb2";#N/A,#N/A,FALSE,"slvsrtb3";#N/A,#N/A,FALSE,"slvsrtb4";#N/A,#N/A,FALSE,"slvsrtb5";#N/A,#N/A,FALSE,"slvsrtb6";#N/A,#N/A,FALSE,"slvsrtb7";#N/A,#N/A,FALSE,"slvsrtb8";#N/A,#N/A,FALSE,"slvsrtb9";#N/A,#N/A,FALSE,"slvsrtb10";#N/A,#N/A,FALSE,"slvsrtb12"}</definedName>
    <definedName name="wrn.staffreport." localSheetId="58" hidden="1">{#N/A,#N/A,FALSE,"slvsrtb1";#N/A,#N/A,FALSE,"slvsrtb2";#N/A,#N/A,FALSE,"slvsrtb3";#N/A,#N/A,FALSE,"slvsrtb4";#N/A,#N/A,FALSE,"slvsrtb5";#N/A,#N/A,FALSE,"slvsrtb6";#N/A,#N/A,FALSE,"slvsrtb7";#N/A,#N/A,FALSE,"slvsrtb8";#N/A,#N/A,FALSE,"slvsrtb9";#N/A,#N/A,FALSE,"slvsrtb10";#N/A,#N/A,FALSE,"slvsrtb12"}</definedName>
    <definedName name="wrn.staffreport." localSheetId="59" hidden="1">{#N/A,#N/A,FALSE,"slvsrtb1";#N/A,#N/A,FALSE,"slvsrtb2";#N/A,#N/A,FALSE,"slvsrtb3";#N/A,#N/A,FALSE,"slvsrtb4";#N/A,#N/A,FALSE,"slvsrtb5";#N/A,#N/A,FALSE,"slvsrtb6";#N/A,#N/A,FALSE,"slvsrtb7";#N/A,#N/A,FALSE,"slvsrtb8";#N/A,#N/A,FALSE,"slvsrtb9";#N/A,#N/A,FALSE,"slvsrtb10";#N/A,#N/A,FALSE,"slvsrtb12"}</definedName>
    <definedName name="wrn.staffreport." localSheetId="61" hidden="1">{#N/A,#N/A,FALSE,"slvsrtb1";#N/A,#N/A,FALSE,"slvsrtb2";#N/A,#N/A,FALSE,"slvsrtb3";#N/A,#N/A,FALSE,"slvsrtb4";#N/A,#N/A,FALSE,"slvsrtb5";#N/A,#N/A,FALSE,"slvsrtb6";#N/A,#N/A,FALSE,"slvsrtb7";#N/A,#N/A,FALSE,"slvsrtb8";#N/A,#N/A,FALSE,"slvsrtb9";#N/A,#N/A,FALSE,"slvsrtb10";#N/A,#N/A,FALSE,"slvsrtb12"}</definedName>
    <definedName name="wrn.staffreport." localSheetId="62" hidden="1">{#N/A,#N/A,FALSE,"slvsrtb1";#N/A,#N/A,FALSE,"slvsrtb2";#N/A,#N/A,FALSE,"slvsrtb3";#N/A,#N/A,FALSE,"slvsrtb4";#N/A,#N/A,FALSE,"slvsrtb5";#N/A,#N/A,FALSE,"slvsrtb6";#N/A,#N/A,FALSE,"slvsrtb7";#N/A,#N/A,FALSE,"slvsrtb8";#N/A,#N/A,FALSE,"slvsrtb9";#N/A,#N/A,FALSE,"slvsrtb10";#N/A,#N/A,FALSE,"slvsrtb12"}</definedName>
    <definedName name="wrn.staffreport." localSheetId="64" hidden="1">{#N/A,#N/A,FALSE,"slvsrtb1";#N/A,#N/A,FALSE,"slvsrtb2";#N/A,#N/A,FALSE,"slvsrtb3";#N/A,#N/A,FALSE,"slvsrtb4";#N/A,#N/A,FALSE,"slvsrtb5";#N/A,#N/A,FALSE,"slvsrtb6";#N/A,#N/A,FALSE,"slvsrtb7";#N/A,#N/A,FALSE,"slvsrtb8";#N/A,#N/A,FALSE,"slvsrtb9";#N/A,#N/A,FALSE,"slvsrtb10";#N/A,#N/A,FALSE,"slvsrtb12"}</definedName>
    <definedName name="wrn.staffreport." localSheetId="66" hidden="1">{#N/A,#N/A,FALSE,"slvsrtb1";#N/A,#N/A,FALSE,"slvsrtb2";#N/A,#N/A,FALSE,"slvsrtb3";#N/A,#N/A,FALSE,"slvsrtb4";#N/A,#N/A,FALSE,"slvsrtb5";#N/A,#N/A,FALSE,"slvsrtb6";#N/A,#N/A,FALSE,"slvsrtb7";#N/A,#N/A,FALSE,"slvsrtb8";#N/A,#N/A,FALSE,"slvsrtb9";#N/A,#N/A,FALSE,"slvsrtb10";#N/A,#N/A,FALSE,"slvsrtb12"}</definedName>
    <definedName name="wrn.staffreport." localSheetId="67" hidden="1">{#N/A,#N/A,FALSE,"slvsrtb1";#N/A,#N/A,FALSE,"slvsrtb2";#N/A,#N/A,FALSE,"slvsrtb3";#N/A,#N/A,FALSE,"slvsrtb4";#N/A,#N/A,FALSE,"slvsrtb5";#N/A,#N/A,FALSE,"slvsrtb6";#N/A,#N/A,FALSE,"slvsrtb7";#N/A,#N/A,FALSE,"slvsrtb8";#N/A,#N/A,FALSE,"slvsrtb9";#N/A,#N/A,FALSE,"slvsrtb10";#N/A,#N/A,FALSE,"slvsrtb12"}</definedName>
    <definedName name="wrn.staffreport." localSheetId="68" hidden="1">{#N/A,#N/A,FALSE,"slvsrtb1";#N/A,#N/A,FALSE,"slvsrtb2";#N/A,#N/A,FALSE,"slvsrtb3";#N/A,#N/A,FALSE,"slvsrtb4";#N/A,#N/A,FALSE,"slvsrtb5";#N/A,#N/A,FALSE,"slvsrtb6";#N/A,#N/A,FALSE,"slvsrtb7";#N/A,#N/A,FALSE,"slvsrtb8";#N/A,#N/A,FALSE,"slvsrtb9";#N/A,#N/A,FALSE,"slvsrtb10";#N/A,#N/A,FALSE,"slvsrtb12"}</definedName>
    <definedName name="wrn.staffreport." localSheetId="69" hidden="1">{#N/A,#N/A,FALSE,"slvsrtb1";#N/A,#N/A,FALSE,"slvsrtb2";#N/A,#N/A,FALSE,"slvsrtb3";#N/A,#N/A,FALSE,"slvsrtb4";#N/A,#N/A,FALSE,"slvsrtb5";#N/A,#N/A,FALSE,"slvsrtb6";#N/A,#N/A,FALSE,"slvsrtb7";#N/A,#N/A,FALSE,"slvsrtb8";#N/A,#N/A,FALSE,"slvsrtb9";#N/A,#N/A,FALSE,"slvsrtb10";#N/A,#N/A,FALSE,"slvsrtb12"}</definedName>
    <definedName name="wrn.staffreport." localSheetId="70" hidden="1">{#N/A,#N/A,FALSE,"slvsrtb1";#N/A,#N/A,FALSE,"slvsrtb2";#N/A,#N/A,FALSE,"slvsrtb3";#N/A,#N/A,FALSE,"slvsrtb4";#N/A,#N/A,FALSE,"slvsrtb5";#N/A,#N/A,FALSE,"slvsrtb6";#N/A,#N/A,FALSE,"slvsrtb7";#N/A,#N/A,FALSE,"slvsrtb8";#N/A,#N/A,FALSE,"slvsrtb9";#N/A,#N/A,FALSE,"slvsrtb10";#N/A,#N/A,FALSE,"slvsrtb12"}</definedName>
    <definedName name="wrn.staffreport." localSheetId="71" hidden="1">{#N/A,#N/A,FALSE,"slvsrtb1";#N/A,#N/A,FALSE,"slvsrtb2";#N/A,#N/A,FALSE,"slvsrtb3";#N/A,#N/A,FALSE,"slvsrtb4";#N/A,#N/A,FALSE,"slvsrtb5";#N/A,#N/A,FALSE,"slvsrtb6";#N/A,#N/A,FALSE,"slvsrtb7";#N/A,#N/A,FALSE,"slvsrtb8";#N/A,#N/A,FALSE,"slvsrtb9";#N/A,#N/A,FALSE,"slvsrtb10";#N/A,#N/A,FALSE,"slvsrtb12"}</definedName>
    <definedName name="wrn.staffreport." localSheetId="73" hidden="1">{#N/A,#N/A,FALSE,"slvsrtb1";#N/A,#N/A,FALSE,"slvsrtb2";#N/A,#N/A,FALSE,"slvsrtb3";#N/A,#N/A,FALSE,"slvsrtb4";#N/A,#N/A,FALSE,"slvsrtb5";#N/A,#N/A,FALSE,"slvsrtb6";#N/A,#N/A,FALSE,"slvsrtb7";#N/A,#N/A,FALSE,"slvsrtb8";#N/A,#N/A,FALSE,"slvsrtb9";#N/A,#N/A,FALSE,"slvsrtb10";#N/A,#N/A,FALSE,"slvsrtb12"}</definedName>
    <definedName name="wrn.staffreport." localSheetId="74" hidden="1">{#N/A,#N/A,FALSE,"slvsrtb1";#N/A,#N/A,FALSE,"slvsrtb2";#N/A,#N/A,FALSE,"slvsrtb3";#N/A,#N/A,FALSE,"slvsrtb4";#N/A,#N/A,FALSE,"slvsrtb5";#N/A,#N/A,FALSE,"slvsrtb6";#N/A,#N/A,FALSE,"slvsrtb7";#N/A,#N/A,FALSE,"slvsrtb8";#N/A,#N/A,FALSE,"slvsrtb9";#N/A,#N/A,FALSE,"slvsrtb10";#N/A,#N/A,FALSE,"slvsrtb12"}</definedName>
    <definedName name="wrn.staffreport." localSheetId="75" hidden="1">{#N/A,#N/A,FALSE,"slvsrtb1";#N/A,#N/A,FALSE,"slvsrtb2";#N/A,#N/A,FALSE,"slvsrtb3";#N/A,#N/A,FALSE,"slvsrtb4";#N/A,#N/A,FALSE,"slvsrtb5";#N/A,#N/A,FALSE,"slvsrtb6";#N/A,#N/A,FALSE,"slvsrtb7";#N/A,#N/A,FALSE,"slvsrtb8";#N/A,#N/A,FALSE,"slvsrtb9";#N/A,#N/A,FALSE,"slvsrtb10";#N/A,#N/A,FALSE,"slvsrtb12"}</definedName>
    <definedName name="wrn.staffreport." localSheetId="76" hidden="1">{#N/A,#N/A,FALSE,"slvsrtb1";#N/A,#N/A,FALSE,"slvsrtb2";#N/A,#N/A,FALSE,"slvsrtb3";#N/A,#N/A,FALSE,"slvsrtb4";#N/A,#N/A,FALSE,"slvsrtb5";#N/A,#N/A,FALSE,"slvsrtb6";#N/A,#N/A,FALSE,"slvsrtb7";#N/A,#N/A,FALSE,"slvsrtb8";#N/A,#N/A,FALSE,"slvsrtb9";#N/A,#N/A,FALSE,"slvsrtb10";#N/A,#N/A,FALSE,"slvsrtb12"}</definedName>
    <definedName name="wrn.staffreport." localSheetId="79" hidden="1">{#N/A,#N/A,FALSE,"slvsrtb1";#N/A,#N/A,FALSE,"slvsrtb2";#N/A,#N/A,FALSE,"slvsrtb3";#N/A,#N/A,FALSE,"slvsrtb4";#N/A,#N/A,FALSE,"slvsrtb5";#N/A,#N/A,FALSE,"slvsrtb6";#N/A,#N/A,FALSE,"slvsrtb7";#N/A,#N/A,FALSE,"slvsrtb8";#N/A,#N/A,FALSE,"slvsrtb9";#N/A,#N/A,FALSE,"slvsrtb10";#N/A,#N/A,FALSE,"slvsrtb12"}</definedName>
    <definedName name="wrn.staffreport." localSheetId="91" hidden="1">{#N/A,#N/A,FALSE,"slvsrtb1";#N/A,#N/A,FALSE,"slvsrtb2";#N/A,#N/A,FALSE,"slvsrtb3";#N/A,#N/A,FALSE,"slvsrtb4";#N/A,#N/A,FALSE,"slvsrtb5";#N/A,#N/A,FALSE,"slvsrtb6";#N/A,#N/A,FALSE,"slvsrtb7";#N/A,#N/A,FALSE,"slvsrtb8";#N/A,#N/A,FALSE,"slvsrtb9";#N/A,#N/A,FALSE,"slvsrtb10";#N/A,#N/A,FALSE,"slvsrtb12"}</definedName>
    <definedName name="wrn.staffreport." localSheetId="92" hidden="1">{#N/A,#N/A,FALSE,"slvsrtb1";#N/A,#N/A,FALSE,"slvsrtb2";#N/A,#N/A,FALSE,"slvsrtb3";#N/A,#N/A,FALSE,"slvsrtb4";#N/A,#N/A,FALSE,"slvsrtb5";#N/A,#N/A,FALSE,"slvsrtb6";#N/A,#N/A,FALSE,"slvsrtb7";#N/A,#N/A,FALSE,"slvsrtb8";#N/A,#N/A,FALSE,"slvsrtb9";#N/A,#N/A,FALSE,"slvsrtb10";#N/A,#N/A,FALSE,"slvsrtb12"}</definedName>
    <definedName name="wrn.staffreport." localSheetId="22" hidden="1">{#N/A,#N/A,FALSE,"slvsrtb1";#N/A,#N/A,FALSE,"slvsrtb2";#N/A,#N/A,FALSE,"slvsrtb3";#N/A,#N/A,FALSE,"slvsrtb4";#N/A,#N/A,FALSE,"slvsrtb5";#N/A,#N/A,FALSE,"slvsrtb6";#N/A,#N/A,FALSE,"slvsrtb7";#N/A,#N/A,FALSE,"slvsrtb8";#N/A,#N/A,FALSE,"slvsrtb9";#N/A,#N/A,FALSE,"slvsrtb10";#N/A,#N/A,FALSE,"slvsrtb12"}</definedName>
    <definedName name="wrn.staffreport." localSheetId="23" hidden="1">{#N/A,#N/A,FALSE,"slvsrtb1";#N/A,#N/A,FALSE,"slvsrtb2";#N/A,#N/A,FALSE,"slvsrtb3";#N/A,#N/A,FALSE,"slvsrtb4";#N/A,#N/A,FALSE,"slvsrtb5";#N/A,#N/A,FALSE,"slvsrtb6";#N/A,#N/A,FALSE,"slvsrtb7";#N/A,#N/A,FALSE,"slvsrtb8";#N/A,#N/A,FALSE,"slvsrtb9";#N/A,#N/A,FALSE,"slvsrtb10";#N/A,#N/A,FALSE,"slvsrtb12"}</definedName>
    <definedName name="wrn.staffreport." localSheetId="14" hidden="1">{#N/A,#N/A,FALSE,"slvsrtb1";#N/A,#N/A,FALSE,"slvsrtb2";#N/A,#N/A,FALSE,"slvsrtb3";#N/A,#N/A,FALSE,"slvsrtb4";#N/A,#N/A,FALSE,"slvsrtb5";#N/A,#N/A,FALSE,"slvsrtb6";#N/A,#N/A,FALSE,"slvsrtb7";#N/A,#N/A,FALSE,"slvsrtb8";#N/A,#N/A,FALSE,"slvsrtb9";#N/A,#N/A,FALSE,"slvsrtb10";#N/A,#N/A,FALSE,"slvsrtb12"}</definedName>
    <definedName name="wrn.staffreport." localSheetId="15" hidden="1">{#N/A,#N/A,FALSE,"slvsrtb1";#N/A,#N/A,FALSE,"slvsrtb2";#N/A,#N/A,FALSE,"slvsrtb3";#N/A,#N/A,FALSE,"slvsrtb4";#N/A,#N/A,FALSE,"slvsrtb5";#N/A,#N/A,FALSE,"slvsrtb6";#N/A,#N/A,FALSE,"slvsrtb7";#N/A,#N/A,FALSE,"slvsrtb8";#N/A,#N/A,FALSE,"slvsrtb9";#N/A,#N/A,FALSE,"slvsrtb10";#N/A,#N/A,FALSE,"slvsrtb12"}</definedName>
    <definedName name="wrn.staffreport." localSheetId="16" hidden="1">{#N/A,#N/A,FALSE,"slvsrtb1";#N/A,#N/A,FALSE,"slvsrtb2";#N/A,#N/A,FALSE,"slvsrtb3";#N/A,#N/A,FALSE,"slvsrtb4";#N/A,#N/A,FALSE,"slvsrtb5";#N/A,#N/A,FALSE,"slvsrtb6";#N/A,#N/A,FALSE,"slvsrtb7";#N/A,#N/A,FALSE,"slvsrtb8";#N/A,#N/A,FALSE,"slvsrtb9";#N/A,#N/A,FALSE,"slvsrtb10";#N/A,#N/A,FALSE,"slvsrtb12"}</definedName>
    <definedName name="wrn.staffreport." localSheetId="18" hidden="1">{#N/A,#N/A,FALSE,"slvsrtb1";#N/A,#N/A,FALSE,"slvsrtb2";#N/A,#N/A,FALSE,"slvsrtb3";#N/A,#N/A,FALSE,"slvsrtb4";#N/A,#N/A,FALSE,"slvsrtb5";#N/A,#N/A,FALSE,"slvsrtb6";#N/A,#N/A,FALSE,"slvsrtb7";#N/A,#N/A,FALSE,"slvsrtb8";#N/A,#N/A,FALSE,"slvsrtb9";#N/A,#N/A,FALSE,"slvsrtb10";#N/A,#N/A,FALSE,"slvsrtb12"}</definedName>
    <definedName name="wrn.staffreport." localSheetId="36" hidden="1">{#N/A,#N/A,FALSE,"slvsrtb1";#N/A,#N/A,FALSE,"slvsrtb2";#N/A,#N/A,FALSE,"slvsrtb3";#N/A,#N/A,FALSE,"slvsrtb4";#N/A,#N/A,FALSE,"slvsrtb5";#N/A,#N/A,FALSE,"slvsrtb6";#N/A,#N/A,FALSE,"slvsrtb7";#N/A,#N/A,FALSE,"slvsrtb8";#N/A,#N/A,FALSE,"slvsrtb9";#N/A,#N/A,FALSE,"slvsrtb10";#N/A,#N/A,FALSE,"slvsrtb12"}</definedName>
    <definedName name="wrn.staffreport." localSheetId="60" hidden="1">{#N/A,#N/A,FALSE,"slvsrtb1";#N/A,#N/A,FALSE,"slvsrtb2";#N/A,#N/A,FALSE,"slvsrtb3";#N/A,#N/A,FALSE,"slvsrtb4";#N/A,#N/A,FALSE,"slvsrtb5";#N/A,#N/A,FALSE,"slvsrtb6";#N/A,#N/A,FALSE,"slvsrtb7";#N/A,#N/A,FALSE,"slvsrtb8";#N/A,#N/A,FALSE,"slvsrtb9";#N/A,#N/A,FALSE,"slvsrtb10";#N/A,#N/A,FALSE,"slvsrtb12"}</definedName>
    <definedName name="wrn.staffreport." localSheetId="63" hidden="1">{#N/A,#N/A,FALSE,"slvsrtb1";#N/A,#N/A,FALSE,"slvsrtb2";#N/A,#N/A,FALSE,"slvsrtb3";#N/A,#N/A,FALSE,"slvsrtb4";#N/A,#N/A,FALSE,"slvsrtb5";#N/A,#N/A,FALSE,"slvsrtb6";#N/A,#N/A,FALSE,"slvsrtb7";#N/A,#N/A,FALSE,"slvsrtb8";#N/A,#N/A,FALSE,"slvsrtb9";#N/A,#N/A,FALSE,"slvsrtb10";#N/A,#N/A,FALSE,"slvsrtb12"}</definedName>
    <definedName name="wrn.staffreport." localSheetId="65" hidden="1">{#N/A,#N/A,FALSE,"slvsrtb1";#N/A,#N/A,FALSE,"slvsrtb2";#N/A,#N/A,FALSE,"slvsrtb3";#N/A,#N/A,FALSE,"slvsrtb4";#N/A,#N/A,FALSE,"slvsrtb5";#N/A,#N/A,FALSE,"slvsrtb6";#N/A,#N/A,FALSE,"slvsrtb7";#N/A,#N/A,FALSE,"slvsrtb8";#N/A,#N/A,FALSE,"slvsrtb9";#N/A,#N/A,FALSE,"slvsrtb10";#N/A,#N/A,FALSE,"slvsrtb12"}</definedName>
    <definedName name="wrn.staffreport." localSheetId="7" hidden="1">{#N/A,#N/A,FALSE,"slvsrtb1";#N/A,#N/A,FALSE,"slvsrtb2";#N/A,#N/A,FALSE,"slvsrtb3";#N/A,#N/A,FALSE,"slvsrtb4";#N/A,#N/A,FALSE,"slvsrtb5";#N/A,#N/A,FALSE,"slvsrtb6";#N/A,#N/A,FALSE,"slvsrtb7";#N/A,#N/A,FALSE,"slvsrtb8";#N/A,#N/A,FALSE,"slvsrtb9";#N/A,#N/A,FALSE,"slvsrtb10";#N/A,#N/A,FALSE,"slvsrtb12"}</definedName>
    <definedName name="wrn.staffreport." localSheetId="8" hidden="1">{#N/A,#N/A,FALSE,"slvsrtb1";#N/A,#N/A,FALSE,"slvsrtb2";#N/A,#N/A,FALSE,"slvsrtb3";#N/A,#N/A,FALSE,"slvsrtb4";#N/A,#N/A,FALSE,"slvsrtb5";#N/A,#N/A,FALSE,"slvsrtb6";#N/A,#N/A,FALSE,"slvsrtb7";#N/A,#N/A,FALSE,"slvsrtb8";#N/A,#N/A,FALSE,"slvsrtb9";#N/A,#N/A,FALSE,"slvsrtb10";#N/A,#N/A,FALSE,"slvsrtb12"}</definedName>
    <definedName name="wrn.staffreport." localSheetId="12" hidden="1">{#N/A,#N/A,FALSE,"slvsrtb1";#N/A,#N/A,FALSE,"slvsrtb2";#N/A,#N/A,FALSE,"slvsrtb3";#N/A,#N/A,FALSE,"slvsrtb4";#N/A,#N/A,FALSE,"slvsrtb5";#N/A,#N/A,FALSE,"slvsrtb6";#N/A,#N/A,FALSE,"slvsrtb7";#N/A,#N/A,FALSE,"slvsrtb8";#N/A,#N/A,FALSE,"slvsrtb9";#N/A,#N/A,FALSE,"slvsrtb10";#N/A,#N/A,FALSE,"slvsrtb12"}</definedName>
    <definedName name="wrn.staffreport." localSheetId="48" hidden="1">{#N/A,#N/A,FALSE,"slvsrtb1";#N/A,#N/A,FALSE,"slvsrtb2";#N/A,#N/A,FALSE,"slvsrtb3";#N/A,#N/A,FALSE,"slvsrtb4";#N/A,#N/A,FALSE,"slvsrtb5";#N/A,#N/A,FALSE,"slvsrtb6";#N/A,#N/A,FALSE,"slvsrtb7";#N/A,#N/A,FALSE,"slvsrtb8";#N/A,#N/A,FALSE,"slvsrtb9";#N/A,#N/A,FALSE,"slvsrtb10";#N/A,#N/A,FALSE,"slvsrtb12"}</definedName>
    <definedName name="wrn.staffreport." localSheetId="72"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TATE." localSheetId="24" hidden="1">{#N/A,#N/A,FALSE,"STATE"}</definedName>
    <definedName name="wrn.STATE." localSheetId="25" hidden="1">{#N/A,#N/A,FALSE,"STATE"}</definedName>
    <definedName name="wrn.STATE." localSheetId="26" hidden="1">{#N/A,#N/A,FALSE,"STATE"}</definedName>
    <definedName name="wrn.STATE." localSheetId="27" hidden="1">{#N/A,#N/A,FALSE,"STATE"}</definedName>
    <definedName name="wrn.STATE." localSheetId="28" hidden="1">{#N/A,#N/A,FALSE,"STATE"}</definedName>
    <definedName name="wrn.STATE." localSheetId="29" hidden="1">{#N/A,#N/A,FALSE,"STATE"}</definedName>
    <definedName name="wrn.STATE." localSheetId="30" hidden="1">{#N/A,#N/A,FALSE,"STATE"}</definedName>
    <definedName name="wrn.STATE." localSheetId="31" hidden="1">{#N/A,#N/A,FALSE,"STATE"}</definedName>
    <definedName name="wrn.STATE." localSheetId="32" hidden="1">{#N/A,#N/A,FALSE,"STATE"}</definedName>
    <definedName name="wrn.STATE." localSheetId="35" hidden="1">{#N/A,#N/A,FALSE,"STATE"}</definedName>
    <definedName name="wrn.STATE." localSheetId="37" hidden="1">{#N/A,#N/A,FALSE,"STATE"}</definedName>
    <definedName name="wrn.STATE." localSheetId="38" hidden="1">{#N/A,#N/A,FALSE,"STATE"}</definedName>
    <definedName name="wrn.STATE." localSheetId="39" hidden="1">{#N/A,#N/A,FALSE,"STATE"}</definedName>
    <definedName name="wrn.STATE." localSheetId="40" hidden="1">{#N/A,#N/A,FALSE,"STATE"}</definedName>
    <definedName name="wrn.STATE." localSheetId="41" hidden="1">{#N/A,#N/A,FALSE,"STATE"}</definedName>
    <definedName name="wrn.STATE." localSheetId="42" hidden="1">{#N/A,#N/A,FALSE,"STATE"}</definedName>
    <definedName name="wrn.STATE." localSheetId="43" hidden="1">{#N/A,#N/A,FALSE,"STATE"}</definedName>
    <definedName name="wrn.STATE." localSheetId="44" hidden="1">{#N/A,#N/A,FALSE,"STATE"}</definedName>
    <definedName name="wrn.STATE." localSheetId="45" hidden="1">{#N/A,#N/A,FALSE,"STATE"}</definedName>
    <definedName name="wrn.STATE." localSheetId="11" hidden="1">{#N/A,#N/A,FALSE,"STATE"}</definedName>
    <definedName name="wrn.STATE." localSheetId="46" hidden="1">{#N/A,#N/A,FALSE,"STATE"}</definedName>
    <definedName name="wrn.STATE." localSheetId="47" hidden="1">{#N/A,#N/A,FALSE,"STATE"}</definedName>
    <definedName name="wrn.STATE." localSheetId="51" hidden="1">{#N/A,#N/A,FALSE,"STATE"}</definedName>
    <definedName name="wrn.STATE." localSheetId="52" hidden="1">{#N/A,#N/A,FALSE,"STATE"}</definedName>
    <definedName name="wrn.STATE." localSheetId="17" hidden="1">{#N/A,#N/A,FALSE,"STATE"}</definedName>
    <definedName name="wrn.STATE." localSheetId="58" hidden="1">{#N/A,#N/A,FALSE,"STATE"}</definedName>
    <definedName name="wrn.STATE." localSheetId="59" hidden="1">{#N/A,#N/A,FALSE,"STATE"}</definedName>
    <definedName name="wrn.STATE." localSheetId="61" hidden="1">{#N/A,#N/A,FALSE,"STATE"}</definedName>
    <definedName name="wrn.STATE." localSheetId="62" hidden="1">{#N/A,#N/A,FALSE,"STATE"}</definedName>
    <definedName name="wrn.STATE." localSheetId="64" hidden="1">{#N/A,#N/A,FALSE,"STATE"}</definedName>
    <definedName name="wrn.STATE." localSheetId="66" hidden="1">{#N/A,#N/A,FALSE,"STATE"}</definedName>
    <definedName name="wrn.STATE." localSheetId="67" hidden="1">{#N/A,#N/A,FALSE,"STATE"}</definedName>
    <definedName name="wrn.STATE." localSheetId="68" hidden="1">{#N/A,#N/A,FALSE,"STATE"}</definedName>
    <definedName name="wrn.STATE." localSheetId="69" hidden="1">{#N/A,#N/A,FALSE,"STATE"}</definedName>
    <definedName name="wrn.STATE." localSheetId="70" hidden="1">{#N/A,#N/A,FALSE,"STATE"}</definedName>
    <definedName name="wrn.STATE." localSheetId="71" hidden="1">{#N/A,#N/A,FALSE,"STATE"}</definedName>
    <definedName name="wrn.STATE." localSheetId="73" hidden="1">{#N/A,#N/A,FALSE,"STATE"}</definedName>
    <definedName name="wrn.STATE." localSheetId="74" hidden="1">{#N/A,#N/A,FALSE,"STATE"}</definedName>
    <definedName name="wrn.STATE." localSheetId="75" hidden="1">{#N/A,#N/A,FALSE,"STATE"}</definedName>
    <definedName name="wrn.STATE." localSheetId="76" hidden="1">{#N/A,#N/A,FALSE,"STATE"}</definedName>
    <definedName name="wrn.STATE." localSheetId="79" hidden="1">{#N/A,#N/A,FALSE,"STATE"}</definedName>
    <definedName name="wrn.STATE." localSheetId="91" hidden="1">{#N/A,#N/A,FALSE,"STATE"}</definedName>
    <definedName name="wrn.STATE." localSheetId="92" hidden="1">{#N/A,#N/A,FALSE,"STATE"}</definedName>
    <definedName name="wrn.STATE." localSheetId="22" hidden="1">{#N/A,#N/A,FALSE,"STATE"}</definedName>
    <definedName name="wrn.STATE." localSheetId="23" hidden="1">{#N/A,#N/A,FALSE,"STATE"}</definedName>
    <definedName name="wrn.STATE." localSheetId="15" hidden="1">{#N/A,#N/A,FALSE,"STATE"}</definedName>
    <definedName name="wrn.STATE." localSheetId="16" hidden="1">{#N/A,#N/A,FALSE,"STATE"}</definedName>
    <definedName name="wrn.STATE." localSheetId="18" hidden="1">{#N/A,#N/A,FALSE,"STATE"}</definedName>
    <definedName name="wrn.STATE." localSheetId="36" hidden="1">{#N/A,#N/A,FALSE,"STATE"}</definedName>
    <definedName name="wrn.STATE." localSheetId="60" hidden="1">{#N/A,#N/A,FALSE,"STATE"}</definedName>
    <definedName name="wrn.STATE." localSheetId="63" hidden="1">{#N/A,#N/A,FALSE,"STATE"}</definedName>
    <definedName name="wrn.STATE." localSheetId="65" hidden="1">{#N/A,#N/A,FALSE,"STATE"}</definedName>
    <definedName name="wrn.STATE." localSheetId="7" hidden="1">{#N/A,#N/A,FALSE,"STATE"}</definedName>
    <definedName name="wrn.STATE." localSheetId="8" hidden="1">{#N/A,#N/A,FALSE,"STATE"}</definedName>
    <definedName name="wrn.STATE." localSheetId="12" hidden="1">{#N/A,#N/A,FALSE,"STATE"}</definedName>
    <definedName name="wrn.STATE." localSheetId="48" hidden="1">{#N/A,#N/A,FALSE,"STATE"}</definedName>
    <definedName name="wrn.STATE." localSheetId="72" hidden="1">{#N/A,#N/A,FALSE,"STATE"}</definedName>
    <definedName name="wrn.STATE." hidden="1">{#N/A,#N/A,FALSE,"STATE"}</definedName>
    <definedName name="wrn.TAXARREARS." localSheetId="24" hidden="1">{#N/A,#N/A,FALSE,"TAXARREARS"}</definedName>
    <definedName name="wrn.TAXARREARS." localSheetId="25" hidden="1">{#N/A,#N/A,FALSE,"TAXARREARS"}</definedName>
    <definedName name="wrn.TAXARREARS." localSheetId="26" hidden="1">{#N/A,#N/A,FALSE,"TAXARREARS"}</definedName>
    <definedName name="wrn.TAXARREARS." localSheetId="27" hidden="1">{#N/A,#N/A,FALSE,"TAXARREARS"}</definedName>
    <definedName name="wrn.TAXARREARS." localSheetId="28" hidden="1">{#N/A,#N/A,FALSE,"TAXARREARS"}</definedName>
    <definedName name="wrn.TAXARREARS." localSheetId="29" hidden="1">{#N/A,#N/A,FALSE,"TAXARREARS"}</definedName>
    <definedName name="wrn.TAXARREARS." localSheetId="30" hidden="1">{#N/A,#N/A,FALSE,"TAXARREARS"}</definedName>
    <definedName name="wrn.TAXARREARS." localSheetId="31" hidden="1">{#N/A,#N/A,FALSE,"TAXARREARS"}</definedName>
    <definedName name="wrn.TAXARREARS." localSheetId="32" hidden="1">{#N/A,#N/A,FALSE,"TAXARREARS"}</definedName>
    <definedName name="wrn.TAXARREARS." localSheetId="35" hidden="1">{#N/A,#N/A,FALSE,"TAXARREARS"}</definedName>
    <definedName name="wrn.TAXARREARS." localSheetId="37" hidden="1">{#N/A,#N/A,FALSE,"TAXARREARS"}</definedName>
    <definedName name="wrn.TAXARREARS." localSheetId="38" hidden="1">{#N/A,#N/A,FALSE,"TAXARREARS"}</definedName>
    <definedName name="wrn.TAXARREARS." localSheetId="39" hidden="1">{#N/A,#N/A,FALSE,"TAXARREARS"}</definedName>
    <definedName name="wrn.TAXARREARS." localSheetId="40" hidden="1">{#N/A,#N/A,FALSE,"TAXARREARS"}</definedName>
    <definedName name="wrn.TAXARREARS." localSheetId="41" hidden="1">{#N/A,#N/A,FALSE,"TAXARREARS"}</definedName>
    <definedName name="wrn.TAXARREARS." localSheetId="42" hidden="1">{#N/A,#N/A,FALSE,"TAXARREARS"}</definedName>
    <definedName name="wrn.TAXARREARS." localSheetId="43" hidden="1">{#N/A,#N/A,FALSE,"TAXARREARS"}</definedName>
    <definedName name="wrn.TAXARREARS." localSheetId="44" hidden="1">{#N/A,#N/A,FALSE,"TAXARREARS"}</definedName>
    <definedName name="wrn.TAXARREARS." localSheetId="45" hidden="1">{#N/A,#N/A,FALSE,"TAXARREARS"}</definedName>
    <definedName name="wrn.TAXARREARS." localSheetId="11" hidden="1">{#N/A,#N/A,FALSE,"TAXARREARS"}</definedName>
    <definedName name="wrn.TAXARREARS." localSheetId="46" hidden="1">{#N/A,#N/A,FALSE,"TAXARREARS"}</definedName>
    <definedName name="wrn.TAXARREARS." localSheetId="47" hidden="1">{#N/A,#N/A,FALSE,"TAXARREARS"}</definedName>
    <definedName name="wrn.TAXARREARS." localSheetId="51" hidden="1">{#N/A,#N/A,FALSE,"TAXARREARS"}</definedName>
    <definedName name="wrn.TAXARREARS." localSheetId="52" hidden="1">{#N/A,#N/A,FALSE,"TAXARREARS"}</definedName>
    <definedName name="wrn.TAXARREARS." localSheetId="17" hidden="1">{#N/A,#N/A,FALSE,"TAXARREARS"}</definedName>
    <definedName name="wrn.TAXARREARS." localSheetId="58" hidden="1">{#N/A,#N/A,FALSE,"TAXARREARS"}</definedName>
    <definedName name="wrn.TAXARREARS." localSheetId="59" hidden="1">{#N/A,#N/A,FALSE,"TAXARREARS"}</definedName>
    <definedName name="wrn.TAXARREARS." localSheetId="61" hidden="1">{#N/A,#N/A,FALSE,"TAXARREARS"}</definedName>
    <definedName name="wrn.TAXARREARS." localSheetId="62" hidden="1">{#N/A,#N/A,FALSE,"TAXARREARS"}</definedName>
    <definedName name="wrn.TAXARREARS." localSheetId="64" hidden="1">{#N/A,#N/A,FALSE,"TAXARREARS"}</definedName>
    <definedName name="wrn.TAXARREARS." localSheetId="66" hidden="1">{#N/A,#N/A,FALSE,"TAXARREARS"}</definedName>
    <definedName name="wrn.TAXARREARS." localSheetId="67" hidden="1">{#N/A,#N/A,FALSE,"TAXARREARS"}</definedName>
    <definedName name="wrn.TAXARREARS." localSheetId="68" hidden="1">{#N/A,#N/A,FALSE,"TAXARREARS"}</definedName>
    <definedName name="wrn.TAXARREARS." localSheetId="69" hidden="1">{#N/A,#N/A,FALSE,"TAXARREARS"}</definedName>
    <definedName name="wrn.TAXARREARS." localSheetId="70" hidden="1">{#N/A,#N/A,FALSE,"TAXARREARS"}</definedName>
    <definedName name="wrn.TAXARREARS." localSheetId="71" hidden="1">{#N/A,#N/A,FALSE,"TAXARREARS"}</definedName>
    <definedName name="wrn.TAXARREARS." localSheetId="73" hidden="1">{#N/A,#N/A,FALSE,"TAXARREARS"}</definedName>
    <definedName name="wrn.TAXARREARS." localSheetId="74" hidden="1">{#N/A,#N/A,FALSE,"TAXARREARS"}</definedName>
    <definedName name="wrn.TAXARREARS." localSheetId="75" hidden="1">{#N/A,#N/A,FALSE,"TAXARREARS"}</definedName>
    <definedName name="wrn.TAXARREARS." localSheetId="76" hidden="1">{#N/A,#N/A,FALSE,"TAXARREARS"}</definedName>
    <definedName name="wrn.TAXARREARS." localSheetId="79" hidden="1">{#N/A,#N/A,FALSE,"TAXARREARS"}</definedName>
    <definedName name="wrn.TAXARREARS." localSheetId="91" hidden="1">{#N/A,#N/A,FALSE,"TAXARREARS"}</definedName>
    <definedName name="wrn.TAXARREARS." localSheetId="92" hidden="1">{#N/A,#N/A,FALSE,"TAXARREARS"}</definedName>
    <definedName name="wrn.TAXARREARS." localSheetId="22" hidden="1">{#N/A,#N/A,FALSE,"TAXARREARS"}</definedName>
    <definedName name="wrn.TAXARREARS." localSheetId="23" hidden="1">{#N/A,#N/A,FALSE,"TAXARREARS"}</definedName>
    <definedName name="wrn.TAXARREARS." localSheetId="15" hidden="1">{#N/A,#N/A,FALSE,"TAXARREARS"}</definedName>
    <definedName name="wrn.TAXARREARS." localSheetId="16" hidden="1">{#N/A,#N/A,FALSE,"TAXARREARS"}</definedName>
    <definedName name="wrn.TAXARREARS." localSheetId="18" hidden="1">{#N/A,#N/A,FALSE,"TAXARREARS"}</definedName>
    <definedName name="wrn.TAXARREARS." localSheetId="36" hidden="1">{#N/A,#N/A,FALSE,"TAXARREARS"}</definedName>
    <definedName name="wrn.TAXARREARS." localSheetId="60" hidden="1">{#N/A,#N/A,FALSE,"TAXARREARS"}</definedName>
    <definedName name="wrn.TAXARREARS." localSheetId="63" hidden="1">{#N/A,#N/A,FALSE,"TAXARREARS"}</definedName>
    <definedName name="wrn.TAXARREARS." localSheetId="65" hidden="1">{#N/A,#N/A,FALSE,"TAXARREARS"}</definedName>
    <definedName name="wrn.TAXARREARS." localSheetId="7" hidden="1">{#N/A,#N/A,FALSE,"TAXARREARS"}</definedName>
    <definedName name="wrn.TAXARREARS." localSheetId="8" hidden="1">{#N/A,#N/A,FALSE,"TAXARREARS"}</definedName>
    <definedName name="wrn.TAXARREARS." localSheetId="12" hidden="1">{#N/A,#N/A,FALSE,"TAXARREARS"}</definedName>
    <definedName name="wrn.TAXARREARS." localSheetId="48" hidden="1">{#N/A,#N/A,FALSE,"TAXARREARS"}</definedName>
    <definedName name="wrn.TAXARREARS." localSheetId="72" hidden="1">{#N/A,#N/A,FALSE,"TAXARREARS"}</definedName>
    <definedName name="wrn.TAXARREARS." hidden="1">{#N/A,#N/A,FALSE,"TAXARREARS"}</definedName>
    <definedName name="wrn.TAXPAYRS." localSheetId="24" hidden="1">{#N/A,#N/A,FALSE,"TAXPAYRS"}</definedName>
    <definedName name="wrn.TAXPAYRS." localSheetId="25" hidden="1">{#N/A,#N/A,FALSE,"TAXPAYRS"}</definedName>
    <definedName name="wrn.TAXPAYRS." localSheetId="26" hidden="1">{#N/A,#N/A,FALSE,"TAXPAYRS"}</definedName>
    <definedName name="wrn.TAXPAYRS." localSheetId="27" hidden="1">{#N/A,#N/A,FALSE,"TAXPAYRS"}</definedName>
    <definedName name="wrn.TAXPAYRS." localSheetId="28" hidden="1">{#N/A,#N/A,FALSE,"TAXPAYRS"}</definedName>
    <definedName name="wrn.TAXPAYRS." localSheetId="29" hidden="1">{#N/A,#N/A,FALSE,"TAXPAYRS"}</definedName>
    <definedName name="wrn.TAXPAYRS." localSheetId="30" hidden="1">{#N/A,#N/A,FALSE,"TAXPAYRS"}</definedName>
    <definedName name="wrn.TAXPAYRS." localSheetId="31" hidden="1">{#N/A,#N/A,FALSE,"TAXPAYRS"}</definedName>
    <definedName name="wrn.TAXPAYRS." localSheetId="32" hidden="1">{#N/A,#N/A,FALSE,"TAXPAYRS"}</definedName>
    <definedName name="wrn.TAXPAYRS." localSheetId="35" hidden="1">{#N/A,#N/A,FALSE,"TAXPAYRS"}</definedName>
    <definedName name="wrn.TAXPAYRS." localSheetId="37" hidden="1">{#N/A,#N/A,FALSE,"TAXPAYRS"}</definedName>
    <definedName name="wrn.TAXPAYRS." localSheetId="38" hidden="1">{#N/A,#N/A,FALSE,"TAXPAYRS"}</definedName>
    <definedName name="wrn.TAXPAYRS." localSheetId="39" hidden="1">{#N/A,#N/A,FALSE,"TAXPAYRS"}</definedName>
    <definedName name="wrn.TAXPAYRS." localSheetId="40" hidden="1">{#N/A,#N/A,FALSE,"TAXPAYRS"}</definedName>
    <definedName name="wrn.TAXPAYRS." localSheetId="41" hidden="1">{#N/A,#N/A,FALSE,"TAXPAYRS"}</definedName>
    <definedName name="wrn.TAXPAYRS." localSheetId="42" hidden="1">{#N/A,#N/A,FALSE,"TAXPAYRS"}</definedName>
    <definedName name="wrn.TAXPAYRS." localSheetId="43" hidden="1">{#N/A,#N/A,FALSE,"TAXPAYRS"}</definedName>
    <definedName name="wrn.TAXPAYRS." localSheetId="44" hidden="1">{#N/A,#N/A,FALSE,"TAXPAYRS"}</definedName>
    <definedName name="wrn.TAXPAYRS." localSheetId="45" hidden="1">{#N/A,#N/A,FALSE,"TAXPAYRS"}</definedName>
    <definedName name="wrn.TAXPAYRS." localSheetId="11" hidden="1">{#N/A,#N/A,FALSE,"TAXPAYRS"}</definedName>
    <definedName name="wrn.TAXPAYRS." localSheetId="46" hidden="1">{#N/A,#N/A,FALSE,"TAXPAYRS"}</definedName>
    <definedName name="wrn.TAXPAYRS." localSheetId="47" hidden="1">{#N/A,#N/A,FALSE,"TAXPAYRS"}</definedName>
    <definedName name="wrn.TAXPAYRS." localSheetId="51" hidden="1">{#N/A,#N/A,FALSE,"TAXPAYRS"}</definedName>
    <definedName name="wrn.TAXPAYRS." localSheetId="52" hidden="1">{#N/A,#N/A,FALSE,"TAXPAYRS"}</definedName>
    <definedName name="wrn.TAXPAYRS." localSheetId="17" hidden="1">{#N/A,#N/A,FALSE,"TAXPAYRS"}</definedName>
    <definedName name="wrn.TAXPAYRS." localSheetId="58" hidden="1">{#N/A,#N/A,FALSE,"TAXPAYRS"}</definedName>
    <definedName name="wrn.TAXPAYRS." localSheetId="59" hidden="1">{#N/A,#N/A,FALSE,"TAXPAYRS"}</definedName>
    <definedName name="wrn.TAXPAYRS." localSheetId="61" hidden="1">{#N/A,#N/A,FALSE,"TAXPAYRS"}</definedName>
    <definedName name="wrn.TAXPAYRS." localSheetId="62" hidden="1">{#N/A,#N/A,FALSE,"TAXPAYRS"}</definedName>
    <definedName name="wrn.TAXPAYRS." localSheetId="64" hidden="1">{#N/A,#N/A,FALSE,"TAXPAYRS"}</definedName>
    <definedName name="wrn.TAXPAYRS." localSheetId="66" hidden="1">{#N/A,#N/A,FALSE,"TAXPAYRS"}</definedName>
    <definedName name="wrn.TAXPAYRS." localSheetId="67" hidden="1">{#N/A,#N/A,FALSE,"TAXPAYRS"}</definedName>
    <definedName name="wrn.TAXPAYRS." localSheetId="68" hidden="1">{#N/A,#N/A,FALSE,"TAXPAYRS"}</definedName>
    <definedName name="wrn.TAXPAYRS." localSheetId="69" hidden="1">{#N/A,#N/A,FALSE,"TAXPAYRS"}</definedName>
    <definedName name="wrn.TAXPAYRS." localSheetId="70" hidden="1">{#N/A,#N/A,FALSE,"TAXPAYRS"}</definedName>
    <definedName name="wrn.TAXPAYRS." localSheetId="71" hidden="1">{#N/A,#N/A,FALSE,"TAXPAYRS"}</definedName>
    <definedName name="wrn.TAXPAYRS." localSheetId="73" hidden="1">{#N/A,#N/A,FALSE,"TAXPAYRS"}</definedName>
    <definedName name="wrn.TAXPAYRS." localSheetId="74" hidden="1">{#N/A,#N/A,FALSE,"TAXPAYRS"}</definedName>
    <definedName name="wrn.TAXPAYRS." localSheetId="75" hidden="1">{#N/A,#N/A,FALSE,"TAXPAYRS"}</definedName>
    <definedName name="wrn.TAXPAYRS." localSheetId="76" hidden="1">{#N/A,#N/A,FALSE,"TAXPAYRS"}</definedName>
    <definedName name="wrn.TAXPAYRS." localSheetId="79" hidden="1">{#N/A,#N/A,FALSE,"TAXPAYRS"}</definedName>
    <definedName name="wrn.TAXPAYRS." localSheetId="91" hidden="1">{#N/A,#N/A,FALSE,"TAXPAYRS"}</definedName>
    <definedName name="wrn.TAXPAYRS." localSheetId="92" hidden="1">{#N/A,#N/A,FALSE,"TAXPAYRS"}</definedName>
    <definedName name="wrn.TAXPAYRS." localSheetId="22" hidden="1">{#N/A,#N/A,FALSE,"TAXPAYRS"}</definedName>
    <definedName name="wrn.TAXPAYRS." localSheetId="23" hidden="1">{#N/A,#N/A,FALSE,"TAXPAYRS"}</definedName>
    <definedName name="wrn.TAXPAYRS." localSheetId="15" hidden="1">{#N/A,#N/A,FALSE,"TAXPAYRS"}</definedName>
    <definedName name="wrn.TAXPAYRS." localSheetId="16" hidden="1">{#N/A,#N/A,FALSE,"TAXPAYRS"}</definedName>
    <definedName name="wrn.TAXPAYRS." localSheetId="18" hidden="1">{#N/A,#N/A,FALSE,"TAXPAYRS"}</definedName>
    <definedName name="wrn.TAXPAYRS." localSheetId="36" hidden="1">{#N/A,#N/A,FALSE,"TAXPAYRS"}</definedName>
    <definedName name="wrn.TAXPAYRS." localSheetId="60" hidden="1">{#N/A,#N/A,FALSE,"TAXPAYRS"}</definedName>
    <definedName name="wrn.TAXPAYRS." localSheetId="63" hidden="1">{#N/A,#N/A,FALSE,"TAXPAYRS"}</definedName>
    <definedName name="wrn.TAXPAYRS." localSheetId="65" hidden="1">{#N/A,#N/A,FALSE,"TAXPAYRS"}</definedName>
    <definedName name="wrn.TAXPAYRS." localSheetId="7" hidden="1">{#N/A,#N/A,FALSE,"TAXPAYRS"}</definedName>
    <definedName name="wrn.TAXPAYRS." localSheetId="8" hidden="1">{#N/A,#N/A,FALSE,"TAXPAYRS"}</definedName>
    <definedName name="wrn.TAXPAYRS." localSheetId="12" hidden="1">{#N/A,#N/A,FALSE,"TAXPAYRS"}</definedName>
    <definedName name="wrn.TAXPAYRS." localSheetId="48" hidden="1">{#N/A,#N/A,FALSE,"TAXPAYRS"}</definedName>
    <definedName name="wrn.TAXPAYRS." localSheetId="72" hidden="1">{#N/A,#N/A,FALSE,"TAXPAYRS"}</definedName>
    <definedName name="wrn.TAXPAYRS." hidden="1">{#N/A,#N/A,FALSE,"TAXPAYRS"}</definedName>
    <definedName name="wrn.TRADE." localSheetId="24" hidden="1">{#N/A,#N/A,FALSE,"TRADE"}</definedName>
    <definedName name="wrn.TRADE." localSheetId="25" hidden="1">{#N/A,#N/A,FALSE,"TRADE"}</definedName>
    <definedName name="wrn.TRADE." localSheetId="26" hidden="1">{#N/A,#N/A,FALSE,"TRADE"}</definedName>
    <definedName name="wrn.TRADE." localSheetId="27" hidden="1">{#N/A,#N/A,FALSE,"TRADE"}</definedName>
    <definedName name="wrn.TRADE." localSheetId="28" hidden="1">{#N/A,#N/A,FALSE,"TRADE"}</definedName>
    <definedName name="wrn.TRADE." localSheetId="29" hidden="1">{#N/A,#N/A,FALSE,"TRADE"}</definedName>
    <definedName name="wrn.TRADE." localSheetId="30" hidden="1">{#N/A,#N/A,FALSE,"TRADE"}</definedName>
    <definedName name="wrn.TRADE." localSheetId="31" hidden="1">{#N/A,#N/A,FALSE,"TRADE"}</definedName>
    <definedName name="wrn.TRADE." localSheetId="32" hidden="1">{#N/A,#N/A,FALSE,"TRADE"}</definedName>
    <definedName name="wrn.TRADE." localSheetId="35" hidden="1">{#N/A,#N/A,FALSE,"TRADE"}</definedName>
    <definedName name="wrn.TRADE." localSheetId="37" hidden="1">{#N/A,#N/A,FALSE,"TRADE"}</definedName>
    <definedName name="wrn.TRADE." localSheetId="38" hidden="1">{#N/A,#N/A,FALSE,"TRADE"}</definedName>
    <definedName name="wrn.TRADE." localSheetId="39" hidden="1">{#N/A,#N/A,FALSE,"TRADE"}</definedName>
    <definedName name="wrn.TRADE." localSheetId="40" hidden="1">{#N/A,#N/A,FALSE,"TRADE"}</definedName>
    <definedName name="wrn.TRADE." localSheetId="41" hidden="1">{#N/A,#N/A,FALSE,"TRADE"}</definedName>
    <definedName name="wrn.TRADE." localSheetId="42" hidden="1">{#N/A,#N/A,FALSE,"TRADE"}</definedName>
    <definedName name="wrn.TRADE." localSheetId="43" hidden="1">{#N/A,#N/A,FALSE,"TRADE"}</definedName>
    <definedName name="wrn.TRADE." localSheetId="44" hidden="1">{#N/A,#N/A,FALSE,"TRADE"}</definedName>
    <definedName name="wrn.TRADE." localSheetId="45" hidden="1">{#N/A,#N/A,FALSE,"TRADE"}</definedName>
    <definedName name="wrn.TRADE." localSheetId="11" hidden="1">{#N/A,#N/A,FALSE,"TRADE"}</definedName>
    <definedName name="wrn.TRADE." localSheetId="46" hidden="1">{#N/A,#N/A,FALSE,"TRADE"}</definedName>
    <definedName name="wrn.TRADE." localSheetId="47" hidden="1">{#N/A,#N/A,FALSE,"TRADE"}</definedName>
    <definedName name="wrn.TRADE." localSheetId="51" hidden="1">{#N/A,#N/A,FALSE,"TRADE"}</definedName>
    <definedName name="wrn.TRADE." localSheetId="52" hidden="1">{#N/A,#N/A,FALSE,"TRADE"}</definedName>
    <definedName name="wrn.TRADE." localSheetId="17" hidden="1">{#N/A,#N/A,FALSE,"TRADE"}</definedName>
    <definedName name="wrn.TRADE." localSheetId="58" hidden="1">{#N/A,#N/A,FALSE,"TRADE"}</definedName>
    <definedName name="wrn.TRADE." localSheetId="59" hidden="1">{#N/A,#N/A,FALSE,"TRADE"}</definedName>
    <definedName name="wrn.TRADE." localSheetId="61" hidden="1">{#N/A,#N/A,FALSE,"TRADE"}</definedName>
    <definedName name="wrn.TRADE." localSheetId="62" hidden="1">{#N/A,#N/A,FALSE,"TRADE"}</definedName>
    <definedName name="wrn.TRADE." localSheetId="64" hidden="1">{#N/A,#N/A,FALSE,"TRADE"}</definedName>
    <definedName name="wrn.TRADE." localSheetId="66" hidden="1">{#N/A,#N/A,FALSE,"TRADE"}</definedName>
    <definedName name="wrn.TRADE." localSheetId="67" hidden="1">{#N/A,#N/A,FALSE,"TRADE"}</definedName>
    <definedName name="wrn.TRADE." localSheetId="68" hidden="1">{#N/A,#N/A,FALSE,"TRADE"}</definedName>
    <definedName name="wrn.TRADE." localSheetId="69" hidden="1">{#N/A,#N/A,FALSE,"TRADE"}</definedName>
    <definedName name="wrn.TRADE." localSheetId="70" hidden="1">{#N/A,#N/A,FALSE,"TRADE"}</definedName>
    <definedName name="wrn.TRADE." localSheetId="71" hidden="1">{#N/A,#N/A,FALSE,"TRADE"}</definedName>
    <definedName name="wrn.TRADE." localSheetId="73" hidden="1">{#N/A,#N/A,FALSE,"TRADE"}</definedName>
    <definedName name="wrn.TRADE." localSheetId="74" hidden="1">{#N/A,#N/A,FALSE,"TRADE"}</definedName>
    <definedName name="wrn.TRADE." localSheetId="75" hidden="1">{#N/A,#N/A,FALSE,"TRADE"}</definedName>
    <definedName name="wrn.TRADE." localSheetId="76" hidden="1">{#N/A,#N/A,FALSE,"TRADE"}</definedName>
    <definedName name="wrn.TRADE." localSheetId="79" hidden="1">{#N/A,#N/A,FALSE,"TRADE"}</definedName>
    <definedName name="wrn.TRADE." localSheetId="91" hidden="1">{#N/A,#N/A,FALSE,"TRADE"}</definedName>
    <definedName name="wrn.TRADE." localSheetId="92" hidden="1">{#N/A,#N/A,FALSE,"TRADE"}</definedName>
    <definedName name="wrn.TRADE." localSheetId="22" hidden="1">{#N/A,#N/A,FALSE,"TRADE"}</definedName>
    <definedName name="wrn.TRADE." localSheetId="23" hidden="1">{#N/A,#N/A,FALSE,"TRADE"}</definedName>
    <definedName name="wrn.TRADE." localSheetId="15" hidden="1">{#N/A,#N/A,FALSE,"TRADE"}</definedName>
    <definedName name="wrn.TRADE." localSheetId="16" hidden="1">{#N/A,#N/A,FALSE,"TRADE"}</definedName>
    <definedName name="wrn.TRADE." localSheetId="18" hidden="1">{#N/A,#N/A,FALSE,"TRADE"}</definedName>
    <definedName name="wrn.TRADE." localSheetId="36" hidden="1">{#N/A,#N/A,FALSE,"TRADE"}</definedName>
    <definedName name="wrn.TRADE." localSheetId="60" hidden="1">{#N/A,#N/A,FALSE,"TRADE"}</definedName>
    <definedName name="wrn.TRADE." localSheetId="63" hidden="1">{#N/A,#N/A,FALSE,"TRADE"}</definedName>
    <definedName name="wrn.TRADE." localSheetId="65" hidden="1">{#N/A,#N/A,FALSE,"TRADE"}</definedName>
    <definedName name="wrn.TRADE." localSheetId="7" hidden="1">{#N/A,#N/A,FALSE,"TRADE"}</definedName>
    <definedName name="wrn.TRADE." localSheetId="8" hidden="1">{#N/A,#N/A,FALSE,"TRADE"}</definedName>
    <definedName name="wrn.TRADE." localSheetId="12" hidden="1">{#N/A,#N/A,FALSE,"TRADE"}</definedName>
    <definedName name="wrn.TRADE." localSheetId="48" hidden="1">{#N/A,#N/A,FALSE,"TRADE"}</definedName>
    <definedName name="wrn.TRADE." localSheetId="72" hidden="1">{#N/A,#N/A,FALSE,"TRADE"}</definedName>
    <definedName name="wrn.TRADE." hidden="1">{#N/A,#N/A,FALSE,"TRADE"}</definedName>
    <definedName name="wrn.TRANSPORT." localSheetId="24" hidden="1">{#N/A,#N/A,FALSE,"TRANPORT"}</definedName>
    <definedName name="wrn.TRANSPORT." localSheetId="25" hidden="1">{#N/A,#N/A,FALSE,"TRANPORT"}</definedName>
    <definedName name="wrn.TRANSPORT." localSheetId="26" hidden="1">{#N/A,#N/A,FALSE,"TRANPORT"}</definedName>
    <definedName name="wrn.TRANSPORT." localSheetId="27" hidden="1">{#N/A,#N/A,FALSE,"TRANPORT"}</definedName>
    <definedName name="wrn.TRANSPORT." localSheetId="28" hidden="1">{#N/A,#N/A,FALSE,"TRANPORT"}</definedName>
    <definedName name="wrn.TRANSPORT." localSheetId="29" hidden="1">{#N/A,#N/A,FALSE,"TRANPORT"}</definedName>
    <definedName name="wrn.TRANSPORT." localSheetId="30" hidden="1">{#N/A,#N/A,FALSE,"TRANPORT"}</definedName>
    <definedName name="wrn.TRANSPORT." localSheetId="31" hidden="1">{#N/A,#N/A,FALSE,"TRANPORT"}</definedName>
    <definedName name="wrn.TRANSPORT." localSheetId="32" hidden="1">{#N/A,#N/A,FALSE,"TRANPORT"}</definedName>
    <definedName name="wrn.TRANSPORT." localSheetId="35" hidden="1">{#N/A,#N/A,FALSE,"TRANPORT"}</definedName>
    <definedName name="wrn.TRANSPORT." localSheetId="37" hidden="1">{#N/A,#N/A,FALSE,"TRANPORT"}</definedName>
    <definedName name="wrn.TRANSPORT." localSheetId="38" hidden="1">{#N/A,#N/A,FALSE,"TRANPORT"}</definedName>
    <definedName name="wrn.TRANSPORT." localSheetId="39" hidden="1">{#N/A,#N/A,FALSE,"TRANPORT"}</definedName>
    <definedName name="wrn.TRANSPORT." localSheetId="40" hidden="1">{#N/A,#N/A,FALSE,"TRANPORT"}</definedName>
    <definedName name="wrn.TRANSPORT." localSheetId="41" hidden="1">{#N/A,#N/A,FALSE,"TRANPORT"}</definedName>
    <definedName name="wrn.TRANSPORT." localSheetId="42" hidden="1">{#N/A,#N/A,FALSE,"TRANPORT"}</definedName>
    <definedName name="wrn.TRANSPORT." localSheetId="43" hidden="1">{#N/A,#N/A,FALSE,"TRANPORT"}</definedName>
    <definedName name="wrn.TRANSPORT." localSheetId="44" hidden="1">{#N/A,#N/A,FALSE,"TRANPORT"}</definedName>
    <definedName name="wrn.TRANSPORT." localSheetId="45" hidden="1">{#N/A,#N/A,FALSE,"TRANPORT"}</definedName>
    <definedName name="wrn.TRANSPORT." localSheetId="11" hidden="1">{#N/A,#N/A,FALSE,"TRANPORT"}</definedName>
    <definedName name="wrn.TRANSPORT." localSheetId="46" hidden="1">{#N/A,#N/A,FALSE,"TRANPORT"}</definedName>
    <definedName name="wrn.TRANSPORT." localSheetId="47" hidden="1">{#N/A,#N/A,FALSE,"TRANPORT"}</definedName>
    <definedName name="wrn.TRANSPORT." localSheetId="51" hidden="1">{#N/A,#N/A,FALSE,"TRANPORT"}</definedName>
    <definedName name="wrn.TRANSPORT." localSheetId="52" hidden="1">{#N/A,#N/A,FALSE,"TRANPORT"}</definedName>
    <definedName name="wrn.TRANSPORT." localSheetId="17" hidden="1">{#N/A,#N/A,FALSE,"TRANPORT"}</definedName>
    <definedName name="wrn.TRANSPORT." localSheetId="58" hidden="1">{#N/A,#N/A,FALSE,"TRANPORT"}</definedName>
    <definedName name="wrn.TRANSPORT." localSheetId="59" hidden="1">{#N/A,#N/A,FALSE,"TRANPORT"}</definedName>
    <definedName name="wrn.TRANSPORT." localSheetId="61" hidden="1">{#N/A,#N/A,FALSE,"TRANPORT"}</definedName>
    <definedName name="wrn.TRANSPORT." localSheetId="62" hidden="1">{#N/A,#N/A,FALSE,"TRANPORT"}</definedName>
    <definedName name="wrn.TRANSPORT." localSheetId="64" hidden="1">{#N/A,#N/A,FALSE,"TRANPORT"}</definedName>
    <definedName name="wrn.TRANSPORT." localSheetId="66" hidden="1">{#N/A,#N/A,FALSE,"TRANPORT"}</definedName>
    <definedName name="wrn.TRANSPORT." localSheetId="67" hidden="1">{#N/A,#N/A,FALSE,"TRANPORT"}</definedName>
    <definedName name="wrn.TRANSPORT." localSheetId="68" hidden="1">{#N/A,#N/A,FALSE,"TRANPORT"}</definedName>
    <definedName name="wrn.TRANSPORT." localSheetId="69" hidden="1">{#N/A,#N/A,FALSE,"TRANPORT"}</definedName>
    <definedName name="wrn.TRANSPORT." localSheetId="70" hidden="1">{#N/A,#N/A,FALSE,"TRANPORT"}</definedName>
    <definedName name="wrn.TRANSPORT." localSheetId="71" hidden="1">{#N/A,#N/A,FALSE,"TRANPORT"}</definedName>
    <definedName name="wrn.TRANSPORT." localSheetId="73" hidden="1">{#N/A,#N/A,FALSE,"TRANPORT"}</definedName>
    <definedName name="wrn.TRANSPORT." localSheetId="74" hidden="1">{#N/A,#N/A,FALSE,"TRANPORT"}</definedName>
    <definedName name="wrn.TRANSPORT." localSheetId="75" hidden="1">{#N/A,#N/A,FALSE,"TRANPORT"}</definedName>
    <definedName name="wrn.TRANSPORT." localSheetId="76" hidden="1">{#N/A,#N/A,FALSE,"TRANPORT"}</definedName>
    <definedName name="wrn.TRANSPORT." localSheetId="79" hidden="1">{#N/A,#N/A,FALSE,"TRANPORT"}</definedName>
    <definedName name="wrn.TRANSPORT." localSheetId="91" hidden="1">{#N/A,#N/A,FALSE,"TRANPORT"}</definedName>
    <definedName name="wrn.TRANSPORT." localSheetId="92" hidden="1">{#N/A,#N/A,FALSE,"TRANPORT"}</definedName>
    <definedName name="wrn.TRANSPORT." localSheetId="22" hidden="1">{#N/A,#N/A,FALSE,"TRANPORT"}</definedName>
    <definedName name="wrn.TRANSPORT." localSheetId="23" hidden="1">{#N/A,#N/A,FALSE,"TRANPORT"}</definedName>
    <definedName name="wrn.TRANSPORT." localSheetId="15" hidden="1">{#N/A,#N/A,FALSE,"TRANPORT"}</definedName>
    <definedName name="wrn.TRANSPORT." localSheetId="16" hidden="1">{#N/A,#N/A,FALSE,"TRANPORT"}</definedName>
    <definedName name="wrn.TRANSPORT." localSheetId="18" hidden="1">{#N/A,#N/A,FALSE,"TRANPORT"}</definedName>
    <definedName name="wrn.TRANSPORT." localSheetId="36" hidden="1">{#N/A,#N/A,FALSE,"TRANPORT"}</definedName>
    <definedName name="wrn.TRANSPORT." localSheetId="60" hidden="1">{#N/A,#N/A,FALSE,"TRANPORT"}</definedName>
    <definedName name="wrn.TRANSPORT." localSheetId="63" hidden="1">{#N/A,#N/A,FALSE,"TRANPORT"}</definedName>
    <definedName name="wrn.TRANSPORT." localSheetId="65" hidden="1">{#N/A,#N/A,FALSE,"TRANPORT"}</definedName>
    <definedName name="wrn.TRANSPORT." localSheetId="7" hidden="1">{#N/A,#N/A,FALSE,"TRANPORT"}</definedName>
    <definedName name="wrn.TRANSPORT." localSheetId="8" hidden="1">{#N/A,#N/A,FALSE,"TRANPORT"}</definedName>
    <definedName name="wrn.TRANSPORT." localSheetId="12" hidden="1">{#N/A,#N/A,FALSE,"TRANPORT"}</definedName>
    <definedName name="wrn.TRANSPORT." localSheetId="48" hidden="1">{#N/A,#N/A,FALSE,"TRANPORT"}</definedName>
    <definedName name="wrn.TRANSPORT." localSheetId="72" hidden="1">{#N/A,#N/A,FALSE,"TRANPORT"}</definedName>
    <definedName name="wrn.TRANSPORT." hidden="1">{#N/A,#N/A,FALSE,"TRANPORT"}</definedName>
    <definedName name="wrn.UNEMPL." localSheetId="24" hidden="1">{#N/A,#N/A,FALSE,"EMP_POP";#N/A,#N/A,FALSE,"UNEMPL"}</definedName>
    <definedName name="wrn.UNEMPL." localSheetId="25" hidden="1">{#N/A,#N/A,FALSE,"EMP_POP";#N/A,#N/A,FALSE,"UNEMPL"}</definedName>
    <definedName name="wrn.UNEMPL." localSheetId="26" hidden="1">{#N/A,#N/A,FALSE,"EMP_POP";#N/A,#N/A,FALSE,"UNEMPL"}</definedName>
    <definedName name="wrn.UNEMPL." localSheetId="27" hidden="1">{#N/A,#N/A,FALSE,"EMP_POP";#N/A,#N/A,FALSE,"UNEMPL"}</definedName>
    <definedName name="wrn.UNEMPL." localSheetId="28" hidden="1">{#N/A,#N/A,FALSE,"EMP_POP";#N/A,#N/A,FALSE,"UNEMPL"}</definedName>
    <definedName name="wrn.UNEMPL." localSheetId="29" hidden="1">{#N/A,#N/A,FALSE,"EMP_POP";#N/A,#N/A,FALSE,"UNEMPL"}</definedName>
    <definedName name="wrn.UNEMPL." localSheetId="30" hidden="1">{#N/A,#N/A,FALSE,"EMP_POP";#N/A,#N/A,FALSE,"UNEMPL"}</definedName>
    <definedName name="wrn.UNEMPL." localSheetId="31" hidden="1">{#N/A,#N/A,FALSE,"EMP_POP";#N/A,#N/A,FALSE,"UNEMPL"}</definedName>
    <definedName name="wrn.UNEMPL." localSheetId="32" hidden="1">{#N/A,#N/A,FALSE,"EMP_POP";#N/A,#N/A,FALSE,"UNEMPL"}</definedName>
    <definedName name="wrn.UNEMPL." localSheetId="35" hidden="1">{#N/A,#N/A,FALSE,"EMP_POP";#N/A,#N/A,FALSE,"UNEMPL"}</definedName>
    <definedName name="wrn.UNEMPL." localSheetId="37" hidden="1">{#N/A,#N/A,FALSE,"EMP_POP";#N/A,#N/A,FALSE,"UNEMPL"}</definedName>
    <definedName name="wrn.UNEMPL." localSheetId="38" hidden="1">{#N/A,#N/A,FALSE,"EMP_POP";#N/A,#N/A,FALSE,"UNEMPL"}</definedName>
    <definedName name="wrn.UNEMPL." localSheetId="39" hidden="1">{#N/A,#N/A,FALSE,"EMP_POP";#N/A,#N/A,FALSE,"UNEMPL"}</definedName>
    <definedName name="wrn.UNEMPL." localSheetId="40" hidden="1">{#N/A,#N/A,FALSE,"EMP_POP";#N/A,#N/A,FALSE,"UNEMPL"}</definedName>
    <definedName name="wrn.UNEMPL." localSheetId="41" hidden="1">{#N/A,#N/A,FALSE,"EMP_POP";#N/A,#N/A,FALSE,"UNEMPL"}</definedName>
    <definedName name="wrn.UNEMPL." localSheetId="42" hidden="1">{#N/A,#N/A,FALSE,"EMP_POP";#N/A,#N/A,FALSE,"UNEMPL"}</definedName>
    <definedName name="wrn.UNEMPL." localSheetId="43" hidden="1">{#N/A,#N/A,FALSE,"EMP_POP";#N/A,#N/A,FALSE,"UNEMPL"}</definedName>
    <definedName name="wrn.UNEMPL." localSheetId="44" hidden="1">{#N/A,#N/A,FALSE,"EMP_POP";#N/A,#N/A,FALSE,"UNEMPL"}</definedName>
    <definedName name="wrn.UNEMPL." localSheetId="45" hidden="1">{#N/A,#N/A,FALSE,"EMP_POP";#N/A,#N/A,FALSE,"UNEMPL"}</definedName>
    <definedName name="wrn.UNEMPL." localSheetId="11" hidden="1">{#N/A,#N/A,FALSE,"EMP_POP";#N/A,#N/A,FALSE,"UNEMPL"}</definedName>
    <definedName name="wrn.UNEMPL." localSheetId="46" hidden="1">{#N/A,#N/A,FALSE,"EMP_POP";#N/A,#N/A,FALSE,"UNEMPL"}</definedName>
    <definedName name="wrn.UNEMPL." localSheetId="47" hidden="1">{#N/A,#N/A,FALSE,"EMP_POP";#N/A,#N/A,FALSE,"UNEMPL"}</definedName>
    <definedName name="wrn.UNEMPL." localSheetId="51" hidden="1">{#N/A,#N/A,FALSE,"EMP_POP";#N/A,#N/A,FALSE,"UNEMPL"}</definedName>
    <definedName name="wrn.UNEMPL." localSheetId="52" hidden="1">{#N/A,#N/A,FALSE,"EMP_POP";#N/A,#N/A,FALSE,"UNEMPL"}</definedName>
    <definedName name="wrn.UNEMPL." localSheetId="17" hidden="1">{#N/A,#N/A,FALSE,"EMP_POP";#N/A,#N/A,FALSE,"UNEMPL"}</definedName>
    <definedName name="wrn.UNEMPL." localSheetId="58" hidden="1">{#N/A,#N/A,FALSE,"EMP_POP";#N/A,#N/A,FALSE,"UNEMPL"}</definedName>
    <definedName name="wrn.UNEMPL." localSheetId="59" hidden="1">{#N/A,#N/A,FALSE,"EMP_POP";#N/A,#N/A,FALSE,"UNEMPL"}</definedName>
    <definedName name="wrn.UNEMPL." localSheetId="61" hidden="1">{#N/A,#N/A,FALSE,"EMP_POP";#N/A,#N/A,FALSE,"UNEMPL"}</definedName>
    <definedName name="wrn.UNEMPL." localSheetId="62" hidden="1">{#N/A,#N/A,FALSE,"EMP_POP";#N/A,#N/A,FALSE,"UNEMPL"}</definedName>
    <definedName name="wrn.UNEMPL." localSheetId="64" hidden="1">{#N/A,#N/A,FALSE,"EMP_POP";#N/A,#N/A,FALSE,"UNEMPL"}</definedName>
    <definedName name="wrn.UNEMPL." localSheetId="66" hidden="1">{#N/A,#N/A,FALSE,"EMP_POP";#N/A,#N/A,FALSE,"UNEMPL"}</definedName>
    <definedName name="wrn.UNEMPL." localSheetId="67" hidden="1">{#N/A,#N/A,FALSE,"EMP_POP";#N/A,#N/A,FALSE,"UNEMPL"}</definedName>
    <definedName name="wrn.UNEMPL." localSheetId="68" hidden="1">{#N/A,#N/A,FALSE,"EMP_POP";#N/A,#N/A,FALSE,"UNEMPL"}</definedName>
    <definedName name="wrn.UNEMPL." localSheetId="69" hidden="1">{#N/A,#N/A,FALSE,"EMP_POP";#N/A,#N/A,FALSE,"UNEMPL"}</definedName>
    <definedName name="wrn.UNEMPL." localSheetId="70" hidden="1">{#N/A,#N/A,FALSE,"EMP_POP";#N/A,#N/A,FALSE,"UNEMPL"}</definedName>
    <definedName name="wrn.UNEMPL." localSheetId="71" hidden="1">{#N/A,#N/A,FALSE,"EMP_POP";#N/A,#N/A,FALSE,"UNEMPL"}</definedName>
    <definedName name="wrn.UNEMPL." localSheetId="73" hidden="1">{#N/A,#N/A,FALSE,"EMP_POP";#N/A,#N/A,FALSE,"UNEMPL"}</definedName>
    <definedName name="wrn.UNEMPL." localSheetId="74" hidden="1">{#N/A,#N/A,FALSE,"EMP_POP";#N/A,#N/A,FALSE,"UNEMPL"}</definedName>
    <definedName name="wrn.UNEMPL." localSheetId="75" hidden="1">{#N/A,#N/A,FALSE,"EMP_POP";#N/A,#N/A,FALSE,"UNEMPL"}</definedName>
    <definedName name="wrn.UNEMPL." localSheetId="76" hidden="1">{#N/A,#N/A,FALSE,"EMP_POP";#N/A,#N/A,FALSE,"UNEMPL"}</definedName>
    <definedName name="wrn.UNEMPL." localSheetId="79" hidden="1">{#N/A,#N/A,FALSE,"EMP_POP";#N/A,#N/A,FALSE,"UNEMPL"}</definedName>
    <definedName name="wrn.UNEMPL." localSheetId="91" hidden="1">{#N/A,#N/A,FALSE,"EMP_POP";#N/A,#N/A,FALSE,"UNEMPL"}</definedName>
    <definedName name="wrn.UNEMPL." localSheetId="92" hidden="1">{#N/A,#N/A,FALSE,"EMP_POP";#N/A,#N/A,FALSE,"UNEMPL"}</definedName>
    <definedName name="wrn.UNEMPL." localSheetId="22" hidden="1">{#N/A,#N/A,FALSE,"EMP_POP";#N/A,#N/A,FALSE,"UNEMPL"}</definedName>
    <definedName name="wrn.UNEMPL." localSheetId="23" hidden="1">{#N/A,#N/A,FALSE,"EMP_POP";#N/A,#N/A,FALSE,"UNEMPL"}</definedName>
    <definedName name="wrn.UNEMPL." localSheetId="15" hidden="1">{#N/A,#N/A,FALSE,"EMP_POP";#N/A,#N/A,FALSE,"UNEMPL"}</definedName>
    <definedName name="wrn.UNEMPL." localSheetId="16" hidden="1">{#N/A,#N/A,FALSE,"EMP_POP";#N/A,#N/A,FALSE,"UNEMPL"}</definedName>
    <definedName name="wrn.UNEMPL." localSheetId="18" hidden="1">{#N/A,#N/A,FALSE,"EMP_POP";#N/A,#N/A,FALSE,"UNEMPL"}</definedName>
    <definedName name="wrn.UNEMPL." localSheetId="36" hidden="1">{#N/A,#N/A,FALSE,"EMP_POP";#N/A,#N/A,FALSE,"UNEMPL"}</definedName>
    <definedName name="wrn.UNEMPL." localSheetId="60" hidden="1">{#N/A,#N/A,FALSE,"EMP_POP";#N/A,#N/A,FALSE,"UNEMPL"}</definedName>
    <definedName name="wrn.UNEMPL." localSheetId="63" hidden="1">{#N/A,#N/A,FALSE,"EMP_POP";#N/A,#N/A,FALSE,"UNEMPL"}</definedName>
    <definedName name="wrn.UNEMPL." localSheetId="65" hidden="1">{#N/A,#N/A,FALSE,"EMP_POP";#N/A,#N/A,FALSE,"UNEMPL"}</definedName>
    <definedName name="wrn.UNEMPL." localSheetId="7" hidden="1">{#N/A,#N/A,FALSE,"EMP_POP";#N/A,#N/A,FALSE,"UNEMPL"}</definedName>
    <definedName name="wrn.UNEMPL." localSheetId="8" hidden="1">{#N/A,#N/A,FALSE,"EMP_POP";#N/A,#N/A,FALSE,"UNEMPL"}</definedName>
    <definedName name="wrn.UNEMPL." localSheetId="12" hidden="1">{#N/A,#N/A,FALSE,"EMP_POP";#N/A,#N/A,FALSE,"UNEMPL"}</definedName>
    <definedName name="wrn.UNEMPL." localSheetId="48" hidden="1">{#N/A,#N/A,FALSE,"EMP_POP";#N/A,#N/A,FALSE,"UNEMPL"}</definedName>
    <definedName name="wrn.UNEMPL." localSheetId="72" hidden="1">{#N/A,#N/A,FALSE,"EMP_POP";#N/A,#N/A,FALSE,"UNEMPL"}</definedName>
    <definedName name="wrn.UNEMPL." hidden="1">{#N/A,#N/A,FALSE,"EMP_POP";#N/A,#N/A,FALSE,"UNEMPL"}</definedName>
    <definedName name="wrn.WAGES." localSheetId="24" hidden="1">{#N/A,#N/A,FALSE,"WAGES"}</definedName>
    <definedName name="wrn.WAGES." localSheetId="25" hidden="1">{#N/A,#N/A,FALSE,"WAGES"}</definedName>
    <definedName name="wrn.WAGES." localSheetId="26" hidden="1">{#N/A,#N/A,FALSE,"WAGES"}</definedName>
    <definedName name="wrn.WAGES." localSheetId="27" hidden="1">{#N/A,#N/A,FALSE,"WAGES"}</definedName>
    <definedName name="wrn.WAGES." localSheetId="28" hidden="1">{#N/A,#N/A,FALSE,"WAGES"}</definedName>
    <definedName name="wrn.WAGES." localSheetId="29" hidden="1">{#N/A,#N/A,FALSE,"WAGES"}</definedName>
    <definedName name="wrn.WAGES." localSheetId="30" hidden="1">{#N/A,#N/A,FALSE,"WAGES"}</definedName>
    <definedName name="wrn.WAGES." localSheetId="31" hidden="1">{#N/A,#N/A,FALSE,"WAGES"}</definedName>
    <definedName name="wrn.WAGES." localSheetId="32" hidden="1">{#N/A,#N/A,FALSE,"WAGES"}</definedName>
    <definedName name="wrn.WAGES." localSheetId="35" hidden="1">{#N/A,#N/A,FALSE,"WAGES"}</definedName>
    <definedName name="wrn.WAGES." localSheetId="37" hidden="1">{#N/A,#N/A,FALSE,"WAGES"}</definedName>
    <definedName name="wrn.WAGES." localSheetId="38" hidden="1">{#N/A,#N/A,FALSE,"WAGES"}</definedName>
    <definedName name="wrn.WAGES." localSheetId="39" hidden="1">{#N/A,#N/A,FALSE,"WAGES"}</definedName>
    <definedName name="wrn.WAGES." localSheetId="40" hidden="1">{#N/A,#N/A,FALSE,"WAGES"}</definedName>
    <definedName name="wrn.WAGES." localSheetId="41" hidden="1">{#N/A,#N/A,FALSE,"WAGES"}</definedName>
    <definedName name="wrn.WAGES." localSheetId="42" hidden="1">{#N/A,#N/A,FALSE,"WAGES"}</definedName>
    <definedName name="wrn.WAGES." localSheetId="43" hidden="1">{#N/A,#N/A,FALSE,"WAGES"}</definedName>
    <definedName name="wrn.WAGES." localSheetId="44" hidden="1">{#N/A,#N/A,FALSE,"WAGES"}</definedName>
    <definedName name="wrn.WAGES." localSheetId="45" hidden="1">{#N/A,#N/A,FALSE,"WAGES"}</definedName>
    <definedName name="wrn.WAGES." localSheetId="11" hidden="1">{#N/A,#N/A,FALSE,"WAGES"}</definedName>
    <definedName name="wrn.WAGES." localSheetId="46" hidden="1">{#N/A,#N/A,FALSE,"WAGES"}</definedName>
    <definedName name="wrn.WAGES." localSheetId="47" hidden="1">{#N/A,#N/A,FALSE,"WAGES"}</definedName>
    <definedName name="wrn.WAGES." localSheetId="51" hidden="1">{#N/A,#N/A,FALSE,"WAGES"}</definedName>
    <definedName name="wrn.WAGES." localSheetId="52" hidden="1">{#N/A,#N/A,FALSE,"WAGES"}</definedName>
    <definedName name="wrn.WAGES." localSheetId="17" hidden="1">{#N/A,#N/A,FALSE,"WAGES"}</definedName>
    <definedName name="wrn.WAGES." localSheetId="58" hidden="1">{#N/A,#N/A,FALSE,"WAGES"}</definedName>
    <definedName name="wrn.WAGES." localSheetId="59" hidden="1">{#N/A,#N/A,FALSE,"WAGES"}</definedName>
    <definedName name="wrn.WAGES." localSheetId="61" hidden="1">{#N/A,#N/A,FALSE,"WAGES"}</definedName>
    <definedName name="wrn.WAGES." localSheetId="62" hidden="1">{#N/A,#N/A,FALSE,"WAGES"}</definedName>
    <definedName name="wrn.WAGES." localSheetId="64" hidden="1">{#N/A,#N/A,FALSE,"WAGES"}</definedName>
    <definedName name="wrn.WAGES." localSheetId="66" hidden="1">{#N/A,#N/A,FALSE,"WAGES"}</definedName>
    <definedName name="wrn.WAGES." localSheetId="67" hidden="1">{#N/A,#N/A,FALSE,"WAGES"}</definedName>
    <definedName name="wrn.WAGES." localSheetId="68" hidden="1">{#N/A,#N/A,FALSE,"WAGES"}</definedName>
    <definedName name="wrn.WAGES." localSheetId="69" hidden="1">{#N/A,#N/A,FALSE,"WAGES"}</definedName>
    <definedName name="wrn.WAGES." localSheetId="70" hidden="1">{#N/A,#N/A,FALSE,"WAGES"}</definedName>
    <definedName name="wrn.WAGES." localSheetId="71" hidden="1">{#N/A,#N/A,FALSE,"WAGES"}</definedName>
    <definedName name="wrn.WAGES." localSheetId="73" hidden="1">{#N/A,#N/A,FALSE,"WAGES"}</definedName>
    <definedName name="wrn.WAGES." localSheetId="74" hidden="1">{#N/A,#N/A,FALSE,"WAGES"}</definedName>
    <definedName name="wrn.WAGES." localSheetId="75" hidden="1">{#N/A,#N/A,FALSE,"WAGES"}</definedName>
    <definedName name="wrn.WAGES." localSheetId="76" hidden="1">{#N/A,#N/A,FALSE,"WAGES"}</definedName>
    <definedName name="wrn.WAGES." localSheetId="79" hidden="1">{#N/A,#N/A,FALSE,"WAGES"}</definedName>
    <definedName name="wrn.WAGES." localSheetId="91" hidden="1">{#N/A,#N/A,FALSE,"WAGES"}</definedName>
    <definedName name="wrn.WAGES." localSheetId="92" hidden="1">{#N/A,#N/A,FALSE,"WAGES"}</definedName>
    <definedName name="wrn.WAGES." localSheetId="22" hidden="1">{#N/A,#N/A,FALSE,"WAGES"}</definedName>
    <definedName name="wrn.WAGES." localSheetId="23" hidden="1">{#N/A,#N/A,FALSE,"WAGES"}</definedName>
    <definedName name="wrn.WAGES." localSheetId="15" hidden="1">{#N/A,#N/A,FALSE,"WAGES"}</definedName>
    <definedName name="wrn.WAGES." localSheetId="16" hidden="1">{#N/A,#N/A,FALSE,"WAGES"}</definedName>
    <definedName name="wrn.WAGES." localSheetId="18" hidden="1">{#N/A,#N/A,FALSE,"WAGES"}</definedName>
    <definedName name="wrn.WAGES." localSheetId="36" hidden="1">{#N/A,#N/A,FALSE,"WAGES"}</definedName>
    <definedName name="wrn.WAGES." localSheetId="60" hidden="1">{#N/A,#N/A,FALSE,"WAGES"}</definedName>
    <definedName name="wrn.WAGES." localSheetId="63" hidden="1">{#N/A,#N/A,FALSE,"WAGES"}</definedName>
    <definedName name="wrn.WAGES." localSheetId="65" hidden="1">{#N/A,#N/A,FALSE,"WAGES"}</definedName>
    <definedName name="wrn.WAGES." localSheetId="7" hidden="1">{#N/A,#N/A,FALSE,"WAGES"}</definedName>
    <definedName name="wrn.WAGES." localSheetId="8" hidden="1">{#N/A,#N/A,FALSE,"WAGES"}</definedName>
    <definedName name="wrn.WAGES." localSheetId="12" hidden="1">{#N/A,#N/A,FALSE,"WAGES"}</definedName>
    <definedName name="wrn.WAGES." localSheetId="48" hidden="1">{#N/A,#N/A,FALSE,"WAGES"}</definedName>
    <definedName name="wrn.WAGES." localSheetId="72" hidden="1">{#N/A,#N/A,FALSE,"WAGES"}</definedName>
    <definedName name="wrn.WAGES." hidden="1">{#N/A,#N/A,FALSE,"WAGES"}</definedName>
    <definedName name="wrn.WEO." localSheetId="24" hidden="1">{"WEO",#N/A,FALSE,"T"}</definedName>
    <definedName name="wrn.WEO." localSheetId="25" hidden="1">{"WEO",#N/A,FALSE,"T"}</definedName>
    <definedName name="wrn.WEO." localSheetId="26" hidden="1">{"WEO",#N/A,FALSE,"T"}</definedName>
    <definedName name="wrn.WEO." localSheetId="27" hidden="1">{"WEO",#N/A,FALSE,"T"}</definedName>
    <definedName name="wrn.WEO." localSheetId="28" hidden="1">{"WEO",#N/A,FALSE,"T"}</definedName>
    <definedName name="wrn.WEO." localSheetId="29" hidden="1">{"WEO",#N/A,FALSE,"T"}</definedName>
    <definedName name="wrn.WEO." localSheetId="30" hidden="1">{"WEO",#N/A,FALSE,"T"}</definedName>
    <definedName name="wrn.WEO." localSheetId="31" hidden="1">{"WEO",#N/A,FALSE,"T"}</definedName>
    <definedName name="wrn.WEO." localSheetId="32" hidden="1">{"WEO",#N/A,FALSE,"T"}</definedName>
    <definedName name="wrn.WEO." localSheetId="35" hidden="1">{"WEO",#N/A,FALSE,"T"}</definedName>
    <definedName name="wrn.WEO." localSheetId="37" hidden="1">{"WEO",#N/A,FALSE,"T"}</definedName>
    <definedName name="wrn.WEO." localSheetId="38" hidden="1">{"WEO",#N/A,FALSE,"T"}</definedName>
    <definedName name="wrn.WEO." localSheetId="39" hidden="1">{"WEO",#N/A,FALSE,"T"}</definedName>
    <definedName name="wrn.WEO." localSheetId="40" hidden="1">{"WEO",#N/A,FALSE,"T"}</definedName>
    <definedName name="wrn.WEO." localSheetId="41" hidden="1">{"WEO",#N/A,FALSE,"T"}</definedName>
    <definedName name="wrn.WEO." localSheetId="42" hidden="1">{"WEO",#N/A,FALSE,"T"}</definedName>
    <definedName name="wrn.WEO." localSheetId="43" hidden="1">{"WEO",#N/A,FALSE,"T"}</definedName>
    <definedName name="wrn.WEO." localSheetId="44" hidden="1">{"WEO",#N/A,FALSE,"T"}</definedName>
    <definedName name="wrn.WEO." localSheetId="45" hidden="1">{"WEO",#N/A,FALSE,"T"}</definedName>
    <definedName name="wrn.WEO." localSheetId="11" hidden="1">{"WEO",#N/A,FALSE,"T"}</definedName>
    <definedName name="wrn.WEO." localSheetId="46" hidden="1">{"WEO",#N/A,FALSE,"T"}</definedName>
    <definedName name="wrn.WEO." localSheetId="47" hidden="1">{"WEO",#N/A,FALSE,"T"}</definedName>
    <definedName name="wrn.WEO." localSheetId="51" hidden="1">{"WEO",#N/A,FALSE,"T"}</definedName>
    <definedName name="wrn.WEO." localSheetId="52" hidden="1">{"WEO",#N/A,FALSE,"T"}</definedName>
    <definedName name="wrn.WEO." localSheetId="17" hidden="1">{"WEO",#N/A,FALSE,"T"}</definedName>
    <definedName name="wrn.WEO." localSheetId="58" hidden="1">{"WEO",#N/A,FALSE,"T"}</definedName>
    <definedName name="wrn.WEO." localSheetId="59" hidden="1">{"WEO",#N/A,FALSE,"T"}</definedName>
    <definedName name="wrn.WEO." localSheetId="61" hidden="1">{"WEO",#N/A,FALSE,"T"}</definedName>
    <definedName name="wrn.WEO." localSheetId="62" hidden="1">{"WEO",#N/A,FALSE,"T"}</definedName>
    <definedName name="wrn.WEO." localSheetId="64" hidden="1">{"WEO",#N/A,FALSE,"T"}</definedName>
    <definedName name="wrn.WEO." localSheetId="66" hidden="1">{"WEO",#N/A,FALSE,"T"}</definedName>
    <definedName name="wrn.WEO." localSheetId="67" hidden="1">{"WEO",#N/A,FALSE,"T"}</definedName>
    <definedName name="wrn.WEO." localSheetId="68" hidden="1">{"WEO",#N/A,FALSE,"T"}</definedName>
    <definedName name="wrn.WEO." localSheetId="69" hidden="1">{"WEO",#N/A,FALSE,"T"}</definedName>
    <definedName name="wrn.WEO." localSheetId="70" hidden="1">{"WEO",#N/A,FALSE,"T"}</definedName>
    <definedName name="wrn.WEO." localSheetId="71" hidden="1">{"WEO",#N/A,FALSE,"T"}</definedName>
    <definedName name="wrn.WEO." localSheetId="73" hidden="1">{"WEO",#N/A,FALSE,"T"}</definedName>
    <definedName name="wrn.WEO." localSheetId="74" hidden="1">{"WEO",#N/A,FALSE,"T"}</definedName>
    <definedName name="wrn.WEO." localSheetId="75" hidden="1">{"WEO",#N/A,FALSE,"T"}</definedName>
    <definedName name="wrn.WEO." localSheetId="76" hidden="1">{"WEO",#N/A,FALSE,"T"}</definedName>
    <definedName name="wrn.WEO." localSheetId="79" hidden="1">{"WEO",#N/A,FALSE,"T"}</definedName>
    <definedName name="wrn.WEO." localSheetId="91" hidden="1">{"WEO",#N/A,FALSE,"T"}</definedName>
    <definedName name="wrn.WEO." localSheetId="92" hidden="1">{"WEO",#N/A,FALSE,"T"}</definedName>
    <definedName name="wrn.WEO." localSheetId="22" hidden="1">{"WEO",#N/A,FALSE,"T"}</definedName>
    <definedName name="wrn.WEO." localSheetId="23" hidden="1">{"WEO",#N/A,FALSE,"T"}</definedName>
    <definedName name="wrn.WEO." localSheetId="15" hidden="1">{"WEO",#N/A,FALSE,"T"}</definedName>
    <definedName name="wrn.WEO." localSheetId="16" hidden="1">{"WEO",#N/A,FALSE,"T"}</definedName>
    <definedName name="wrn.WEO." localSheetId="18" hidden="1">{"WEO",#N/A,FALSE,"T"}</definedName>
    <definedName name="wrn.WEO." localSheetId="36" hidden="1">{"WEO",#N/A,FALSE,"T"}</definedName>
    <definedName name="wrn.WEO." localSheetId="60" hidden="1">{"WEO",#N/A,FALSE,"T"}</definedName>
    <definedName name="wrn.WEO." localSheetId="63" hidden="1">{"WEO",#N/A,FALSE,"T"}</definedName>
    <definedName name="wrn.WEO." localSheetId="65" hidden="1">{"WEO",#N/A,FALSE,"T"}</definedName>
    <definedName name="wrn.WEO." localSheetId="7" hidden="1">{"WEO",#N/A,FALSE,"T"}</definedName>
    <definedName name="wrn.WEO." localSheetId="8" hidden="1">{"WEO",#N/A,FALSE,"T"}</definedName>
    <definedName name="wrn.WEO." localSheetId="12" hidden="1">{"WEO",#N/A,FALSE,"T"}</definedName>
    <definedName name="wrn.WEO." localSheetId="48" hidden="1">{"WEO",#N/A,FALSE,"T"}</definedName>
    <definedName name="wrn.WEO." localSheetId="72" hidden="1">{"WEO",#N/A,FALSE,"T"}</definedName>
    <definedName name="wrn.WEO." hidden="1">{"WEO",#N/A,FALSE,"T"}</definedName>
    <definedName name="Wt_d" localSheetId="51">#REF!</definedName>
    <definedName name="Wt_d" localSheetId="17">#REF!</definedName>
    <definedName name="Wt_d">[67]CIRRs!$C$59</definedName>
    <definedName name="wtewt" localSheetId="38" hidden="1">#REF!</definedName>
    <definedName name="wtewt" localSheetId="39" hidden="1">#REF!</definedName>
    <definedName name="wtewt" localSheetId="40" hidden="1">#REF!</definedName>
    <definedName name="wtewt" localSheetId="41" hidden="1">#REF!</definedName>
    <definedName name="wtewt" localSheetId="43" hidden="1">#REF!</definedName>
    <definedName name="wtewt" localSheetId="45" hidden="1">#REF!</definedName>
    <definedName name="wtewt" localSheetId="11" hidden="1">#REF!</definedName>
    <definedName name="wtewt" localSheetId="46" hidden="1">#REF!</definedName>
    <definedName name="wtewt" localSheetId="47" hidden="1">#REF!</definedName>
    <definedName name="wtewt" localSheetId="51" hidden="1">#REF!</definedName>
    <definedName name="wtewt" localSheetId="52" hidden="1">#REF!</definedName>
    <definedName name="wtewt" localSheetId="53" hidden="1">#REF!</definedName>
    <definedName name="wtewt" localSheetId="54" hidden="1">#REF!</definedName>
    <definedName name="wtewt" localSheetId="17" hidden="1">#REF!</definedName>
    <definedName name="wtewt" localSheetId="58" hidden="1">#REF!</definedName>
    <definedName name="wtewt" localSheetId="67" hidden="1">#REF!</definedName>
    <definedName name="wtewt" localSheetId="68" hidden="1">#REF!</definedName>
    <definedName name="wtewt" localSheetId="69" hidden="1">#REF!</definedName>
    <definedName name="wtewt" localSheetId="71" hidden="1">#REF!</definedName>
    <definedName name="wtewt" localSheetId="74" hidden="1">#REF!</definedName>
    <definedName name="wtewt" localSheetId="75" hidden="1">#REF!</definedName>
    <definedName name="wtewt" localSheetId="76" hidden="1">#REF!</definedName>
    <definedName name="wtewt" localSheetId="79" hidden="1">#REF!</definedName>
    <definedName name="wtewt" localSheetId="23" hidden="1">#REF!</definedName>
    <definedName name="wtewt" localSheetId="15" hidden="1">#REF!</definedName>
    <definedName name="wtewt" localSheetId="18" hidden="1">#REF!</definedName>
    <definedName name="wtewt" localSheetId="12" hidden="1">#REF!</definedName>
    <definedName name="wtewt" localSheetId="48" hidden="1">#REF!</definedName>
    <definedName name="wtewt" localSheetId="72" hidden="1">#REF!</definedName>
    <definedName name="wtewt" hidden="1">#REF!</definedName>
    <definedName name="wvu.PLA1." localSheetId="2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2"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4" hidden="1">{TRUE,TRUE,-1.25,-15.5,484.5,276.75,FALSE,FALSE,TRUE,TRUE,0,15,#N/A,56,#N/A,4.88636363636364,15.35,1,FALSE,FALSE,3,TRUE,1,FALSE,100,"Swvu.PLA2.","ACwvu.PLA2.",#N/A,FALSE,FALSE,0,0,0,0,2,"","",TRUE,TRUE,FALSE,FALSE,1,60,#N/A,#N/A,FALSE,FALSE,"Rwvu.PLA2.",#N/A,FALSE,FALSE,FALSE,9,65532,65532,FALSE,FALSE,TRUE,TRUE,TRUE}</definedName>
    <definedName name="wvu.PLA2." localSheetId="25" hidden="1">{TRUE,TRUE,-1.25,-15.5,484.5,276.75,FALSE,FALSE,TRUE,TRUE,0,15,#N/A,56,#N/A,4.88636363636364,15.35,1,FALSE,FALSE,3,TRUE,1,FALSE,100,"Swvu.PLA2.","ACwvu.PLA2.",#N/A,FALSE,FALSE,0,0,0,0,2,"","",TRUE,TRUE,FALSE,FALSE,1,60,#N/A,#N/A,FALSE,FALSE,"Rwvu.PLA2.",#N/A,FALSE,FALSE,FALSE,9,65532,65532,FALSE,FALSE,TRUE,TRUE,TRUE}</definedName>
    <definedName name="wvu.PLA2." localSheetId="26" hidden="1">{TRUE,TRUE,-1.25,-15.5,484.5,276.75,FALSE,FALSE,TRUE,TRUE,0,15,#N/A,56,#N/A,4.88636363636364,15.35,1,FALSE,FALSE,3,TRUE,1,FALSE,100,"Swvu.PLA2.","ACwvu.PLA2.",#N/A,FALSE,FALSE,0,0,0,0,2,"","",TRUE,TRUE,FALSE,FALSE,1,60,#N/A,#N/A,FALSE,FALSE,"Rwvu.PLA2.",#N/A,FALSE,FALSE,FALSE,9,65532,65532,FALSE,FALSE,TRUE,TRUE,TRUE}</definedName>
    <definedName name="wvu.PLA2." localSheetId="27" hidden="1">{TRUE,TRUE,-1.25,-15.5,484.5,276.75,FALSE,FALSE,TRUE,TRUE,0,15,#N/A,56,#N/A,4.88636363636364,15.35,1,FALSE,FALSE,3,TRUE,1,FALSE,100,"Swvu.PLA2.","ACwvu.PLA2.",#N/A,FALSE,FALSE,0,0,0,0,2,"","",TRUE,TRUE,FALSE,FALSE,1,60,#N/A,#N/A,FALSE,FALSE,"Rwvu.PLA2.",#N/A,FALSE,FALSE,FALSE,9,65532,65532,FALSE,FALSE,TRUE,TRUE,TRUE}</definedName>
    <definedName name="wvu.PLA2." localSheetId="28" hidden="1">{TRUE,TRUE,-1.25,-15.5,484.5,276.75,FALSE,FALSE,TRUE,TRUE,0,15,#N/A,56,#N/A,4.88636363636364,15.35,1,FALSE,FALSE,3,TRUE,1,FALSE,100,"Swvu.PLA2.","ACwvu.PLA2.",#N/A,FALSE,FALSE,0,0,0,0,2,"","",TRUE,TRUE,FALSE,FALSE,1,60,#N/A,#N/A,FALSE,FALSE,"Rwvu.PLA2.",#N/A,FALSE,FALSE,FALSE,9,65532,65532,FALSE,FALSE,TRUE,TRUE,TRUE}</definedName>
    <definedName name="wvu.PLA2." localSheetId="29" hidden="1">{TRUE,TRUE,-1.25,-15.5,484.5,276.75,FALSE,FALSE,TRUE,TRUE,0,15,#N/A,56,#N/A,4.88636363636364,15.35,1,FALSE,FALSE,3,TRUE,1,FALSE,100,"Swvu.PLA2.","ACwvu.PLA2.",#N/A,FALSE,FALSE,0,0,0,0,2,"","",TRUE,TRUE,FALSE,FALSE,1,60,#N/A,#N/A,FALSE,FALSE,"Rwvu.PLA2.",#N/A,FALSE,FALSE,FALSE,9,65532,65532,FALSE,FALSE,TRUE,TRUE,TRUE}</definedName>
    <definedName name="wvu.PLA2." localSheetId="30" hidden="1">{TRUE,TRUE,-1.25,-15.5,484.5,276.75,FALSE,FALSE,TRUE,TRUE,0,15,#N/A,56,#N/A,4.88636363636364,15.35,1,FALSE,FALSE,3,TRUE,1,FALSE,100,"Swvu.PLA2.","ACwvu.PLA2.",#N/A,FALSE,FALSE,0,0,0,0,2,"","",TRUE,TRUE,FALSE,FALSE,1,60,#N/A,#N/A,FALSE,FALSE,"Rwvu.PLA2.",#N/A,FALSE,FALSE,FALSE,9,65532,65532,FALSE,FALSE,TRUE,TRUE,TRUE}</definedName>
    <definedName name="wvu.PLA2." localSheetId="31" hidden="1">{TRUE,TRUE,-1.25,-15.5,484.5,276.75,FALSE,FALSE,TRUE,TRUE,0,15,#N/A,56,#N/A,4.88636363636364,15.35,1,FALSE,FALSE,3,TRUE,1,FALSE,100,"Swvu.PLA2.","ACwvu.PLA2.",#N/A,FALSE,FALSE,0,0,0,0,2,"","",TRUE,TRUE,FALSE,FALSE,1,60,#N/A,#N/A,FALSE,FALSE,"Rwvu.PLA2.",#N/A,FALSE,FALSE,FALSE,9,65532,65532,FALSE,FALSE,TRUE,TRUE,TRUE}</definedName>
    <definedName name="wvu.PLA2." localSheetId="32" hidden="1">{TRUE,TRUE,-1.25,-15.5,484.5,276.75,FALSE,FALSE,TRUE,TRUE,0,15,#N/A,56,#N/A,4.88636363636364,15.35,1,FALSE,FALSE,3,TRUE,1,FALSE,100,"Swvu.PLA2.","ACwvu.PLA2.",#N/A,FALSE,FALSE,0,0,0,0,2,"","",TRUE,TRUE,FALSE,FALSE,1,60,#N/A,#N/A,FALSE,FALSE,"Rwvu.PLA2.",#N/A,FALSE,FALSE,FALSE,9,65532,65532,FALSE,FALSE,TRUE,TRUE,TRUE}</definedName>
    <definedName name="wvu.PLA2." localSheetId="35" hidden="1">{TRUE,TRUE,-1.25,-15.5,484.5,276.75,FALSE,FALSE,TRUE,TRUE,0,15,#N/A,56,#N/A,4.88636363636364,15.35,1,FALSE,FALSE,3,TRUE,1,FALSE,100,"Swvu.PLA2.","ACwvu.PLA2.",#N/A,FALSE,FALSE,0,0,0,0,2,"","",TRUE,TRUE,FALSE,FALSE,1,60,#N/A,#N/A,FALSE,FALSE,"Rwvu.PLA2.",#N/A,FALSE,FALSE,FALSE,9,65532,65532,FALSE,FALSE,TRUE,TRUE,TRUE}</definedName>
    <definedName name="wvu.PLA2." localSheetId="37" hidden="1">{TRUE,TRUE,-1.25,-15.5,484.5,276.75,FALSE,FALSE,TRUE,TRUE,0,15,#N/A,56,#N/A,4.88636363636364,15.35,1,FALSE,FALSE,3,TRUE,1,FALSE,100,"Swvu.PLA2.","ACwvu.PLA2.",#N/A,FALSE,FALSE,0,0,0,0,2,"","",TRUE,TRUE,FALSE,FALSE,1,60,#N/A,#N/A,FALSE,FALSE,"Rwvu.PLA2.",#N/A,FALSE,FALSE,FALSE,9,65532,65532,FALSE,FALSE,TRUE,TRUE,TRUE}</definedName>
    <definedName name="wvu.PLA2." localSheetId="38" hidden="1">{TRUE,TRUE,-1.25,-15.5,484.5,276.75,FALSE,FALSE,TRUE,TRUE,0,15,#N/A,56,#N/A,4.88636363636364,15.35,1,FALSE,FALSE,3,TRUE,1,FALSE,100,"Swvu.PLA2.","ACwvu.PLA2.",#N/A,FALSE,FALSE,0,0,0,0,2,"","",TRUE,TRUE,FALSE,FALSE,1,60,#N/A,#N/A,FALSE,FALSE,"Rwvu.PLA2.",#N/A,FALSE,FALSE,FALSE,9,65532,65532,FALSE,FALSE,TRUE,TRUE,TRUE}</definedName>
    <definedName name="wvu.PLA2." localSheetId="39" hidden="1">{TRUE,TRUE,-1.25,-15.5,484.5,276.75,FALSE,FALSE,TRUE,TRUE,0,15,#N/A,56,#N/A,4.88636363636364,15.35,1,FALSE,FALSE,3,TRUE,1,FALSE,100,"Swvu.PLA2.","ACwvu.PLA2.",#N/A,FALSE,FALSE,0,0,0,0,2,"","",TRUE,TRUE,FALSE,FALSE,1,60,#N/A,#N/A,FALSE,FALSE,"Rwvu.PLA2.",#N/A,FALSE,FALSE,FALSE,9,65532,65532,FALSE,FALSE,TRUE,TRUE,TRUE}</definedName>
    <definedName name="wvu.PLA2." localSheetId="40" hidden="1">{TRUE,TRUE,-1.25,-15.5,484.5,276.75,FALSE,FALSE,TRUE,TRUE,0,15,#N/A,56,#N/A,4.88636363636364,15.35,1,FALSE,FALSE,3,TRUE,1,FALSE,100,"Swvu.PLA2.","ACwvu.PLA2.",#N/A,FALSE,FALSE,0,0,0,0,2,"","",TRUE,TRUE,FALSE,FALSE,1,60,#N/A,#N/A,FALSE,FALSE,"Rwvu.PLA2.",#N/A,FALSE,FALSE,FALSE,9,65532,65532,FALSE,FALSE,TRUE,TRUE,TRUE}</definedName>
    <definedName name="wvu.PLA2." localSheetId="41" hidden="1">{TRUE,TRUE,-1.25,-15.5,484.5,276.75,FALSE,FALSE,TRUE,TRUE,0,15,#N/A,56,#N/A,4.88636363636364,15.35,1,FALSE,FALSE,3,TRUE,1,FALSE,100,"Swvu.PLA2.","ACwvu.PLA2.",#N/A,FALSE,FALSE,0,0,0,0,2,"","",TRUE,TRUE,FALSE,FALSE,1,60,#N/A,#N/A,FALSE,FALSE,"Rwvu.PLA2.",#N/A,FALSE,FALSE,FALSE,9,65532,65532,FALSE,FALSE,TRUE,TRUE,TRUE}</definedName>
    <definedName name="wvu.PLA2." localSheetId="42" hidden="1">{TRUE,TRUE,-1.25,-15.5,484.5,276.75,FALSE,FALSE,TRUE,TRUE,0,15,#N/A,56,#N/A,4.88636363636364,15.35,1,FALSE,FALSE,3,TRUE,1,FALSE,100,"Swvu.PLA2.","ACwvu.PLA2.",#N/A,FALSE,FALSE,0,0,0,0,2,"","",TRUE,TRUE,FALSE,FALSE,1,60,#N/A,#N/A,FALSE,FALSE,"Rwvu.PLA2.",#N/A,FALSE,FALSE,FALSE,9,65532,65532,FALSE,FALSE,TRUE,TRUE,TRUE}</definedName>
    <definedName name="wvu.PLA2." localSheetId="43" hidden="1">{TRUE,TRUE,-1.25,-15.5,484.5,276.75,FALSE,FALSE,TRUE,TRUE,0,15,#N/A,56,#N/A,4.88636363636364,15.35,1,FALSE,FALSE,3,TRUE,1,FALSE,100,"Swvu.PLA2.","ACwvu.PLA2.",#N/A,FALSE,FALSE,0,0,0,0,2,"","",TRUE,TRUE,FALSE,FALSE,1,60,#N/A,#N/A,FALSE,FALSE,"Rwvu.PLA2.",#N/A,FALSE,FALSE,FALSE,9,65532,65532,FALSE,FALSE,TRUE,TRUE,TRUE}</definedName>
    <definedName name="wvu.PLA2." localSheetId="44" hidden="1">{TRUE,TRUE,-1.25,-15.5,484.5,276.75,FALSE,FALSE,TRUE,TRUE,0,15,#N/A,56,#N/A,4.88636363636364,15.35,1,FALSE,FALSE,3,TRUE,1,FALSE,100,"Swvu.PLA2.","ACwvu.PLA2.",#N/A,FALSE,FALSE,0,0,0,0,2,"","",TRUE,TRUE,FALSE,FALSE,1,60,#N/A,#N/A,FALSE,FALSE,"Rwvu.PLA2.",#N/A,FALSE,FALSE,FALSE,9,65532,65532,FALSE,FALSE,TRUE,TRUE,TRUE}</definedName>
    <definedName name="wvu.PLA2." localSheetId="45" hidden="1">{TRUE,TRUE,-1.25,-15.5,484.5,276.75,FALSE,FALSE,TRUE,TRUE,0,15,#N/A,56,#N/A,4.88636363636364,15.35,1,FALSE,FALSE,3,TRUE,1,FALSE,100,"Swvu.PLA2.","ACwvu.PLA2.",#N/A,FALSE,FALSE,0,0,0,0,2,"","",TRUE,TRUE,FALSE,FALSE,1,60,#N/A,#N/A,FALSE,FALSE,"Rwvu.PLA2.",#N/A,FALSE,FALSE,FALSE,9,65532,65532,FALSE,FALSE,TRUE,TRUE,TRUE}</definedName>
    <definedName name="wvu.PLA2." localSheetId="11" hidden="1">{TRUE,TRUE,-1.25,-15.5,484.5,276.75,FALSE,FALSE,TRUE,TRUE,0,15,#N/A,56,#N/A,4.88636363636364,15.35,1,FALSE,FALSE,3,TRUE,1,FALSE,100,"Swvu.PLA2.","ACwvu.PLA2.",#N/A,FALSE,FALSE,0,0,0,0,2,"","",TRUE,TRUE,FALSE,FALSE,1,60,#N/A,#N/A,FALSE,FALSE,"Rwvu.PLA2.",#N/A,FALSE,FALSE,FALSE,9,65532,65532,FALSE,FALSE,TRUE,TRUE,TRUE}</definedName>
    <definedName name="wvu.PLA2." localSheetId="46" hidden="1">{TRUE,TRUE,-1.25,-15.5,484.5,276.75,FALSE,FALSE,TRUE,TRUE,0,15,#N/A,56,#N/A,4.88636363636364,15.35,1,FALSE,FALSE,3,TRUE,1,FALSE,100,"Swvu.PLA2.","ACwvu.PLA2.",#N/A,FALSE,FALSE,0,0,0,0,2,"","",TRUE,TRUE,FALSE,FALSE,1,60,#N/A,#N/A,FALSE,FALSE,"Rwvu.PLA2.",#N/A,FALSE,FALSE,FALSE,9,65532,65532,FALSE,FALSE,TRUE,TRUE,TRUE}</definedName>
    <definedName name="wvu.PLA2." localSheetId="47" hidden="1">{TRUE,TRUE,-1.25,-15.5,484.5,276.75,FALSE,FALSE,TRUE,TRUE,0,15,#N/A,56,#N/A,4.88636363636364,15.35,1,FALSE,FALSE,3,TRUE,1,FALSE,100,"Swvu.PLA2.","ACwvu.PLA2.",#N/A,FALSE,FALSE,0,0,0,0,2,"","",TRUE,TRUE,FALSE,FALSE,1,60,#N/A,#N/A,FALSE,FALSE,"Rwvu.PLA2.",#N/A,FALSE,FALSE,FALSE,9,65532,65532,FALSE,FALSE,TRUE,TRUE,TRUE}</definedName>
    <definedName name="wvu.PLA2." localSheetId="51" hidden="1">{TRUE,TRUE,-1.25,-15.5,484.5,276.75,FALSE,FALSE,TRUE,TRUE,0,15,#N/A,56,#N/A,4.88636363636364,15.35,1,FALSE,FALSE,3,TRUE,1,FALSE,100,"Swvu.PLA2.","ACwvu.PLA2.",#N/A,FALSE,FALSE,0,0,0,0,2,"","",TRUE,TRUE,FALSE,FALSE,1,60,#N/A,#N/A,FALSE,FALSE,"Rwvu.PLA2.",#N/A,FALSE,FALSE,FALSE,9,65532,65532,FALSE,FALSE,TRUE,TRUE,TRUE}</definedName>
    <definedName name="wvu.PLA2." localSheetId="52" hidden="1">{TRUE,TRUE,-1.25,-15.5,484.5,276.75,FALSE,FALSE,TRUE,TRUE,0,15,#N/A,56,#N/A,4.88636363636364,15.35,1,FALSE,FALSE,3,TRUE,1,FALSE,100,"Swvu.PLA2.","ACwvu.PLA2.",#N/A,FALSE,FALSE,0,0,0,0,2,"","",TRUE,TRUE,FALSE,FALSE,1,60,#N/A,#N/A,FALSE,FALSE,"Rwvu.PLA2.",#N/A,FALSE,FALSE,FALSE,9,65532,65532,FALSE,FALSE,TRUE,TRUE,TRUE}</definedName>
    <definedName name="wvu.PLA2." localSheetId="53" hidden="1">{TRUE,TRUE,-1.25,-15.5,484.5,276.75,FALSE,FALSE,TRUE,TRUE,0,15,#N/A,56,#N/A,4.88636363636364,15.35,1,FALSE,FALSE,3,TRUE,1,FALSE,100,"Swvu.PLA2.","ACwvu.PLA2.",#N/A,FALSE,FALSE,0,0,0,0,2,"","",TRUE,TRUE,FALSE,FALSE,1,60,#N/A,#N/A,FALSE,FALSE,"Rwvu.PLA2.",#N/A,FALSE,FALSE,FALSE,9,65532,65532,FALSE,FALSE,TRUE,TRUE,TRUE}</definedName>
    <definedName name="wvu.PLA2." localSheetId="54" hidden="1">{TRUE,TRUE,-1.25,-15.5,484.5,276.75,FALSE,FALSE,TRUE,TRUE,0,15,#N/A,56,#N/A,4.88636363636364,15.35,1,FALSE,FALSE,3,TRUE,1,FALSE,100,"Swvu.PLA2.","ACwvu.PLA2.",#N/A,FALSE,FALSE,0,0,0,0,2,"","",TRUE,TRUE,FALSE,FALSE,1,60,#N/A,#N/A,FALSE,FALSE,"Rwvu.PLA2.",#N/A,FALSE,FALSE,FALSE,9,65532,65532,FALSE,FALSE,TRUE,TRUE,TRUE}</definedName>
    <definedName name="wvu.PLA2." localSheetId="55" hidden="1">{TRUE,TRUE,-1.25,-15.5,484.5,276.75,FALSE,FALSE,TRUE,TRUE,0,15,#N/A,56,#N/A,4.88636363636364,15.35,1,FALSE,FALSE,3,TRUE,1,FALSE,100,"Swvu.PLA2.","ACwvu.PLA2.",#N/A,FALSE,FALSE,0,0,0,0,2,"","",TRUE,TRUE,FALSE,FALSE,1,60,#N/A,#N/A,FALSE,FALSE,"Rwvu.PLA2.",#N/A,FALSE,FALSE,FALSE,9,65532,65532,FALSE,FALSE,TRUE,TRUE,TRUE}</definedName>
    <definedName name="wvu.PLA2." localSheetId="56" hidden="1">{TRUE,TRUE,-1.25,-15.5,484.5,276.75,FALSE,FALSE,TRUE,TRUE,0,15,#N/A,56,#N/A,4.88636363636364,15.35,1,FALSE,FALSE,3,TRUE,1,FALSE,100,"Swvu.PLA2.","ACwvu.PLA2.",#N/A,FALSE,FALSE,0,0,0,0,2,"","",TRUE,TRUE,FALSE,FALSE,1,60,#N/A,#N/A,FALSE,FALSE,"Rwvu.PLA2.",#N/A,FALSE,FALSE,FALSE,9,65532,65532,FALSE,FALSE,TRUE,TRUE,TRUE}</definedName>
    <definedName name="wvu.PLA2." localSheetId="17" hidden="1">{TRUE,TRUE,-1.25,-15.5,484.5,276.75,FALSE,FALSE,TRUE,TRUE,0,15,#N/A,56,#N/A,4.88636363636364,15.35,1,FALSE,FALSE,3,TRUE,1,FALSE,100,"Swvu.PLA2.","ACwvu.PLA2.",#N/A,FALSE,FALSE,0,0,0,0,2,"","",TRUE,TRUE,FALSE,FALSE,1,60,#N/A,#N/A,FALSE,FALSE,"Rwvu.PLA2.",#N/A,FALSE,FALSE,FALSE,9,65532,65532,FALSE,FALSE,TRUE,TRUE,TRUE}</definedName>
    <definedName name="wvu.PLA2." localSheetId="57" hidden="1">{TRUE,TRUE,-1.25,-15.5,484.5,276.75,FALSE,FALSE,TRUE,TRUE,0,15,#N/A,56,#N/A,4.88636363636364,15.35,1,FALSE,FALSE,3,TRUE,1,FALSE,100,"Swvu.PLA2.","ACwvu.PLA2.",#N/A,FALSE,FALSE,0,0,0,0,2,"","",TRUE,TRUE,FALSE,FALSE,1,60,#N/A,#N/A,FALSE,FALSE,"Rwvu.PLA2.",#N/A,FALSE,FALSE,FALSE,9,65532,65532,FALSE,FALSE,TRUE,TRUE,TRUE}</definedName>
    <definedName name="wvu.PLA2." localSheetId="58" hidden="1">{TRUE,TRUE,-1.25,-15.5,484.5,276.75,FALSE,FALSE,TRUE,TRUE,0,15,#N/A,56,#N/A,4.88636363636364,15.35,1,FALSE,FALSE,3,TRUE,1,FALSE,100,"Swvu.PLA2.","ACwvu.PLA2.",#N/A,FALSE,FALSE,0,0,0,0,2,"","",TRUE,TRUE,FALSE,FALSE,1,60,#N/A,#N/A,FALSE,FALSE,"Rwvu.PLA2.",#N/A,FALSE,FALSE,FALSE,9,65532,65532,FALSE,FALSE,TRUE,TRUE,TRUE}</definedName>
    <definedName name="wvu.PLA2." localSheetId="59" hidden="1">{TRUE,TRUE,-1.25,-15.5,484.5,276.75,FALSE,FALSE,TRUE,TRUE,0,15,#N/A,56,#N/A,4.88636363636364,15.35,1,FALSE,FALSE,3,TRUE,1,FALSE,100,"Swvu.PLA2.","ACwvu.PLA2.",#N/A,FALSE,FALSE,0,0,0,0,2,"","",TRUE,TRUE,FALSE,FALSE,1,60,#N/A,#N/A,FALSE,FALSE,"Rwvu.PLA2.",#N/A,FALSE,FALSE,FALSE,9,65532,65532,FALSE,FALSE,TRUE,TRUE,TRUE}</definedName>
    <definedName name="wvu.PLA2." localSheetId="61" hidden="1">{TRUE,TRUE,-1.25,-15.5,484.5,276.75,FALSE,FALSE,TRUE,TRUE,0,15,#N/A,56,#N/A,4.88636363636364,15.35,1,FALSE,FALSE,3,TRUE,1,FALSE,100,"Swvu.PLA2.","ACwvu.PLA2.",#N/A,FALSE,FALSE,0,0,0,0,2,"","",TRUE,TRUE,FALSE,FALSE,1,60,#N/A,#N/A,FALSE,FALSE,"Rwvu.PLA2.",#N/A,FALSE,FALSE,FALSE,9,65532,65532,FALSE,FALSE,TRUE,TRUE,TRUE}</definedName>
    <definedName name="wvu.PLA2." localSheetId="62" hidden="1">{TRUE,TRUE,-1.25,-15.5,484.5,276.75,FALSE,FALSE,TRUE,TRUE,0,15,#N/A,56,#N/A,4.88636363636364,15.35,1,FALSE,FALSE,3,TRUE,1,FALSE,100,"Swvu.PLA2.","ACwvu.PLA2.",#N/A,FALSE,FALSE,0,0,0,0,2,"","",TRUE,TRUE,FALSE,FALSE,1,60,#N/A,#N/A,FALSE,FALSE,"Rwvu.PLA2.",#N/A,FALSE,FALSE,FALSE,9,65532,65532,FALSE,FALSE,TRUE,TRUE,TRUE}</definedName>
    <definedName name="wvu.PLA2." localSheetId="64" hidden="1">{TRUE,TRUE,-1.25,-15.5,484.5,276.75,FALSE,FALSE,TRUE,TRUE,0,15,#N/A,56,#N/A,4.88636363636364,15.35,1,FALSE,FALSE,3,TRUE,1,FALSE,100,"Swvu.PLA2.","ACwvu.PLA2.",#N/A,FALSE,FALSE,0,0,0,0,2,"","",TRUE,TRUE,FALSE,FALSE,1,60,#N/A,#N/A,FALSE,FALSE,"Rwvu.PLA2.",#N/A,FALSE,FALSE,FALSE,9,65532,65532,FALSE,FALSE,TRUE,TRUE,TRUE}</definedName>
    <definedName name="wvu.PLA2." localSheetId="66" hidden="1">{TRUE,TRUE,-1.25,-15.5,484.5,276.75,FALSE,FALSE,TRUE,TRUE,0,15,#N/A,56,#N/A,4.88636363636364,15.35,1,FALSE,FALSE,3,TRUE,1,FALSE,100,"Swvu.PLA2.","ACwvu.PLA2.",#N/A,FALSE,FALSE,0,0,0,0,2,"","",TRUE,TRUE,FALSE,FALSE,1,60,#N/A,#N/A,FALSE,FALSE,"Rwvu.PLA2.",#N/A,FALSE,FALSE,FALSE,9,65532,65532,FALSE,FALSE,TRUE,TRUE,TRUE}</definedName>
    <definedName name="wvu.PLA2." localSheetId="67" hidden="1">{TRUE,TRUE,-1.25,-15.5,484.5,276.75,FALSE,FALSE,TRUE,TRUE,0,15,#N/A,56,#N/A,4.88636363636364,15.35,1,FALSE,FALSE,3,TRUE,1,FALSE,100,"Swvu.PLA2.","ACwvu.PLA2.",#N/A,FALSE,FALSE,0,0,0,0,2,"","",TRUE,TRUE,FALSE,FALSE,1,60,#N/A,#N/A,FALSE,FALSE,"Rwvu.PLA2.",#N/A,FALSE,FALSE,FALSE,9,65532,65532,FALSE,FALSE,TRUE,TRUE,TRUE}</definedName>
    <definedName name="wvu.PLA2." localSheetId="68" hidden="1">{TRUE,TRUE,-1.25,-15.5,484.5,276.75,FALSE,FALSE,TRUE,TRUE,0,15,#N/A,56,#N/A,4.88636363636364,15.35,1,FALSE,FALSE,3,TRUE,1,FALSE,100,"Swvu.PLA2.","ACwvu.PLA2.",#N/A,FALSE,FALSE,0,0,0,0,2,"","",TRUE,TRUE,FALSE,FALSE,1,60,#N/A,#N/A,FALSE,FALSE,"Rwvu.PLA2.",#N/A,FALSE,FALSE,FALSE,9,65532,65532,FALSE,FALSE,TRUE,TRUE,TRUE}</definedName>
    <definedName name="wvu.PLA2." localSheetId="69" hidden="1">{TRUE,TRUE,-1.25,-15.5,484.5,276.75,FALSE,FALSE,TRUE,TRUE,0,15,#N/A,56,#N/A,4.88636363636364,15.35,1,FALSE,FALSE,3,TRUE,1,FALSE,100,"Swvu.PLA2.","ACwvu.PLA2.",#N/A,FALSE,FALSE,0,0,0,0,2,"","",TRUE,TRUE,FALSE,FALSE,1,60,#N/A,#N/A,FALSE,FALSE,"Rwvu.PLA2.",#N/A,FALSE,FALSE,FALSE,9,65532,65532,FALSE,FALSE,TRUE,TRUE,TRUE}</definedName>
    <definedName name="wvu.PLA2." localSheetId="70" hidden="1">{TRUE,TRUE,-1.25,-15.5,484.5,276.75,FALSE,FALSE,TRUE,TRUE,0,15,#N/A,56,#N/A,4.88636363636364,15.35,1,FALSE,FALSE,3,TRUE,1,FALSE,100,"Swvu.PLA2.","ACwvu.PLA2.",#N/A,FALSE,FALSE,0,0,0,0,2,"","",TRUE,TRUE,FALSE,FALSE,1,60,#N/A,#N/A,FALSE,FALSE,"Rwvu.PLA2.",#N/A,FALSE,FALSE,FALSE,9,65532,65532,FALSE,FALSE,TRUE,TRUE,TRUE}</definedName>
    <definedName name="wvu.PLA2." localSheetId="71" hidden="1">{TRUE,TRUE,-1.25,-15.5,484.5,276.75,FALSE,FALSE,TRUE,TRUE,0,15,#N/A,56,#N/A,4.88636363636364,15.35,1,FALSE,FALSE,3,TRUE,1,FALSE,100,"Swvu.PLA2.","ACwvu.PLA2.",#N/A,FALSE,FALSE,0,0,0,0,2,"","",TRUE,TRUE,FALSE,FALSE,1,60,#N/A,#N/A,FALSE,FALSE,"Rwvu.PLA2.",#N/A,FALSE,FALSE,FALSE,9,65532,65532,FALSE,FALSE,TRUE,TRUE,TRUE}</definedName>
    <definedName name="wvu.PLA2." localSheetId="73" hidden="1">{TRUE,TRUE,-1.25,-15.5,484.5,276.75,FALSE,FALSE,TRUE,TRUE,0,15,#N/A,56,#N/A,4.88636363636364,15.35,1,FALSE,FALSE,3,TRUE,1,FALSE,100,"Swvu.PLA2.","ACwvu.PLA2.",#N/A,FALSE,FALSE,0,0,0,0,2,"","",TRUE,TRUE,FALSE,FALSE,1,60,#N/A,#N/A,FALSE,FALSE,"Rwvu.PLA2.",#N/A,FALSE,FALSE,FALSE,9,65532,65532,FALSE,FALSE,TRUE,TRUE,TRUE}</definedName>
    <definedName name="wvu.PLA2." localSheetId="74" hidden="1">{TRUE,TRUE,-1.25,-15.5,484.5,276.75,FALSE,FALSE,TRUE,TRUE,0,15,#N/A,56,#N/A,4.88636363636364,15.35,1,FALSE,FALSE,3,TRUE,1,FALSE,100,"Swvu.PLA2.","ACwvu.PLA2.",#N/A,FALSE,FALSE,0,0,0,0,2,"","",TRUE,TRUE,FALSE,FALSE,1,60,#N/A,#N/A,FALSE,FALSE,"Rwvu.PLA2.",#N/A,FALSE,FALSE,FALSE,9,65532,65532,FALSE,FALSE,TRUE,TRUE,TRUE}</definedName>
    <definedName name="wvu.PLA2." localSheetId="75" hidden="1">{TRUE,TRUE,-1.25,-15.5,484.5,276.75,FALSE,FALSE,TRUE,TRUE,0,15,#N/A,56,#N/A,4.88636363636364,15.35,1,FALSE,FALSE,3,TRUE,1,FALSE,100,"Swvu.PLA2.","ACwvu.PLA2.",#N/A,FALSE,FALSE,0,0,0,0,2,"","",TRUE,TRUE,FALSE,FALSE,1,60,#N/A,#N/A,FALSE,FALSE,"Rwvu.PLA2.",#N/A,FALSE,FALSE,FALSE,9,65532,65532,FALSE,FALSE,TRUE,TRUE,TRUE}</definedName>
    <definedName name="wvu.PLA2." localSheetId="76" hidden="1">{TRUE,TRUE,-1.25,-15.5,484.5,276.75,FALSE,FALSE,TRUE,TRUE,0,15,#N/A,56,#N/A,4.88636363636364,15.35,1,FALSE,FALSE,3,TRUE,1,FALSE,100,"Swvu.PLA2.","ACwvu.PLA2.",#N/A,FALSE,FALSE,0,0,0,0,2,"","",TRUE,TRUE,FALSE,FALSE,1,60,#N/A,#N/A,FALSE,FALSE,"Rwvu.PLA2.",#N/A,FALSE,FALSE,FALSE,9,65532,65532,FALSE,FALSE,TRUE,TRUE,TRUE}</definedName>
    <definedName name="wvu.PLA2." localSheetId="79" hidden="1">{TRUE,TRUE,-1.25,-15.5,484.5,276.75,FALSE,FALSE,TRUE,TRUE,0,15,#N/A,56,#N/A,4.88636363636364,15.35,1,FALSE,FALSE,3,TRUE,1,FALSE,100,"Swvu.PLA2.","ACwvu.PLA2.",#N/A,FALSE,FALSE,0,0,0,0,2,"","",TRUE,TRUE,FALSE,FALSE,1,60,#N/A,#N/A,FALSE,FALSE,"Rwvu.PLA2.",#N/A,FALSE,FALSE,FALSE,9,65532,65532,FALSE,FALSE,TRUE,TRUE,TRUE}</definedName>
    <definedName name="wvu.PLA2." localSheetId="91" hidden="1">{TRUE,TRUE,-1.25,-15.5,484.5,276.75,FALSE,FALSE,TRUE,TRUE,0,15,#N/A,56,#N/A,4.88636363636364,15.35,1,FALSE,FALSE,3,TRUE,1,FALSE,100,"Swvu.PLA2.","ACwvu.PLA2.",#N/A,FALSE,FALSE,0,0,0,0,2,"","",TRUE,TRUE,FALSE,FALSE,1,60,#N/A,#N/A,FALSE,FALSE,"Rwvu.PLA2.",#N/A,FALSE,FALSE,FALSE,9,65532,65532,FALSE,FALSE,TRUE,TRUE,TRUE}</definedName>
    <definedName name="wvu.PLA2." localSheetId="92" hidden="1">{TRUE,TRUE,-1.25,-15.5,484.5,276.75,FALSE,FALSE,TRUE,TRUE,0,15,#N/A,56,#N/A,4.88636363636364,15.35,1,FALSE,FALSE,3,TRUE,1,FALSE,100,"Swvu.PLA2.","ACwvu.PLA2.",#N/A,FALSE,FALSE,0,0,0,0,2,"","",TRUE,TRUE,FALSE,FALSE,1,60,#N/A,#N/A,FALSE,FALSE,"Rwvu.PLA2.",#N/A,FALSE,FALSE,FALSE,9,65532,65532,FALSE,FALSE,TRUE,TRUE,TRUE}</definedName>
    <definedName name="wvu.PLA2." localSheetId="22" hidden="1">{TRUE,TRUE,-1.25,-15.5,484.5,276.75,FALSE,FALSE,TRUE,TRUE,0,15,#N/A,56,#N/A,4.88636363636364,15.35,1,FALSE,FALSE,3,TRUE,1,FALSE,100,"Swvu.PLA2.","ACwvu.PLA2.",#N/A,FALSE,FALSE,0,0,0,0,2,"","",TRUE,TRUE,FALSE,FALSE,1,60,#N/A,#N/A,FALSE,FALSE,"Rwvu.PLA2.",#N/A,FALSE,FALSE,FALSE,9,65532,65532,FALSE,FALSE,TRUE,TRUE,TRUE}</definedName>
    <definedName name="wvu.PLA2." localSheetId="23" hidden="1">{TRUE,TRUE,-1.25,-15.5,484.5,276.75,FALSE,FALSE,TRUE,TRUE,0,15,#N/A,56,#N/A,4.88636363636364,15.35,1,FALSE,FALSE,3,TRUE,1,FALSE,100,"Swvu.PLA2.","ACwvu.PLA2.",#N/A,FALSE,FALSE,0,0,0,0,2,"","",TRUE,TRUE,FALSE,FALSE,1,60,#N/A,#N/A,FALSE,FALSE,"Rwvu.PLA2.",#N/A,FALSE,FALSE,FALSE,9,65532,65532,FALSE,FALSE,TRUE,TRUE,TRUE}</definedName>
    <definedName name="wvu.PLA2." localSheetId="14" hidden="1">{TRUE,TRUE,-1.25,-15.5,484.5,276.75,FALSE,FALSE,TRUE,TRUE,0,15,#N/A,56,#N/A,4.88636363636364,15.35,1,FALSE,FALSE,3,TRUE,1,FALSE,100,"Swvu.PLA2.","ACwvu.PLA2.",#N/A,FALSE,FALSE,0,0,0,0,2,"","",TRUE,TRUE,FALSE,FALSE,1,60,#N/A,#N/A,FALSE,FALSE,"Rwvu.PLA2.",#N/A,FALSE,FALSE,FALSE,9,65532,65532,FALSE,FALSE,TRUE,TRUE,TRUE}</definedName>
    <definedName name="wvu.PLA2." localSheetId="15" hidden="1">{TRUE,TRUE,-1.25,-15.5,484.5,276.75,FALSE,FALSE,TRUE,TRUE,0,15,#N/A,56,#N/A,4.88636363636364,15.35,1,FALSE,FALSE,3,TRUE,1,FALSE,100,"Swvu.PLA2.","ACwvu.PLA2.",#N/A,FALSE,FALSE,0,0,0,0,2,"","",TRUE,TRUE,FALSE,FALSE,1,60,#N/A,#N/A,FALSE,FALSE,"Rwvu.PLA2.",#N/A,FALSE,FALSE,FALSE,9,65532,65532,FALSE,FALSE,TRUE,TRUE,TRUE}</definedName>
    <definedName name="wvu.PLA2." localSheetId="16" hidden="1">{TRUE,TRUE,-1.25,-15.5,484.5,276.75,FALSE,FALSE,TRUE,TRUE,0,15,#N/A,56,#N/A,4.88636363636364,15.35,1,FALSE,FALSE,3,TRUE,1,FALSE,100,"Swvu.PLA2.","ACwvu.PLA2.",#N/A,FALSE,FALSE,0,0,0,0,2,"","",TRUE,TRUE,FALSE,FALSE,1,60,#N/A,#N/A,FALSE,FALSE,"Rwvu.PLA2.",#N/A,FALSE,FALSE,FALSE,9,65532,65532,FALSE,FALSE,TRUE,TRUE,TRUE}</definedName>
    <definedName name="wvu.PLA2." localSheetId="18" hidden="1">{TRUE,TRUE,-1.25,-15.5,484.5,276.75,FALSE,FALSE,TRUE,TRUE,0,15,#N/A,56,#N/A,4.88636363636364,15.35,1,FALSE,FALSE,3,TRUE,1,FALSE,100,"Swvu.PLA2.","ACwvu.PLA2.",#N/A,FALSE,FALSE,0,0,0,0,2,"","",TRUE,TRUE,FALSE,FALSE,1,60,#N/A,#N/A,FALSE,FALSE,"Rwvu.PLA2.",#N/A,FALSE,FALSE,FALSE,9,65532,65532,FALSE,FALSE,TRUE,TRUE,TRUE}</definedName>
    <definedName name="wvu.PLA2." localSheetId="36" hidden="1">{TRUE,TRUE,-1.25,-15.5,484.5,276.75,FALSE,FALSE,TRUE,TRUE,0,15,#N/A,56,#N/A,4.88636363636364,15.35,1,FALSE,FALSE,3,TRUE,1,FALSE,100,"Swvu.PLA2.","ACwvu.PLA2.",#N/A,FALSE,FALSE,0,0,0,0,2,"","",TRUE,TRUE,FALSE,FALSE,1,60,#N/A,#N/A,FALSE,FALSE,"Rwvu.PLA2.",#N/A,FALSE,FALSE,FALSE,9,65532,65532,FALSE,FALSE,TRUE,TRUE,TRUE}</definedName>
    <definedName name="wvu.PLA2." localSheetId="60" hidden="1">{TRUE,TRUE,-1.25,-15.5,484.5,276.75,FALSE,FALSE,TRUE,TRUE,0,15,#N/A,56,#N/A,4.88636363636364,15.35,1,FALSE,FALSE,3,TRUE,1,FALSE,100,"Swvu.PLA2.","ACwvu.PLA2.",#N/A,FALSE,FALSE,0,0,0,0,2,"","",TRUE,TRUE,FALSE,FALSE,1,60,#N/A,#N/A,FALSE,FALSE,"Rwvu.PLA2.",#N/A,FALSE,FALSE,FALSE,9,65532,65532,FALSE,FALSE,TRUE,TRUE,TRUE}</definedName>
    <definedName name="wvu.PLA2." localSheetId="63" hidden="1">{TRUE,TRUE,-1.25,-15.5,484.5,276.75,FALSE,FALSE,TRUE,TRUE,0,15,#N/A,56,#N/A,4.88636363636364,15.35,1,FALSE,FALSE,3,TRUE,1,FALSE,100,"Swvu.PLA2.","ACwvu.PLA2.",#N/A,FALSE,FALSE,0,0,0,0,2,"","",TRUE,TRUE,FALSE,FALSE,1,60,#N/A,#N/A,FALSE,FALSE,"Rwvu.PLA2.",#N/A,FALSE,FALSE,FALSE,9,65532,65532,FALSE,FALSE,TRUE,TRUE,TRUE}</definedName>
    <definedName name="wvu.PLA2." localSheetId="65" hidden="1">{TRUE,TRUE,-1.25,-15.5,484.5,276.75,FALSE,FALSE,TRUE,TRUE,0,15,#N/A,56,#N/A,4.88636363636364,15.35,1,FALSE,FALSE,3,TRUE,1,FALSE,100,"Swvu.PLA2.","ACwvu.PLA2.",#N/A,FALSE,FALSE,0,0,0,0,2,"","",TRUE,TRUE,FALSE,FALSE,1,60,#N/A,#N/A,FALSE,FALSE,"Rwvu.PLA2.",#N/A,FALSE,FALSE,FALSE,9,65532,65532,FALSE,FALSE,TRUE,TRUE,TRUE}</definedName>
    <definedName name="wvu.PLA2." localSheetId="7"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12" hidden="1">{TRUE,TRUE,-1.25,-15.5,484.5,276.75,FALSE,FALSE,TRUE,TRUE,0,15,#N/A,56,#N/A,4.88636363636364,15.35,1,FALSE,FALSE,3,TRUE,1,FALSE,100,"Swvu.PLA2.","ACwvu.PLA2.",#N/A,FALSE,FALSE,0,0,0,0,2,"","",TRUE,TRUE,FALSE,FALSE,1,60,#N/A,#N/A,FALSE,FALSE,"Rwvu.PLA2.",#N/A,FALSE,FALSE,FALSE,9,65532,65532,FALSE,FALSE,TRUE,TRUE,TRUE}</definedName>
    <definedName name="wvu.PLA2." localSheetId="48" hidden="1">{TRUE,TRUE,-1.25,-15.5,484.5,276.75,FALSE,FALSE,TRUE,TRUE,0,15,#N/A,56,#N/A,4.88636363636364,15.35,1,FALSE,FALSE,3,TRUE,1,FALSE,100,"Swvu.PLA2.","ACwvu.PLA2.",#N/A,FALSE,FALSE,0,0,0,0,2,"","",TRUE,TRUE,FALSE,FALSE,1,60,#N/A,#N/A,FALSE,FALSE,"Rwvu.PLA2.",#N/A,FALSE,FALSE,FALSE,9,65532,65532,FALSE,FALSE,TRUE,TRUE,TRUE}</definedName>
    <definedName name="wvu.PLA2." localSheetId="72"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 localSheetId="51" hidden="1">[159]M!#REF!</definedName>
    <definedName name="ww" localSheetId="17" hidden="1">#REF!</definedName>
    <definedName name="ww" localSheetId="14" hidden="1">[196]M!#REF!</definedName>
    <definedName name="ww" localSheetId="15" hidden="1">[159]M!#REF!</definedName>
    <definedName name="ww" localSheetId="18" hidden="1">[159]M!#REF!</definedName>
    <definedName name="ww" hidden="1">[159]M!#REF!</definedName>
    <definedName name="www" localSheetId="24" hidden="1">{"Riqfin97",#N/A,FALSE,"Tran";"Riqfinpro",#N/A,FALSE,"Tran"}</definedName>
    <definedName name="www" localSheetId="25" hidden="1">{"Riqfin97",#N/A,FALSE,"Tran";"Riqfinpro",#N/A,FALSE,"Tran"}</definedName>
    <definedName name="www" localSheetId="26" hidden="1">{"Riqfin97",#N/A,FALSE,"Tran";"Riqfinpro",#N/A,FALSE,"Tran"}</definedName>
    <definedName name="www" localSheetId="27" hidden="1">{"Riqfin97",#N/A,FALSE,"Tran";"Riqfinpro",#N/A,FALSE,"Tran"}</definedName>
    <definedName name="www" localSheetId="28" hidden="1">{"Riqfin97",#N/A,FALSE,"Tran";"Riqfinpro",#N/A,FALSE,"Tran"}</definedName>
    <definedName name="www" localSheetId="29" hidden="1">{"Riqfin97",#N/A,FALSE,"Tran";"Riqfinpro",#N/A,FALSE,"Tran"}</definedName>
    <definedName name="www" localSheetId="30" hidden="1">{"Riqfin97",#N/A,FALSE,"Tran";"Riqfinpro",#N/A,FALSE,"Tran"}</definedName>
    <definedName name="www" localSheetId="31" hidden="1">{"Riqfin97",#N/A,FALSE,"Tran";"Riqfinpro",#N/A,FALSE,"Tran"}</definedName>
    <definedName name="www" localSheetId="32" hidden="1">{"Riqfin97",#N/A,FALSE,"Tran";"Riqfinpro",#N/A,FALSE,"Tran"}</definedName>
    <definedName name="www" localSheetId="35" hidden="1">{"Riqfin97",#N/A,FALSE,"Tran";"Riqfinpro",#N/A,FALSE,"Tran"}</definedName>
    <definedName name="www" localSheetId="37" hidden="1">{"Riqfin97",#N/A,FALSE,"Tran";"Riqfinpro",#N/A,FALSE,"Tran"}</definedName>
    <definedName name="www" localSheetId="38" hidden="1">{"Riqfin97",#N/A,FALSE,"Tran";"Riqfinpro",#N/A,FALSE,"Tran"}</definedName>
    <definedName name="www" localSheetId="39" hidden="1">{"Riqfin97",#N/A,FALSE,"Tran";"Riqfinpro",#N/A,FALSE,"Tran"}</definedName>
    <definedName name="www" localSheetId="40" hidden="1">{"Riqfin97",#N/A,FALSE,"Tran";"Riqfinpro",#N/A,FALSE,"Tran"}</definedName>
    <definedName name="www" localSheetId="41" hidden="1">{"Riqfin97",#N/A,FALSE,"Tran";"Riqfinpro",#N/A,FALSE,"Tran"}</definedName>
    <definedName name="www" localSheetId="42" hidden="1">{"Riqfin97",#N/A,FALSE,"Tran";"Riqfinpro",#N/A,FALSE,"Tran"}</definedName>
    <definedName name="www" localSheetId="43" hidden="1">{"Riqfin97",#N/A,FALSE,"Tran";"Riqfinpro",#N/A,FALSE,"Tran"}</definedName>
    <definedName name="www" localSheetId="44" hidden="1">{"Riqfin97",#N/A,FALSE,"Tran";"Riqfinpro",#N/A,FALSE,"Tran"}</definedName>
    <definedName name="www" localSheetId="45" hidden="1">{"Riqfin97",#N/A,FALSE,"Tran";"Riqfinpro",#N/A,FALSE,"Tran"}</definedName>
    <definedName name="www" localSheetId="11" hidden="1">{"Riqfin97",#N/A,FALSE,"Tran";"Riqfinpro",#N/A,FALSE,"Tran"}</definedName>
    <definedName name="www" localSheetId="46" hidden="1">{"Riqfin97",#N/A,FALSE,"Tran";"Riqfinpro",#N/A,FALSE,"Tran"}</definedName>
    <definedName name="www" localSheetId="47" hidden="1">{"Riqfin97",#N/A,FALSE,"Tran";"Riqfinpro",#N/A,FALSE,"Tran"}</definedName>
    <definedName name="www" localSheetId="51" hidden="1">{"Riqfin97",#N/A,FALSE,"Tran";"Riqfinpro",#N/A,FALSE,"Tran"}</definedName>
    <definedName name="www" localSheetId="52" hidden="1">{"Riqfin97",#N/A,FALSE,"Tran";"Riqfinpro",#N/A,FALSE,"Tran"}</definedName>
    <definedName name="www" localSheetId="53" hidden="1">{"Riqfin97",#N/A,FALSE,"Tran";"Riqfinpro",#N/A,FALSE,"Tran"}</definedName>
    <definedName name="www" localSheetId="54" hidden="1">{"Riqfin97",#N/A,FALSE,"Tran";"Riqfinpro",#N/A,FALSE,"Tran"}</definedName>
    <definedName name="www" localSheetId="55" hidden="1">{"Riqfin97",#N/A,FALSE,"Tran";"Riqfinpro",#N/A,FALSE,"Tran"}</definedName>
    <definedName name="www" localSheetId="56" hidden="1">{"Riqfin97",#N/A,FALSE,"Tran";"Riqfinpro",#N/A,FALSE,"Tran"}</definedName>
    <definedName name="www" localSheetId="17" hidden="1">{"Riqfin97",#N/A,FALSE,"Tran";"Riqfinpro",#N/A,FALSE,"Tran"}</definedName>
    <definedName name="www" localSheetId="57" hidden="1">{"Riqfin97",#N/A,FALSE,"Tran";"Riqfinpro",#N/A,FALSE,"Tran"}</definedName>
    <definedName name="www" localSheetId="58" hidden="1">{"Riqfin97",#N/A,FALSE,"Tran";"Riqfinpro",#N/A,FALSE,"Tran"}</definedName>
    <definedName name="www" localSheetId="59" hidden="1">{"Riqfin97",#N/A,FALSE,"Tran";"Riqfinpro",#N/A,FALSE,"Tran"}</definedName>
    <definedName name="www" localSheetId="61" hidden="1">{"Riqfin97",#N/A,FALSE,"Tran";"Riqfinpro",#N/A,FALSE,"Tran"}</definedName>
    <definedName name="www" localSheetId="62" hidden="1">{"Riqfin97",#N/A,FALSE,"Tran";"Riqfinpro",#N/A,FALSE,"Tran"}</definedName>
    <definedName name="www" localSheetId="64" hidden="1">{"Riqfin97",#N/A,FALSE,"Tran";"Riqfinpro",#N/A,FALSE,"Tran"}</definedName>
    <definedName name="www" localSheetId="66" hidden="1">{"Riqfin97",#N/A,FALSE,"Tran";"Riqfinpro",#N/A,FALSE,"Tran"}</definedName>
    <definedName name="www" localSheetId="67" hidden="1">{"Riqfin97",#N/A,FALSE,"Tran";"Riqfinpro",#N/A,FALSE,"Tran"}</definedName>
    <definedName name="www" localSheetId="68" hidden="1">{"Riqfin97",#N/A,FALSE,"Tran";"Riqfinpro",#N/A,FALSE,"Tran"}</definedName>
    <definedName name="www" localSheetId="69" hidden="1">{"Riqfin97",#N/A,FALSE,"Tran";"Riqfinpro",#N/A,FALSE,"Tran"}</definedName>
    <definedName name="www" localSheetId="70" hidden="1">{"Riqfin97",#N/A,FALSE,"Tran";"Riqfinpro",#N/A,FALSE,"Tran"}</definedName>
    <definedName name="www" localSheetId="71" hidden="1">{"Riqfin97",#N/A,FALSE,"Tran";"Riqfinpro",#N/A,FALSE,"Tran"}</definedName>
    <definedName name="www" localSheetId="73" hidden="1">{"Riqfin97",#N/A,FALSE,"Tran";"Riqfinpro",#N/A,FALSE,"Tran"}</definedName>
    <definedName name="www" localSheetId="74" hidden="1">{"Riqfin97",#N/A,FALSE,"Tran";"Riqfinpro",#N/A,FALSE,"Tran"}</definedName>
    <definedName name="www" localSheetId="75" hidden="1">{"Riqfin97",#N/A,FALSE,"Tran";"Riqfinpro",#N/A,FALSE,"Tran"}</definedName>
    <definedName name="www" localSheetId="76" hidden="1">{"Riqfin97",#N/A,FALSE,"Tran";"Riqfinpro",#N/A,FALSE,"Tran"}</definedName>
    <definedName name="www" localSheetId="79" hidden="1">{"Riqfin97",#N/A,FALSE,"Tran";"Riqfinpro",#N/A,FALSE,"Tran"}</definedName>
    <definedName name="www" localSheetId="91" hidden="1">{"Riqfin97",#N/A,FALSE,"Tran";"Riqfinpro",#N/A,FALSE,"Tran"}</definedName>
    <definedName name="www" localSheetId="92" hidden="1">{"Riqfin97",#N/A,FALSE,"Tran";"Riqfinpro",#N/A,FALSE,"Tran"}</definedName>
    <definedName name="www" localSheetId="22" hidden="1">{"Riqfin97",#N/A,FALSE,"Tran";"Riqfinpro",#N/A,FALSE,"Tran"}</definedName>
    <definedName name="www" localSheetId="23" hidden="1">{"Riqfin97",#N/A,FALSE,"Tran";"Riqfinpro",#N/A,FALSE,"Tran"}</definedName>
    <definedName name="www" localSheetId="14" hidden="1">{"bop94-99",#N/A,FALSE,"BOP";"bgdp94-99",#N/A,FALSE,"BOPGDP";"exp94-99",#N/A,FALSE,"EXP";"imp94-99",#N/A,FALSE,"IMP";"tt9499",#N/A,FALSE,"TT";"ss94-99",#N/A,FALSE,"SERV";"tran94-99",#N/A,FALSE,"TRAN";"dis95-98",#N/A,FALSE,"DISB";"amor94-99",#N/A,FALSE,"AMOR";"int94-98",#N/A,FALSE,"INT";"debt94-99",#N/A,FALSE,"DEBT"}</definedName>
    <definedName name="www" localSheetId="15" hidden="1">{"Riqfin97",#N/A,FALSE,"Tran";"Riqfinpro",#N/A,FALSE,"Tran"}</definedName>
    <definedName name="www" localSheetId="16" hidden="1">{"Riqfin97",#N/A,FALSE,"Tran";"Riqfinpro",#N/A,FALSE,"Tran"}</definedName>
    <definedName name="www" localSheetId="18" hidden="1">{"Riqfin97",#N/A,FALSE,"Tran";"Riqfinpro",#N/A,FALSE,"Tran"}</definedName>
    <definedName name="www" localSheetId="36" hidden="1">{"Riqfin97",#N/A,FALSE,"Tran";"Riqfinpro",#N/A,FALSE,"Tran"}</definedName>
    <definedName name="www" localSheetId="60" hidden="1">{"Riqfin97",#N/A,FALSE,"Tran";"Riqfinpro",#N/A,FALSE,"Tran"}</definedName>
    <definedName name="www" localSheetId="63" hidden="1">{"Riqfin97",#N/A,FALSE,"Tran";"Riqfinpro",#N/A,FALSE,"Tran"}</definedName>
    <definedName name="www" localSheetId="65" hidden="1">{"Riqfin97",#N/A,FALSE,"Tran";"Riqfinpro",#N/A,FALSE,"Tran"}</definedName>
    <definedName name="www" localSheetId="7" hidden="1">{"Riqfin97",#N/A,FALSE,"Tran";"Riqfinpro",#N/A,FALSE,"Tran"}</definedName>
    <definedName name="www" localSheetId="8" hidden="1">{"Riqfin97",#N/A,FALSE,"Tran";"Riqfinpro",#N/A,FALSE,"Tran"}</definedName>
    <definedName name="www" localSheetId="12" hidden="1">{"Riqfin97",#N/A,FALSE,"Tran";"Riqfinpro",#N/A,FALSE,"Tran"}</definedName>
    <definedName name="www" localSheetId="48" hidden="1">{"Riqfin97",#N/A,FALSE,"Tran";"Riqfinpro",#N/A,FALSE,"Tran"}</definedName>
    <definedName name="www" localSheetId="72" hidden="1">{"Riqfin97",#N/A,FALSE,"Tran";"Riqfinpro",#N/A,FALSE,"Tran"}</definedName>
    <definedName name="www" hidden="1">{"Riqfin97",#N/A,FALSE,"Tran";"Riqfinpro",#N/A,FALSE,"Tran"}</definedName>
    <definedName name="wwwjjj" localSheetId="24" hidden="1">{#N/A,#N/A,FALSE,"slvsrtb1";#N/A,#N/A,FALSE,"slvsrtb2";#N/A,#N/A,FALSE,"slvsrtb3";#N/A,#N/A,FALSE,"slvsrtb4";#N/A,#N/A,FALSE,"slvsrtb5";#N/A,#N/A,FALSE,"slvsrtb6";#N/A,#N/A,FALSE,"slvsrtb7";#N/A,#N/A,FALSE,"slvsrtb8";#N/A,#N/A,FALSE,"slvsrtb9";#N/A,#N/A,FALSE,"slvsrtb10";#N/A,#N/A,FALSE,"slvsrtb12"}</definedName>
    <definedName name="wwwjjj" localSheetId="25" hidden="1">{#N/A,#N/A,FALSE,"slvsrtb1";#N/A,#N/A,FALSE,"slvsrtb2";#N/A,#N/A,FALSE,"slvsrtb3";#N/A,#N/A,FALSE,"slvsrtb4";#N/A,#N/A,FALSE,"slvsrtb5";#N/A,#N/A,FALSE,"slvsrtb6";#N/A,#N/A,FALSE,"slvsrtb7";#N/A,#N/A,FALSE,"slvsrtb8";#N/A,#N/A,FALSE,"slvsrtb9";#N/A,#N/A,FALSE,"slvsrtb10";#N/A,#N/A,FALSE,"slvsrtb12"}</definedName>
    <definedName name="wwwjjj" localSheetId="26" hidden="1">{#N/A,#N/A,FALSE,"slvsrtb1";#N/A,#N/A,FALSE,"slvsrtb2";#N/A,#N/A,FALSE,"slvsrtb3";#N/A,#N/A,FALSE,"slvsrtb4";#N/A,#N/A,FALSE,"slvsrtb5";#N/A,#N/A,FALSE,"slvsrtb6";#N/A,#N/A,FALSE,"slvsrtb7";#N/A,#N/A,FALSE,"slvsrtb8";#N/A,#N/A,FALSE,"slvsrtb9";#N/A,#N/A,FALSE,"slvsrtb10";#N/A,#N/A,FALSE,"slvsrtb12"}</definedName>
    <definedName name="wwwjjj" localSheetId="27" hidden="1">{#N/A,#N/A,FALSE,"slvsrtb1";#N/A,#N/A,FALSE,"slvsrtb2";#N/A,#N/A,FALSE,"slvsrtb3";#N/A,#N/A,FALSE,"slvsrtb4";#N/A,#N/A,FALSE,"slvsrtb5";#N/A,#N/A,FALSE,"slvsrtb6";#N/A,#N/A,FALSE,"slvsrtb7";#N/A,#N/A,FALSE,"slvsrtb8";#N/A,#N/A,FALSE,"slvsrtb9";#N/A,#N/A,FALSE,"slvsrtb10";#N/A,#N/A,FALSE,"slvsrtb12"}</definedName>
    <definedName name="wwwjjj" localSheetId="28" hidden="1">{#N/A,#N/A,FALSE,"slvsrtb1";#N/A,#N/A,FALSE,"slvsrtb2";#N/A,#N/A,FALSE,"slvsrtb3";#N/A,#N/A,FALSE,"slvsrtb4";#N/A,#N/A,FALSE,"slvsrtb5";#N/A,#N/A,FALSE,"slvsrtb6";#N/A,#N/A,FALSE,"slvsrtb7";#N/A,#N/A,FALSE,"slvsrtb8";#N/A,#N/A,FALSE,"slvsrtb9";#N/A,#N/A,FALSE,"slvsrtb10";#N/A,#N/A,FALSE,"slvsrtb12"}</definedName>
    <definedName name="wwwjjj" localSheetId="29" hidden="1">{#N/A,#N/A,FALSE,"slvsrtb1";#N/A,#N/A,FALSE,"slvsrtb2";#N/A,#N/A,FALSE,"slvsrtb3";#N/A,#N/A,FALSE,"slvsrtb4";#N/A,#N/A,FALSE,"slvsrtb5";#N/A,#N/A,FALSE,"slvsrtb6";#N/A,#N/A,FALSE,"slvsrtb7";#N/A,#N/A,FALSE,"slvsrtb8";#N/A,#N/A,FALSE,"slvsrtb9";#N/A,#N/A,FALSE,"slvsrtb10";#N/A,#N/A,FALSE,"slvsrtb12"}</definedName>
    <definedName name="wwwjjj" localSheetId="30" hidden="1">{#N/A,#N/A,FALSE,"slvsrtb1";#N/A,#N/A,FALSE,"slvsrtb2";#N/A,#N/A,FALSE,"slvsrtb3";#N/A,#N/A,FALSE,"slvsrtb4";#N/A,#N/A,FALSE,"slvsrtb5";#N/A,#N/A,FALSE,"slvsrtb6";#N/A,#N/A,FALSE,"slvsrtb7";#N/A,#N/A,FALSE,"slvsrtb8";#N/A,#N/A,FALSE,"slvsrtb9";#N/A,#N/A,FALSE,"slvsrtb10";#N/A,#N/A,FALSE,"slvsrtb12"}</definedName>
    <definedName name="wwwjjj" localSheetId="31" hidden="1">{#N/A,#N/A,FALSE,"slvsrtb1";#N/A,#N/A,FALSE,"slvsrtb2";#N/A,#N/A,FALSE,"slvsrtb3";#N/A,#N/A,FALSE,"slvsrtb4";#N/A,#N/A,FALSE,"slvsrtb5";#N/A,#N/A,FALSE,"slvsrtb6";#N/A,#N/A,FALSE,"slvsrtb7";#N/A,#N/A,FALSE,"slvsrtb8";#N/A,#N/A,FALSE,"slvsrtb9";#N/A,#N/A,FALSE,"slvsrtb10";#N/A,#N/A,FALSE,"slvsrtb12"}</definedName>
    <definedName name="wwwjjj" localSheetId="32" hidden="1">{#N/A,#N/A,FALSE,"slvsrtb1";#N/A,#N/A,FALSE,"slvsrtb2";#N/A,#N/A,FALSE,"slvsrtb3";#N/A,#N/A,FALSE,"slvsrtb4";#N/A,#N/A,FALSE,"slvsrtb5";#N/A,#N/A,FALSE,"slvsrtb6";#N/A,#N/A,FALSE,"slvsrtb7";#N/A,#N/A,FALSE,"slvsrtb8";#N/A,#N/A,FALSE,"slvsrtb9";#N/A,#N/A,FALSE,"slvsrtb10";#N/A,#N/A,FALSE,"slvsrtb12"}</definedName>
    <definedName name="wwwjjj" localSheetId="35" hidden="1">{#N/A,#N/A,FALSE,"slvsrtb1";#N/A,#N/A,FALSE,"slvsrtb2";#N/A,#N/A,FALSE,"slvsrtb3";#N/A,#N/A,FALSE,"slvsrtb4";#N/A,#N/A,FALSE,"slvsrtb5";#N/A,#N/A,FALSE,"slvsrtb6";#N/A,#N/A,FALSE,"slvsrtb7";#N/A,#N/A,FALSE,"slvsrtb8";#N/A,#N/A,FALSE,"slvsrtb9";#N/A,#N/A,FALSE,"slvsrtb10";#N/A,#N/A,FALSE,"slvsrtb12"}</definedName>
    <definedName name="wwwjjj" localSheetId="37" hidden="1">{#N/A,#N/A,FALSE,"slvsrtb1";#N/A,#N/A,FALSE,"slvsrtb2";#N/A,#N/A,FALSE,"slvsrtb3";#N/A,#N/A,FALSE,"slvsrtb4";#N/A,#N/A,FALSE,"slvsrtb5";#N/A,#N/A,FALSE,"slvsrtb6";#N/A,#N/A,FALSE,"slvsrtb7";#N/A,#N/A,FALSE,"slvsrtb8";#N/A,#N/A,FALSE,"slvsrtb9";#N/A,#N/A,FALSE,"slvsrtb10";#N/A,#N/A,FALSE,"slvsrtb12"}</definedName>
    <definedName name="wwwjjj" localSheetId="38" hidden="1">{#N/A,#N/A,FALSE,"slvsrtb1";#N/A,#N/A,FALSE,"slvsrtb2";#N/A,#N/A,FALSE,"slvsrtb3";#N/A,#N/A,FALSE,"slvsrtb4";#N/A,#N/A,FALSE,"slvsrtb5";#N/A,#N/A,FALSE,"slvsrtb6";#N/A,#N/A,FALSE,"slvsrtb7";#N/A,#N/A,FALSE,"slvsrtb8";#N/A,#N/A,FALSE,"slvsrtb9";#N/A,#N/A,FALSE,"slvsrtb10";#N/A,#N/A,FALSE,"slvsrtb12"}</definedName>
    <definedName name="wwwjjj" localSheetId="39" hidden="1">{#N/A,#N/A,FALSE,"slvsrtb1";#N/A,#N/A,FALSE,"slvsrtb2";#N/A,#N/A,FALSE,"slvsrtb3";#N/A,#N/A,FALSE,"slvsrtb4";#N/A,#N/A,FALSE,"slvsrtb5";#N/A,#N/A,FALSE,"slvsrtb6";#N/A,#N/A,FALSE,"slvsrtb7";#N/A,#N/A,FALSE,"slvsrtb8";#N/A,#N/A,FALSE,"slvsrtb9";#N/A,#N/A,FALSE,"slvsrtb10";#N/A,#N/A,FALSE,"slvsrtb12"}</definedName>
    <definedName name="wwwjjj" localSheetId="40" hidden="1">{#N/A,#N/A,FALSE,"slvsrtb1";#N/A,#N/A,FALSE,"slvsrtb2";#N/A,#N/A,FALSE,"slvsrtb3";#N/A,#N/A,FALSE,"slvsrtb4";#N/A,#N/A,FALSE,"slvsrtb5";#N/A,#N/A,FALSE,"slvsrtb6";#N/A,#N/A,FALSE,"slvsrtb7";#N/A,#N/A,FALSE,"slvsrtb8";#N/A,#N/A,FALSE,"slvsrtb9";#N/A,#N/A,FALSE,"slvsrtb10";#N/A,#N/A,FALSE,"slvsrtb12"}</definedName>
    <definedName name="wwwjjj" localSheetId="41" hidden="1">{#N/A,#N/A,FALSE,"slvsrtb1";#N/A,#N/A,FALSE,"slvsrtb2";#N/A,#N/A,FALSE,"slvsrtb3";#N/A,#N/A,FALSE,"slvsrtb4";#N/A,#N/A,FALSE,"slvsrtb5";#N/A,#N/A,FALSE,"slvsrtb6";#N/A,#N/A,FALSE,"slvsrtb7";#N/A,#N/A,FALSE,"slvsrtb8";#N/A,#N/A,FALSE,"slvsrtb9";#N/A,#N/A,FALSE,"slvsrtb10";#N/A,#N/A,FALSE,"slvsrtb12"}</definedName>
    <definedName name="wwwjjj" localSheetId="42" hidden="1">{#N/A,#N/A,FALSE,"slvsrtb1";#N/A,#N/A,FALSE,"slvsrtb2";#N/A,#N/A,FALSE,"slvsrtb3";#N/A,#N/A,FALSE,"slvsrtb4";#N/A,#N/A,FALSE,"slvsrtb5";#N/A,#N/A,FALSE,"slvsrtb6";#N/A,#N/A,FALSE,"slvsrtb7";#N/A,#N/A,FALSE,"slvsrtb8";#N/A,#N/A,FALSE,"slvsrtb9";#N/A,#N/A,FALSE,"slvsrtb10";#N/A,#N/A,FALSE,"slvsrtb12"}</definedName>
    <definedName name="wwwjjj" localSheetId="43" hidden="1">{#N/A,#N/A,FALSE,"slvsrtb1";#N/A,#N/A,FALSE,"slvsrtb2";#N/A,#N/A,FALSE,"slvsrtb3";#N/A,#N/A,FALSE,"slvsrtb4";#N/A,#N/A,FALSE,"slvsrtb5";#N/A,#N/A,FALSE,"slvsrtb6";#N/A,#N/A,FALSE,"slvsrtb7";#N/A,#N/A,FALSE,"slvsrtb8";#N/A,#N/A,FALSE,"slvsrtb9";#N/A,#N/A,FALSE,"slvsrtb10";#N/A,#N/A,FALSE,"slvsrtb12"}</definedName>
    <definedName name="wwwjjj" localSheetId="44" hidden="1">{#N/A,#N/A,FALSE,"slvsrtb1";#N/A,#N/A,FALSE,"slvsrtb2";#N/A,#N/A,FALSE,"slvsrtb3";#N/A,#N/A,FALSE,"slvsrtb4";#N/A,#N/A,FALSE,"slvsrtb5";#N/A,#N/A,FALSE,"slvsrtb6";#N/A,#N/A,FALSE,"slvsrtb7";#N/A,#N/A,FALSE,"slvsrtb8";#N/A,#N/A,FALSE,"slvsrtb9";#N/A,#N/A,FALSE,"slvsrtb10";#N/A,#N/A,FALSE,"slvsrtb12"}</definedName>
    <definedName name="wwwjjj" localSheetId="45" hidden="1">{#N/A,#N/A,FALSE,"slvsrtb1";#N/A,#N/A,FALSE,"slvsrtb2";#N/A,#N/A,FALSE,"slvsrtb3";#N/A,#N/A,FALSE,"slvsrtb4";#N/A,#N/A,FALSE,"slvsrtb5";#N/A,#N/A,FALSE,"slvsrtb6";#N/A,#N/A,FALSE,"slvsrtb7";#N/A,#N/A,FALSE,"slvsrtb8";#N/A,#N/A,FALSE,"slvsrtb9";#N/A,#N/A,FALSE,"slvsrtb10";#N/A,#N/A,FALSE,"slvsrtb12"}</definedName>
    <definedName name="wwwjjj" localSheetId="11" hidden="1">{#N/A,#N/A,FALSE,"slvsrtb1";#N/A,#N/A,FALSE,"slvsrtb2";#N/A,#N/A,FALSE,"slvsrtb3";#N/A,#N/A,FALSE,"slvsrtb4";#N/A,#N/A,FALSE,"slvsrtb5";#N/A,#N/A,FALSE,"slvsrtb6";#N/A,#N/A,FALSE,"slvsrtb7";#N/A,#N/A,FALSE,"slvsrtb8";#N/A,#N/A,FALSE,"slvsrtb9";#N/A,#N/A,FALSE,"slvsrtb10";#N/A,#N/A,FALSE,"slvsrtb12"}</definedName>
    <definedName name="wwwjjj" localSheetId="46" hidden="1">{#N/A,#N/A,FALSE,"slvsrtb1";#N/A,#N/A,FALSE,"slvsrtb2";#N/A,#N/A,FALSE,"slvsrtb3";#N/A,#N/A,FALSE,"slvsrtb4";#N/A,#N/A,FALSE,"slvsrtb5";#N/A,#N/A,FALSE,"slvsrtb6";#N/A,#N/A,FALSE,"slvsrtb7";#N/A,#N/A,FALSE,"slvsrtb8";#N/A,#N/A,FALSE,"slvsrtb9";#N/A,#N/A,FALSE,"slvsrtb10";#N/A,#N/A,FALSE,"slvsrtb12"}</definedName>
    <definedName name="wwwjjj" localSheetId="47" hidden="1">{#N/A,#N/A,FALSE,"slvsrtb1";#N/A,#N/A,FALSE,"slvsrtb2";#N/A,#N/A,FALSE,"slvsrtb3";#N/A,#N/A,FALSE,"slvsrtb4";#N/A,#N/A,FALSE,"slvsrtb5";#N/A,#N/A,FALSE,"slvsrtb6";#N/A,#N/A,FALSE,"slvsrtb7";#N/A,#N/A,FALSE,"slvsrtb8";#N/A,#N/A,FALSE,"slvsrtb9";#N/A,#N/A,FALSE,"slvsrtb10";#N/A,#N/A,FALSE,"slvsrtb12"}</definedName>
    <definedName name="wwwjjj" localSheetId="51" hidden="1">{#N/A,#N/A,FALSE,"slvsrtb1";#N/A,#N/A,FALSE,"slvsrtb2";#N/A,#N/A,FALSE,"slvsrtb3";#N/A,#N/A,FALSE,"slvsrtb4";#N/A,#N/A,FALSE,"slvsrtb5";#N/A,#N/A,FALSE,"slvsrtb6";#N/A,#N/A,FALSE,"slvsrtb7";#N/A,#N/A,FALSE,"slvsrtb8";#N/A,#N/A,FALSE,"slvsrtb9";#N/A,#N/A,FALSE,"slvsrtb10";#N/A,#N/A,FALSE,"slvsrtb12"}</definedName>
    <definedName name="wwwjjj" localSheetId="52" hidden="1">{#N/A,#N/A,FALSE,"slvsrtb1";#N/A,#N/A,FALSE,"slvsrtb2";#N/A,#N/A,FALSE,"slvsrtb3";#N/A,#N/A,FALSE,"slvsrtb4";#N/A,#N/A,FALSE,"slvsrtb5";#N/A,#N/A,FALSE,"slvsrtb6";#N/A,#N/A,FALSE,"slvsrtb7";#N/A,#N/A,FALSE,"slvsrtb8";#N/A,#N/A,FALSE,"slvsrtb9";#N/A,#N/A,FALSE,"slvsrtb10";#N/A,#N/A,FALSE,"slvsrtb12"}</definedName>
    <definedName name="wwwjjj" localSheetId="53" hidden="1">{#N/A,#N/A,FALSE,"slvsrtb1";#N/A,#N/A,FALSE,"slvsrtb2";#N/A,#N/A,FALSE,"slvsrtb3";#N/A,#N/A,FALSE,"slvsrtb4";#N/A,#N/A,FALSE,"slvsrtb5";#N/A,#N/A,FALSE,"slvsrtb6";#N/A,#N/A,FALSE,"slvsrtb7";#N/A,#N/A,FALSE,"slvsrtb8";#N/A,#N/A,FALSE,"slvsrtb9";#N/A,#N/A,FALSE,"slvsrtb10";#N/A,#N/A,FALSE,"slvsrtb12"}</definedName>
    <definedName name="wwwjjj" localSheetId="54" hidden="1">{#N/A,#N/A,FALSE,"slvsrtb1";#N/A,#N/A,FALSE,"slvsrtb2";#N/A,#N/A,FALSE,"slvsrtb3";#N/A,#N/A,FALSE,"slvsrtb4";#N/A,#N/A,FALSE,"slvsrtb5";#N/A,#N/A,FALSE,"slvsrtb6";#N/A,#N/A,FALSE,"slvsrtb7";#N/A,#N/A,FALSE,"slvsrtb8";#N/A,#N/A,FALSE,"slvsrtb9";#N/A,#N/A,FALSE,"slvsrtb10";#N/A,#N/A,FALSE,"slvsrtb12"}</definedName>
    <definedName name="wwwjjj" localSheetId="55" hidden="1">{#N/A,#N/A,FALSE,"slvsrtb1";#N/A,#N/A,FALSE,"slvsrtb2";#N/A,#N/A,FALSE,"slvsrtb3";#N/A,#N/A,FALSE,"slvsrtb4";#N/A,#N/A,FALSE,"slvsrtb5";#N/A,#N/A,FALSE,"slvsrtb6";#N/A,#N/A,FALSE,"slvsrtb7";#N/A,#N/A,FALSE,"slvsrtb8";#N/A,#N/A,FALSE,"slvsrtb9";#N/A,#N/A,FALSE,"slvsrtb10";#N/A,#N/A,FALSE,"slvsrtb12"}</definedName>
    <definedName name="wwwjjj" localSheetId="56" hidden="1">{#N/A,#N/A,FALSE,"slvsrtb1";#N/A,#N/A,FALSE,"slvsrtb2";#N/A,#N/A,FALSE,"slvsrtb3";#N/A,#N/A,FALSE,"slvsrtb4";#N/A,#N/A,FALSE,"slvsrtb5";#N/A,#N/A,FALSE,"slvsrtb6";#N/A,#N/A,FALSE,"slvsrtb7";#N/A,#N/A,FALSE,"slvsrtb8";#N/A,#N/A,FALSE,"slvsrtb9";#N/A,#N/A,FALSE,"slvsrtb10";#N/A,#N/A,FALSE,"slvsrtb12"}</definedName>
    <definedName name="wwwjjj" localSheetId="17" hidden="1">{#N/A,#N/A,FALSE,"slvsrtb1";#N/A,#N/A,FALSE,"slvsrtb2";#N/A,#N/A,FALSE,"slvsrtb3";#N/A,#N/A,FALSE,"slvsrtb4";#N/A,#N/A,FALSE,"slvsrtb5";#N/A,#N/A,FALSE,"slvsrtb6";#N/A,#N/A,FALSE,"slvsrtb7";#N/A,#N/A,FALSE,"slvsrtb8";#N/A,#N/A,FALSE,"slvsrtb9";#N/A,#N/A,FALSE,"slvsrtb10";#N/A,#N/A,FALSE,"slvsrtb12"}</definedName>
    <definedName name="wwwjjj" localSheetId="57" hidden="1">{#N/A,#N/A,FALSE,"slvsrtb1";#N/A,#N/A,FALSE,"slvsrtb2";#N/A,#N/A,FALSE,"slvsrtb3";#N/A,#N/A,FALSE,"slvsrtb4";#N/A,#N/A,FALSE,"slvsrtb5";#N/A,#N/A,FALSE,"slvsrtb6";#N/A,#N/A,FALSE,"slvsrtb7";#N/A,#N/A,FALSE,"slvsrtb8";#N/A,#N/A,FALSE,"slvsrtb9";#N/A,#N/A,FALSE,"slvsrtb10";#N/A,#N/A,FALSE,"slvsrtb12"}</definedName>
    <definedName name="wwwjjj" localSheetId="58" hidden="1">{#N/A,#N/A,FALSE,"slvsrtb1";#N/A,#N/A,FALSE,"slvsrtb2";#N/A,#N/A,FALSE,"slvsrtb3";#N/A,#N/A,FALSE,"slvsrtb4";#N/A,#N/A,FALSE,"slvsrtb5";#N/A,#N/A,FALSE,"slvsrtb6";#N/A,#N/A,FALSE,"slvsrtb7";#N/A,#N/A,FALSE,"slvsrtb8";#N/A,#N/A,FALSE,"slvsrtb9";#N/A,#N/A,FALSE,"slvsrtb10";#N/A,#N/A,FALSE,"slvsrtb12"}</definedName>
    <definedName name="wwwjjj" localSheetId="59" hidden="1">{#N/A,#N/A,FALSE,"slvsrtb1";#N/A,#N/A,FALSE,"slvsrtb2";#N/A,#N/A,FALSE,"slvsrtb3";#N/A,#N/A,FALSE,"slvsrtb4";#N/A,#N/A,FALSE,"slvsrtb5";#N/A,#N/A,FALSE,"slvsrtb6";#N/A,#N/A,FALSE,"slvsrtb7";#N/A,#N/A,FALSE,"slvsrtb8";#N/A,#N/A,FALSE,"slvsrtb9";#N/A,#N/A,FALSE,"slvsrtb10";#N/A,#N/A,FALSE,"slvsrtb12"}</definedName>
    <definedName name="wwwjjj" localSheetId="61" hidden="1">{#N/A,#N/A,FALSE,"slvsrtb1";#N/A,#N/A,FALSE,"slvsrtb2";#N/A,#N/A,FALSE,"slvsrtb3";#N/A,#N/A,FALSE,"slvsrtb4";#N/A,#N/A,FALSE,"slvsrtb5";#N/A,#N/A,FALSE,"slvsrtb6";#N/A,#N/A,FALSE,"slvsrtb7";#N/A,#N/A,FALSE,"slvsrtb8";#N/A,#N/A,FALSE,"slvsrtb9";#N/A,#N/A,FALSE,"slvsrtb10";#N/A,#N/A,FALSE,"slvsrtb12"}</definedName>
    <definedName name="wwwjjj" localSheetId="62" hidden="1">{#N/A,#N/A,FALSE,"slvsrtb1";#N/A,#N/A,FALSE,"slvsrtb2";#N/A,#N/A,FALSE,"slvsrtb3";#N/A,#N/A,FALSE,"slvsrtb4";#N/A,#N/A,FALSE,"slvsrtb5";#N/A,#N/A,FALSE,"slvsrtb6";#N/A,#N/A,FALSE,"slvsrtb7";#N/A,#N/A,FALSE,"slvsrtb8";#N/A,#N/A,FALSE,"slvsrtb9";#N/A,#N/A,FALSE,"slvsrtb10";#N/A,#N/A,FALSE,"slvsrtb12"}</definedName>
    <definedName name="wwwjjj" localSheetId="64" hidden="1">{#N/A,#N/A,FALSE,"slvsrtb1";#N/A,#N/A,FALSE,"slvsrtb2";#N/A,#N/A,FALSE,"slvsrtb3";#N/A,#N/A,FALSE,"slvsrtb4";#N/A,#N/A,FALSE,"slvsrtb5";#N/A,#N/A,FALSE,"slvsrtb6";#N/A,#N/A,FALSE,"slvsrtb7";#N/A,#N/A,FALSE,"slvsrtb8";#N/A,#N/A,FALSE,"slvsrtb9";#N/A,#N/A,FALSE,"slvsrtb10";#N/A,#N/A,FALSE,"slvsrtb12"}</definedName>
    <definedName name="wwwjjj" localSheetId="66" hidden="1">{#N/A,#N/A,FALSE,"slvsrtb1";#N/A,#N/A,FALSE,"slvsrtb2";#N/A,#N/A,FALSE,"slvsrtb3";#N/A,#N/A,FALSE,"slvsrtb4";#N/A,#N/A,FALSE,"slvsrtb5";#N/A,#N/A,FALSE,"slvsrtb6";#N/A,#N/A,FALSE,"slvsrtb7";#N/A,#N/A,FALSE,"slvsrtb8";#N/A,#N/A,FALSE,"slvsrtb9";#N/A,#N/A,FALSE,"slvsrtb10";#N/A,#N/A,FALSE,"slvsrtb12"}</definedName>
    <definedName name="wwwjjj" localSheetId="67" hidden="1">{#N/A,#N/A,FALSE,"slvsrtb1";#N/A,#N/A,FALSE,"slvsrtb2";#N/A,#N/A,FALSE,"slvsrtb3";#N/A,#N/A,FALSE,"slvsrtb4";#N/A,#N/A,FALSE,"slvsrtb5";#N/A,#N/A,FALSE,"slvsrtb6";#N/A,#N/A,FALSE,"slvsrtb7";#N/A,#N/A,FALSE,"slvsrtb8";#N/A,#N/A,FALSE,"slvsrtb9";#N/A,#N/A,FALSE,"slvsrtb10";#N/A,#N/A,FALSE,"slvsrtb12"}</definedName>
    <definedName name="wwwjjj" localSheetId="68" hidden="1">{#N/A,#N/A,FALSE,"slvsrtb1";#N/A,#N/A,FALSE,"slvsrtb2";#N/A,#N/A,FALSE,"slvsrtb3";#N/A,#N/A,FALSE,"slvsrtb4";#N/A,#N/A,FALSE,"slvsrtb5";#N/A,#N/A,FALSE,"slvsrtb6";#N/A,#N/A,FALSE,"slvsrtb7";#N/A,#N/A,FALSE,"slvsrtb8";#N/A,#N/A,FALSE,"slvsrtb9";#N/A,#N/A,FALSE,"slvsrtb10";#N/A,#N/A,FALSE,"slvsrtb12"}</definedName>
    <definedName name="wwwjjj" localSheetId="69" hidden="1">{#N/A,#N/A,FALSE,"slvsrtb1";#N/A,#N/A,FALSE,"slvsrtb2";#N/A,#N/A,FALSE,"slvsrtb3";#N/A,#N/A,FALSE,"slvsrtb4";#N/A,#N/A,FALSE,"slvsrtb5";#N/A,#N/A,FALSE,"slvsrtb6";#N/A,#N/A,FALSE,"slvsrtb7";#N/A,#N/A,FALSE,"slvsrtb8";#N/A,#N/A,FALSE,"slvsrtb9";#N/A,#N/A,FALSE,"slvsrtb10";#N/A,#N/A,FALSE,"slvsrtb12"}</definedName>
    <definedName name="wwwjjj" localSheetId="70" hidden="1">{#N/A,#N/A,FALSE,"slvsrtb1";#N/A,#N/A,FALSE,"slvsrtb2";#N/A,#N/A,FALSE,"slvsrtb3";#N/A,#N/A,FALSE,"slvsrtb4";#N/A,#N/A,FALSE,"slvsrtb5";#N/A,#N/A,FALSE,"slvsrtb6";#N/A,#N/A,FALSE,"slvsrtb7";#N/A,#N/A,FALSE,"slvsrtb8";#N/A,#N/A,FALSE,"slvsrtb9";#N/A,#N/A,FALSE,"slvsrtb10";#N/A,#N/A,FALSE,"slvsrtb12"}</definedName>
    <definedName name="wwwjjj" localSheetId="71" hidden="1">{#N/A,#N/A,FALSE,"slvsrtb1";#N/A,#N/A,FALSE,"slvsrtb2";#N/A,#N/A,FALSE,"slvsrtb3";#N/A,#N/A,FALSE,"slvsrtb4";#N/A,#N/A,FALSE,"slvsrtb5";#N/A,#N/A,FALSE,"slvsrtb6";#N/A,#N/A,FALSE,"slvsrtb7";#N/A,#N/A,FALSE,"slvsrtb8";#N/A,#N/A,FALSE,"slvsrtb9";#N/A,#N/A,FALSE,"slvsrtb10";#N/A,#N/A,FALSE,"slvsrtb12"}</definedName>
    <definedName name="wwwjjj" localSheetId="73" hidden="1">{#N/A,#N/A,FALSE,"slvsrtb1";#N/A,#N/A,FALSE,"slvsrtb2";#N/A,#N/A,FALSE,"slvsrtb3";#N/A,#N/A,FALSE,"slvsrtb4";#N/A,#N/A,FALSE,"slvsrtb5";#N/A,#N/A,FALSE,"slvsrtb6";#N/A,#N/A,FALSE,"slvsrtb7";#N/A,#N/A,FALSE,"slvsrtb8";#N/A,#N/A,FALSE,"slvsrtb9";#N/A,#N/A,FALSE,"slvsrtb10";#N/A,#N/A,FALSE,"slvsrtb12"}</definedName>
    <definedName name="wwwjjj" localSheetId="74" hidden="1">{#N/A,#N/A,FALSE,"slvsrtb1";#N/A,#N/A,FALSE,"slvsrtb2";#N/A,#N/A,FALSE,"slvsrtb3";#N/A,#N/A,FALSE,"slvsrtb4";#N/A,#N/A,FALSE,"slvsrtb5";#N/A,#N/A,FALSE,"slvsrtb6";#N/A,#N/A,FALSE,"slvsrtb7";#N/A,#N/A,FALSE,"slvsrtb8";#N/A,#N/A,FALSE,"slvsrtb9";#N/A,#N/A,FALSE,"slvsrtb10";#N/A,#N/A,FALSE,"slvsrtb12"}</definedName>
    <definedName name="wwwjjj" localSheetId="75" hidden="1">{#N/A,#N/A,FALSE,"slvsrtb1";#N/A,#N/A,FALSE,"slvsrtb2";#N/A,#N/A,FALSE,"slvsrtb3";#N/A,#N/A,FALSE,"slvsrtb4";#N/A,#N/A,FALSE,"slvsrtb5";#N/A,#N/A,FALSE,"slvsrtb6";#N/A,#N/A,FALSE,"slvsrtb7";#N/A,#N/A,FALSE,"slvsrtb8";#N/A,#N/A,FALSE,"slvsrtb9";#N/A,#N/A,FALSE,"slvsrtb10";#N/A,#N/A,FALSE,"slvsrtb12"}</definedName>
    <definedName name="wwwjjj" localSheetId="76" hidden="1">{#N/A,#N/A,FALSE,"slvsrtb1";#N/A,#N/A,FALSE,"slvsrtb2";#N/A,#N/A,FALSE,"slvsrtb3";#N/A,#N/A,FALSE,"slvsrtb4";#N/A,#N/A,FALSE,"slvsrtb5";#N/A,#N/A,FALSE,"slvsrtb6";#N/A,#N/A,FALSE,"slvsrtb7";#N/A,#N/A,FALSE,"slvsrtb8";#N/A,#N/A,FALSE,"slvsrtb9";#N/A,#N/A,FALSE,"slvsrtb10";#N/A,#N/A,FALSE,"slvsrtb12"}</definedName>
    <definedName name="wwwjjj" localSheetId="79" hidden="1">{#N/A,#N/A,FALSE,"slvsrtb1";#N/A,#N/A,FALSE,"slvsrtb2";#N/A,#N/A,FALSE,"slvsrtb3";#N/A,#N/A,FALSE,"slvsrtb4";#N/A,#N/A,FALSE,"slvsrtb5";#N/A,#N/A,FALSE,"slvsrtb6";#N/A,#N/A,FALSE,"slvsrtb7";#N/A,#N/A,FALSE,"slvsrtb8";#N/A,#N/A,FALSE,"slvsrtb9";#N/A,#N/A,FALSE,"slvsrtb10";#N/A,#N/A,FALSE,"slvsrtb12"}</definedName>
    <definedName name="wwwjjj" localSheetId="91" hidden="1">{#N/A,#N/A,FALSE,"slvsrtb1";#N/A,#N/A,FALSE,"slvsrtb2";#N/A,#N/A,FALSE,"slvsrtb3";#N/A,#N/A,FALSE,"slvsrtb4";#N/A,#N/A,FALSE,"slvsrtb5";#N/A,#N/A,FALSE,"slvsrtb6";#N/A,#N/A,FALSE,"slvsrtb7";#N/A,#N/A,FALSE,"slvsrtb8";#N/A,#N/A,FALSE,"slvsrtb9";#N/A,#N/A,FALSE,"slvsrtb10";#N/A,#N/A,FALSE,"slvsrtb12"}</definedName>
    <definedName name="wwwjjj" localSheetId="92" hidden="1">{#N/A,#N/A,FALSE,"slvsrtb1";#N/A,#N/A,FALSE,"slvsrtb2";#N/A,#N/A,FALSE,"slvsrtb3";#N/A,#N/A,FALSE,"slvsrtb4";#N/A,#N/A,FALSE,"slvsrtb5";#N/A,#N/A,FALSE,"slvsrtb6";#N/A,#N/A,FALSE,"slvsrtb7";#N/A,#N/A,FALSE,"slvsrtb8";#N/A,#N/A,FALSE,"slvsrtb9";#N/A,#N/A,FALSE,"slvsrtb10";#N/A,#N/A,FALSE,"slvsrtb12"}</definedName>
    <definedName name="wwwjjj" localSheetId="22" hidden="1">{#N/A,#N/A,FALSE,"slvsrtb1";#N/A,#N/A,FALSE,"slvsrtb2";#N/A,#N/A,FALSE,"slvsrtb3";#N/A,#N/A,FALSE,"slvsrtb4";#N/A,#N/A,FALSE,"slvsrtb5";#N/A,#N/A,FALSE,"slvsrtb6";#N/A,#N/A,FALSE,"slvsrtb7";#N/A,#N/A,FALSE,"slvsrtb8";#N/A,#N/A,FALSE,"slvsrtb9";#N/A,#N/A,FALSE,"slvsrtb10";#N/A,#N/A,FALSE,"slvsrtb12"}</definedName>
    <definedName name="wwwjjj" localSheetId="23" hidden="1">{#N/A,#N/A,FALSE,"slvsrtb1";#N/A,#N/A,FALSE,"slvsrtb2";#N/A,#N/A,FALSE,"slvsrtb3";#N/A,#N/A,FALSE,"slvsrtb4";#N/A,#N/A,FALSE,"slvsrtb5";#N/A,#N/A,FALSE,"slvsrtb6";#N/A,#N/A,FALSE,"slvsrtb7";#N/A,#N/A,FALSE,"slvsrtb8";#N/A,#N/A,FALSE,"slvsrtb9";#N/A,#N/A,FALSE,"slvsrtb10";#N/A,#N/A,FALSE,"slvsrtb12"}</definedName>
    <definedName name="wwwjjj" localSheetId="14" hidden="1">{#N/A,#N/A,FALSE,"slvsrtb1";#N/A,#N/A,FALSE,"slvsrtb2";#N/A,#N/A,FALSE,"slvsrtb3";#N/A,#N/A,FALSE,"slvsrtb4";#N/A,#N/A,FALSE,"slvsrtb5";#N/A,#N/A,FALSE,"slvsrtb6";#N/A,#N/A,FALSE,"slvsrtb7";#N/A,#N/A,FALSE,"slvsrtb8";#N/A,#N/A,FALSE,"slvsrtb9";#N/A,#N/A,FALSE,"slvsrtb10";#N/A,#N/A,FALSE,"slvsrtb12"}</definedName>
    <definedName name="wwwjjj" localSheetId="15" hidden="1">{#N/A,#N/A,FALSE,"slvsrtb1";#N/A,#N/A,FALSE,"slvsrtb2";#N/A,#N/A,FALSE,"slvsrtb3";#N/A,#N/A,FALSE,"slvsrtb4";#N/A,#N/A,FALSE,"slvsrtb5";#N/A,#N/A,FALSE,"slvsrtb6";#N/A,#N/A,FALSE,"slvsrtb7";#N/A,#N/A,FALSE,"slvsrtb8";#N/A,#N/A,FALSE,"slvsrtb9";#N/A,#N/A,FALSE,"slvsrtb10";#N/A,#N/A,FALSE,"slvsrtb12"}</definedName>
    <definedName name="wwwjjj" localSheetId="16" hidden="1">{#N/A,#N/A,FALSE,"slvsrtb1";#N/A,#N/A,FALSE,"slvsrtb2";#N/A,#N/A,FALSE,"slvsrtb3";#N/A,#N/A,FALSE,"slvsrtb4";#N/A,#N/A,FALSE,"slvsrtb5";#N/A,#N/A,FALSE,"slvsrtb6";#N/A,#N/A,FALSE,"slvsrtb7";#N/A,#N/A,FALSE,"slvsrtb8";#N/A,#N/A,FALSE,"slvsrtb9";#N/A,#N/A,FALSE,"slvsrtb10";#N/A,#N/A,FALSE,"slvsrtb12"}</definedName>
    <definedName name="wwwjjj" localSheetId="18" hidden="1">{#N/A,#N/A,FALSE,"slvsrtb1";#N/A,#N/A,FALSE,"slvsrtb2";#N/A,#N/A,FALSE,"slvsrtb3";#N/A,#N/A,FALSE,"slvsrtb4";#N/A,#N/A,FALSE,"slvsrtb5";#N/A,#N/A,FALSE,"slvsrtb6";#N/A,#N/A,FALSE,"slvsrtb7";#N/A,#N/A,FALSE,"slvsrtb8";#N/A,#N/A,FALSE,"slvsrtb9";#N/A,#N/A,FALSE,"slvsrtb10";#N/A,#N/A,FALSE,"slvsrtb12"}</definedName>
    <definedName name="wwwjjj" localSheetId="36" hidden="1">{#N/A,#N/A,FALSE,"slvsrtb1";#N/A,#N/A,FALSE,"slvsrtb2";#N/A,#N/A,FALSE,"slvsrtb3";#N/A,#N/A,FALSE,"slvsrtb4";#N/A,#N/A,FALSE,"slvsrtb5";#N/A,#N/A,FALSE,"slvsrtb6";#N/A,#N/A,FALSE,"slvsrtb7";#N/A,#N/A,FALSE,"slvsrtb8";#N/A,#N/A,FALSE,"slvsrtb9";#N/A,#N/A,FALSE,"slvsrtb10";#N/A,#N/A,FALSE,"slvsrtb12"}</definedName>
    <definedName name="wwwjjj" localSheetId="60" hidden="1">{#N/A,#N/A,FALSE,"slvsrtb1";#N/A,#N/A,FALSE,"slvsrtb2";#N/A,#N/A,FALSE,"slvsrtb3";#N/A,#N/A,FALSE,"slvsrtb4";#N/A,#N/A,FALSE,"slvsrtb5";#N/A,#N/A,FALSE,"slvsrtb6";#N/A,#N/A,FALSE,"slvsrtb7";#N/A,#N/A,FALSE,"slvsrtb8";#N/A,#N/A,FALSE,"slvsrtb9";#N/A,#N/A,FALSE,"slvsrtb10";#N/A,#N/A,FALSE,"slvsrtb12"}</definedName>
    <definedName name="wwwjjj" localSheetId="63" hidden="1">{#N/A,#N/A,FALSE,"slvsrtb1";#N/A,#N/A,FALSE,"slvsrtb2";#N/A,#N/A,FALSE,"slvsrtb3";#N/A,#N/A,FALSE,"slvsrtb4";#N/A,#N/A,FALSE,"slvsrtb5";#N/A,#N/A,FALSE,"slvsrtb6";#N/A,#N/A,FALSE,"slvsrtb7";#N/A,#N/A,FALSE,"slvsrtb8";#N/A,#N/A,FALSE,"slvsrtb9";#N/A,#N/A,FALSE,"slvsrtb10";#N/A,#N/A,FALSE,"slvsrtb12"}</definedName>
    <definedName name="wwwjjj" localSheetId="65" hidden="1">{#N/A,#N/A,FALSE,"slvsrtb1";#N/A,#N/A,FALSE,"slvsrtb2";#N/A,#N/A,FALSE,"slvsrtb3";#N/A,#N/A,FALSE,"slvsrtb4";#N/A,#N/A,FALSE,"slvsrtb5";#N/A,#N/A,FALSE,"slvsrtb6";#N/A,#N/A,FALSE,"slvsrtb7";#N/A,#N/A,FALSE,"slvsrtb8";#N/A,#N/A,FALSE,"slvsrtb9";#N/A,#N/A,FALSE,"slvsrtb10";#N/A,#N/A,FALSE,"slvsrtb12"}</definedName>
    <definedName name="wwwjjj" localSheetId="7" hidden="1">{#N/A,#N/A,FALSE,"slvsrtb1";#N/A,#N/A,FALSE,"slvsrtb2";#N/A,#N/A,FALSE,"slvsrtb3";#N/A,#N/A,FALSE,"slvsrtb4";#N/A,#N/A,FALSE,"slvsrtb5";#N/A,#N/A,FALSE,"slvsrtb6";#N/A,#N/A,FALSE,"slvsrtb7";#N/A,#N/A,FALSE,"slvsrtb8";#N/A,#N/A,FALSE,"slvsrtb9";#N/A,#N/A,FALSE,"slvsrtb10";#N/A,#N/A,FALSE,"slvsrtb12"}</definedName>
    <definedName name="wwwjjj" localSheetId="8" hidden="1">{#N/A,#N/A,FALSE,"slvsrtb1";#N/A,#N/A,FALSE,"slvsrtb2";#N/A,#N/A,FALSE,"slvsrtb3";#N/A,#N/A,FALSE,"slvsrtb4";#N/A,#N/A,FALSE,"slvsrtb5";#N/A,#N/A,FALSE,"slvsrtb6";#N/A,#N/A,FALSE,"slvsrtb7";#N/A,#N/A,FALSE,"slvsrtb8";#N/A,#N/A,FALSE,"slvsrtb9";#N/A,#N/A,FALSE,"slvsrtb10";#N/A,#N/A,FALSE,"slvsrtb12"}</definedName>
    <definedName name="wwwjjj" localSheetId="12" hidden="1">{#N/A,#N/A,FALSE,"slvsrtb1";#N/A,#N/A,FALSE,"slvsrtb2";#N/A,#N/A,FALSE,"slvsrtb3";#N/A,#N/A,FALSE,"slvsrtb4";#N/A,#N/A,FALSE,"slvsrtb5";#N/A,#N/A,FALSE,"slvsrtb6";#N/A,#N/A,FALSE,"slvsrtb7";#N/A,#N/A,FALSE,"slvsrtb8";#N/A,#N/A,FALSE,"slvsrtb9";#N/A,#N/A,FALSE,"slvsrtb10";#N/A,#N/A,FALSE,"slvsrtb12"}</definedName>
    <definedName name="wwwjjj" localSheetId="48" hidden="1">{#N/A,#N/A,FALSE,"slvsrtb1";#N/A,#N/A,FALSE,"slvsrtb2";#N/A,#N/A,FALSE,"slvsrtb3";#N/A,#N/A,FALSE,"slvsrtb4";#N/A,#N/A,FALSE,"slvsrtb5";#N/A,#N/A,FALSE,"slvsrtb6";#N/A,#N/A,FALSE,"slvsrtb7";#N/A,#N/A,FALSE,"slvsrtb8";#N/A,#N/A,FALSE,"slvsrtb9";#N/A,#N/A,FALSE,"slvsrtb10";#N/A,#N/A,FALSE,"slvsrtb12"}</definedName>
    <definedName name="wwwjjj" localSheetId="72"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localSheetId="51" hidden="1">[199]M!#REF!</definedName>
    <definedName name="wwww" localSheetId="17" hidden="1">#REF!</definedName>
    <definedName name="wwww" localSheetId="14" hidden="1">[196]M!#REF!</definedName>
    <definedName name="wwww" localSheetId="15" hidden="1">[199]M!#REF!</definedName>
    <definedName name="wwww" localSheetId="18" hidden="1">[199]M!#REF!</definedName>
    <definedName name="wwww" localSheetId="48" hidden="1">[199]M!#REF!</definedName>
    <definedName name="wwww" hidden="1">[199]M!#REF!</definedName>
    <definedName name="wwwww" localSheetId="24" hidden="1">{"Minpmon",#N/A,FALSE,"Monthinput"}</definedName>
    <definedName name="wwwww" localSheetId="25" hidden="1">{"Minpmon",#N/A,FALSE,"Monthinput"}</definedName>
    <definedName name="wwwww" localSheetId="26" hidden="1">{"Minpmon",#N/A,FALSE,"Monthinput"}</definedName>
    <definedName name="wwwww" localSheetId="27" hidden="1">{"Minpmon",#N/A,FALSE,"Monthinput"}</definedName>
    <definedName name="wwwww" localSheetId="28" hidden="1">{"Minpmon",#N/A,FALSE,"Monthinput"}</definedName>
    <definedName name="wwwww" localSheetId="29" hidden="1">{"Minpmon",#N/A,FALSE,"Monthinput"}</definedName>
    <definedName name="wwwww" localSheetId="30" hidden="1">{"Minpmon",#N/A,FALSE,"Monthinput"}</definedName>
    <definedName name="wwwww" localSheetId="31" hidden="1">{"Minpmon",#N/A,FALSE,"Monthinput"}</definedName>
    <definedName name="wwwww" localSheetId="32" hidden="1">{"Minpmon",#N/A,FALSE,"Monthinput"}</definedName>
    <definedName name="wwwww" localSheetId="35" hidden="1">{"Minpmon",#N/A,FALSE,"Monthinput"}</definedName>
    <definedName name="wwwww" localSheetId="37" hidden="1">{"Minpmon",#N/A,FALSE,"Monthinput"}</definedName>
    <definedName name="wwwww" localSheetId="38" hidden="1">{"Minpmon",#N/A,FALSE,"Monthinput"}</definedName>
    <definedName name="wwwww" localSheetId="39" hidden="1">{"Minpmon",#N/A,FALSE,"Monthinput"}</definedName>
    <definedName name="wwwww" localSheetId="40" hidden="1">{"Minpmon",#N/A,FALSE,"Monthinput"}</definedName>
    <definedName name="wwwww" localSheetId="41" hidden="1">{"Minpmon",#N/A,FALSE,"Monthinput"}</definedName>
    <definedName name="wwwww" localSheetId="42" hidden="1">{"Minpmon",#N/A,FALSE,"Monthinput"}</definedName>
    <definedName name="wwwww" localSheetId="43" hidden="1">{"Minpmon",#N/A,FALSE,"Monthinput"}</definedName>
    <definedName name="wwwww" localSheetId="44" hidden="1">{"Minpmon",#N/A,FALSE,"Monthinput"}</definedName>
    <definedName name="wwwww" localSheetId="45" hidden="1">{"Minpmon",#N/A,FALSE,"Monthinput"}</definedName>
    <definedName name="wwwww" localSheetId="11" hidden="1">{"Minpmon",#N/A,FALSE,"Monthinput"}</definedName>
    <definedName name="wwwww" localSheetId="46" hidden="1">{"Minpmon",#N/A,FALSE,"Monthinput"}</definedName>
    <definedName name="wwwww" localSheetId="47" hidden="1">{"Minpmon",#N/A,FALSE,"Monthinput"}</definedName>
    <definedName name="wwwww" localSheetId="51" hidden="1">{"Minpmon",#N/A,FALSE,"Monthinput"}</definedName>
    <definedName name="wwwww" localSheetId="52" hidden="1">{"Minpmon",#N/A,FALSE,"Monthinput"}</definedName>
    <definedName name="wwwww" localSheetId="53" hidden="1">{"Minpmon",#N/A,FALSE,"Monthinput"}</definedName>
    <definedName name="wwwww" localSheetId="54" hidden="1">{"Minpmon",#N/A,FALSE,"Monthinput"}</definedName>
    <definedName name="wwwww" localSheetId="55" hidden="1">{"Minpmon",#N/A,FALSE,"Monthinput"}</definedName>
    <definedName name="wwwww" localSheetId="56" hidden="1">{"Minpmon",#N/A,FALSE,"Monthinput"}</definedName>
    <definedName name="wwwww" localSheetId="17" hidden="1">{"Minpmon",#N/A,FALSE,"Monthinput"}</definedName>
    <definedName name="wwwww" localSheetId="57" hidden="1">{"Minpmon",#N/A,FALSE,"Monthinput"}</definedName>
    <definedName name="wwwww" localSheetId="58" hidden="1">{"Minpmon",#N/A,FALSE,"Monthinput"}</definedName>
    <definedName name="wwwww" localSheetId="59" hidden="1">{"Minpmon",#N/A,FALSE,"Monthinput"}</definedName>
    <definedName name="wwwww" localSheetId="61" hidden="1">{"Minpmon",#N/A,FALSE,"Monthinput"}</definedName>
    <definedName name="wwwww" localSheetId="62" hidden="1">{"Minpmon",#N/A,FALSE,"Monthinput"}</definedName>
    <definedName name="wwwww" localSheetId="64" hidden="1">{"Minpmon",#N/A,FALSE,"Monthinput"}</definedName>
    <definedName name="wwwww" localSheetId="66" hidden="1">{"Minpmon",#N/A,FALSE,"Monthinput"}</definedName>
    <definedName name="wwwww" localSheetId="67" hidden="1">{"Minpmon",#N/A,FALSE,"Monthinput"}</definedName>
    <definedName name="wwwww" localSheetId="68" hidden="1">{"Minpmon",#N/A,FALSE,"Monthinput"}</definedName>
    <definedName name="wwwww" localSheetId="69" hidden="1">{"Minpmon",#N/A,FALSE,"Monthinput"}</definedName>
    <definedName name="wwwww" localSheetId="70" hidden="1">{"Minpmon",#N/A,FALSE,"Monthinput"}</definedName>
    <definedName name="wwwww" localSheetId="71" hidden="1">{"Minpmon",#N/A,FALSE,"Monthinput"}</definedName>
    <definedName name="wwwww" localSheetId="73" hidden="1">{"Minpmon",#N/A,FALSE,"Monthinput"}</definedName>
    <definedName name="wwwww" localSheetId="74" hidden="1">{"Minpmon",#N/A,FALSE,"Monthinput"}</definedName>
    <definedName name="wwwww" localSheetId="75" hidden="1">{"Minpmon",#N/A,FALSE,"Monthinput"}</definedName>
    <definedName name="wwwww" localSheetId="76" hidden="1">{"Minpmon",#N/A,FALSE,"Monthinput"}</definedName>
    <definedName name="wwwww" localSheetId="79" hidden="1">{"Minpmon",#N/A,FALSE,"Monthinput"}</definedName>
    <definedName name="wwwww" localSheetId="91" hidden="1">{"Minpmon",#N/A,FALSE,"Monthinput"}</definedName>
    <definedName name="wwwww" localSheetId="92" hidden="1">{"Minpmon",#N/A,FALSE,"Monthinput"}</definedName>
    <definedName name="wwwww" localSheetId="22" hidden="1">{"Minpmon",#N/A,FALSE,"Monthinput"}</definedName>
    <definedName name="wwwww" localSheetId="23" hidden="1">{"Minpmon",#N/A,FALSE,"Monthinput"}</definedName>
    <definedName name="wwwww" localSheetId="14" hidden="1">{"Minpmon",#N/A,FALSE,"Monthinput"}</definedName>
    <definedName name="wwwww" localSheetId="15" hidden="1">{"Minpmon",#N/A,FALSE,"Monthinput"}</definedName>
    <definedName name="wwwww" localSheetId="16" hidden="1">{"Minpmon",#N/A,FALSE,"Monthinput"}</definedName>
    <definedName name="wwwww" localSheetId="18" hidden="1">{"Minpmon",#N/A,FALSE,"Monthinput"}</definedName>
    <definedName name="wwwww" localSheetId="36" hidden="1">{"Minpmon",#N/A,FALSE,"Monthinput"}</definedName>
    <definedName name="wwwww" localSheetId="60" hidden="1">{"Minpmon",#N/A,FALSE,"Monthinput"}</definedName>
    <definedName name="wwwww" localSheetId="63" hidden="1">{"Minpmon",#N/A,FALSE,"Monthinput"}</definedName>
    <definedName name="wwwww" localSheetId="65" hidden="1">{"Minpmon",#N/A,FALSE,"Monthinput"}</definedName>
    <definedName name="wwwww" localSheetId="7" hidden="1">{"Minpmon",#N/A,FALSE,"Monthinput"}</definedName>
    <definedName name="wwwww" localSheetId="8" hidden="1">{"Minpmon",#N/A,FALSE,"Monthinput"}</definedName>
    <definedName name="wwwww" localSheetId="12" hidden="1">{"Minpmon",#N/A,FALSE,"Monthinput"}</definedName>
    <definedName name="wwwww" localSheetId="48" hidden="1">{"Minpmon",#N/A,FALSE,"Monthinput"}</definedName>
    <definedName name="wwwww" localSheetId="72" hidden="1">{"Minpmon",#N/A,FALSE,"Monthinput"}</definedName>
    <definedName name="wwwww" hidden="1">{"Minpmon",#N/A,FALSE,"Monthinput"}</definedName>
    <definedName name="wwwwwww" localSheetId="24" hidden="1">{"Riqfin97",#N/A,FALSE,"Tran";"Riqfinpro",#N/A,FALSE,"Tran"}</definedName>
    <definedName name="wwwwwww" localSheetId="25" hidden="1">{"Riqfin97",#N/A,FALSE,"Tran";"Riqfinpro",#N/A,FALSE,"Tran"}</definedName>
    <definedName name="wwwwwww" localSheetId="26" hidden="1">{"Riqfin97",#N/A,FALSE,"Tran";"Riqfinpro",#N/A,FALSE,"Tran"}</definedName>
    <definedName name="wwwwwww" localSheetId="27" hidden="1">{"Riqfin97",#N/A,FALSE,"Tran";"Riqfinpro",#N/A,FALSE,"Tran"}</definedName>
    <definedName name="wwwwwww" localSheetId="28" hidden="1">{"Riqfin97",#N/A,FALSE,"Tran";"Riqfinpro",#N/A,FALSE,"Tran"}</definedName>
    <definedName name="wwwwwww" localSheetId="29" hidden="1">{"Riqfin97",#N/A,FALSE,"Tran";"Riqfinpro",#N/A,FALSE,"Tran"}</definedName>
    <definedName name="wwwwwww" localSheetId="30" hidden="1">{"Riqfin97",#N/A,FALSE,"Tran";"Riqfinpro",#N/A,FALSE,"Tran"}</definedName>
    <definedName name="wwwwwww" localSheetId="31" hidden="1">{"Riqfin97",#N/A,FALSE,"Tran";"Riqfinpro",#N/A,FALSE,"Tran"}</definedName>
    <definedName name="wwwwwww" localSheetId="32" hidden="1">{"Riqfin97",#N/A,FALSE,"Tran";"Riqfinpro",#N/A,FALSE,"Tran"}</definedName>
    <definedName name="wwwwwww" localSheetId="35" hidden="1">{"Riqfin97",#N/A,FALSE,"Tran";"Riqfinpro",#N/A,FALSE,"Tran"}</definedName>
    <definedName name="wwwwwww" localSheetId="37" hidden="1">{"Riqfin97",#N/A,FALSE,"Tran";"Riqfinpro",#N/A,FALSE,"Tran"}</definedName>
    <definedName name="wwwwwww" localSheetId="38" hidden="1">{"Riqfin97",#N/A,FALSE,"Tran";"Riqfinpro",#N/A,FALSE,"Tran"}</definedName>
    <definedName name="wwwwwww" localSheetId="39" hidden="1">{"Riqfin97",#N/A,FALSE,"Tran";"Riqfinpro",#N/A,FALSE,"Tran"}</definedName>
    <definedName name="wwwwwww" localSheetId="40" hidden="1">{"Riqfin97",#N/A,FALSE,"Tran";"Riqfinpro",#N/A,FALSE,"Tran"}</definedName>
    <definedName name="wwwwwww" localSheetId="41" hidden="1">{"Riqfin97",#N/A,FALSE,"Tran";"Riqfinpro",#N/A,FALSE,"Tran"}</definedName>
    <definedName name="wwwwwww" localSheetId="42" hidden="1">{"Riqfin97",#N/A,FALSE,"Tran";"Riqfinpro",#N/A,FALSE,"Tran"}</definedName>
    <definedName name="wwwwwww" localSheetId="43" hidden="1">{"Riqfin97",#N/A,FALSE,"Tran";"Riqfinpro",#N/A,FALSE,"Tran"}</definedName>
    <definedName name="wwwwwww" localSheetId="44" hidden="1">{"Riqfin97",#N/A,FALSE,"Tran";"Riqfinpro",#N/A,FALSE,"Tran"}</definedName>
    <definedName name="wwwwwww" localSheetId="45" hidden="1">{"Riqfin97",#N/A,FALSE,"Tran";"Riqfinpro",#N/A,FALSE,"Tran"}</definedName>
    <definedName name="wwwwwww" localSheetId="11" hidden="1">{"Riqfin97",#N/A,FALSE,"Tran";"Riqfinpro",#N/A,FALSE,"Tran"}</definedName>
    <definedName name="wwwwwww" localSheetId="46" hidden="1">{"Riqfin97",#N/A,FALSE,"Tran";"Riqfinpro",#N/A,FALSE,"Tran"}</definedName>
    <definedName name="wwwwwww" localSheetId="47" hidden="1">{"Riqfin97",#N/A,FALSE,"Tran";"Riqfinpro",#N/A,FALSE,"Tran"}</definedName>
    <definedName name="wwwwwww" localSheetId="51" hidden="1">{"Riqfin97",#N/A,FALSE,"Tran";"Riqfinpro",#N/A,FALSE,"Tran"}</definedName>
    <definedName name="wwwwwww" localSheetId="52" hidden="1">{"Riqfin97",#N/A,FALSE,"Tran";"Riqfinpro",#N/A,FALSE,"Tran"}</definedName>
    <definedName name="wwwwwww" localSheetId="53" hidden="1">{"Riqfin97",#N/A,FALSE,"Tran";"Riqfinpro",#N/A,FALSE,"Tran"}</definedName>
    <definedName name="wwwwwww" localSheetId="54" hidden="1">{"Riqfin97",#N/A,FALSE,"Tran";"Riqfinpro",#N/A,FALSE,"Tran"}</definedName>
    <definedName name="wwwwwww" localSheetId="55" hidden="1">{"Riqfin97",#N/A,FALSE,"Tran";"Riqfinpro",#N/A,FALSE,"Tran"}</definedName>
    <definedName name="wwwwwww" localSheetId="56" hidden="1">{"Riqfin97",#N/A,FALSE,"Tran";"Riqfinpro",#N/A,FALSE,"Tran"}</definedName>
    <definedName name="wwwwwww" localSheetId="17" hidden="1">{"Riqfin97",#N/A,FALSE,"Tran";"Riqfinpro",#N/A,FALSE,"Tran"}</definedName>
    <definedName name="wwwwwww" localSheetId="57" hidden="1">{"Riqfin97",#N/A,FALSE,"Tran";"Riqfinpro",#N/A,FALSE,"Tran"}</definedName>
    <definedName name="wwwwwww" localSheetId="58" hidden="1">{"Riqfin97",#N/A,FALSE,"Tran";"Riqfinpro",#N/A,FALSE,"Tran"}</definedName>
    <definedName name="wwwwwww" localSheetId="59" hidden="1">{"Riqfin97",#N/A,FALSE,"Tran";"Riqfinpro",#N/A,FALSE,"Tran"}</definedName>
    <definedName name="wwwwwww" localSheetId="61" hidden="1">{"Riqfin97",#N/A,FALSE,"Tran";"Riqfinpro",#N/A,FALSE,"Tran"}</definedName>
    <definedName name="wwwwwww" localSheetId="62" hidden="1">{"Riqfin97",#N/A,FALSE,"Tran";"Riqfinpro",#N/A,FALSE,"Tran"}</definedName>
    <definedName name="wwwwwww" localSheetId="64" hidden="1">{"Riqfin97",#N/A,FALSE,"Tran";"Riqfinpro",#N/A,FALSE,"Tran"}</definedName>
    <definedName name="wwwwwww" localSheetId="66" hidden="1">{"Riqfin97",#N/A,FALSE,"Tran";"Riqfinpro",#N/A,FALSE,"Tran"}</definedName>
    <definedName name="wwwwwww" localSheetId="67" hidden="1">{"Riqfin97",#N/A,FALSE,"Tran";"Riqfinpro",#N/A,FALSE,"Tran"}</definedName>
    <definedName name="wwwwwww" localSheetId="68" hidden="1">{"Riqfin97",#N/A,FALSE,"Tran";"Riqfinpro",#N/A,FALSE,"Tran"}</definedName>
    <definedName name="wwwwwww" localSheetId="69" hidden="1">{"Riqfin97",#N/A,FALSE,"Tran";"Riqfinpro",#N/A,FALSE,"Tran"}</definedName>
    <definedName name="wwwwwww" localSheetId="70" hidden="1">{"Riqfin97",#N/A,FALSE,"Tran";"Riqfinpro",#N/A,FALSE,"Tran"}</definedName>
    <definedName name="wwwwwww" localSheetId="71" hidden="1">{"Riqfin97",#N/A,FALSE,"Tran";"Riqfinpro",#N/A,FALSE,"Tran"}</definedName>
    <definedName name="wwwwwww" localSheetId="73" hidden="1">{"Riqfin97",#N/A,FALSE,"Tran";"Riqfinpro",#N/A,FALSE,"Tran"}</definedName>
    <definedName name="wwwwwww" localSheetId="74" hidden="1">{"Riqfin97",#N/A,FALSE,"Tran";"Riqfinpro",#N/A,FALSE,"Tran"}</definedName>
    <definedName name="wwwwwww" localSheetId="75" hidden="1">{"Riqfin97",#N/A,FALSE,"Tran";"Riqfinpro",#N/A,FALSE,"Tran"}</definedName>
    <definedName name="wwwwwww" localSheetId="76" hidden="1">{"Riqfin97",#N/A,FALSE,"Tran";"Riqfinpro",#N/A,FALSE,"Tran"}</definedName>
    <definedName name="wwwwwww" localSheetId="79" hidden="1">{"Riqfin97",#N/A,FALSE,"Tran";"Riqfinpro",#N/A,FALSE,"Tran"}</definedName>
    <definedName name="wwwwwww" localSheetId="91" hidden="1">{"Riqfin97",#N/A,FALSE,"Tran";"Riqfinpro",#N/A,FALSE,"Tran"}</definedName>
    <definedName name="wwwwwww" localSheetId="92" hidden="1">{"Riqfin97",#N/A,FALSE,"Tran";"Riqfinpro",#N/A,FALSE,"Tran"}</definedName>
    <definedName name="wwwwwww" localSheetId="22" hidden="1">{"Riqfin97",#N/A,FALSE,"Tran";"Riqfinpro",#N/A,FALSE,"Tran"}</definedName>
    <definedName name="wwwwwww" localSheetId="23" hidden="1">{"Riqfin97",#N/A,FALSE,"Tran";"Riqfinpro",#N/A,FALSE,"Tran"}</definedName>
    <definedName name="wwwwwww" localSheetId="14" hidden="1">{"Riqfin97",#N/A,FALSE,"Tran";"Riqfinpro",#N/A,FALSE,"Tran"}</definedName>
    <definedName name="wwwwwww" localSheetId="15" hidden="1">{"Riqfin97",#N/A,FALSE,"Tran";"Riqfinpro",#N/A,FALSE,"Tran"}</definedName>
    <definedName name="wwwwwww" localSheetId="16" hidden="1">{"Riqfin97",#N/A,FALSE,"Tran";"Riqfinpro",#N/A,FALSE,"Tran"}</definedName>
    <definedName name="wwwwwww" localSheetId="18" hidden="1">{"Riqfin97",#N/A,FALSE,"Tran";"Riqfinpro",#N/A,FALSE,"Tran"}</definedName>
    <definedName name="wwwwwww" localSheetId="36" hidden="1">{"Riqfin97",#N/A,FALSE,"Tran";"Riqfinpro",#N/A,FALSE,"Tran"}</definedName>
    <definedName name="wwwwwww" localSheetId="60" hidden="1">{"Riqfin97",#N/A,FALSE,"Tran";"Riqfinpro",#N/A,FALSE,"Tran"}</definedName>
    <definedName name="wwwwwww" localSheetId="63" hidden="1">{"Riqfin97",#N/A,FALSE,"Tran";"Riqfinpro",#N/A,FALSE,"Tran"}</definedName>
    <definedName name="wwwwwww" localSheetId="65" hidden="1">{"Riqfin97",#N/A,FALSE,"Tran";"Riqfinpro",#N/A,FALSE,"Tran"}</definedName>
    <definedName name="wwwwwww" localSheetId="7" hidden="1">{"Riqfin97",#N/A,FALSE,"Tran";"Riqfinpro",#N/A,FALSE,"Tran"}</definedName>
    <definedName name="wwwwwww" localSheetId="8" hidden="1">{"Riqfin97",#N/A,FALSE,"Tran";"Riqfinpro",#N/A,FALSE,"Tran"}</definedName>
    <definedName name="wwwwwww" localSheetId="12" hidden="1">{"Riqfin97",#N/A,FALSE,"Tran";"Riqfinpro",#N/A,FALSE,"Tran"}</definedName>
    <definedName name="wwwwwww" localSheetId="48" hidden="1">{"Riqfin97",#N/A,FALSE,"Tran";"Riqfinpro",#N/A,FALSE,"Tran"}</definedName>
    <definedName name="wwwwwww" localSheetId="72" hidden="1">{"Riqfin97",#N/A,FALSE,"Tran";"Riqfinpro",#N/A,FALSE,"Tran"}</definedName>
    <definedName name="wwwwwww" hidden="1">{"Riqfin97",#N/A,FALSE,"Tran";"Riqfinpro",#N/A,FALSE,"Tran"}</definedName>
    <definedName name="wwwwwwww" localSheetId="24" hidden="1">{"Tab1",#N/A,FALSE,"P";"Tab2",#N/A,FALSE,"P"}</definedName>
    <definedName name="wwwwwwww" localSheetId="25" hidden="1">{"Tab1",#N/A,FALSE,"P";"Tab2",#N/A,FALSE,"P"}</definedName>
    <definedName name="wwwwwwww" localSheetId="26" hidden="1">{"Tab1",#N/A,FALSE,"P";"Tab2",#N/A,FALSE,"P"}</definedName>
    <definedName name="wwwwwwww" localSheetId="27" hidden="1">{"Tab1",#N/A,FALSE,"P";"Tab2",#N/A,FALSE,"P"}</definedName>
    <definedName name="wwwwwwww" localSheetId="28" hidden="1">{"Tab1",#N/A,FALSE,"P";"Tab2",#N/A,FALSE,"P"}</definedName>
    <definedName name="wwwwwwww" localSheetId="29" hidden="1">{"Tab1",#N/A,FALSE,"P";"Tab2",#N/A,FALSE,"P"}</definedName>
    <definedName name="wwwwwwww" localSheetId="30" hidden="1">{"Tab1",#N/A,FALSE,"P";"Tab2",#N/A,FALSE,"P"}</definedName>
    <definedName name="wwwwwwww" localSheetId="31" hidden="1">{"Tab1",#N/A,FALSE,"P";"Tab2",#N/A,FALSE,"P"}</definedName>
    <definedName name="wwwwwwww" localSheetId="32" hidden="1">{"Tab1",#N/A,FALSE,"P";"Tab2",#N/A,FALSE,"P"}</definedName>
    <definedName name="wwwwwwww" localSheetId="35" hidden="1">{"Tab1",#N/A,FALSE,"P";"Tab2",#N/A,FALSE,"P"}</definedName>
    <definedName name="wwwwwwww" localSheetId="37" hidden="1">{"Tab1",#N/A,FALSE,"P";"Tab2",#N/A,FALSE,"P"}</definedName>
    <definedName name="wwwwwwww" localSheetId="38" hidden="1">{"Tab1",#N/A,FALSE,"P";"Tab2",#N/A,FALSE,"P"}</definedName>
    <definedName name="wwwwwwww" localSheetId="39" hidden="1">{"Tab1",#N/A,FALSE,"P";"Tab2",#N/A,FALSE,"P"}</definedName>
    <definedName name="wwwwwwww" localSheetId="40" hidden="1">{"Tab1",#N/A,FALSE,"P";"Tab2",#N/A,FALSE,"P"}</definedName>
    <definedName name="wwwwwwww" localSheetId="41" hidden="1">{"Tab1",#N/A,FALSE,"P";"Tab2",#N/A,FALSE,"P"}</definedName>
    <definedName name="wwwwwwww" localSheetId="42" hidden="1">{"Tab1",#N/A,FALSE,"P";"Tab2",#N/A,FALSE,"P"}</definedName>
    <definedName name="wwwwwwww" localSheetId="43" hidden="1">{"Tab1",#N/A,FALSE,"P";"Tab2",#N/A,FALSE,"P"}</definedName>
    <definedName name="wwwwwwww" localSheetId="44" hidden="1">{"Tab1",#N/A,FALSE,"P";"Tab2",#N/A,FALSE,"P"}</definedName>
    <definedName name="wwwwwwww" localSheetId="45" hidden="1">{"Tab1",#N/A,FALSE,"P";"Tab2",#N/A,FALSE,"P"}</definedName>
    <definedName name="wwwwwwww" localSheetId="11" hidden="1">{"Tab1",#N/A,FALSE,"P";"Tab2",#N/A,FALSE,"P"}</definedName>
    <definedName name="wwwwwwww" localSheetId="46" hidden="1">{"Tab1",#N/A,FALSE,"P";"Tab2",#N/A,FALSE,"P"}</definedName>
    <definedName name="wwwwwwww" localSheetId="47" hidden="1">{"Tab1",#N/A,FALSE,"P";"Tab2",#N/A,FALSE,"P"}</definedName>
    <definedName name="wwwwwwww" localSheetId="51" hidden="1">{"Tab1",#N/A,FALSE,"P";"Tab2",#N/A,FALSE,"P"}</definedName>
    <definedName name="wwwwwwww" localSheetId="52" hidden="1">{"Tab1",#N/A,FALSE,"P";"Tab2",#N/A,FALSE,"P"}</definedName>
    <definedName name="wwwwwwww" localSheetId="53" hidden="1">{"Tab1",#N/A,FALSE,"P";"Tab2",#N/A,FALSE,"P"}</definedName>
    <definedName name="wwwwwwww" localSheetId="54" hidden="1">{"Tab1",#N/A,FALSE,"P";"Tab2",#N/A,FALSE,"P"}</definedName>
    <definedName name="wwwwwwww" localSheetId="55" hidden="1">{"Tab1",#N/A,FALSE,"P";"Tab2",#N/A,FALSE,"P"}</definedName>
    <definedName name="wwwwwwww" localSheetId="56" hidden="1">{"Tab1",#N/A,FALSE,"P";"Tab2",#N/A,FALSE,"P"}</definedName>
    <definedName name="wwwwwwww" localSheetId="17" hidden="1">{"Tab1",#N/A,FALSE,"P";"Tab2",#N/A,FALSE,"P"}</definedName>
    <definedName name="wwwwwwww" localSheetId="57" hidden="1">{"Tab1",#N/A,FALSE,"P";"Tab2",#N/A,FALSE,"P"}</definedName>
    <definedName name="wwwwwwww" localSheetId="58" hidden="1">{"Tab1",#N/A,FALSE,"P";"Tab2",#N/A,FALSE,"P"}</definedName>
    <definedName name="wwwwwwww" localSheetId="59" hidden="1">{"Tab1",#N/A,FALSE,"P";"Tab2",#N/A,FALSE,"P"}</definedName>
    <definedName name="wwwwwwww" localSheetId="61" hidden="1">{"Tab1",#N/A,FALSE,"P";"Tab2",#N/A,FALSE,"P"}</definedName>
    <definedName name="wwwwwwww" localSheetId="62" hidden="1">{"Tab1",#N/A,FALSE,"P";"Tab2",#N/A,FALSE,"P"}</definedName>
    <definedName name="wwwwwwww" localSheetId="64" hidden="1">{"Tab1",#N/A,FALSE,"P";"Tab2",#N/A,FALSE,"P"}</definedName>
    <definedName name="wwwwwwww" localSheetId="66" hidden="1">{"Tab1",#N/A,FALSE,"P";"Tab2",#N/A,FALSE,"P"}</definedName>
    <definedName name="wwwwwwww" localSheetId="67" hidden="1">{"Tab1",#N/A,FALSE,"P";"Tab2",#N/A,FALSE,"P"}</definedName>
    <definedName name="wwwwwwww" localSheetId="68" hidden="1">{"Tab1",#N/A,FALSE,"P";"Tab2",#N/A,FALSE,"P"}</definedName>
    <definedName name="wwwwwwww" localSheetId="69" hidden="1">{"Tab1",#N/A,FALSE,"P";"Tab2",#N/A,FALSE,"P"}</definedName>
    <definedName name="wwwwwwww" localSheetId="70" hidden="1">{"Tab1",#N/A,FALSE,"P";"Tab2",#N/A,FALSE,"P"}</definedName>
    <definedName name="wwwwwwww" localSheetId="71" hidden="1">{"Tab1",#N/A,FALSE,"P";"Tab2",#N/A,FALSE,"P"}</definedName>
    <definedName name="wwwwwwww" localSheetId="73" hidden="1">{"Tab1",#N/A,FALSE,"P";"Tab2",#N/A,FALSE,"P"}</definedName>
    <definedName name="wwwwwwww" localSheetId="74" hidden="1">{"Tab1",#N/A,FALSE,"P";"Tab2",#N/A,FALSE,"P"}</definedName>
    <definedName name="wwwwwwww" localSheetId="75" hidden="1">{"Tab1",#N/A,FALSE,"P";"Tab2",#N/A,FALSE,"P"}</definedName>
    <definedName name="wwwwwwww" localSheetId="76" hidden="1">{"Tab1",#N/A,FALSE,"P";"Tab2",#N/A,FALSE,"P"}</definedName>
    <definedName name="wwwwwwww" localSheetId="79" hidden="1">{"Tab1",#N/A,FALSE,"P";"Tab2",#N/A,FALSE,"P"}</definedName>
    <definedName name="wwwwwwww" localSheetId="91" hidden="1">{"Tab1",#N/A,FALSE,"P";"Tab2",#N/A,FALSE,"P"}</definedName>
    <definedName name="wwwwwwww" localSheetId="92" hidden="1">{"Tab1",#N/A,FALSE,"P";"Tab2",#N/A,FALSE,"P"}</definedName>
    <definedName name="wwwwwwww" localSheetId="22" hidden="1">{"Tab1",#N/A,FALSE,"P";"Tab2",#N/A,FALSE,"P"}</definedName>
    <definedName name="wwwwwwww" localSheetId="23" hidden="1">{"Tab1",#N/A,FALSE,"P";"Tab2",#N/A,FALSE,"P"}</definedName>
    <definedName name="wwwwwwww" localSheetId="14" hidden="1">{"Tab1",#N/A,FALSE,"P";"Tab2",#N/A,FALSE,"P"}</definedName>
    <definedName name="wwwwwwww" localSheetId="15" hidden="1">{"Tab1",#N/A,FALSE,"P";"Tab2",#N/A,FALSE,"P"}</definedName>
    <definedName name="wwwwwwww" localSheetId="16" hidden="1">{"Tab1",#N/A,FALSE,"P";"Tab2",#N/A,FALSE,"P"}</definedName>
    <definedName name="wwwwwwww" localSheetId="18" hidden="1">{"Tab1",#N/A,FALSE,"P";"Tab2",#N/A,FALSE,"P"}</definedName>
    <definedName name="wwwwwwww" localSheetId="36" hidden="1">{"Tab1",#N/A,FALSE,"P";"Tab2",#N/A,FALSE,"P"}</definedName>
    <definedName name="wwwwwwww" localSheetId="60" hidden="1">{"Tab1",#N/A,FALSE,"P";"Tab2",#N/A,FALSE,"P"}</definedName>
    <definedName name="wwwwwwww" localSheetId="63" hidden="1">{"Tab1",#N/A,FALSE,"P";"Tab2",#N/A,FALSE,"P"}</definedName>
    <definedName name="wwwwwwww" localSheetId="65" hidden="1">{"Tab1",#N/A,FALSE,"P";"Tab2",#N/A,FALSE,"P"}</definedName>
    <definedName name="wwwwwwww" localSheetId="7" hidden="1">{"Tab1",#N/A,FALSE,"P";"Tab2",#N/A,FALSE,"P"}</definedName>
    <definedName name="wwwwwwww" localSheetId="8" hidden="1">{"Tab1",#N/A,FALSE,"P";"Tab2",#N/A,FALSE,"P"}</definedName>
    <definedName name="wwwwwwww" localSheetId="12" hidden="1">{"Tab1",#N/A,FALSE,"P";"Tab2",#N/A,FALSE,"P"}</definedName>
    <definedName name="wwwwwwww" localSheetId="48" hidden="1">{"Tab1",#N/A,FALSE,"P";"Tab2",#N/A,FALSE,"P"}</definedName>
    <definedName name="wwwwwwww" localSheetId="72" hidden="1">{"Tab1",#N/A,FALSE,"P";"Tab2",#N/A,FALSE,"P"}</definedName>
    <definedName name="wwwwwwww" hidden="1">{"Tab1",#N/A,FALSE,"P";"Tab2",#N/A,FALSE,"P"}</definedName>
    <definedName name="X" localSheetId="38">#REF!</definedName>
    <definedName name="X" localSheetId="39">#REF!</definedName>
    <definedName name="X" localSheetId="40">#REF!</definedName>
    <definedName name="X" localSheetId="41">#REF!</definedName>
    <definedName name="X" localSheetId="43">#REF!</definedName>
    <definedName name="X" localSheetId="45">#REF!</definedName>
    <definedName name="X" localSheetId="11">#REF!</definedName>
    <definedName name="X" localSheetId="46">#REF!</definedName>
    <definedName name="X" localSheetId="47">#REF!</definedName>
    <definedName name="X" localSheetId="51">#REF!</definedName>
    <definedName name="X" localSheetId="52">#REF!</definedName>
    <definedName name="X" localSheetId="17">#REF!</definedName>
    <definedName name="X" localSheetId="58">#REF!</definedName>
    <definedName name="X" localSheetId="73">#REF!</definedName>
    <definedName name="X" localSheetId="74">#REF!</definedName>
    <definedName name="X" localSheetId="79">#REF!</definedName>
    <definedName name="X" localSheetId="23">#REF!</definedName>
    <definedName name="X" localSheetId="15">#REF!</definedName>
    <definedName name="X" localSheetId="18">#REF!</definedName>
    <definedName name="X" localSheetId="12">#REF!</definedName>
    <definedName name="X" localSheetId="48">#REF!</definedName>
    <definedName name="X" localSheetId="72">#REF!</definedName>
    <definedName name="X">#REF!</definedName>
    <definedName name="X_Rate" localSheetId="38">#REF!</definedName>
    <definedName name="X_Rate" localSheetId="39">#REF!</definedName>
    <definedName name="X_Rate" localSheetId="45">#REF!</definedName>
    <definedName name="X_Rate" localSheetId="11">#REF!</definedName>
    <definedName name="X_Rate" localSheetId="46">#REF!</definedName>
    <definedName name="X_Rate" localSheetId="47">#REF!</definedName>
    <definedName name="X_Rate" localSheetId="51">#REF!</definedName>
    <definedName name="X_Rate" localSheetId="52">#REF!</definedName>
    <definedName name="X_Rate" localSheetId="17">#REF!</definedName>
    <definedName name="X_Rate" localSheetId="58">#REF!</definedName>
    <definedName name="X_Rate" localSheetId="73">#REF!</definedName>
    <definedName name="X_Rate" localSheetId="74">#REF!</definedName>
    <definedName name="X_Rate" localSheetId="79">#REF!</definedName>
    <definedName name="X_Rate" localSheetId="15">#REF!</definedName>
    <definedName name="X_Rate" localSheetId="18">#REF!</definedName>
    <definedName name="X_Rate" localSheetId="12">#REF!</definedName>
    <definedName name="X_Rate" localSheetId="48">#REF!</definedName>
    <definedName name="X_Rate" localSheetId="72">#REF!</definedName>
    <definedName name="X_Rate">#REF!</definedName>
    <definedName name="xa" localSheetId="38">'[128]PIB EN CORR'!#REF!</definedName>
    <definedName name="xa" localSheetId="39">'[128]PIB EN CORR'!#REF!</definedName>
    <definedName name="xa" localSheetId="40">'[128]PIB EN CORR'!#REF!</definedName>
    <definedName name="xa" localSheetId="41">'[128]PIB EN CORR'!#REF!</definedName>
    <definedName name="xa" localSheetId="45">'[128]PIB EN CORR'!#REF!</definedName>
    <definedName name="xa" localSheetId="46">'[128]PIB EN CORR'!#REF!</definedName>
    <definedName name="xa" localSheetId="47">'[128]PIB EN CORR'!#REF!</definedName>
    <definedName name="xa" localSheetId="51">'[128]PIB EN CORR'!#REF!</definedName>
    <definedName name="xa" localSheetId="52">'[128]PIB EN CORR'!#REF!</definedName>
    <definedName name="xa" localSheetId="17">#REF!</definedName>
    <definedName name="xa" localSheetId="73">'[128]PIB EN CORR'!#REF!</definedName>
    <definedName name="xa" localSheetId="79">'[128]PIB EN CORR'!#REF!</definedName>
    <definedName name="xa" localSheetId="15">'[128]PIB EN CORR'!#REF!</definedName>
    <definedName name="xa" localSheetId="18">'[128]PIB EN CORR'!#REF!</definedName>
    <definedName name="xa" localSheetId="12">'[128]PIB EN CORR'!#REF!</definedName>
    <definedName name="xa" localSheetId="72">'[128]PIB EN CORR'!#REF!</definedName>
    <definedName name="xa">'[128]PIB EN CORR'!#REF!</definedName>
    <definedName name="xaa" localSheetId="51">#REF!</definedName>
    <definedName name="xaa" localSheetId="17">#REF!</definedName>
    <definedName name="xaa">'[200]PIB EN CORR'!$AV$5:$AV$77</definedName>
    <definedName name="XandRev" localSheetId="51">'[151]tab 3'!$F$63:$Z$65</definedName>
    <definedName name="XandRev" localSheetId="17">#REF!</definedName>
    <definedName name="XandRev">'[151]tab 3'!$F$63:$Z$65</definedName>
    <definedName name="Xaxis" localSheetId="38">#REF!</definedName>
    <definedName name="Xaxis" localSheetId="39">#REF!</definedName>
    <definedName name="Xaxis" localSheetId="40">#REF!</definedName>
    <definedName name="Xaxis" localSheetId="41">#REF!</definedName>
    <definedName name="Xaxis" localSheetId="45">#REF!</definedName>
    <definedName name="Xaxis" localSheetId="11">#REF!</definedName>
    <definedName name="Xaxis" localSheetId="46">#REF!</definedName>
    <definedName name="Xaxis" localSheetId="47">#REF!</definedName>
    <definedName name="Xaxis" localSheetId="51">#REF!</definedName>
    <definedName name="Xaxis" localSheetId="52">#REF!</definedName>
    <definedName name="Xaxis" localSheetId="53">#REF!</definedName>
    <definedName name="Xaxis" localSheetId="54">#REF!</definedName>
    <definedName name="Xaxis" localSheetId="17">#REF!</definedName>
    <definedName name="Xaxis" localSheetId="58">#REF!</definedName>
    <definedName name="Xaxis" localSheetId="67">#REF!</definedName>
    <definedName name="Xaxis" localSheetId="68">#REF!</definedName>
    <definedName name="Xaxis" localSheetId="69">#REF!</definedName>
    <definedName name="Xaxis" localSheetId="71">#REF!</definedName>
    <definedName name="Xaxis" localSheetId="74">#REF!</definedName>
    <definedName name="Xaxis" localSheetId="75">#REF!</definedName>
    <definedName name="Xaxis" localSheetId="76">#REF!</definedName>
    <definedName name="Xaxis" localSheetId="79">#REF!</definedName>
    <definedName name="Xaxis" localSheetId="23">#REF!</definedName>
    <definedName name="Xaxis" localSheetId="15">#REF!</definedName>
    <definedName name="Xaxis" localSheetId="18">#REF!</definedName>
    <definedName name="Xaxis" localSheetId="12">#REF!</definedName>
    <definedName name="Xaxis" localSheetId="48">#REF!</definedName>
    <definedName name="Xaxis" localSheetId="72">#REF!</definedName>
    <definedName name="Xaxis">#REF!</definedName>
    <definedName name="XBANANO" localSheetId="38">#REF!</definedName>
    <definedName name="XBANANO" localSheetId="39">#REF!</definedName>
    <definedName name="XBANANO" localSheetId="40">#REF!</definedName>
    <definedName name="XBANANO" localSheetId="45">#REF!</definedName>
    <definedName name="XBANANO" localSheetId="11">#REF!</definedName>
    <definedName name="XBANANO" localSheetId="46">#REF!</definedName>
    <definedName name="XBANANO" localSheetId="47">#REF!</definedName>
    <definedName name="XBANANO" localSheetId="52">#REF!</definedName>
    <definedName name="XBANANO" localSheetId="17">#REF!</definedName>
    <definedName name="XBANANO" localSheetId="58">#REF!</definedName>
    <definedName name="XBANANO" localSheetId="71">#REF!</definedName>
    <definedName name="XBANANO" localSheetId="74">#REF!</definedName>
    <definedName name="XBANANO" localSheetId="79">#REF!</definedName>
    <definedName name="XBANANO" localSheetId="23">#REF!</definedName>
    <definedName name="XBANANO" localSheetId="15">#REF!</definedName>
    <definedName name="XBANANO" localSheetId="18">#REF!</definedName>
    <definedName name="XBANANO" localSheetId="12">#REF!</definedName>
    <definedName name="XBANANO" localSheetId="48">#REF!</definedName>
    <definedName name="XBANANO" localSheetId="72">#REF!</definedName>
    <definedName name="XBANANO">#REF!</definedName>
    <definedName name="xbb" localSheetId="38">'[128]PIB EN CORR'!#REF!</definedName>
    <definedName name="xbb" localSheetId="40">'[128]PIB EN CORR'!#REF!</definedName>
    <definedName name="xbb" localSheetId="41">'[128]PIB EN CORR'!#REF!</definedName>
    <definedName name="xbb" localSheetId="46">'[128]PIB EN CORR'!#REF!</definedName>
    <definedName name="xbb" localSheetId="47">'[128]PIB EN CORR'!#REF!</definedName>
    <definedName name="xbb" localSheetId="51">'[128]PIB EN CORR'!#REF!</definedName>
    <definedName name="xbb" localSheetId="17">#REF!</definedName>
    <definedName name="xbb" localSheetId="79">'[128]PIB EN CORR'!#REF!</definedName>
    <definedName name="xbb" localSheetId="15">'[128]PIB EN CORR'!#REF!</definedName>
    <definedName name="xbb" localSheetId="18">'[128]PIB EN CORR'!#REF!</definedName>
    <definedName name="xbb" localSheetId="12">'[128]PIB EN CORR'!#REF!</definedName>
    <definedName name="xbb" localSheetId="72">'[128]PIB EN CORR'!#REF!</definedName>
    <definedName name="xbb">'[128]PIB EN CORR'!#REF!</definedName>
    <definedName name="XBS" localSheetId="51">[106]SREAL!A$41</definedName>
    <definedName name="XBS" localSheetId="17">#REF!</definedName>
    <definedName name="XBS">[106]SREAL!A$41</definedName>
    <definedName name="xc" localSheetId="51">'[108]graf 1'!$A$3:$C$28</definedName>
    <definedName name="xc" localSheetId="17">#REF!</definedName>
    <definedName name="xc">'[108]graf 1'!$A$3:$C$28</definedName>
    <definedName name="XCAFE" localSheetId="38">#REF!</definedName>
    <definedName name="XCAFE" localSheetId="39">#REF!</definedName>
    <definedName name="XCAFE" localSheetId="40">#REF!</definedName>
    <definedName name="XCAFE" localSheetId="41">#REF!</definedName>
    <definedName name="XCAFE" localSheetId="45">#REF!</definedName>
    <definedName name="XCAFE" localSheetId="11">#REF!</definedName>
    <definedName name="XCAFE" localSheetId="46">#REF!</definedName>
    <definedName name="XCAFE" localSheetId="47">#REF!</definedName>
    <definedName name="XCAFE" localSheetId="52">#REF!</definedName>
    <definedName name="XCAFE" localSheetId="17">#REF!</definedName>
    <definedName name="XCAFE" localSheetId="58">#REF!</definedName>
    <definedName name="XCAFE" localSheetId="71">#REF!</definedName>
    <definedName name="XCAFE" localSheetId="73">#REF!</definedName>
    <definedName name="XCAFE" localSheetId="74">#REF!</definedName>
    <definedName name="XCAFE" localSheetId="79">#REF!</definedName>
    <definedName name="XCAFE" localSheetId="23">#REF!</definedName>
    <definedName name="XCAFE" localSheetId="15">#REF!</definedName>
    <definedName name="XCAFE" localSheetId="16">#REF!</definedName>
    <definedName name="XCAFE" localSheetId="18">#REF!</definedName>
    <definedName name="XCAFE" localSheetId="12">#REF!</definedName>
    <definedName name="XCAFE" localSheetId="48">#REF!</definedName>
    <definedName name="XCAFE" localSheetId="72">#REF!</definedName>
    <definedName name="XCAFE">#REF!</definedName>
    <definedName name="xdr" localSheetId="38">#REF!</definedName>
    <definedName name="xdr" localSheetId="39">#REF!</definedName>
    <definedName name="xdr" localSheetId="40">#REF!</definedName>
    <definedName name="xdr" localSheetId="41">#REF!</definedName>
    <definedName name="xdr" localSheetId="45">#REF!</definedName>
    <definedName name="xdr" localSheetId="11">#REF!</definedName>
    <definedName name="xdr" localSheetId="46">#REF!</definedName>
    <definedName name="xdr" localSheetId="47">#REF!</definedName>
    <definedName name="xdr" localSheetId="52">#REF!</definedName>
    <definedName name="xdr" localSheetId="17">#REF!</definedName>
    <definedName name="xdr" localSheetId="58">#REF!</definedName>
    <definedName name="xdr" localSheetId="74">#REF!</definedName>
    <definedName name="xdr" localSheetId="79">#REF!</definedName>
    <definedName name="xdr" localSheetId="15">#REF!</definedName>
    <definedName name="xdr" localSheetId="16">#REF!</definedName>
    <definedName name="xdr" localSheetId="18">#REF!</definedName>
    <definedName name="xdr" localSheetId="12">#REF!</definedName>
    <definedName name="xdr" localSheetId="48">#REF!</definedName>
    <definedName name="xdr" localSheetId="72">#REF!</definedName>
    <definedName name="xdr">#REF!</definedName>
    <definedName name="XGS" localSheetId="38">#REF!</definedName>
    <definedName name="XGS" localSheetId="39">#REF!</definedName>
    <definedName name="XGS" localSheetId="40">#REF!</definedName>
    <definedName name="XGS" localSheetId="45">#REF!</definedName>
    <definedName name="XGS" localSheetId="11">#REF!</definedName>
    <definedName name="XGS" localSheetId="46">#REF!</definedName>
    <definedName name="XGS" localSheetId="47">#REF!</definedName>
    <definedName name="XGS" localSheetId="52">#REF!</definedName>
    <definedName name="XGS" localSheetId="17">#REF!</definedName>
    <definedName name="XGS" localSheetId="58">#REF!</definedName>
    <definedName name="XGS" localSheetId="71">#REF!</definedName>
    <definedName name="XGS" localSheetId="74">#REF!</definedName>
    <definedName name="XGS" localSheetId="79">#REF!</definedName>
    <definedName name="XGS" localSheetId="23">#REF!</definedName>
    <definedName name="XGS" localSheetId="14">#REF!</definedName>
    <definedName name="XGS" localSheetId="15">#REF!</definedName>
    <definedName name="XGS" localSheetId="18">#REF!</definedName>
    <definedName name="XGS" localSheetId="48">#REF!</definedName>
    <definedName name="XGS" localSheetId="72">#REF!</definedName>
    <definedName name="XGS">#REF!</definedName>
    <definedName name="XMENSUALES" localSheetId="39">#REF!</definedName>
    <definedName name="XMENSUALES" localSheetId="40">#REF!</definedName>
    <definedName name="XMENSUALES" localSheetId="45">#REF!</definedName>
    <definedName name="XMENSUALES" localSheetId="11">#REF!</definedName>
    <definedName name="XMENSUALES" localSheetId="46">#REF!</definedName>
    <definedName name="XMENSUALES" localSheetId="47">#REF!</definedName>
    <definedName name="XMENSUALES" localSheetId="52">#REF!</definedName>
    <definedName name="XMENSUALES" localSheetId="17">#REF!</definedName>
    <definedName name="XMENSUALES" localSheetId="58">#REF!</definedName>
    <definedName name="XMENSUALES" localSheetId="71">#REF!</definedName>
    <definedName name="XMENSUALES" localSheetId="74">#REF!</definedName>
    <definedName name="XMENSUALES" localSheetId="79">#REF!</definedName>
    <definedName name="XMENSUALES" localSheetId="23">#REF!</definedName>
    <definedName name="XMENSUALES" localSheetId="15">#REF!</definedName>
    <definedName name="XMENSUALES" localSheetId="18">#REF!</definedName>
    <definedName name="XMENSUALES" localSheetId="48">#REF!</definedName>
    <definedName name="XMENSUALES" localSheetId="72">#REF!</definedName>
    <definedName name="XMENSUALES">#REF!</definedName>
    <definedName name="XOF" localSheetId="45">#REF!</definedName>
    <definedName name="XOF" localSheetId="11">#REF!</definedName>
    <definedName name="XOF" localSheetId="46">#REF!</definedName>
    <definedName name="XOF" localSheetId="47">#REF!</definedName>
    <definedName name="XOF" localSheetId="52">#REF!</definedName>
    <definedName name="XOF" localSheetId="17">#REF!</definedName>
    <definedName name="XOF" localSheetId="58">#REF!</definedName>
    <definedName name="XOF" localSheetId="74">#REF!</definedName>
    <definedName name="XOF" localSheetId="79">#REF!</definedName>
    <definedName name="XOF" localSheetId="15">#REF!</definedName>
    <definedName name="XOF" localSheetId="18">#REF!</definedName>
    <definedName name="XOF" localSheetId="48">#REF!</definedName>
    <definedName name="XOF" localSheetId="72">#REF!</definedName>
    <definedName name="XOF">#REF!</definedName>
    <definedName name="xr" localSheetId="45">#REF!</definedName>
    <definedName name="xr" localSheetId="11">#REF!</definedName>
    <definedName name="xr" localSheetId="46">#REF!</definedName>
    <definedName name="xr" localSheetId="47">#REF!</definedName>
    <definedName name="xr" localSheetId="52">#REF!</definedName>
    <definedName name="xr" localSheetId="17">#REF!</definedName>
    <definedName name="xr" localSheetId="58">#REF!</definedName>
    <definedName name="xr" localSheetId="74">#REF!</definedName>
    <definedName name="xr" localSheetId="79">#REF!</definedName>
    <definedName name="xr" localSheetId="15">#REF!</definedName>
    <definedName name="xr" localSheetId="18">#REF!</definedName>
    <definedName name="xr" localSheetId="48">#REF!</definedName>
    <definedName name="xr" localSheetId="72">#REF!</definedName>
    <definedName name="xr">#REF!</definedName>
    <definedName name="xx" localSheetId="24" hidden="1">{"Riqfin97",#N/A,FALSE,"Tran";"Riqfinpro",#N/A,FALSE,"Tran"}</definedName>
    <definedName name="xx" localSheetId="25" hidden="1">{"Riqfin97",#N/A,FALSE,"Tran";"Riqfinpro",#N/A,FALSE,"Tran"}</definedName>
    <definedName name="xx" localSheetId="26" hidden="1">{"Riqfin97",#N/A,FALSE,"Tran";"Riqfinpro",#N/A,FALSE,"Tran"}</definedName>
    <definedName name="xx" localSheetId="27" hidden="1">{"Riqfin97",#N/A,FALSE,"Tran";"Riqfinpro",#N/A,FALSE,"Tran"}</definedName>
    <definedName name="xx" localSheetId="28" hidden="1">{"Riqfin97",#N/A,FALSE,"Tran";"Riqfinpro",#N/A,FALSE,"Tran"}</definedName>
    <definedName name="xx" localSheetId="29" hidden="1">{"Riqfin97",#N/A,FALSE,"Tran";"Riqfinpro",#N/A,FALSE,"Tran"}</definedName>
    <definedName name="xx" localSheetId="30" hidden="1">{"Riqfin97",#N/A,FALSE,"Tran";"Riqfinpro",#N/A,FALSE,"Tran"}</definedName>
    <definedName name="xx" localSheetId="31" hidden="1">{"Riqfin97",#N/A,FALSE,"Tran";"Riqfinpro",#N/A,FALSE,"Tran"}</definedName>
    <definedName name="xx" localSheetId="32" hidden="1">{"Riqfin97",#N/A,FALSE,"Tran";"Riqfinpro",#N/A,FALSE,"Tran"}</definedName>
    <definedName name="xx" localSheetId="35" hidden="1">{"Riqfin97",#N/A,FALSE,"Tran";"Riqfinpro",#N/A,FALSE,"Tran"}</definedName>
    <definedName name="xx" localSheetId="37" hidden="1">{"Riqfin97",#N/A,FALSE,"Tran";"Riqfinpro",#N/A,FALSE,"Tran"}</definedName>
    <definedName name="xx" localSheetId="38" hidden="1">{"Riqfin97",#N/A,FALSE,"Tran";"Riqfinpro",#N/A,FALSE,"Tran"}</definedName>
    <definedName name="xx" localSheetId="39" hidden="1">{"Riqfin97",#N/A,FALSE,"Tran";"Riqfinpro",#N/A,FALSE,"Tran"}</definedName>
    <definedName name="xx" localSheetId="40" hidden="1">{"Riqfin97",#N/A,FALSE,"Tran";"Riqfinpro",#N/A,FALSE,"Tran"}</definedName>
    <definedName name="xx" localSheetId="41" hidden="1">{"Riqfin97",#N/A,FALSE,"Tran";"Riqfinpro",#N/A,FALSE,"Tran"}</definedName>
    <definedName name="xx" localSheetId="42" hidden="1">{"Riqfin97",#N/A,FALSE,"Tran";"Riqfinpro",#N/A,FALSE,"Tran"}</definedName>
    <definedName name="xx" localSheetId="43" hidden="1">{"Riqfin97",#N/A,FALSE,"Tran";"Riqfinpro",#N/A,FALSE,"Tran"}</definedName>
    <definedName name="xx" localSheetId="44" hidden="1">{"Riqfin97",#N/A,FALSE,"Tran";"Riqfinpro",#N/A,FALSE,"Tran"}</definedName>
    <definedName name="xx" localSheetId="45" hidden="1">{"Riqfin97",#N/A,FALSE,"Tran";"Riqfinpro",#N/A,FALSE,"Tran"}</definedName>
    <definedName name="xx" localSheetId="11" hidden="1">{"Riqfin97",#N/A,FALSE,"Tran";"Riqfinpro",#N/A,FALSE,"Tran"}</definedName>
    <definedName name="xx" localSheetId="46" hidden="1">{"Riqfin97",#N/A,FALSE,"Tran";"Riqfinpro",#N/A,FALSE,"Tran"}</definedName>
    <definedName name="xx" localSheetId="47" hidden="1">{"Riqfin97",#N/A,FALSE,"Tran";"Riqfinpro",#N/A,FALSE,"Tran"}</definedName>
    <definedName name="xx" localSheetId="51" hidden="1">{"Riqfin97",#N/A,FALSE,"Tran";"Riqfinpro",#N/A,FALSE,"Tran"}</definedName>
    <definedName name="xx" localSheetId="52" hidden="1">{"Riqfin97",#N/A,FALSE,"Tran";"Riqfinpro",#N/A,FALSE,"Tran"}</definedName>
    <definedName name="xx" localSheetId="53" hidden="1">{"Riqfin97",#N/A,FALSE,"Tran";"Riqfinpro",#N/A,FALSE,"Tran"}</definedName>
    <definedName name="xx" localSheetId="54" hidden="1">{"Riqfin97",#N/A,FALSE,"Tran";"Riqfinpro",#N/A,FALSE,"Tran"}</definedName>
    <definedName name="xx" localSheetId="55" hidden="1">{"Riqfin97",#N/A,FALSE,"Tran";"Riqfinpro",#N/A,FALSE,"Tran"}</definedName>
    <definedName name="xx" localSheetId="56" hidden="1">{"Riqfin97",#N/A,FALSE,"Tran";"Riqfinpro",#N/A,FALSE,"Tran"}</definedName>
    <definedName name="xx" localSheetId="17" hidden="1">{"Riqfin97",#N/A,FALSE,"Tran";"Riqfinpro",#N/A,FALSE,"Tran"}</definedName>
    <definedName name="xx" localSheetId="57" hidden="1">{"Riqfin97",#N/A,FALSE,"Tran";"Riqfinpro",#N/A,FALSE,"Tran"}</definedName>
    <definedName name="xx" localSheetId="58" hidden="1">{"Riqfin97",#N/A,FALSE,"Tran";"Riqfinpro",#N/A,FALSE,"Tran"}</definedName>
    <definedName name="xx" localSheetId="59" hidden="1">{"Riqfin97",#N/A,FALSE,"Tran";"Riqfinpro",#N/A,FALSE,"Tran"}</definedName>
    <definedName name="xx" localSheetId="61" hidden="1">{"Riqfin97",#N/A,FALSE,"Tran";"Riqfinpro",#N/A,FALSE,"Tran"}</definedName>
    <definedName name="xx" localSheetId="62" hidden="1">{"Riqfin97",#N/A,FALSE,"Tran";"Riqfinpro",#N/A,FALSE,"Tran"}</definedName>
    <definedName name="xx" localSheetId="64" hidden="1">{"Riqfin97",#N/A,FALSE,"Tran";"Riqfinpro",#N/A,FALSE,"Tran"}</definedName>
    <definedName name="xx" localSheetId="66" hidden="1">{"Riqfin97",#N/A,FALSE,"Tran";"Riqfinpro",#N/A,FALSE,"Tran"}</definedName>
    <definedName name="xx" localSheetId="67" hidden="1">{"Riqfin97",#N/A,FALSE,"Tran";"Riqfinpro",#N/A,FALSE,"Tran"}</definedName>
    <definedName name="xx" localSheetId="68" hidden="1">{"Riqfin97",#N/A,FALSE,"Tran";"Riqfinpro",#N/A,FALSE,"Tran"}</definedName>
    <definedName name="xx" localSheetId="69" hidden="1">{"Riqfin97",#N/A,FALSE,"Tran";"Riqfinpro",#N/A,FALSE,"Tran"}</definedName>
    <definedName name="xx" localSheetId="70" hidden="1">{"Riqfin97",#N/A,FALSE,"Tran";"Riqfinpro",#N/A,FALSE,"Tran"}</definedName>
    <definedName name="xx" localSheetId="71" hidden="1">{"Riqfin97",#N/A,FALSE,"Tran";"Riqfinpro",#N/A,FALSE,"Tran"}</definedName>
    <definedName name="xx" localSheetId="73" hidden="1">{"Riqfin97",#N/A,FALSE,"Tran";"Riqfinpro",#N/A,FALSE,"Tran"}</definedName>
    <definedName name="xx" localSheetId="74" hidden="1">{"Riqfin97",#N/A,FALSE,"Tran";"Riqfinpro",#N/A,FALSE,"Tran"}</definedName>
    <definedName name="xx" localSheetId="75" hidden="1">{"Riqfin97",#N/A,FALSE,"Tran";"Riqfinpro",#N/A,FALSE,"Tran"}</definedName>
    <definedName name="xx" localSheetId="76" hidden="1">{"Riqfin97",#N/A,FALSE,"Tran";"Riqfinpro",#N/A,FALSE,"Tran"}</definedName>
    <definedName name="xx" localSheetId="79" hidden="1">{"Riqfin97",#N/A,FALSE,"Tran";"Riqfinpro",#N/A,FALSE,"Tran"}</definedName>
    <definedName name="xx" localSheetId="91" hidden="1">{"Riqfin97",#N/A,FALSE,"Tran";"Riqfinpro",#N/A,FALSE,"Tran"}</definedName>
    <definedName name="xx" localSheetId="92" hidden="1">{"Riqfin97",#N/A,FALSE,"Tran";"Riqfinpro",#N/A,FALSE,"Tran"}</definedName>
    <definedName name="xx" localSheetId="22" hidden="1">{"Riqfin97",#N/A,FALSE,"Tran";"Riqfinpro",#N/A,FALSE,"Tran"}</definedName>
    <definedName name="xx" localSheetId="23" hidden="1">{"Riqfin97",#N/A,FALSE,"Tran";"Riqfinpro",#N/A,FALSE,"Tran"}</definedName>
    <definedName name="xx" localSheetId="14" hidden="1">{"Riqfin97",#N/A,FALSE,"Tran";"Riqfinpro",#N/A,FALSE,"Tran"}</definedName>
    <definedName name="xx" localSheetId="15" hidden="1">{"Riqfin97",#N/A,FALSE,"Tran";"Riqfinpro",#N/A,FALSE,"Tran"}</definedName>
    <definedName name="xx" localSheetId="16" hidden="1">{"Riqfin97",#N/A,FALSE,"Tran";"Riqfinpro",#N/A,FALSE,"Tran"}</definedName>
    <definedName name="xx" localSheetId="18" hidden="1">{"Riqfin97",#N/A,FALSE,"Tran";"Riqfinpro",#N/A,FALSE,"Tran"}</definedName>
    <definedName name="xx" localSheetId="36" hidden="1">{"Riqfin97",#N/A,FALSE,"Tran";"Riqfinpro",#N/A,FALSE,"Tran"}</definedName>
    <definedName name="xx" localSheetId="60" hidden="1">{"Riqfin97",#N/A,FALSE,"Tran";"Riqfinpro",#N/A,FALSE,"Tran"}</definedName>
    <definedName name="xx" localSheetId="63" hidden="1">{"Riqfin97",#N/A,FALSE,"Tran";"Riqfinpro",#N/A,FALSE,"Tran"}</definedName>
    <definedName name="xx" localSheetId="65" hidden="1">{"Riqfin97",#N/A,FALSE,"Tran";"Riqfinpro",#N/A,FALSE,"Tran"}</definedName>
    <definedName name="xx" localSheetId="7" hidden="1">{"Riqfin97",#N/A,FALSE,"Tran";"Riqfinpro",#N/A,FALSE,"Tran"}</definedName>
    <definedName name="xx" localSheetId="8" hidden="1">{"Riqfin97",#N/A,FALSE,"Tran";"Riqfinpro",#N/A,FALSE,"Tran"}</definedName>
    <definedName name="xx" localSheetId="12" hidden="1">{"Riqfin97",#N/A,FALSE,"Tran";"Riqfinpro",#N/A,FALSE,"Tran"}</definedName>
    <definedName name="xx" localSheetId="48" hidden="1">{"Riqfin97",#N/A,FALSE,"Tran";"Riqfinpro",#N/A,FALSE,"Tran"}</definedName>
    <definedName name="xx" localSheetId="72" hidden="1">{"Riqfin97",#N/A,FALSE,"Tran";"Riqfinpro",#N/A,FALSE,"Tran"}</definedName>
    <definedName name="xx" hidden="1">{"Riqfin97",#N/A,FALSE,"Tran";"Riqfinpro",#N/A,FALSE,"Tran"}</definedName>
    <definedName name="xxWRS_1" localSheetId="51">'[58]shared data'!$A$1:$A$77</definedName>
    <definedName name="xxWRS_1" localSheetId="17">#REF!</definedName>
    <definedName name="xxWRS_1" localSheetId="14">'[8]shared data'!$A$1:$A$77</definedName>
    <definedName name="xxWRS_1">'[58]shared data'!$A$1:$A$77</definedName>
    <definedName name="xxWRS_11" localSheetId="38">#REF!</definedName>
    <definedName name="xxWRS_11" localSheetId="39">#REF!</definedName>
    <definedName name="xxWRS_11" localSheetId="40">#REF!</definedName>
    <definedName name="xxWRS_11" localSheetId="41">#REF!</definedName>
    <definedName name="xxWRS_11" localSheetId="45">#REF!</definedName>
    <definedName name="xxWRS_11" localSheetId="11">#REF!</definedName>
    <definedName name="xxWRS_11" localSheetId="46">#REF!</definedName>
    <definedName name="xxWRS_11" localSheetId="47">#REF!</definedName>
    <definedName name="xxWRS_11" localSheetId="51">#REF!</definedName>
    <definedName name="xxWRS_11" localSheetId="52">#REF!</definedName>
    <definedName name="xxWRS_11" localSheetId="17">#REF!</definedName>
    <definedName name="xxWRS_11" localSheetId="58">#REF!</definedName>
    <definedName name="xxWRS_11" localSheetId="68">#REF!</definedName>
    <definedName name="xxWRS_11" localSheetId="69">#REF!</definedName>
    <definedName name="xxWRS_11" localSheetId="70">#REF!</definedName>
    <definedName name="xxWRS_11" localSheetId="74">#REF!</definedName>
    <definedName name="xxWRS_11" localSheetId="79">#REF!</definedName>
    <definedName name="xxWRS_11" localSheetId="15">#REF!</definedName>
    <definedName name="xxWRS_11" localSheetId="16">#REF!</definedName>
    <definedName name="xxWRS_11" localSheetId="18">#REF!</definedName>
    <definedName name="xxWRS_11" localSheetId="12">#REF!</definedName>
    <definedName name="xxWRS_11" localSheetId="48">#REF!</definedName>
    <definedName name="xxWRS_11" localSheetId="72">#REF!</definedName>
    <definedName name="xxWRS_11">#REF!</definedName>
    <definedName name="xxWRS_19" localSheetId="38">#REF!</definedName>
    <definedName name="xxWRS_19" localSheetId="39">#REF!</definedName>
    <definedName name="xxWRS_19" localSheetId="40">#REF!</definedName>
    <definedName name="xxWRS_19" localSheetId="41">#REF!</definedName>
    <definedName name="xxWRS_19" localSheetId="45">#REF!</definedName>
    <definedName name="xxWRS_19" localSheetId="11">#REF!</definedName>
    <definedName name="xxWRS_19" localSheetId="46">#REF!</definedName>
    <definedName name="xxWRS_19" localSheetId="47">#REF!</definedName>
    <definedName name="xxWRS_19" localSheetId="51">#REF!</definedName>
    <definedName name="xxWRS_19" localSheetId="52">#REF!</definedName>
    <definedName name="xxWRS_19" localSheetId="17">#REF!</definedName>
    <definedName name="xxWRS_19" localSheetId="58">#REF!</definedName>
    <definedName name="xxWRS_19" localSheetId="74">#REF!</definedName>
    <definedName name="xxWRS_19" localSheetId="79">#REF!</definedName>
    <definedName name="xxWRS_19" localSheetId="15">#REF!</definedName>
    <definedName name="xxWRS_19" localSheetId="16">#REF!</definedName>
    <definedName name="xxWRS_19" localSheetId="18">#REF!</definedName>
    <definedName name="xxWRS_19" localSheetId="12">#REF!</definedName>
    <definedName name="xxWRS_19" localSheetId="48">#REF!</definedName>
    <definedName name="xxWRS_19" localSheetId="72">#REF!</definedName>
    <definedName name="xxWRS_19">#REF!</definedName>
    <definedName name="xxWRS_2" localSheetId="38">#REF!</definedName>
    <definedName name="xxWRS_2" localSheetId="39">#REF!</definedName>
    <definedName name="xxWRS_2" localSheetId="40">#REF!</definedName>
    <definedName name="xxWRS_2" localSheetId="43">#REF!</definedName>
    <definedName name="xxWRS_2" localSheetId="45">#REF!</definedName>
    <definedName name="xxWRS_2" localSheetId="11">#REF!</definedName>
    <definedName name="xxWRS_2" localSheetId="46">#REF!</definedName>
    <definedName name="xxWRS_2" localSheetId="47">#REF!</definedName>
    <definedName name="xxWRS_2" localSheetId="52">#REF!</definedName>
    <definedName name="xxWRS_2" localSheetId="17">#REF!</definedName>
    <definedName name="xxWRS_2" localSheetId="58">#REF!</definedName>
    <definedName name="xxWRS_2" localSheetId="69">#REF!</definedName>
    <definedName name="xxWRS_2" localSheetId="71">#REF!</definedName>
    <definedName name="xxWRS_2" localSheetId="74">#REF!</definedName>
    <definedName name="xxWRS_2" localSheetId="75">#REF!</definedName>
    <definedName name="xxWRS_2" localSheetId="79">#REF!</definedName>
    <definedName name="xxWRS_2" localSheetId="23">#REF!</definedName>
    <definedName name="xxWRS_2" localSheetId="14">#REF!</definedName>
    <definedName name="xxWRS_2" localSheetId="15">#REF!</definedName>
    <definedName name="xxWRS_2" localSheetId="18">#REF!</definedName>
    <definedName name="xxWRS_2" localSheetId="48">#REF!</definedName>
    <definedName name="xxWRS_2" localSheetId="72">#REF!</definedName>
    <definedName name="xxWRS_2">#REF!</definedName>
    <definedName name="xxWRS_20" localSheetId="45">#REF!</definedName>
    <definedName name="xxWRS_20" localSheetId="11">#REF!</definedName>
    <definedName name="xxWRS_20" localSheetId="46">#REF!</definedName>
    <definedName name="xxWRS_20" localSheetId="47">#REF!</definedName>
    <definedName name="xxWRS_20" localSheetId="52">#REF!</definedName>
    <definedName name="xxWRS_20" localSheetId="17">#REF!</definedName>
    <definedName name="xxWRS_20" localSheetId="58">#REF!</definedName>
    <definedName name="xxWRS_20" localSheetId="74">#REF!</definedName>
    <definedName name="xxWRS_20" localSheetId="79">#REF!</definedName>
    <definedName name="xxWRS_20" localSheetId="15">#REF!</definedName>
    <definedName name="xxWRS_20" localSheetId="18">#REF!</definedName>
    <definedName name="xxWRS_20" localSheetId="48">#REF!</definedName>
    <definedName name="xxWRS_20" localSheetId="72">#REF!</definedName>
    <definedName name="xxWRS_20">#REF!</definedName>
    <definedName name="xxWRS_3" localSheetId="39">#REF!</definedName>
    <definedName name="xxWRS_3" localSheetId="40">#REF!</definedName>
    <definedName name="xxWRS_3" localSheetId="45">#REF!</definedName>
    <definedName name="xxWRS_3" localSheetId="11">#REF!</definedName>
    <definedName name="xxWRS_3" localSheetId="46">#REF!</definedName>
    <definedName name="xxWRS_3" localSheetId="47">#REF!</definedName>
    <definedName name="xxWRS_3" localSheetId="52">#REF!</definedName>
    <definedName name="xxWRS_3" localSheetId="17">#REF!</definedName>
    <definedName name="xxWRS_3" localSheetId="58">#REF!</definedName>
    <definedName name="xxWRS_3" localSheetId="71">#REF!</definedName>
    <definedName name="xxWRS_3" localSheetId="74">#REF!</definedName>
    <definedName name="xxWRS_3" localSheetId="79">#REF!</definedName>
    <definedName name="xxWRS_3" localSheetId="23">#REF!</definedName>
    <definedName name="xxWRS_3" localSheetId="15">#REF!</definedName>
    <definedName name="xxWRS_3" localSheetId="18">#REF!</definedName>
    <definedName name="xxWRS_3" localSheetId="48">#REF!</definedName>
    <definedName name="xxWRS_3" localSheetId="72">#REF!</definedName>
    <definedName name="xxWRS_3">#REF!</definedName>
    <definedName name="xxWRS_4" localSheetId="51">[125]Q5!$A$1:$A$104</definedName>
    <definedName name="xxWRS_4" localSheetId="17">#REF!</definedName>
    <definedName name="xxWRS_4">[125]Q5!$A$1:$A$104</definedName>
    <definedName name="xxWRS_5" localSheetId="51">[125]Q6!$A$1:$A$160</definedName>
    <definedName name="xxWRS_5" localSheetId="17">#REF!</definedName>
    <definedName name="xxWRS_5">[125]Q6!$A$1:$A$160</definedName>
    <definedName name="xxWRS_6" localSheetId="51">[125]Q7!$A$1:$A$59</definedName>
    <definedName name="xxWRS_6" localSheetId="17">#REF!</definedName>
    <definedName name="xxWRS_6" localSheetId="14">#REF!</definedName>
    <definedName name="xxWRS_6">[125]Q7!$A$1:$A$59</definedName>
    <definedName name="xxWRS_7" localSheetId="51">[125]Q5!$A$1:$A$109</definedName>
    <definedName name="xxWRS_7" localSheetId="17">#REF!</definedName>
    <definedName name="xxWRS_7" localSheetId="14">#REF!</definedName>
    <definedName name="xxWRS_7">[125]Q5!$A$1:$A$109</definedName>
    <definedName name="xxWRS_8" localSheetId="51">[125]Q6!$A$1:$A$162</definedName>
    <definedName name="xxWRS_8" localSheetId="17">#REF!</definedName>
    <definedName name="xxWRS_8">[125]Q6!$A$1:$A$162</definedName>
    <definedName name="xxWRS_9" localSheetId="51">[125]Q7!$A$1:$A$61</definedName>
    <definedName name="xxWRS_9" localSheetId="17">#REF!</definedName>
    <definedName name="xxWRS_9">[125]Q7!$A$1:$A$61</definedName>
    <definedName name="xxx" localSheetId="51">[143]GDP_WEO!$A$3:$AB$188</definedName>
    <definedName name="xxx" localSheetId="17">#REF!</definedName>
    <definedName name="xxx">[143]GDP_WEO!$A$3:$AB$188</definedName>
    <definedName name="XXX1" localSheetId="38">#REF!</definedName>
    <definedName name="XXX1" localSheetId="39">#REF!</definedName>
    <definedName name="XXX1" localSheetId="40">#REF!</definedName>
    <definedName name="XXX1" localSheetId="41">#REF!</definedName>
    <definedName name="XXX1" localSheetId="43">#REF!</definedName>
    <definedName name="XXX1" localSheetId="45">#REF!</definedName>
    <definedName name="XXX1" localSheetId="11">#REF!</definedName>
    <definedName name="XXX1" localSheetId="46">#REF!</definedName>
    <definedName name="XXX1" localSheetId="47">#REF!</definedName>
    <definedName name="XXX1" localSheetId="51">#REF!</definedName>
    <definedName name="XXX1" localSheetId="52">#REF!</definedName>
    <definedName name="XXX1" localSheetId="17">#REF!</definedName>
    <definedName name="XXX1" localSheetId="58">#REF!</definedName>
    <definedName name="XXX1" localSheetId="69">#REF!</definedName>
    <definedName name="XXX1" localSheetId="71">#REF!</definedName>
    <definedName name="XXX1" localSheetId="73">#REF!</definedName>
    <definedName name="XXX1" localSheetId="74">#REF!</definedName>
    <definedName name="XXX1" localSheetId="75">#REF!</definedName>
    <definedName name="XXX1" localSheetId="79">#REF!</definedName>
    <definedName name="XXX1" localSheetId="23">#REF!</definedName>
    <definedName name="XXX1" localSheetId="15">#REF!</definedName>
    <definedName name="XXX1" localSheetId="18">#REF!</definedName>
    <definedName name="XXX1" localSheetId="12">#REF!</definedName>
    <definedName name="XXX1" localSheetId="48">#REF!</definedName>
    <definedName name="XXX1" localSheetId="72">#REF!</definedName>
    <definedName name="XXX1">#REF!</definedName>
    <definedName name="xxxx" localSheetId="24" hidden="1">{"Riqfin97",#N/A,FALSE,"Tran";"Riqfinpro",#N/A,FALSE,"Tran"}</definedName>
    <definedName name="xxxx" localSheetId="25" hidden="1">{"Riqfin97",#N/A,FALSE,"Tran";"Riqfinpro",#N/A,FALSE,"Tran"}</definedName>
    <definedName name="xxxx" localSheetId="26" hidden="1">{"Riqfin97",#N/A,FALSE,"Tran";"Riqfinpro",#N/A,FALSE,"Tran"}</definedName>
    <definedName name="xxxx" localSheetId="27" hidden="1">{"Riqfin97",#N/A,FALSE,"Tran";"Riqfinpro",#N/A,FALSE,"Tran"}</definedName>
    <definedName name="xxxx" localSheetId="28" hidden="1">{"Riqfin97",#N/A,FALSE,"Tran";"Riqfinpro",#N/A,FALSE,"Tran"}</definedName>
    <definedName name="xxxx" localSheetId="29" hidden="1">{"Riqfin97",#N/A,FALSE,"Tran";"Riqfinpro",#N/A,FALSE,"Tran"}</definedName>
    <definedName name="xxxx" localSheetId="30" hidden="1">{"Riqfin97",#N/A,FALSE,"Tran";"Riqfinpro",#N/A,FALSE,"Tran"}</definedName>
    <definedName name="xxxx" localSheetId="31" hidden="1">{"Riqfin97",#N/A,FALSE,"Tran";"Riqfinpro",#N/A,FALSE,"Tran"}</definedName>
    <definedName name="xxxx" localSheetId="32" hidden="1">{"Riqfin97",#N/A,FALSE,"Tran";"Riqfinpro",#N/A,FALSE,"Tran"}</definedName>
    <definedName name="xxxx" localSheetId="35" hidden="1">{"Riqfin97",#N/A,FALSE,"Tran";"Riqfinpro",#N/A,FALSE,"Tran"}</definedName>
    <definedName name="xxxx" localSheetId="37" hidden="1">{"Riqfin97",#N/A,FALSE,"Tran";"Riqfinpro",#N/A,FALSE,"Tran"}</definedName>
    <definedName name="xxxx" localSheetId="38" hidden="1">{"Riqfin97",#N/A,FALSE,"Tran";"Riqfinpro",#N/A,FALSE,"Tran"}</definedName>
    <definedName name="xxxx" localSheetId="39" hidden="1">{"Riqfin97",#N/A,FALSE,"Tran";"Riqfinpro",#N/A,FALSE,"Tran"}</definedName>
    <definedName name="xxxx" localSheetId="40" hidden="1">{"Riqfin97",#N/A,FALSE,"Tran";"Riqfinpro",#N/A,FALSE,"Tran"}</definedName>
    <definedName name="xxxx" localSheetId="41" hidden="1">{"Riqfin97",#N/A,FALSE,"Tran";"Riqfinpro",#N/A,FALSE,"Tran"}</definedName>
    <definedName name="xxxx" localSheetId="42" hidden="1">{"Riqfin97",#N/A,FALSE,"Tran";"Riqfinpro",#N/A,FALSE,"Tran"}</definedName>
    <definedName name="xxxx" localSheetId="43" hidden="1">{"Riqfin97",#N/A,FALSE,"Tran";"Riqfinpro",#N/A,FALSE,"Tran"}</definedName>
    <definedName name="xxxx" localSheetId="44" hidden="1">{"Riqfin97",#N/A,FALSE,"Tran";"Riqfinpro",#N/A,FALSE,"Tran"}</definedName>
    <definedName name="xxxx" localSheetId="45" hidden="1">{"Riqfin97",#N/A,FALSE,"Tran";"Riqfinpro",#N/A,FALSE,"Tran"}</definedName>
    <definedName name="xxxx" localSheetId="11" hidden="1">{"Riqfin97",#N/A,FALSE,"Tran";"Riqfinpro",#N/A,FALSE,"Tran"}</definedName>
    <definedName name="xxxx" localSheetId="46" hidden="1">{"Riqfin97",#N/A,FALSE,"Tran";"Riqfinpro",#N/A,FALSE,"Tran"}</definedName>
    <definedName name="xxxx" localSheetId="47" hidden="1">{"Riqfin97",#N/A,FALSE,"Tran";"Riqfinpro",#N/A,FALSE,"Tran"}</definedName>
    <definedName name="xxxx" localSheetId="51" hidden="1">{"Riqfin97",#N/A,FALSE,"Tran";"Riqfinpro",#N/A,FALSE,"Tran"}</definedName>
    <definedName name="xxxx" localSheetId="52" hidden="1">{"Riqfin97",#N/A,FALSE,"Tran";"Riqfinpro",#N/A,FALSE,"Tran"}</definedName>
    <definedName name="xxxx" localSheetId="53" hidden="1">{"Riqfin97",#N/A,FALSE,"Tran";"Riqfinpro",#N/A,FALSE,"Tran"}</definedName>
    <definedName name="xxxx" localSheetId="54" hidden="1">{"Riqfin97",#N/A,FALSE,"Tran";"Riqfinpro",#N/A,FALSE,"Tran"}</definedName>
    <definedName name="xxxx" localSheetId="55" hidden="1">{"Riqfin97",#N/A,FALSE,"Tran";"Riqfinpro",#N/A,FALSE,"Tran"}</definedName>
    <definedName name="xxxx" localSheetId="56" hidden="1">{"Riqfin97",#N/A,FALSE,"Tran";"Riqfinpro",#N/A,FALSE,"Tran"}</definedName>
    <definedName name="xxxx" localSheetId="17" hidden="1">{"Riqfin97",#N/A,FALSE,"Tran";"Riqfinpro",#N/A,FALSE,"Tran"}</definedName>
    <definedName name="xxxx" localSheetId="57" hidden="1">{"Riqfin97",#N/A,FALSE,"Tran";"Riqfinpro",#N/A,FALSE,"Tran"}</definedName>
    <definedName name="xxxx" localSheetId="58" hidden="1">{"Riqfin97",#N/A,FALSE,"Tran";"Riqfinpro",#N/A,FALSE,"Tran"}</definedName>
    <definedName name="xxxx" localSheetId="59" hidden="1">{"Riqfin97",#N/A,FALSE,"Tran";"Riqfinpro",#N/A,FALSE,"Tran"}</definedName>
    <definedName name="xxxx" localSheetId="61" hidden="1">{"Riqfin97",#N/A,FALSE,"Tran";"Riqfinpro",#N/A,FALSE,"Tran"}</definedName>
    <definedName name="xxxx" localSheetId="62" hidden="1">{"Riqfin97",#N/A,FALSE,"Tran";"Riqfinpro",#N/A,FALSE,"Tran"}</definedName>
    <definedName name="xxxx" localSheetId="64" hidden="1">{"Riqfin97",#N/A,FALSE,"Tran";"Riqfinpro",#N/A,FALSE,"Tran"}</definedName>
    <definedName name="xxxx" localSheetId="66" hidden="1">{"Riqfin97",#N/A,FALSE,"Tran";"Riqfinpro",#N/A,FALSE,"Tran"}</definedName>
    <definedName name="xxxx" localSheetId="67" hidden="1">{"Riqfin97",#N/A,FALSE,"Tran";"Riqfinpro",#N/A,FALSE,"Tran"}</definedName>
    <definedName name="xxxx" localSheetId="68" hidden="1">{"Riqfin97",#N/A,FALSE,"Tran";"Riqfinpro",#N/A,FALSE,"Tran"}</definedName>
    <definedName name="xxxx" localSheetId="69" hidden="1">{"Riqfin97",#N/A,FALSE,"Tran";"Riqfinpro",#N/A,FALSE,"Tran"}</definedName>
    <definedName name="xxxx" localSheetId="70" hidden="1">{"Riqfin97",#N/A,FALSE,"Tran";"Riqfinpro",#N/A,FALSE,"Tran"}</definedName>
    <definedName name="xxxx" localSheetId="71" hidden="1">{"Riqfin97",#N/A,FALSE,"Tran";"Riqfinpro",#N/A,FALSE,"Tran"}</definedName>
    <definedName name="xxxx" localSheetId="73" hidden="1">{"Riqfin97",#N/A,FALSE,"Tran";"Riqfinpro",#N/A,FALSE,"Tran"}</definedName>
    <definedName name="xxxx" localSheetId="74" hidden="1">{"Riqfin97",#N/A,FALSE,"Tran";"Riqfinpro",#N/A,FALSE,"Tran"}</definedName>
    <definedName name="xxxx" localSheetId="75" hidden="1">{"Riqfin97",#N/A,FALSE,"Tran";"Riqfinpro",#N/A,FALSE,"Tran"}</definedName>
    <definedName name="xxxx" localSheetId="76" hidden="1">{"Riqfin97",#N/A,FALSE,"Tran";"Riqfinpro",#N/A,FALSE,"Tran"}</definedName>
    <definedName name="xxxx" localSheetId="79" hidden="1">{"Riqfin97",#N/A,FALSE,"Tran";"Riqfinpro",#N/A,FALSE,"Tran"}</definedName>
    <definedName name="xxxx" localSheetId="91" hidden="1">{"Riqfin97",#N/A,FALSE,"Tran";"Riqfinpro",#N/A,FALSE,"Tran"}</definedName>
    <definedName name="xxxx" localSheetId="92" hidden="1">{"Riqfin97",#N/A,FALSE,"Tran";"Riqfinpro",#N/A,FALSE,"Tran"}</definedName>
    <definedName name="xxxx" localSheetId="22" hidden="1">{"Riqfin97",#N/A,FALSE,"Tran";"Riqfinpro",#N/A,FALSE,"Tran"}</definedName>
    <definedName name="xxxx" localSheetId="23" hidden="1">{"Riqfin97",#N/A,FALSE,"Tran";"Riqfinpro",#N/A,FALSE,"Tran"}</definedName>
    <definedName name="xxxx" localSheetId="14" hidden="1">{"Riqfin97",#N/A,FALSE,"Tran";"Riqfinpro",#N/A,FALSE,"Tran"}</definedName>
    <definedName name="xxxx" localSheetId="15" hidden="1">{"Riqfin97",#N/A,FALSE,"Tran";"Riqfinpro",#N/A,FALSE,"Tran"}</definedName>
    <definedName name="xxxx" localSheetId="16" hidden="1">{"Riqfin97",#N/A,FALSE,"Tran";"Riqfinpro",#N/A,FALSE,"Tran"}</definedName>
    <definedName name="xxxx" localSheetId="18" hidden="1">{"Riqfin97",#N/A,FALSE,"Tran";"Riqfinpro",#N/A,FALSE,"Tran"}</definedName>
    <definedName name="xxxx" localSheetId="36" hidden="1">{"Riqfin97",#N/A,FALSE,"Tran";"Riqfinpro",#N/A,FALSE,"Tran"}</definedName>
    <definedName name="xxxx" localSheetId="60" hidden="1">{"Riqfin97",#N/A,FALSE,"Tran";"Riqfinpro",#N/A,FALSE,"Tran"}</definedName>
    <definedName name="xxxx" localSheetId="63" hidden="1">{"Riqfin97",#N/A,FALSE,"Tran";"Riqfinpro",#N/A,FALSE,"Tran"}</definedName>
    <definedName name="xxxx" localSheetId="65" hidden="1">{"Riqfin97",#N/A,FALSE,"Tran";"Riqfinpro",#N/A,FALSE,"Tran"}</definedName>
    <definedName name="xxxx" localSheetId="7" hidden="1">{"Riqfin97",#N/A,FALSE,"Tran";"Riqfinpro",#N/A,FALSE,"Tran"}</definedName>
    <definedName name="xxxx" localSheetId="8" hidden="1">{"Riqfin97",#N/A,FALSE,"Tran";"Riqfinpro",#N/A,FALSE,"Tran"}</definedName>
    <definedName name="xxxx" localSheetId="12" hidden="1">{"Riqfin97",#N/A,FALSE,"Tran";"Riqfinpro",#N/A,FALSE,"Tran"}</definedName>
    <definedName name="xxxx" localSheetId="48" hidden="1">{"Riqfin97",#N/A,FALSE,"Tran";"Riqfinpro",#N/A,FALSE,"Tran"}</definedName>
    <definedName name="xxxx" localSheetId="72" hidden="1">{"Riqfin97",#N/A,FALSE,"Tran";"Riqfinpro",#N/A,FALSE,"Tran"}</definedName>
    <definedName name="xxxx" hidden="1">{"Riqfin97",#N/A,FALSE,"Tran";"Riqfinpro",#N/A,FALSE,"Tran"}</definedName>
    <definedName name="xxxxxxxxxxxxxx" localSheetId="24" hidden="1">{"Riqfin97",#N/A,FALSE,"Tran";"Riqfinpro",#N/A,FALSE,"Tran"}</definedName>
    <definedName name="xxxxxxxxxxxxxx" localSheetId="25" hidden="1">{"Riqfin97",#N/A,FALSE,"Tran";"Riqfinpro",#N/A,FALSE,"Tran"}</definedName>
    <definedName name="xxxxxxxxxxxxxx" localSheetId="26" hidden="1">{"Riqfin97",#N/A,FALSE,"Tran";"Riqfinpro",#N/A,FALSE,"Tran"}</definedName>
    <definedName name="xxxxxxxxxxxxxx" localSheetId="27" hidden="1">{"Riqfin97",#N/A,FALSE,"Tran";"Riqfinpro",#N/A,FALSE,"Tran"}</definedName>
    <definedName name="xxxxxxxxxxxxxx" localSheetId="28" hidden="1">{"Riqfin97",#N/A,FALSE,"Tran";"Riqfinpro",#N/A,FALSE,"Tran"}</definedName>
    <definedName name="xxxxxxxxxxxxxx" localSheetId="29" hidden="1">{"Riqfin97",#N/A,FALSE,"Tran";"Riqfinpro",#N/A,FALSE,"Tran"}</definedName>
    <definedName name="xxxxxxxxxxxxxx" localSheetId="30" hidden="1">{"Riqfin97",#N/A,FALSE,"Tran";"Riqfinpro",#N/A,FALSE,"Tran"}</definedName>
    <definedName name="xxxxxxxxxxxxxx" localSheetId="31" hidden="1">{"Riqfin97",#N/A,FALSE,"Tran";"Riqfinpro",#N/A,FALSE,"Tran"}</definedName>
    <definedName name="xxxxxxxxxxxxxx" localSheetId="32" hidden="1">{"Riqfin97",#N/A,FALSE,"Tran";"Riqfinpro",#N/A,FALSE,"Tran"}</definedName>
    <definedName name="xxxxxxxxxxxxxx" localSheetId="35" hidden="1">{"Riqfin97",#N/A,FALSE,"Tran";"Riqfinpro",#N/A,FALSE,"Tran"}</definedName>
    <definedName name="xxxxxxxxxxxxxx" localSheetId="37" hidden="1">{"Riqfin97",#N/A,FALSE,"Tran";"Riqfinpro",#N/A,FALSE,"Tran"}</definedName>
    <definedName name="xxxxxxxxxxxxxx" localSheetId="38" hidden="1">{"Riqfin97",#N/A,FALSE,"Tran";"Riqfinpro",#N/A,FALSE,"Tran"}</definedName>
    <definedName name="xxxxxxxxxxxxxx" localSheetId="39" hidden="1">{"Riqfin97",#N/A,FALSE,"Tran";"Riqfinpro",#N/A,FALSE,"Tran"}</definedName>
    <definedName name="xxxxxxxxxxxxxx" localSheetId="40" hidden="1">{"Riqfin97",#N/A,FALSE,"Tran";"Riqfinpro",#N/A,FALSE,"Tran"}</definedName>
    <definedName name="xxxxxxxxxxxxxx" localSheetId="41" hidden="1">{"Riqfin97",#N/A,FALSE,"Tran";"Riqfinpro",#N/A,FALSE,"Tran"}</definedName>
    <definedName name="xxxxxxxxxxxxxx" localSheetId="42" hidden="1">{"Riqfin97",#N/A,FALSE,"Tran";"Riqfinpro",#N/A,FALSE,"Tran"}</definedName>
    <definedName name="xxxxxxxxxxxxxx" localSheetId="43" hidden="1">{"Riqfin97",#N/A,FALSE,"Tran";"Riqfinpro",#N/A,FALSE,"Tran"}</definedName>
    <definedName name="xxxxxxxxxxxxxx" localSheetId="44" hidden="1">{"Riqfin97",#N/A,FALSE,"Tran";"Riqfinpro",#N/A,FALSE,"Tran"}</definedName>
    <definedName name="xxxxxxxxxxxxxx" localSheetId="45" hidden="1">{"Riqfin97",#N/A,FALSE,"Tran";"Riqfinpro",#N/A,FALSE,"Tran"}</definedName>
    <definedName name="xxxxxxxxxxxxxx" localSheetId="11" hidden="1">{"Riqfin97",#N/A,FALSE,"Tran";"Riqfinpro",#N/A,FALSE,"Tran"}</definedName>
    <definedName name="xxxxxxxxxxxxxx" localSheetId="46" hidden="1">{"Riqfin97",#N/A,FALSE,"Tran";"Riqfinpro",#N/A,FALSE,"Tran"}</definedName>
    <definedName name="xxxxxxxxxxxxxx" localSheetId="47" hidden="1">{"Riqfin97",#N/A,FALSE,"Tran";"Riqfinpro",#N/A,FALSE,"Tran"}</definedName>
    <definedName name="xxxxxxxxxxxxxx" localSheetId="51" hidden="1">{"Riqfin97",#N/A,FALSE,"Tran";"Riqfinpro",#N/A,FALSE,"Tran"}</definedName>
    <definedName name="xxxxxxxxxxxxxx" localSheetId="52" hidden="1">{"Riqfin97",#N/A,FALSE,"Tran";"Riqfinpro",#N/A,FALSE,"Tran"}</definedName>
    <definedName name="xxxxxxxxxxxxxx" localSheetId="53" hidden="1">{"Riqfin97",#N/A,FALSE,"Tran";"Riqfinpro",#N/A,FALSE,"Tran"}</definedName>
    <definedName name="xxxxxxxxxxxxxx" localSheetId="54" hidden="1">{"Riqfin97",#N/A,FALSE,"Tran";"Riqfinpro",#N/A,FALSE,"Tran"}</definedName>
    <definedName name="xxxxxxxxxxxxxx" localSheetId="55" hidden="1">{"Riqfin97",#N/A,FALSE,"Tran";"Riqfinpro",#N/A,FALSE,"Tran"}</definedName>
    <definedName name="xxxxxxxxxxxxxx" localSheetId="56" hidden="1">{"Riqfin97",#N/A,FALSE,"Tran";"Riqfinpro",#N/A,FALSE,"Tran"}</definedName>
    <definedName name="xxxxxxxxxxxxxx" localSheetId="17" hidden="1">{"Riqfin97",#N/A,FALSE,"Tran";"Riqfinpro",#N/A,FALSE,"Tran"}</definedName>
    <definedName name="xxxxxxxxxxxxxx" localSheetId="57" hidden="1">{"Riqfin97",#N/A,FALSE,"Tran";"Riqfinpro",#N/A,FALSE,"Tran"}</definedName>
    <definedName name="xxxxxxxxxxxxxx" localSheetId="58" hidden="1">{"Riqfin97",#N/A,FALSE,"Tran";"Riqfinpro",#N/A,FALSE,"Tran"}</definedName>
    <definedName name="xxxxxxxxxxxxxx" localSheetId="59" hidden="1">{"Riqfin97",#N/A,FALSE,"Tran";"Riqfinpro",#N/A,FALSE,"Tran"}</definedName>
    <definedName name="xxxxxxxxxxxxxx" localSheetId="61" hidden="1">{"Riqfin97",#N/A,FALSE,"Tran";"Riqfinpro",#N/A,FALSE,"Tran"}</definedName>
    <definedName name="xxxxxxxxxxxxxx" localSheetId="62" hidden="1">{"Riqfin97",#N/A,FALSE,"Tran";"Riqfinpro",#N/A,FALSE,"Tran"}</definedName>
    <definedName name="xxxxxxxxxxxxxx" localSheetId="64" hidden="1">{"Riqfin97",#N/A,FALSE,"Tran";"Riqfinpro",#N/A,FALSE,"Tran"}</definedName>
    <definedName name="xxxxxxxxxxxxxx" localSheetId="66" hidden="1">{"Riqfin97",#N/A,FALSE,"Tran";"Riqfinpro",#N/A,FALSE,"Tran"}</definedName>
    <definedName name="xxxxxxxxxxxxxx" localSheetId="67" hidden="1">{"Riqfin97",#N/A,FALSE,"Tran";"Riqfinpro",#N/A,FALSE,"Tran"}</definedName>
    <definedName name="xxxxxxxxxxxxxx" localSheetId="68" hidden="1">{"Riqfin97",#N/A,FALSE,"Tran";"Riqfinpro",#N/A,FALSE,"Tran"}</definedName>
    <definedName name="xxxxxxxxxxxxxx" localSheetId="69" hidden="1">{"Riqfin97",#N/A,FALSE,"Tran";"Riqfinpro",#N/A,FALSE,"Tran"}</definedName>
    <definedName name="xxxxxxxxxxxxxx" localSheetId="70" hidden="1">{"Riqfin97",#N/A,FALSE,"Tran";"Riqfinpro",#N/A,FALSE,"Tran"}</definedName>
    <definedName name="xxxxxxxxxxxxxx" localSheetId="71" hidden="1">{"Riqfin97",#N/A,FALSE,"Tran";"Riqfinpro",#N/A,FALSE,"Tran"}</definedName>
    <definedName name="xxxxxxxxxxxxxx" localSheetId="73" hidden="1">{"Riqfin97",#N/A,FALSE,"Tran";"Riqfinpro",#N/A,FALSE,"Tran"}</definedName>
    <definedName name="xxxxxxxxxxxxxx" localSheetId="74" hidden="1">{"Riqfin97",#N/A,FALSE,"Tran";"Riqfinpro",#N/A,FALSE,"Tran"}</definedName>
    <definedName name="xxxxxxxxxxxxxx" localSheetId="75" hidden="1">{"Riqfin97",#N/A,FALSE,"Tran";"Riqfinpro",#N/A,FALSE,"Tran"}</definedName>
    <definedName name="xxxxxxxxxxxxxx" localSheetId="76" hidden="1">{"Riqfin97",#N/A,FALSE,"Tran";"Riqfinpro",#N/A,FALSE,"Tran"}</definedName>
    <definedName name="xxxxxxxxxxxxxx" localSheetId="79" hidden="1">{"Riqfin97",#N/A,FALSE,"Tran";"Riqfinpro",#N/A,FALSE,"Tran"}</definedName>
    <definedName name="xxxxxxxxxxxxxx" localSheetId="91" hidden="1">{"Riqfin97",#N/A,FALSE,"Tran";"Riqfinpro",#N/A,FALSE,"Tran"}</definedName>
    <definedName name="xxxxxxxxxxxxxx" localSheetId="92" hidden="1">{"Riqfin97",#N/A,FALSE,"Tran";"Riqfinpro",#N/A,FALSE,"Tran"}</definedName>
    <definedName name="xxxxxxxxxxxxxx" localSheetId="22" hidden="1">{"Riqfin97",#N/A,FALSE,"Tran";"Riqfinpro",#N/A,FALSE,"Tran"}</definedName>
    <definedName name="xxxxxxxxxxxxxx" localSheetId="23" hidden="1">{"Riqfin97",#N/A,FALSE,"Tran";"Riqfinpro",#N/A,FALSE,"Tran"}</definedName>
    <definedName name="xxxxxxxxxxxxxx" localSheetId="14" hidden="1">{"Riqfin97",#N/A,FALSE,"Tran";"Riqfinpro",#N/A,FALSE,"Tran"}</definedName>
    <definedName name="xxxxxxxxxxxxxx" localSheetId="15" hidden="1">{"Riqfin97",#N/A,FALSE,"Tran";"Riqfinpro",#N/A,FALSE,"Tran"}</definedName>
    <definedName name="xxxxxxxxxxxxxx" localSheetId="16" hidden="1">{"Riqfin97",#N/A,FALSE,"Tran";"Riqfinpro",#N/A,FALSE,"Tran"}</definedName>
    <definedName name="xxxxxxxxxxxxxx" localSheetId="18" hidden="1">{"Riqfin97",#N/A,FALSE,"Tran";"Riqfinpro",#N/A,FALSE,"Tran"}</definedName>
    <definedName name="xxxxxxxxxxxxxx" localSheetId="36" hidden="1">{"Riqfin97",#N/A,FALSE,"Tran";"Riqfinpro",#N/A,FALSE,"Tran"}</definedName>
    <definedName name="xxxxxxxxxxxxxx" localSheetId="60" hidden="1">{"Riqfin97",#N/A,FALSE,"Tran";"Riqfinpro",#N/A,FALSE,"Tran"}</definedName>
    <definedName name="xxxxxxxxxxxxxx" localSheetId="63" hidden="1">{"Riqfin97",#N/A,FALSE,"Tran";"Riqfinpro",#N/A,FALSE,"Tran"}</definedName>
    <definedName name="xxxxxxxxxxxxxx" localSheetId="65" hidden="1">{"Riqfin97",#N/A,FALSE,"Tran";"Riqfinpro",#N/A,FALSE,"Tran"}</definedName>
    <definedName name="xxxxxxxxxxxxxx" localSheetId="7" hidden="1">{"Riqfin97",#N/A,FALSE,"Tran";"Riqfinpro",#N/A,FALSE,"Tran"}</definedName>
    <definedName name="xxxxxxxxxxxxxx" localSheetId="8" hidden="1">{"Riqfin97",#N/A,FALSE,"Tran";"Riqfinpro",#N/A,FALSE,"Tran"}</definedName>
    <definedName name="xxxxxxxxxxxxxx" localSheetId="12" hidden="1">{"Riqfin97",#N/A,FALSE,"Tran";"Riqfinpro",#N/A,FALSE,"Tran"}</definedName>
    <definedName name="xxxxxxxxxxxxxx" localSheetId="48" hidden="1">{"Riqfin97",#N/A,FALSE,"Tran";"Riqfinpro",#N/A,FALSE,"Tran"}</definedName>
    <definedName name="xxxxxxxxxxxxxx" localSheetId="72" hidden="1">{"Riqfin97",#N/A,FALSE,"Tran";"Riqfinpro",#N/A,FALSE,"Tran"}</definedName>
    <definedName name="xxxxxxxxxxxxxx" hidden="1">{"Riqfin97",#N/A,FALSE,"Tran";"Riqfinpro",#N/A,FALSE,"Tran"}</definedName>
    <definedName name="y" localSheetId="38" hidden="1">#REF!</definedName>
    <definedName name="y" localSheetId="39" hidden="1">#REF!</definedName>
    <definedName name="y" localSheetId="40" hidden="1">#REF!</definedName>
    <definedName name="y" localSheetId="41" hidden="1">#REF!</definedName>
    <definedName name="y" localSheetId="43" hidden="1">#REF!</definedName>
    <definedName name="y" localSheetId="45" hidden="1">#REF!</definedName>
    <definedName name="y" localSheetId="11" hidden="1">#REF!</definedName>
    <definedName name="y" localSheetId="46" hidden="1">#REF!</definedName>
    <definedName name="y" localSheetId="47" hidden="1">#REF!</definedName>
    <definedName name="y" localSheetId="51" hidden="1">#REF!</definedName>
    <definedName name="y" localSheetId="52" hidden="1">#REF!</definedName>
    <definedName name="y" localSheetId="53" hidden="1">#REF!</definedName>
    <definedName name="y" localSheetId="54" hidden="1">#REF!</definedName>
    <definedName name="y" localSheetId="17" hidden="1">#REF!</definedName>
    <definedName name="y" localSheetId="58" hidden="1">#REF!</definedName>
    <definedName name="y" localSheetId="67" hidden="1">#REF!</definedName>
    <definedName name="y" localSheetId="68" hidden="1">#REF!</definedName>
    <definedName name="y" localSheetId="69" hidden="1">#REF!</definedName>
    <definedName name="y" localSheetId="70" hidden="1">#REF!</definedName>
    <definedName name="y" localSheetId="71" hidden="1">#REF!</definedName>
    <definedName name="y" localSheetId="73" hidden="1">#REF!</definedName>
    <definedName name="y" localSheetId="74" hidden="1">#REF!</definedName>
    <definedName name="y" localSheetId="75" hidden="1">#REF!</definedName>
    <definedName name="y" localSheetId="76" hidden="1">#REF!</definedName>
    <definedName name="y" localSheetId="79" hidden="1">#REF!</definedName>
    <definedName name="y" localSheetId="23" hidden="1">#REF!</definedName>
    <definedName name="y" localSheetId="14">[106]SREAL!A$10</definedName>
    <definedName name="y" localSheetId="15" hidden="1">#REF!</definedName>
    <definedName name="y" localSheetId="18" hidden="1">#REF!</definedName>
    <definedName name="y" localSheetId="12" hidden="1">#REF!</definedName>
    <definedName name="y" localSheetId="48" hidden="1">#REF!</definedName>
    <definedName name="y" localSheetId="72" hidden="1">#REF!</definedName>
    <definedName name="y" hidden="1">#REF!</definedName>
    <definedName name="ycirr" localSheetId="38">#REF!</definedName>
    <definedName name="ycirr" localSheetId="39">#REF!</definedName>
    <definedName name="ycirr" localSheetId="40">#REF!</definedName>
    <definedName name="ycirr" localSheetId="45">#REF!</definedName>
    <definedName name="ycirr" localSheetId="11">#REF!</definedName>
    <definedName name="ycirr" localSheetId="46">#REF!</definedName>
    <definedName name="ycirr" localSheetId="47">#REF!</definedName>
    <definedName name="ycirr" localSheetId="51">#REF!</definedName>
    <definedName name="ycirr" localSheetId="52">#REF!</definedName>
    <definedName name="ycirr" localSheetId="17">#REF!</definedName>
    <definedName name="ycirr" localSheetId="58">#REF!</definedName>
    <definedName name="ycirr" localSheetId="71">#REF!</definedName>
    <definedName name="ycirr" localSheetId="74">#REF!</definedName>
    <definedName name="ycirr" localSheetId="79">#REF!</definedName>
    <definedName name="ycirr" localSheetId="23">#REF!</definedName>
    <definedName name="ycirr" localSheetId="15">#REF!</definedName>
    <definedName name="ycirr" localSheetId="18">#REF!</definedName>
    <definedName name="ycirr" localSheetId="12">#REF!</definedName>
    <definedName name="ycirr" localSheetId="48">#REF!</definedName>
    <definedName name="ycirr" localSheetId="72">#REF!</definedName>
    <definedName name="ycirr">#REF!</definedName>
    <definedName name="Year" localSheetId="38">#REF!</definedName>
    <definedName name="Year" localSheetId="39">#REF!</definedName>
    <definedName name="Year" localSheetId="40">#REF!</definedName>
    <definedName name="Year" localSheetId="45">#REF!</definedName>
    <definedName name="Year" localSheetId="11">#REF!</definedName>
    <definedName name="Year" localSheetId="46">#REF!</definedName>
    <definedName name="Year" localSheetId="47">#REF!</definedName>
    <definedName name="Year" localSheetId="52">#REF!</definedName>
    <definedName name="Year" localSheetId="17">#REF!</definedName>
    <definedName name="Year" localSheetId="58">#REF!</definedName>
    <definedName name="Year" localSheetId="71">#REF!</definedName>
    <definedName name="Year" localSheetId="74">#REF!</definedName>
    <definedName name="Year" localSheetId="79">#REF!</definedName>
    <definedName name="Year" localSheetId="23">#REF!</definedName>
    <definedName name="year" localSheetId="14">#REF!</definedName>
    <definedName name="Year" localSheetId="15">#REF!</definedName>
    <definedName name="Year" localSheetId="18">#REF!</definedName>
    <definedName name="Year" localSheetId="48">#REF!</definedName>
    <definedName name="Year" localSheetId="72">#REF!</definedName>
    <definedName name="Year">#REF!</definedName>
    <definedName name="Years" localSheetId="39">#REF!</definedName>
    <definedName name="Years" localSheetId="40">#REF!</definedName>
    <definedName name="Years" localSheetId="45">#REF!</definedName>
    <definedName name="Years" localSheetId="11">#REF!</definedName>
    <definedName name="Years" localSheetId="46">#REF!</definedName>
    <definedName name="Years" localSheetId="47">#REF!</definedName>
    <definedName name="Years" localSheetId="52">#REF!</definedName>
    <definedName name="Years" localSheetId="17">#REF!</definedName>
    <definedName name="Years" localSheetId="58">#REF!</definedName>
    <definedName name="Years" localSheetId="68">#REF!</definedName>
    <definedName name="Years" localSheetId="69">#REF!</definedName>
    <definedName name="Years" localSheetId="70">#REF!</definedName>
    <definedName name="Years" localSheetId="71">#REF!</definedName>
    <definedName name="Years" localSheetId="73">#REF!</definedName>
    <definedName name="Years" localSheetId="74">#REF!</definedName>
    <definedName name="Years" localSheetId="79">#REF!</definedName>
    <definedName name="Years" localSheetId="23">#REF!</definedName>
    <definedName name="Years" localSheetId="14">[88]Q7!$E$6:$AH$6</definedName>
    <definedName name="Years" localSheetId="15">#REF!</definedName>
    <definedName name="Years" localSheetId="18">#REF!</definedName>
    <definedName name="Years" localSheetId="12">#REF!</definedName>
    <definedName name="Years" localSheetId="48">#REF!</definedName>
    <definedName name="Years" localSheetId="72">#REF!</definedName>
    <definedName name="Years">#REF!</definedName>
    <definedName name="yenr" localSheetId="39">#REF!</definedName>
    <definedName name="yenr" localSheetId="40">#REF!</definedName>
    <definedName name="yenr" localSheetId="45">#REF!</definedName>
    <definedName name="yenr" localSheetId="11">#REF!</definedName>
    <definedName name="yenr" localSheetId="46">#REF!</definedName>
    <definedName name="yenr" localSheetId="47">#REF!</definedName>
    <definedName name="yenr" localSheetId="52">#REF!</definedName>
    <definedName name="yenr" localSheetId="17">#REF!</definedName>
    <definedName name="yenr" localSheetId="58">#REF!</definedName>
    <definedName name="yenr" localSheetId="71">#REF!</definedName>
    <definedName name="yenr" localSheetId="74">#REF!</definedName>
    <definedName name="yenr" localSheetId="79">#REF!</definedName>
    <definedName name="yenr" localSheetId="23">#REF!</definedName>
    <definedName name="yenr" localSheetId="15">#REF!</definedName>
    <definedName name="yenr" localSheetId="18">#REF!</definedName>
    <definedName name="yenr" localSheetId="12">#REF!</definedName>
    <definedName name="yenr" localSheetId="48">#REF!</definedName>
    <definedName name="yenr" localSheetId="72">#REF!</definedName>
    <definedName name="yenr">#REF!</definedName>
    <definedName name="YRB" localSheetId="51">'[5]Imp:DSA output'!$B$9:$B$464</definedName>
    <definedName name="YRB" localSheetId="17">#REF!</definedName>
    <definedName name="YRB">'[5]Imp:DSA output'!$B$9:$B$464</definedName>
    <definedName name="YRHIDE" localSheetId="51">'[5]Imp:DSA output'!$C$9:$G$464</definedName>
    <definedName name="YRHIDE" localSheetId="17">#REF!</definedName>
    <definedName name="YRHIDE">'[5]Imp:DSA output'!$C$9:$G$464</definedName>
    <definedName name="YRPOST" localSheetId="51">'[5]Imp:DSA output'!$M$9:$IH$9</definedName>
    <definedName name="YRPOST" localSheetId="17">#REF!</definedName>
    <definedName name="YRPOST">'[5]Imp:DSA output'!$M$9:$IH$9</definedName>
    <definedName name="YRPRE" localSheetId="51">'[5]Imp:DSA output'!$B$9:$F$464</definedName>
    <definedName name="YRPRE" localSheetId="17">#REF!</definedName>
    <definedName name="YRPRE">'[5]Imp:DSA output'!$B$9:$F$464</definedName>
    <definedName name="YRTITLES" localSheetId="51">'[5]Imp:DSA output'!$A$1</definedName>
    <definedName name="YRTITLES" localSheetId="17">#REF!</definedName>
    <definedName name="YRTITLES">'[5]Imp:DSA output'!$A$1</definedName>
    <definedName name="YRX" localSheetId="51">'[5]Imp:DSA output'!$S$9:$IG$464</definedName>
    <definedName name="YRX" localSheetId="17">#REF!</definedName>
    <definedName name="YRX">'[5]Imp:DSA output'!$S$9:$IG$464</definedName>
    <definedName name="ytyry" localSheetId="38" hidden="1">'[79]Fax a enviar'!#REF!</definedName>
    <definedName name="ytyry" localSheetId="39" hidden="1">'[79]Fax a enviar'!#REF!</definedName>
    <definedName name="ytyry" localSheetId="40" hidden="1">'[79]Fax a enviar'!#REF!</definedName>
    <definedName name="ytyry" localSheetId="41" hidden="1">'[79]Fax a enviar'!#REF!</definedName>
    <definedName name="ytyry" localSheetId="42" hidden="1">'[79]Fax a enviar'!#REF!</definedName>
    <definedName name="ytyry" localSheetId="43" hidden="1">'[79]Fax a enviar'!#REF!</definedName>
    <definedName name="ytyry" localSheetId="44" hidden="1">'[79]Fax a enviar'!#REF!</definedName>
    <definedName name="ytyry" localSheetId="45" hidden="1">'[79]Fax a enviar'!#REF!</definedName>
    <definedName name="ytyry" localSheetId="11" hidden="1">'[79]Fax a enviar'!#REF!</definedName>
    <definedName name="ytyry" localSheetId="46" hidden="1">'[79]Fax a enviar'!#REF!</definedName>
    <definedName name="ytyry" localSheetId="47" hidden="1">'[79]Fax a enviar'!#REF!</definedName>
    <definedName name="ytyry" localSheetId="51" hidden="1">'[79]Fax a enviar'!#REF!</definedName>
    <definedName name="ytyry" localSheetId="52" hidden="1">'[79]Fax a enviar'!#REF!</definedName>
    <definedName name="ytyry" localSheetId="53" hidden="1">#REF!</definedName>
    <definedName name="ytyry" localSheetId="54" hidden="1">#REF!</definedName>
    <definedName name="ytyry" localSheetId="17" hidden="1">'[79]Fax a enviar'!#REF!</definedName>
    <definedName name="ytyry" localSheetId="58" hidden="1">'[79]Fax a enviar'!#REF!</definedName>
    <definedName name="ytyry" localSheetId="67" hidden="1">'[80]Fax a enviar'!#REF!</definedName>
    <definedName name="ytyry" localSheetId="68" hidden="1">'[80]Fax a enviar'!#REF!</definedName>
    <definedName name="ytyry" localSheetId="69" hidden="1">'[80]Fax a enviar'!#REF!</definedName>
    <definedName name="ytyry" localSheetId="71" hidden="1">'[79]Fax a enviar'!#REF!</definedName>
    <definedName name="ytyry" localSheetId="73" hidden="1">'[79]Fax a enviar'!#REF!</definedName>
    <definedName name="ytyry" localSheetId="74" hidden="1">'[80]Fax a enviar'!#REF!</definedName>
    <definedName name="ytyry" localSheetId="75" hidden="1">'[80]Fax a enviar'!#REF!</definedName>
    <definedName name="ytyry" localSheetId="76" hidden="1">'[80]Fax a enviar'!#REF!</definedName>
    <definedName name="ytyry" localSheetId="79" hidden="1">'[79]Fax a enviar'!#REF!</definedName>
    <definedName name="ytyry" localSheetId="15" hidden="1">'[79]Fax a enviar'!#REF!</definedName>
    <definedName name="ytyry" localSheetId="16" hidden="1">'[79]Fax a enviar'!#REF!</definedName>
    <definedName name="ytyry" localSheetId="18" hidden="1">'[79]Fax a enviar'!#REF!</definedName>
    <definedName name="ytyry" localSheetId="12" hidden="1">'[79]Fax a enviar'!#REF!</definedName>
    <definedName name="ytyry" localSheetId="48" hidden="1">'[79]Fax a enviar'!#REF!</definedName>
    <definedName name="ytyry" localSheetId="72" hidden="1">'[79]Fax a enviar'!#REF!</definedName>
    <definedName name="ytyry" hidden="1">'[79]Fax a enviar'!#REF!</definedName>
    <definedName name="ytytryry" localSheetId="38" hidden="1">#REF!</definedName>
    <definedName name="ytytryry" localSheetId="39" hidden="1">#REF!</definedName>
    <definedName name="ytytryry" localSheetId="40" hidden="1">#REF!</definedName>
    <definedName name="ytytryry" localSheetId="41" hidden="1">#REF!</definedName>
    <definedName name="ytytryry" localSheetId="43" hidden="1">#REF!</definedName>
    <definedName name="ytytryry" localSheetId="45" hidden="1">#REF!</definedName>
    <definedName name="ytytryry" localSheetId="11" hidden="1">#REF!</definedName>
    <definedName name="ytytryry" localSheetId="46" hidden="1">#REF!</definedName>
    <definedName name="ytytryry" localSheetId="47" hidden="1">#REF!</definedName>
    <definedName name="ytytryry" localSheetId="51" hidden="1">#REF!</definedName>
    <definedName name="ytytryry" localSheetId="52" hidden="1">#REF!</definedName>
    <definedName name="ytytryry" localSheetId="53" hidden="1">#REF!</definedName>
    <definedName name="ytytryry" localSheetId="54" hidden="1">#REF!</definedName>
    <definedName name="ytytryry" localSheetId="17" hidden="1">#REF!</definedName>
    <definedName name="ytytryry" localSheetId="58" hidden="1">#REF!</definedName>
    <definedName name="ytytryry" localSheetId="67" hidden="1">#REF!</definedName>
    <definedName name="ytytryry" localSheetId="68" hidden="1">#REF!</definedName>
    <definedName name="ytytryry" localSheetId="69" hidden="1">#REF!</definedName>
    <definedName name="ytytryry" localSheetId="71" hidden="1">#REF!</definedName>
    <definedName name="ytytryry" localSheetId="74" hidden="1">#REF!</definedName>
    <definedName name="ytytryry" localSheetId="75" hidden="1">#REF!</definedName>
    <definedName name="ytytryry" localSheetId="76" hidden="1">#REF!</definedName>
    <definedName name="ytytryry" localSheetId="79" hidden="1">#REF!</definedName>
    <definedName name="ytytryry" localSheetId="23" hidden="1">#REF!</definedName>
    <definedName name="ytytryry" localSheetId="15" hidden="1">#REF!</definedName>
    <definedName name="ytytryry" localSheetId="18" hidden="1">#REF!</definedName>
    <definedName name="ytytryry" localSheetId="12" hidden="1">#REF!</definedName>
    <definedName name="ytytryry" localSheetId="48" hidden="1">#REF!</definedName>
    <definedName name="ytytryry" localSheetId="72" hidden="1">#REF!</definedName>
    <definedName name="ytytryry" hidden="1">#REF!</definedName>
    <definedName name="ytyty" localSheetId="38" hidden="1">'[47]Fax a enviar'!#REF!</definedName>
    <definedName name="ytyty" localSheetId="39" hidden="1">'[47]Fax a enviar'!#REF!</definedName>
    <definedName name="ytyty" localSheetId="40" hidden="1">'[47]Fax a enviar'!#REF!</definedName>
    <definedName name="ytyty" localSheetId="41" hidden="1">'[47]Fax a enviar'!#REF!</definedName>
    <definedName name="ytyty" localSheetId="43" hidden="1">'[47]Fax a enviar'!#REF!</definedName>
    <definedName name="ytyty" localSheetId="45" hidden="1">'[47]Fax a enviar'!#REF!</definedName>
    <definedName name="ytyty" localSheetId="11" hidden="1">'[47]Fax a enviar'!#REF!</definedName>
    <definedName name="ytyty" localSheetId="46" hidden="1">'[47]Fax a enviar'!#REF!</definedName>
    <definedName name="ytyty" localSheetId="47" hidden="1">'[47]Fax a enviar'!#REF!</definedName>
    <definedName name="ytyty" localSheetId="51" hidden="1">'[47]Fax a enviar'!#REF!</definedName>
    <definedName name="ytyty" localSheetId="52" hidden="1">'[47]Fax a enviar'!#REF!</definedName>
    <definedName name="ytyty" localSheetId="17" hidden="1">'[47]Fax a enviar'!#REF!</definedName>
    <definedName name="ytyty" localSheetId="67" hidden="1">'[139]Fax a enviar'!#REF!</definedName>
    <definedName name="ytyty" localSheetId="68" hidden="1">'[139]Fax a enviar'!#REF!</definedName>
    <definedName name="ytyty" localSheetId="69" hidden="1">'[139]Fax a enviar'!#REF!</definedName>
    <definedName name="ytyty" localSheetId="74" hidden="1">'[139]Fax a enviar'!#REF!</definedName>
    <definedName name="ytyty" localSheetId="75" hidden="1">'[139]Fax a enviar'!#REF!</definedName>
    <definedName name="ytyty" localSheetId="76" hidden="1">'[139]Fax a enviar'!#REF!</definedName>
    <definedName name="ytyty" localSheetId="79" hidden="1">'[47]Fax a enviar'!#REF!</definedName>
    <definedName name="ytyty" localSheetId="15" hidden="1">'[47]Fax a enviar'!#REF!</definedName>
    <definedName name="ytyty" localSheetId="18" hidden="1">'[47]Fax a enviar'!#REF!</definedName>
    <definedName name="ytyty" localSheetId="12" hidden="1">'[47]Fax a enviar'!#REF!</definedName>
    <definedName name="ytyty" localSheetId="72" hidden="1">'[47]Fax a enviar'!#REF!</definedName>
    <definedName name="ytyty" hidden="1">'[47]Fax a enviar'!#REF!</definedName>
    <definedName name="ytytyt" localSheetId="38" hidden="1">'[47]Fax a enviar'!#REF!</definedName>
    <definedName name="ytytyt" localSheetId="39" hidden="1">'[47]Fax a enviar'!#REF!</definedName>
    <definedName name="ytytyt" localSheetId="40" hidden="1">'[47]Fax a enviar'!#REF!</definedName>
    <definedName name="ytytyt" localSheetId="45" hidden="1">'[47]Fax a enviar'!#REF!</definedName>
    <definedName name="ytytyt" localSheetId="11" hidden="1">'[47]Fax a enviar'!#REF!</definedName>
    <definedName name="ytytyt" localSheetId="46" hidden="1">'[47]Fax a enviar'!#REF!</definedName>
    <definedName name="ytytyt" localSheetId="47" hidden="1">'[47]Fax a enviar'!#REF!</definedName>
    <definedName name="ytytyt" localSheetId="51" hidden="1">'[47]Fax a enviar'!#REF!</definedName>
    <definedName name="ytytyt" localSheetId="52" hidden="1">'[47]Fax a enviar'!#REF!</definedName>
    <definedName name="ytytyt" localSheetId="17" hidden="1">'[47]Fax a enviar'!#REF!</definedName>
    <definedName name="ytytyt" localSheetId="67" hidden="1">'[139]Fax a enviar'!#REF!</definedName>
    <definedName name="ytytyt" localSheetId="68" hidden="1">'[139]Fax a enviar'!#REF!</definedName>
    <definedName name="ytytyt" localSheetId="69" hidden="1">'[139]Fax a enviar'!#REF!</definedName>
    <definedName name="ytytyt" localSheetId="74" hidden="1">'[139]Fax a enviar'!#REF!</definedName>
    <definedName name="ytytyt" localSheetId="75" hidden="1">'[139]Fax a enviar'!#REF!</definedName>
    <definedName name="ytytyt" localSheetId="76" hidden="1">'[139]Fax a enviar'!#REF!</definedName>
    <definedName name="ytytyt" localSheetId="79" hidden="1">'[47]Fax a enviar'!#REF!</definedName>
    <definedName name="ytytyt" localSheetId="15" hidden="1">'[47]Fax a enviar'!#REF!</definedName>
    <definedName name="ytytyt" localSheetId="18" hidden="1">'[47]Fax a enviar'!#REF!</definedName>
    <definedName name="ytytyt" localSheetId="12" hidden="1">'[47]Fax a enviar'!#REF!</definedName>
    <definedName name="ytytyt" localSheetId="72" hidden="1">'[47]Fax a enviar'!#REF!</definedName>
    <definedName name="ytytyt" hidden="1">'[47]Fax a enviar'!#REF!</definedName>
    <definedName name="yu" localSheetId="24" hidden="1">{"Tab1",#N/A,FALSE,"P";"Tab2",#N/A,FALSE,"P"}</definedName>
    <definedName name="yu" localSheetId="25" hidden="1">{"Tab1",#N/A,FALSE,"P";"Tab2",#N/A,FALSE,"P"}</definedName>
    <definedName name="yu" localSheetId="26" hidden="1">{"Tab1",#N/A,FALSE,"P";"Tab2",#N/A,FALSE,"P"}</definedName>
    <definedName name="yu" localSheetId="27" hidden="1">{"Tab1",#N/A,FALSE,"P";"Tab2",#N/A,FALSE,"P"}</definedName>
    <definedName name="yu" localSheetId="28" hidden="1">{"Tab1",#N/A,FALSE,"P";"Tab2",#N/A,FALSE,"P"}</definedName>
    <definedName name="yu" localSheetId="29" hidden="1">{"Tab1",#N/A,FALSE,"P";"Tab2",#N/A,FALSE,"P"}</definedName>
    <definedName name="yu" localSheetId="30" hidden="1">{"Tab1",#N/A,FALSE,"P";"Tab2",#N/A,FALSE,"P"}</definedName>
    <definedName name="yu" localSheetId="31" hidden="1">{"Tab1",#N/A,FALSE,"P";"Tab2",#N/A,FALSE,"P"}</definedName>
    <definedName name="yu" localSheetId="32" hidden="1">{"Tab1",#N/A,FALSE,"P";"Tab2",#N/A,FALSE,"P"}</definedName>
    <definedName name="yu" localSheetId="35" hidden="1">{"Tab1",#N/A,FALSE,"P";"Tab2",#N/A,FALSE,"P"}</definedName>
    <definedName name="yu" localSheetId="37" hidden="1">{"Tab1",#N/A,FALSE,"P";"Tab2",#N/A,FALSE,"P"}</definedName>
    <definedName name="yu" localSheetId="38" hidden="1">{"Tab1",#N/A,FALSE,"P";"Tab2",#N/A,FALSE,"P"}</definedName>
    <definedName name="yu" localSheetId="39" hidden="1">{"Tab1",#N/A,FALSE,"P";"Tab2",#N/A,FALSE,"P"}</definedName>
    <definedName name="yu" localSheetId="40" hidden="1">{"Tab1",#N/A,FALSE,"P";"Tab2",#N/A,FALSE,"P"}</definedName>
    <definedName name="yu" localSheetId="41" hidden="1">{"Tab1",#N/A,FALSE,"P";"Tab2",#N/A,FALSE,"P"}</definedName>
    <definedName name="yu" localSheetId="42" hidden="1">{"Tab1",#N/A,FALSE,"P";"Tab2",#N/A,FALSE,"P"}</definedName>
    <definedName name="yu" localSheetId="43" hidden="1">{"Tab1",#N/A,FALSE,"P";"Tab2",#N/A,FALSE,"P"}</definedName>
    <definedName name="yu" localSheetId="44" hidden="1">{"Tab1",#N/A,FALSE,"P";"Tab2",#N/A,FALSE,"P"}</definedName>
    <definedName name="yu" localSheetId="45" hidden="1">{"Tab1",#N/A,FALSE,"P";"Tab2",#N/A,FALSE,"P"}</definedName>
    <definedName name="yu" localSheetId="11" hidden="1">{"Tab1",#N/A,FALSE,"P";"Tab2",#N/A,FALSE,"P"}</definedName>
    <definedName name="yu" localSheetId="46" hidden="1">{"Tab1",#N/A,FALSE,"P";"Tab2",#N/A,FALSE,"P"}</definedName>
    <definedName name="yu" localSheetId="47" hidden="1">{"Tab1",#N/A,FALSE,"P";"Tab2",#N/A,FALSE,"P"}</definedName>
    <definedName name="yu" localSheetId="51" hidden="1">{"Tab1",#N/A,FALSE,"P";"Tab2",#N/A,FALSE,"P"}</definedName>
    <definedName name="yu" localSheetId="52" hidden="1">{"Tab1",#N/A,FALSE,"P";"Tab2",#N/A,FALSE,"P"}</definedName>
    <definedName name="yu" localSheetId="53" hidden="1">{"Tab1",#N/A,FALSE,"P";"Tab2",#N/A,FALSE,"P"}</definedName>
    <definedName name="yu" localSheetId="54" hidden="1">{"Tab1",#N/A,FALSE,"P";"Tab2",#N/A,FALSE,"P"}</definedName>
    <definedName name="yu" localSheetId="55" hidden="1">{"Tab1",#N/A,FALSE,"P";"Tab2",#N/A,FALSE,"P"}</definedName>
    <definedName name="yu" localSheetId="56" hidden="1">{"Tab1",#N/A,FALSE,"P";"Tab2",#N/A,FALSE,"P"}</definedName>
    <definedName name="yu" localSheetId="17" hidden="1">{"Tab1",#N/A,FALSE,"P";"Tab2",#N/A,FALSE,"P"}</definedName>
    <definedName name="yu" localSheetId="57" hidden="1">{"Tab1",#N/A,FALSE,"P";"Tab2",#N/A,FALSE,"P"}</definedName>
    <definedName name="yu" localSheetId="58" hidden="1">{"Tab1",#N/A,FALSE,"P";"Tab2",#N/A,FALSE,"P"}</definedName>
    <definedName name="yu" localSheetId="59" hidden="1">{"Tab1",#N/A,FALSE,"P";"Tab2",#N/A,FALSE,"P"}</definedName>
    <definedName name="yu" localSheetId="61" hidden="1">{"Tab1",#N/A,FALSE,"P";"Tab2",#N/A,FALSE,"P"}</definedName>
    <definedName name="yu" localSheetId="62" hidden="1">{"Tab1",#N/A,FALSE,"P";"Tab2",#N/A,FALSE,"P"}</definedName>
    <definedName name="yu" localSheetId="64" hidden="1">{"Tab1",#N/A,FALSE,"P";"Tab2",#N/A,FALSE,"P"}</definedName>
    <definedName name="yu" localSheetId="66" hidden="1">{"Tab1",#N/A,FALSE,"P";"Tab2",#N/A,FALSE,"P"}</definedName>
    <definedName name="yu" localSheetId="67" hidden="1">{"Tab1",#N/A,FALSE,"P";"Tab2",#N/A,FALSE,"P"}</definedName>
    <definedName name="yu" localSheetId="68" hidden="1">{"Tab1",#N/A,FALSE,"P";"Tab2",#N/A,FALSE,"P"}</definedName>
    <definedName name="yu" localSheetId="69" hidden="1">{"Tab1",#N/A,FALSE,"P";"Tab2",#N/A,FALSE,"P"}</definedName>
    <definedName name="yu" localSheetId="70" hidden="1">{"Tab1",#N/A,FALSE,"P";"Tab2",#N/A,FALSE,"P"}</definedName>
    <definedName name="yu" localSheetId="71" hidden="1">{"Tab1",#N/A,FALSE,"P";"Tab2",#N/A,FALSE,"P"}</definedName>
    <definedName name="yu" localSheetId="73" hidden="1">{"Tab1",#N/A,FALSE,"P";"Tab2",#N/A,FALSE,"P"}</definedName>
    <definedName name="yu" localSheetId="74" hidden="1">{"Tab1",#N/A,FALSE,"P";"Tab2",#N/A,FALSE,"P"}</definedName>
    <definedName name="yu" localSheetId="75" hidden="1">{"Tab1",#N/A,FALSE,"P";"Tab2",#N/A,FALSE,"P"}</definedName>
    <definedName name="yu" localSheetId="76" hidden="1">{"Tab1",#N/A,FALSE,"P";"Tab2",#N/A,FALSE,"P"}</definedName>
    <definedName name="yu" localSheetId="79" hidden="1">{"Tab1",#N/A,FALSE,"P";"Tab2",#N/A,FALSE,"P"}</definedName>
    <definedName name="yu" localSheetId="91" hidden="1">{"Tab1",#N/A,FALSE,"P";"Tab2",#N/A,FALSE,"P"}</definedName>
    <definedName name="yu" localSheetId="92" hidden="1">{"Tab1",#N/A,FALSE,"P";"Tab2",#N/A,FALSE,"P"}</definedName>
    <definedName name="yu" localSheetId="22" hidden="1">{"Tab1",#N/A,FALSE,"P";"Tab2",#N/A,FALSE,"P"}</definedName>
    <definedName name="yu" localSheetId="23" hidden="1">{"Tab1",#N/A,FALSE,"P";"Tab2",#N/A,FALSE,"P"}</definedName>
    <definedName name="yu" localSheetId="14" hidden="1">{"Tab1",#N/A,FALSE,"P";"Tab2",#N/A,FALSE,"P"}</definedName>
    <definedName name="yu" localSheetId="15" hidden="1">{"Tab1",#N/A,FALSE,"P";"Tab2",#N/A,FALSE,"P"}</definedName>
    <definedName name="yu" localSheetId="16" hidden="1">{"Tab1",#N/A,FALSE,"P";"Tab2",#N/A,FALSE,"P"}</definedName>
    <definedName name="yu" localSheetId="18" hidden="1">{"Tab1",#N/A,FALSE,"P";"Tab2",#N/A,FALSE,"P"}</definedName>
    <definedName name="yu" localSheetId="36" hidden="1">{"Tab1",#N/A,FALSE,"P";"Tab2",#N/A,FALSE,"P"}</definedName>
    <definedName name="yu" localSheetId="60" hidden="1">{"Tab1",#N/A,FALSE,"P";"Tab2",#N/A,FALSE,"P"}</definedName>
    <definedName name="yu" localSheetId="63" hidden="1">{"Tab1",#N/A,FALSE,"P";"Tab2",#N/A,FALSE,"P"}</definedName>
    <definedName name="yu" localSheetId="65" hidden="1">{"Tab1",#N/A,FALSE,"P";"Tab2",#N/A,FALSE,"P"}</definedName>
    <definedName name="yu" localSheetId="7" hidden="1">{"Tab1",#N/A,FALSE,"P";"Tab2",#N/A,FALSE,"P"}</definedName>
    <definedName name="yu" localSheetId="8" hidden="1">{"Tab1",#N/A,FALSE,"P";"Tab2",#N/A,FALSE,"P"}</definedName>
    <definedName name="yu" localSheetId="12" hidden="1">{"Tab1",#N/A,FALSE,"P";"Tab2",#N/A,FALSE,"P"}</definedName>
    <definedName name="yu" localSheetId="48" hidden="1">{"Tab1",#N/A,FALSE,"P";"Tab2",#N/A,FALSE,"P"}</definedName>
    <definedName name="yu" localSheetId="72" hidden="1">{"Tab1",#N/A,FALSE,"P";"Tab2",#N/A,FALSE,"P"}</definedName>
    <definedName name="yu" hidden="1">{"Tab1",#N/A,FALSE,"P";"Tab2",#N/A,FALSE,"P"}</definedName>
    <definedName name="yucvvjkjo09" localSheetId="51" hidden="1">'[122]Fax a enviar'!#REF!</definedName>
    <definedName name="yucvvjkjo09" localSheetId="17" hidden="1">#REF!</definedName>
    <definedName name="yucvvjkjo09" localSheetId="15" hidden="1">'[122]Fax a enviar'!#REF!</definedName>
    <definedName name="yucvvjkjo09" localSheetId="18" hidden="1">'[122]Fax a enviar'!#REF!</definedName>
    <definedName name="yucvvjkjo09" localSheetId="48" hidden="1">'[122]Fax a enviar'!#REF!</definedName>
    <definedName name="yucvvjkjo09" hidden="1">'[122]Fax a enviar'!#REF!</definedName>
    <definedName name="YY" localSheetId="38">#REF!</definedName>
    <definedName name="YY" localSheetId="39">#REF!</definedName>
    <definedName name="YY" localSheetId="40">#REF!</definedName>
    <definedName name="YY" localSheetId="41">#REF!</definedName>
    <definedName name="YY" localSheetId="43">#REF!</definedName>
    <definedName name="YY" localSheetId="45">#REF!</definedName>
    <definedName name="YY" localSheetId="11">#REF!</definedName>
    <definedName name="YY" localSheetId="46">#REF!</definedName>
    <definedName name="YY" localSheetId="47">#REF!</definedName>
    <definedName name="YY" localSheetId="51">#REF!</definedName>
    <definedName name="YY" localSheetId="52">#REF!</definedName>
    <definedName name="YY" localSheetId="53">#REF!</definedName>
    <definedName name="YY" localSheetId="54">#REF!</definedName>
    <definedName name="YY" localSheetId="17">#REF!</definedName>
    <definedName name="YY" localSheetId="58">#REF!</definedName>
    <definedName name="YY" localSheetId="67">#REF!</definedName>
    <definedName name="YY" localSheetId="68">#REF!</definedName>
    <definedName name="YY" localSheetId="69">#REF!</definedName>
    <definedName name="YY" localSheetId="71">#REF!</definedName>
    <definedName name="YY" localSheetId="73">#REF!</definedName>
    <definedName name="YY" localSheetId="74">#REF!</definedName>
    <definedName name="YY" localSheetId="75">#REF!</definedName>
    <definedName name="YY" localSheetId="76">#REF!</definedName>
    <definedName name="YY" localSheetId="79">#REF!</definedName>
    <definedName name="YY" localSheetId="23">#REF!</definedName>
    <definedName name="yy" localSheetId="14" hidden="1">{"Tab1",#N/A,FALSE,"P";"Tab2",#N/A,FALSE,"P"}</definedName>
    <definedName name="YY" localSheetId="15">#REF!</definedName>
    <definedName name="YY" localSheetId="18">#REF!</definedName>
    <definedName name="YY" localSheetId="48">#REF!</definedName>
    <definedName name="YY" localSheetId="72">#REF!</definedName>
    <definedName name="YY">#REF!</definedName>
    <definedName name="YY1A" localSheetId="38">#REF!</definedName>
    <definedName name="YY1A" localSheetId="39">#REF!</definedName>
    <definedName name="YY1A" localSheetId="40">#REF!</definedName>
    <definedName name="YY1A" localSheetId="45">#REF!</definedName>
    <definedName name="YY1A" localSheetId="11">#REF!</definedName>
    <definedName name="YY1A" localSheetId="46">#REF!</definedName>
    <definedName name="YY1A" localSheetId="47">#REF!</definedName>
    <definedName name="YY1A" localSheetId="51">#REF!</definedName>
    <definedName name="YY1A" localSheetId="52">#REF!</definedName>
    <definedName name="YY1A" localSheetId="53">#REF!</definedName>
    <definedName name="YY1A" localSheetId="54">#REF!</definedName>
    <definedName name="YY1A" localSheetId="17">#REF!</definedName>
    <definedName name="YY1A" localSheetId="58">#REF!</definedName>
    <definedName name="YY1A" localSheetId="67">#REF!</definedName>
    <definedName name="YY1A" localSheetId="68">#REF!</definedName>
    <definedName name="YY1A" localSheetId="69">#REF!</definedName>
    <definedName name="YY1A" localSheetId="71">#REF!</definedName>
    <definedName name="YY1A" localSheetId="74">#REF!</definedName>
    <definedName name="YY1A" localSheetId="75">#REF!</definedName>
    <definedName name="YY1A" localSheetId="76">#REF!</definedName>
    <definedName name="YY1A" localSheetId="79">#REF!</definedName>
    <definedName name="YY1A" localSheetId="23">#REF!</definedName>
    <definedName name="YY1A" localSheetId="14">#REF!</definedName>
    <definedName name="YY1A" localSheetId="15">#REF!</definedName>
    <definedName name="YY1A" localSheetId="18">#REF!</definedName>
    <definedName name="YY1A" localSheetId="12">#REF!</definedName>
    <definedName name="YY1A" localSheetId="48">#REF!</definedName>
    <definedName name="YY1A" localSheetId="72">#REF!</definedName>
    <definedName name="YY1A">#REF!</definedName>
    <definedName name="yytutyu" localSheetId="38" hidden="1">#REF!</definedName>
    <definedName name="yytutyu" localSheetId="39" hidden="1">#REF!</definedName>
    <definedName name="yytutyu" localSheetId="40" hidden="1">#REF!</definedName>
    <definedName name="yytutyu" localSheetId="45" hidden="1">#REF!</definedName>
    <definedName name="yytutyu" localSheetId="11" hidden="1">#REF!</definedName>
    <definedName name="yytutyu" localSheetId="46" hidden="1">#REF!</definedName>
    <definedName name="yytutyu" localSheetId="47" hidden="1">#REF!</definedName>
    <definedName name="yytutyu" localSheetId="51" hidden="1">#REF!</definedName>
    <definedName name="yytutyu" localSheetId="52" hidden="1">#REF!</definedName>
    <definedName name="yytutyu" localSheetId="53" hidden="1">#REF!</definedName>
    <definedName name="yytutyu" localSheetId="54" hidden="1">#REF!</definedName>
    <definedName name="yytutyu" localSheetId="17" hidden="1">#REF!</definedName>
    <definedName name="yytutyu" localSheetId="58" hidden="1">#REF!</definedName>
    <definedName name="yytutyu" localSheetId="67" hidden="1">#REF!</definedName>
    <definedName name="yytutyu" localSheetId="68" hidden="1">#REF!</definedName>
    <definedName name="yytutyu" localSheetId="69" hidden="1">#REF!</definedName>
    <definedName name="yytutyu" localSheetId="71" hidden="1">#REF!</definedName>
    <definedName name="yytutyu" localSheetId="74" hidden="1">#REF!</definedName>
    <definedName name="yytutyu" localSheetId="75" hidden="1">#REF!</definedName>
    <definedName name="yytutyu" localSheetId="76" hidden="1">#REF!</definedName>
    <definedName name="yytutyu" localSheetId="79" hidden="1">#REF!</definedName>
    <definedName name="yytutyu" localSheetId="23" hidden="1">#REF!</definedName>
    <definedName name="yytutyu" localSheetId="15" hidden="1">#REF!</definedName>
    <definedName name="yytutyu" localSheetId="18" hidden="1">#REF!</definedName>
    <definedName name="yytutyu" localSheetId="48" hidden="1">#REF!</definedName>
    <definedName name="yytutyu" localSheetId="72" hidden="1">#REF!</definedName>
    <definedName name="yytutyu" hidden="1">#REF!</definedName>
    <definedName name="yyy" localSheetId="24" hidden="1">{"Tab1",#N/A,FALSE,"P";"Tab2",#N/A,FALSE,"P"}</definedName>
    <definedName name="yyy" localSheetId="25" hidden="1">{"Tab1",#N/A,FALSE,"P";"Tab2",#N/A,FALSE,"P"}</definedName>
    <definedName name="yyy" localSheetId="26" hidden="1">{"Tab1",#N/A,FALSE,"P";"Tab2",#N/A,FALSE,"P"}</definedName>
    <definedName name="yyy" localSheetId="27" hidden="1">{"Tab1",#N/A,FALSE,"P";"Tab2",#N/A,FALSE,"P"}</definedName>
    <definedName name="yyy" localSheetId="28" hidden="1">{"Tab1",#N/A,FALSE,"P";"Tab2",#N/A,FALSE,"P"}</definedName>
    <definedName name="yyy" localSheetId="29" hidden="1">{"Tab1",#N/A,FALSE,"P";"Tab2",#N/A,FALSE,"P"}</definedName>
    <definedName name="yyy" localSheetId="30" hidden="1">{"Tab1",#N/A,FALSE,"P";"Tab2",#N/A,FALSE,"P"}</definedName>
    <definedName name="yyy" localSheetId="31" hidden="1">{"Tab1",#N/A,FALSE,"P";"Tab2",#N/A,FALSE,"P"}</definedName>
    <definedName name="yyy" localSheetId="32" hidden="1">{"Tab1",#N/A,FALSE,"P";"Tab2",#N/A,FALSE,"P"}</definedName>
    <definedName name="yyy" localSheetId="35" hidden="1">{"Tab1",#N/A,FALSE,"P";"Tab2",#N/A,FALSE,"P"}</definedName>
    <definedName name="yyy" localSheetId="37" hidden="1">{"Tab1",#N/A,FALSE,"P";"Tab2",#N/A,FALSE,"P"}</definedName>
    <definedName name="yyy" localSheetId="38" hidden="1">{"Tab1",#N/A,FALSE,"P";"Tab2",#N/A,FALSE,"P"}</definedName>
    <definedName name="yyy" localSheetId="39" hidden="1">{"Tab1",#N/A,FALSE,"P";"Tab2",#N/A,FALSE,"P"}</definedName>
    <definedName name="yyy" localSheetId="40" hidden="1">{"Tab1",#N/A,FALSE,"P";"Tab2",#N/A,FALSE,"P"}</definedName>
    <definedName name="yyy" localSheetId="41" hidden="1">{"Tab1",#N/A,FALSE,"P";"Tab2",#N/A,FALSE,"P"}</definedName>
    <definedName name="yyy" localSheetId="42" hidden="1">{"Tab1",#N/A,FALSE,"P";"Tab2",#N/A,FALSE,"P"}</definedName>
    <definedName name="yyy" localSheetId="43" hidden="1">{"Tab1",#N/A,FALSE,"P";"Tab2",#N/A,FALSE,"P"}</definedName>
    <definedName name="yyy" localSheetId="44" hidden="1">{"Tab1",#N/A,FALSE,"P";"Tab2",#N/A,FALSE,"P"}</definedName>
    <definedName name="yyy" localSheetId="45" hidden="1">{"Tab1",#N/A,FALSE,"P";"Tab2",#N/A,FALSE,"P"}</definedName>
    <definedName name="yyy" localSheetId="11" hidden="1">{"Tab1",#N/A,FALSE,"P";"Tab2",#N/A,FALSE,"P"}</definedName>
    <definedName name="yyy" localSheetId="46" hidden="1">{"Tab1",#N/A,FALSE,"P";"Tab2",#N/A,FALSE,"P"}</definedName>
    <definedName name="yyy" localSheetId="47" hidden="1">{"Tab1",#N/A,FALSE,"P";"Tab2",#N/A,FALSE,"P"}</definedName>
    <definedName name="yyy" localSheetId="51" hidden="1">{"Tab1",#N/A,FALSE,"P";"Tab2",#N/A,FALSE,"P"}</definedName>
    <definedName name="yyy" localSheetId="52" hidden="1">{"Tab1",#N/A,FALSE,"P";"Tab2",#N/A,FALSE,"P"}</definedName>
    <definedName name="yyy" localSheetId="53" hidden="1">{"Tab1",#N/A,FALSE,"P";"Tab2",#N/A,FALSE,"P"}</definedName>
    <definedName name="yyy" localSheetId="54" hidden="1">{"Tab1",#N/A,FALSE,"P";"Tab2",#N/A,FALSE,"P"}</definedName>
    <definedName name="yyy" localSheetId="55" hidden="1">{"Tab1",#N/A,FALSE,"P";"Tab2",#N/A,FALSE,"P"}</definedName>
    <definedName name="yyy" localSheetId="56" hidden="1">{"Tab1",#N/A,FALSE,"P";"Tab2",#N/A,FALSE,"P"}</definedName>
    <definedName name="yyy" localSheetId="17" hidden="1">{"Tab1",#N/A,FALSE,"P";"Tab2",#N/A,FALSE,"P"}</definedName>
    <definedName name="yyy" localSheetId="57" hidden="1">{"Tab1",#N/A,FALSE,"P";"Tab2",#N/A,FALSE,"P"}</definedName>
    <definedName name="yyy" localSheetId="58" hidden="1">{"Tab1",#N/A,FALSE,"P";"Tab2",#N/A,FALSE,"P"}</definedName>
    <definedName name="yyy" localSheetId="59" hidden="1">{"Tab1",#N/A,FALSE,"P";"Tab2",#N/A,FALSE,"P"}</definedName>
    <definedName name="yyy" localSheetId="61" hidden="1">{"Tab1",#N/A,FALSE,"P";"Tab2",#N/A,FALSE,"P"}</definedName>
    <definedName name="yyy" localSheetId="62" hidden="1">{"Tab1",#N/A,FALSE,"P";"Tab2",#N/A,FALSE,"P"}</definedName>
    <definedName name="yyy" localSheetId="64" hidden="1">{"Tab1",#N/A,FALSE,"P";"Tab2",#N/A,FALSE,"P"}</definedName>
    <definedName name="yyy" localSheetId="66" hidden="1">{"Tab1",#N/A,FALSE,"P";"Tab2",#N/A,FALSE,"P"}</definedName>
    <definedName name="yyy" localSheetId="67" hidden="1">{"Tab1",#N/A,FALSE,"P";"Tab2",#N/A,FALSE,"P"}</definedName>
    <definedName name="yyy" localSheetId="68" hidden="1">{"Tab1",#N/A,FALSE,"P";"Tab2",#N/A,FALSE,"P"}</definedName>
    <definedName name="yyy" localSheetId="69" hidden="1">{"Tab1",#N/A,FALSE,"P";"Tab2",#N/A,FALSE,"P"}</definedName>
    <definedName name="yyy" localSheetId="70" hidden="1">{"Tab1",#N/A,FALSE,"P";"Tab2",#N/A,FALSE,"P"}</definedName>
    <definedName name="yyy" localSheetId="71" hidden="1">{"Tab1",#N/A,FALSE,"P";"Tab2",#N/A,FALSE,"P"}</definedName>
    <definedName name="yyy" localSheetId="73" hidden="1">{"Tab1",#N/A,FALSE,"P";"Tab2",#N/A,FALSE,"P"}</definedName>
    <definedName name="yyy" localSheetId="74" hidden="1">{"Tab1",#N/A,FALSE,"P";"Tab2",#N/A,FALSE,"P"}</definedName>
    <definedName name="yyy" localSheetId="75" hidden="1">{"Tab1",#N/A,FALSE,"P";"Tab2",#N/A,FALSE,"P"}</definedName>
    <definedName name="yyy" localSheetId="76" hidden="1">{"Tab1",#N/A,FALSE,"P";"Tab2",#N/A,FALSE,"P"}</definedName>
    <definedName name="yyy" localSheetId="79" hidden="1">{"Tab1",#N/A,FALSE,"P";"Tab2",#N/A,FALSE,"P"}</definedName>
    <definedName name="yyy" localSheetId="91" hidden="1">{"Tab1",#N/A,FALSE,"P";"Tab2",#N/A,FALSE,"P"}</definedName>
    <definedName name="yyy" localSheetId="92" hidden="1">{"Tab1",#N/A,FALSE,"P";"Tab2",#N/A,FALSE,"P"}</definedName>
    <definedName name="yyy" localSheetId="22" hidden="1">{"Tab1",#N/A,FALSE,"P";"Tab2",#N/A,FALSE,"P"}</definedName>
    <definedName name="yyy" localSheetId="23" hidden="1">{"Tab1",#N/A,FALSE,"P";"Tab2",#N/A,FALSE,"P"}</definedName>
    <definedName name="yyy" localSheetId="14" hidden="1">{"Tab1",#N/A,FALSE,"P";"Tab2",#N/A,FALSE,"P"}</definedName>
    <definedName name="yyy" localSheetId="15" hidden="1">{"Tab1",#N/A,FALSE,"P";"Tab2",#N/A,FALSE,"P"}</definedName>
    <definedName name="yyy" localSheetId="16" hidden="1">{"Tab1",#N/A,FALSE,"P";"Tab2",#N/A,FALSE,"P"}</definedName>
    <definedName name="yyy" localSheetId="18" hidden="1">{"Tab1",#N/A,FALSE,"P";"Tab2",#N/A,FALSE,"P"}</definedName>
    <definedName name="yyy" localSheetId="36" hidden="1">{"Tab1",#N/A,FALSE,"P";"Tab2",#N/A,FALSE,"P"}</definedName>
    <definedName name="yyy" localSheetId="60" hidden="1">{"Tab1",#N/A,FALSE,"P";"Tab2",#N/A,FALSE,"P"}</definedName>
    <definedName name="yyy" localSheetId="63" hidden="1">{"Tab1",#N/A,FALSE,"P";"Tab2",#N/A,FALSE,"P"}</definedName>
    <definedName name="yyy" localSheetId="65" hidden="1">{"Tab1",#N/A,FALSE,"P";"Tab2",#N/A,FALSE,"P"}</definedName>
    <definedName name="yyy" localSheetId="7" hidden="1">{"Tab1",#N/A,FALSE,"P";"Tab2",#N/A,FALSE,"P"}</definedName>
    <definedName name="yyy" localSheetId="8" hidden="1">{"Tab1",#N/A,FALSE,"P";"Tab2",#N/A,FALSE,"P"}</definedName>
    <definedName name="yyy" localSheetId="12" hidden="1">{"Tab1",#N/A,FALSE,"P";"Tab2",#N/A,FALSE,"P"}</definedName>
    <definedName name="yyy" localSheetId="48" hidden="1">{"Tab1",#N/A,FALSE,"P";"Tab2",#N/A,FALSE,"P"}</definedName>
    <definedName name="yyy" localSheetId="72" hidden="1">{"Tab1",#N/A,FALSE,"P";"Tab2",#N/A,FALSE,"P"}</definedName>
    <definedName name="yyy" hidden="1">{"Tab1",#N/A,FALSE,"P";"Tab2",#N/A,FALSE,"P"}</definedName>
    <definedName name="yyyy" localSheetId="24" hidden="1">{"Tab1",#N/A,FALSE,"P";"Tab2",#N/A,FALSE,"P"}</definedName>
    <definedName name="yyyy" localSheetId="25" hidden="1">{"Tab1",#N/A,FALSE,"P";"Tab2",#N/A,FALSE,"P"}</definedName>
    <definedName name="yyyy" localSheetId="26" hidden="1">{"Tab1",#N/A,FALSE,"P";"Tab2",#N/A,FALSE,"P"}</definedName>
    <definedName name="yyyy" localSheetId="27" hidden="1">{"Tab1",#N/A,FALSE,"P";"Tab2",#N/A,FALSE,"P"}</definedName>
    <definedName name="yyyy" localSheetId="28" hidden="1">{"Tab1",#N/A,FALSE,"P";"Tab2",#N/A,FALSE,"P"}</definedName>
    <definedName name="yyyy" localSheetId="29" hidden="1">{"Tab1",#N/A,FALSE,"P";"Tab2",#N/A,FALSE,"P"}</definedName>
    <definedName name="yyyy" localSheetId="30" hidden="1">{"Tab1",#N/A,FALSE,"P";"Tab2",#N/A,FALSE,"P"}</definedName>
    <definedName name="yyyy" localSheetId="31" hidden="1">{"Tab1",#N/A,FALSE,"P";"Tab2",#N/A,FALSE,"P"}</definedName>
    <definedName name="yyyy" localSheetId="32" hidden="1">{"Tab1",#N/A,FALSE,"P";"Tab2",#N/A,FALSE,"P"}</definedName>
    <definedName name="yyyy" localSheetId="38" hidden="1">{"Tab1",#N/A,FALSE,"P";"Tab2",#N/A,FALSE,"P"}</definedName>
    <definedName name="yyyy" localSheetId="39" hidden="1">{"Tab1",#N/A,FALSE,"P";"Tab2",#N/A,FALSE,"P"}</definedName>
    <definedName name="yyyy" localSheetId="40" hidden="1">{"Tab1",#N/A,FALSE,"P";"Tab2",#N/A,FALSE,"P"}</definedName>
    <definedName name="yyyy" localSheetId="41" hidden="1">{"Tab1",#N/A,FALSE,"P";"Tab2",#N/A,FALSE,"P"}</definedName>
    <definedName name="yyyy" localSheetId="45" hidden="1">{"Tab1",#N/A,FALSE,"P";"Tab2",#N/A,FALSE,"P"}</definedName>
    <definedName name="yyyy" localSheetId="11" hidden="1">{"Tab1",#N/A,FALSE,"P";"Tab2",#N/A,FALSE,"P"}</definedName>
    <definedName name="yyyy" localSheetId="46" hidden="1">{"Tab1",#N/A,FALSE,"P";"Tab2",#N/A,FALSE,"P"}</definedName>
    <definedName name="yyyy" localSheetId="47" hidden="1">{"Tab1",#N/A,FALSE,"P";"Tab2",#N/A,FALSE,"P"}</definedName>
    <definedName name="yyyy" localSheetId="51" hidden="1">{"Tab1",#N/A,FALSE,"P";"Tab2",#N/A,FALSE,"P"}</definedName>
    <definedName name="yyyy" localSheetId="52" hidden="1">{"Tab1",#N/A,FALSE,"P";"Tab2",#N/A,FALSE,"P"}</definedName>
    <definedName name="yyyy" localSheetId="17" hidden="1">{"Tab1",#N/A,FALSE,"P";"Tab2",#N/A,FALSE,"P"}</definedName>
    <definedName name="yyyy" localSheetId="58" hidden="1">{"Tab1",#N/A,FALSE,"P";"Tab2",#N/A,FALSE,"P"}</definedName>
    <definedName name="yyyy" localSheetId="59" hidden="1">{"Tab1",#N/A,FALSE,"P";"Tab2",#N/A,FALSE,"P"}</definedName>
    <definedName name="yyyy" localSheetId="61" hidden="1">{"Tab1",#N/A,FALSE,"P";"Tab2",#N/A,FALSE,"P"}</definedName>
    <definedName name="yyyy" localSheetId="62" hidden="1">{"Tab1",#N/A,FALSE,"P";"Tab2",#N/A,FALSE,"P"}</definedName>
    <definedName name="yyyy" localSheetId="64" hidden="1">{"Tab1",#N/A,FALSE,"P";"Tab2",#N/A,FALSE,"P"}</definedName>
    <definedName name="yyyy" localSheetId="66" hidden="1">{"Tab1",#N/A,FALSE,"P";"Tab2",#N/A,FALSE,"P"}</definedName>
    <definedName name="yyyy" localSheetId="68" hidden="1">{"Tab1",#N/A,FALSE,"P";"Tab2",#N/A,FALSE,"P"}</definedName>
    <definedName name="yyyy" localSheetId="69" hidden="1">{"Tab1",#N/A,FALSE,"P";"Tab2",#N/A,FALSE,"P"}</definedName>
    <definedName name="yyyy" localSheetId="70" hidden="1">{"Tab1",#N/A,FALSE,"P";"Tab2",#N/A,FALSE,"P"}</definedName>
    <definedName name="yyyy" localSheetId="73" hidden="1">{"Tab1",#N/A,FALSE,"P";"Tab2",#N/A,FALSE,"P"}</definedName>
    <definedName name="yyyy" localSheetId="74" hidden="1">{"Tab1",#N/A,FALSE,"P";"Tab2",#N/A,FALSE,"P"}</definedName>
    <definedName name="yyyy" localSheetId="75" hidden="1">{"Tab1",#N/A,FALSE,"P";"Tab2",#N/A,FALSE,"P"}</definedName>
    <definedName name="yyyy" localSheetId="76" hidden="1">{"Tab1",#N/A,FALSE,"P";"Tab2",#N/A,FALSE,"P"}</definedName>
    <definedName name="yyyy" localSheetId="79" hidden="1">{"Tab1",#N/A,FALSE,"P";"Tab2",#N/A,FALSE,"P"}</definedName>
    <definedName name="yyyy" localSheetId="91" hidden="1">{"Tab1",#N/A,FALSE,"P";"Tab2",#N/A,FALSE,"P"}</definedName>
    <definedName name="yyyy" localSheetId="92" hidden="1">{"Tab1",#N/A,FALSE,"P";"Tab2",#N/A,FALSE,"P"}</definedName>
    <definedName name="yyyy" localSheetId="22" hidden="1">{"Tab1",#N/A,FALSE,"P";"Tab2",#N/A,FALSE,"P"}</definedName>
    <definedName name="yyyy" localSheetId="23" hidden="1">{"Tab1",#N/A,FALSE,"P";"Tab2",#N/A,FALSE,"P"}</definedName>
    <definedName name="yyyy" localSheetId="15" hidden="1">{"Tab1",#N/A,FALSE,"P";"Tab2",#N/A,FALSE,"P"}</definedName>
    <definedName name="yyyy" localSheetId="16" hidden="1">{"Tab1",#N/A,FALSE,"P";"Tab2",#N/A,FALSE,"P"}</definedName>
    <definedName name="yyyy" localSheetId="18" hidden="1">{"Tab1",#N/A,FALSE,"P";"Tab2",#N/A,FALSE,"P"}</definedName>
    <definedName name="yyyy" localSheetId="60" hidden="1">{"Tab1",#N/A,FALSE,"P";"Tab2",#N/A,FALSE,"P"}</definedName>
    <definedName name="yyyy" localSheetId="63" hidden="1">{"Tab1",#N/A,FALSE,"P";"Tab2",#N/A,FALSE,"P"}</definedName>
    <definedName name="yyyy" localSheetId="65" hidden="1">{"Tab1",#N/A,FALSE,"P";"Tab2",#N/A,FALSE,"P"}</definedName>
    <definedName name="yyyy" localSheetId="7" hidden="1">{"Tab1",#N/A,FALSE,"P";"Tab2",#N/A,FALSE,"P"}</definedName>
    <definedName name="yyyy" localSheetId="8" hidden="1">{"Tab1",#N/A,FALSE,"P";"Tab2",#N/A,FALSE,"P"}</definedName>
    <definedName name="yyyy" localSheetId="12" hidden="1">{"Tab1",#N/A,FALSE,"P";"Tab2",#N/A,FALSE,"P"}</definedName>
    <definedName name="yyyy" localSheetId="48" hidden="1">{"Tab1",#N/A,FALSE,"P";"Tab2",#N/A,FALSE,"P"}</definedName>
    <definedName name="yyyy" localSheetId="72" hidden="1">{"Tab1",#N/A,FALSE,"P";"Tab2",#N/A,FALSE,"P"}</definedName>
    <definedName name="yyyy" hidden="1">{"Tab1",#N/A,FALSE,"P";"Tab2",#N/A,FALSE,"P"}</definedName>
    <definedName name="yyyyyy" localSheetId="51" hidden="1">'[123]Fax a enviar'!#REF!</definedName>
    <definedName name="yyyyyy" localSheetId="17" hidden="1">#REF!</definedName>
    <definedName name="yyyyyy" localSheetId="14" hidden="1">{"Minpmon",#N/A,FALSE,"Monthinput"}</definedName>
    <definedName name="yyyyyy" localSheetId="15" hidden="1">'[123]Fax a enviar'!#REF!</definedName>
    <definedName name="yyyyyy" localSheetId="18" hidden="1">'[123]Fax a enviar'!#REF!</definedName>
    <definedName name="yyyyyy" localSheetId="48" hidden="1">'[123]Fax a enviar'!#REF!</definedName>
    <definedName name="yyyyyy" hidden="1">'[123]Fax a enviar'!#REF!</definedName>
    <definedName name="yyyyyyyy" localSheetId="51" hidden="1">'[123]Fax a enviar'!#REF!</definedName>
    <definedName name="yyyyyyyy" localSheetId="17" hidden="1">#REF!</definedName>
    <definedName name="yyyyyyyy" localSheetId="15" hidden="1">'[123]Fax a enviar'!#REF!</definedName>
    <definedName name="yyyyyyyy" localSheetId="18" hidden="1">'[123]Fax a enviar'!#REF!</definedName>
    <definedName name="yyyyyyyy" localSheetId="48" hidden="1">'[123]Fax a enviar'!#REF!</definedName>
    <definedName name="yyyyyyyy" hidden="1">'[123]Fax a enviar'!#REF!</definedName>
    <definedName name="yyyyyyyyyyy" localSheetId="51" hidden="1">'[50]Fax a enviar'!#REF!</definedName>
    <definedName name="yyyyyyyyyyy" localSheetId="17" hidden="1">#REF!</definedName>
    <definedName name="yyyyyyyyyyy" localSheetId="15" hidden="1">'[50]Fax a enviar'!#REF!</definedName>
    <definedName name="yyyyyyyyyyy" localSheetId="18" hidden="1">'[50]Fax a enviar'!#REF!</definedName>
    <definedName name="yyyyyyyyyyy" localSheetId="48" hidden="1">'[50]Fax a enviar'!#REF!</definedName>
    <definedName name="yyyyyyyyyyy" hidden="1">'[50]Fax a enviar'!#REF!</definedName>
    <definedName name="yyyyyyyyyyyyy" localSheetId="38" hidden="1">#REF!</definedName>
    <definedName name="yyyyyyyyyyyyy" localSheetId="39" hidden="1">#REF!</definedName>
    <definedName name="yyyyyyyyyyyyy" localSheetId="40" hidden="1">#REF!</definedName>
    <definedName name="yyyyyyyyyyyyy" localSheetId="41" hidden="1">#REF!</definedName>
    <definedName name="yyyyyyyyyyyyy" localSheetId="43" hidden="1">#REF!</definedName>
    <definedName name="yyyyyyyyyyyyy" localSheetId="45" hidden="1">#REF!</definedName>
    <definedName name="yyyyyyyyyyyyy" localSheetId="11" hidden="1">#REF!</definedName>
    <definedName name="yyyyyyyyyyyyy" localSheetId="46" hidden="1">#REF!</definedName>
    <definedName name="yyyyyyyyyyyyy" localSheetId="47" hidden="1">#REF!</definedName>
    <definedName name="yyyyyyyyyyyyy" localSheetId="51" hidden="1">#REF!</definedName>
    <definedName name="yyyyyyyyyyyyy" localSheetId="52" hidden="1">#REF!</definedName>
    <definedName name="yyyyyyyyyyyyy" localSheetId="53" hidden="1">#REF!</definedName>
    <definedName name="yyyyyyyyyyyyy" localSheetId="54" hidden="1">#REF!</definedName>
    <definedName name="yyyyyyyyyyyyy" localSheetId="17" hidden="1">#REF!</definedName>
    <definedName name="yyyyyyyyyyyyy" localSheetId="58" hidden="1">#REF!</definedName>
    <definedName name="yyyyyyyyyyyyy" localSheetId="67" hidden="1">#REF!</definedName>
    <definedName name="yyyyyyyyyyyyy" localSheetId="68" hidden="1">#REF!</definedName>
    <definedName name="yyyyyyyyyyyyy" localSheetId="69" hidden="1">#REF!</definedName>
    <definedName name="yyyyyyyyyyyyy" localSheetId="71" hidden="1">#REF!</definedName>
    <definedName name="yyyyyyyyyyyyy" localSheetId="74" hidden="1">#REF!</definedName>
    <definedName name="yyyyyyyyyyyyy" localSheetId="75" hidden="1">#REF!</definedName>
    <definedName name="yyyyyyyyyyyyy" localSheetId="76" hidden="1">#REF!</definedName>
    <definedName name="yyyyyyyyyyyyy" localSheetId="79" hidden="1">#REF!</definedName>
    <definedName name="yyyyyyyyyyyyy" localSheetId="23" hidden="1">#REF!</definedName>
    <definedName name="yyyyyyyyyyyyy" localSheetId="15" hidden="1">#REF!</definedName>
    <definedName name="yyyyyyyyyyyyy" localSheetId="18" hidden="1">#REF!</definedName>
    <definedName name="yyyyyyyyyyyyy" localSheetId="12" hidden="1">#REF!</definedName>
    <definedName name="yyyyyyyyyyyyy" localSheetId="48" hidden="1">#REF!</definedName>
    <definedName name="yyyyyyyyyyyyy" localSheetId="72" hidden="1">#REF!</definedName>
    <definedName name="yyyyyyyyyyyyy" hidden="1">#REF!</definedName>
    <definedName name="yyyyyyyyyyyyyyy" localSheetId="38" hidden="1">'[123]Fax a enviar'!#REF!</definedName>
    <definedName name="yyyyyyyyyyyyyyy" localSheetId="39" hidden="1">'[123]Fax a enviar'!#REF!</definedName>
    <definedName name="yyyyyyyyyyyyyyy" localSheetId="40" hidden="1">'[123]Fax a enviar'!#REF!</definedName>
    <definedName name="yyyyyyyyyyyyyyy" localSheetId="41" hidden="1">'[123]Fax a enviar'!#REF!</definedName>
    <definedName name="yyyyyyyyyyyyyyy" localSheetId="43" hidden="1">'[123]Fax a enviar'!#REF!</definedName>
    <definedName name="yyyyyyyyyyyyyyy" localSheetId="45" hidden="1">'[123]Fax a enviar'!#REF!</definedName>
    <definedName name="yyyyyyyyyyyyyyy" localSheetId="11" hidden="1">'[123]Fax a enviar'!#REF!</definedName>
    <definedName name="yyyyyyyyyyyyyyy" localSheetId="47" hidden="1">'[123]Fax a enviar'!#REF!</definedName>
    <definedName name="yyyyyyyyyyyyyyy" localSheetId="51" hidden="1">'[123]Fax a enviar'!#REF!</definedName>
    <definedName name="yyyyyyyyyyyyyyy" localSheetId="52" hidden="1">'[123]Fax a enviar'!#REF!</definedName>
    <definedName name="yyyyyyyyyyyyyyy" localSheetId="17" hidden="1">'[123]Fax a enviar'!#REF!</definedName>
    <definedName name="yyyyyyyyyyyyyyy" localSheetId="71" hidden="1">'[123]Fax a enviar'!#REF!</definedName>
    <definedName name="yyyyyyyyyyyyyyy" localSheetId="79" hidden="1">'[123]Fax a enviar'!#REF!</definedName>
    <definedName name="yyyyyyyyyyyyyyy" localSheetId="15" hidden="1">'[123]Fax a enviar'!#REF!</definedName>
    <definedName name="yyyyyyyyyyyyyyy" localSheetId="18" hidden="1">'[123]Fax a enviar'!#REF!</definedName>
    <definedName name="yyyyyyyyyyyyyyy" localSheetId="72" hidden="1">'[123]Fax a enviar'!#REF!</definedName>
    <definedName name="yyyyyyyyyyyyyyy" hidden="1">'[123]Fax a enviar'!#REF!</definedName>
    <definedName name="yyyyyyyyyyyyyyyyyyyyyy" localSheetId="38" hidden="1">'[112]Fax a enviar'!#REF!</definedName>
    <definedName name="yyyyyyyyyyyyyyyyyyyyyy" localSheetId="39" hidden="1">'[112]Fax a enviar'!#REF!</definedName>
    <definedName name="yyyyyyyyyyyyyyyyyyyyyy" localSheetId="40" hidden="1">'[112]Fax a enviar'!#REF!</definedName>
    <definedName name="yyyyyyyyyyyyyyyyyyyyyy" localSheetId="41" hidden="1">'[112]Fax a enviar'!#REF!</definedName>
    <definedName name="yyyyyyyyyyyyyyyyyyyyyy" localSheetId="43" hidden="1">'[112]Fax a enviar'!#REF!</definedName>
    <definedName name="yyyyyyyyyyyyyyyyyyyyyy" localSheetId="45" hidden="1">'[112]Fax a enviar'!#REF!</definedName>
    <definedName name="yyyyyyyyyyyyyyyyyyyyyy" localSheetId="11" hidden="1">'[112]Fax a enviar'!#REF!</definedName>
    <definedName name="yyyyyyyyyyyyyyyyyyyyyy" localSheetId="47" hidden="1">'[112]Fax a enviar'!#REF!</definedName>
    <definedName name="yyyyyyyyyyyyyyyyyyyyyy" localSheetId="51" hidden="1">'[112]Fax a enviar'!#REF!</definedName>
    <definedName name="yyyyyyyyyyyyyyyyyyyyyy" localSheetId="52" hidden="1">'[112]Fax a enviar'!#REF!</definedName>
    <definedName name="yyyyyyyyyyyyyyyyyyyyyy" localSheetId="17" hidden="1">'[112]Fax a enviar'!#REF!</definedName>
    <definedName name="yyyyyyyyyyyyyyyyyyyyyy" localSheetId="71" hidden="1">'[112]Fax a enviar'!#REF!</definedName>
    <definedName name="yyyyyyyyyyyyyyyyyyyyyy" localSheetId="79" hidden="1">'[112]Fax a enviar'!#REF!</definedName>
    <definedName name="yyyyyyyyyyyyyyyyyyyyyy" localSheetId="15" hidden="1">'[112]Fax a enviar'!#REF!</definedName>
    <definedName name="yyyyyyyyyyyyyyyyyyyyyy" localSheetId="18" hidden="1">'[112]Fax a enviar'!#REF!</definedName>
    <definedName name="yyyyyyyyyyyyyyyyyyyyyy" hidden="1">'[112]Fax a enviar'!#REF!</definedName>
    <definedName name="Z" localSheetId="38">#REF!</definedName>
    <definedName name="Z" localSheetId="39">#REF!</definedName>
    <definedName name="Z" localSheetId="40">#REF!</definedName>
    <definedName name="Z" localSheetId="41">#REF!</definedName>
    <definedName name="Z" localSheetId="43">#REF!</definedName>
    <definedName name="Z" localSheetId="45">#REF!</definedName>
    <definedName name="Z" localSheetId="11">#REF!</definedName>
    <definedName name="Z" localSheetId="46">#REF!</definedName>
    <definedName name="Z" localSheetId="47">#REF!</definedName>
    <definedName name="Z" localSheetId="51">#REF!</definedName>
    <definedName name="Z" localSheetId="52">#REF!</definedName>
    <definedName name="Z" localSheetId="53">#REF!</definedName>
    <definedName name="Z" localSheetId="54">#REF!</definedName>
    <definedName name="Z" localSheetId="17">#REF!</definedName>
    <definedName name="Z" localSheetId="58">#REF!</definedName>
    <definedName name="Z" localSheetId="67">#REF!</definedName>
    <definedName name="Z" localSheetId="68">#REF!</definedName>
    <definedName name="Z" localSheetId="69">#REF!</definedName>
    <definedName name="Z" localSheetId="71">#REF!</definedName>
    <definedName name="Z" localSheetId="74">#REF!</definedName>
    <definedName name="Z" localSheetId="75">#REF!</definedName>
    <definedName name="Z" localSheetId="76">#REF!</definedName>
    <definedName name="Z" localSheetId="79">#REF!</definedName>
    <definedName name="Z" localSheetId="23">#REF!</definedName>
    <definedName name="Z" localSheetId="15">#REF!</definedName>
    <definedName name="Z" localSheetId="18">#REF!</definedName>
    <definedName name="Z" localSheetId="12">#REF!</definedName>
    <definedName name="Z" localSheetId="48">#REF!</definedName>
    <definedName name="Z" localSheetId="72">#REF!</definedName>
    <definedName name="Z">#REF!</definedName>
    <definedName name="Z_1A8C061B_2301_11D3_BFD1_000039E37209_.wvu.Cols" localSheetId="35" hidden="1">#REF!,#REF!,#REF!</definedName>
    <definedName name="Z_1A8C061B_2301_11D3_BFD1_000039E37209_.wvu.Cols" localSheetId="37" hidden="1">#REF!,#REF!,#REF!</definedName>
    <definedName name="Z_1A8C061B_2301_11D3_BFD1_000039E37209_.wvu.Cols" localSheetId="38" hidden="1">#REF!,#REF!,#REF!</definedName>
    <definedName name="Z_1A8C061B_2301_11D3_BFD1_000039E37209_.wvu.Cols" localSheetId="39" hidden="1">#REF!,#REF!,#REF!</definedName>
    <definedName name="Z_1A8C061B_2301_11D3_BFD1_000039E37209_.wvu.Cols" localSheetId="40" hidden="1">#REF!,#REF!,#REF!</definedName>
    <definedName name="Z_1A8C061B_2301_11D3_BFD1_000039E37209_.wvu.Cols" localSheetId="41" hidden="1">#REF!,#REF!,#REF!</definedName>
    <definedName name="Z_1A8C061B_2301_11D3_BFD1_000039E37209_.wvu.Cols" localSheetId="43" hidden="1">#REF!,#REF!,#REF!</definedName>
    <definedName name="Z_1A8C061B_2301_11D3_BFD1_000039E37209_.wvu.Cols" localSheetId="45" hidden="1">#REF!,#REF!,#REF!</definedName>
    <definedName name="Z_1A8C061B_2301_11D3_BFD1_000039E37209_.wvu.Cols" localSheetId="11" hidden="1">#REF!,#REF!,#REF!</definedName>
    <definedName name="Z_1A8C061B_2301_11D3_BFD1_000039E37209_.wvu.Cols" localSheetId="46" hidden="1">#REF!,#REF!,#REF!</definedName>
    <definedName name="Z_1A8C061B_2301_11D3_BFD1_000039E37209_.wvu.Cols" localSheetId="47" hidden="1">#REF!,#REF!,#REF!</definedName>
    <definedName name="Z_1A8C061B_2301_11D3_BFD1_000039E37209_.wvu.Cols" localSheetId="51" hidden="1">#REF!,#REF!,#REF!</definedName>
    <definedName name="Z_1A8C061B_2301_11D3_BFD1_000039E37209_.wvu.Cols" localSheetId="52" hidden="1">#REF!,#REF!,#REF!</definedName>
    <definedName name="Z_1A8C061B_2301_11D3_BFD1_000039E37209_.wvu.Cols" localSheetId="53" hidden="1">#REF!,#REF!,#REF!</definedName>
    <definedName name="Z_1A8C061B_2301_11D3_BFD1_000039E37209_.wvu.Cols" localSheetId="54" hidden="1">#REF!,#REF!,#REF!</definedName>
    <definedName name="Z_1A8C061B_2301_11D3_BFD1_000039E37209_.wvu.Cols" localSheetId="17" hidden="1">#REF!,#REF!,#REF!</definedName>
    <definedName name="Z_1A8C061B_2301_11D3_BFD1_000039E37209_.wvu.Cols" localSheetId="58" hidden="1">#REF!,#REF!,#REF!</definedName>
    <definedName name="Z_1A8C061B_2301_11D3_BFD1_000039E37209_.wvu.Cols" localSheetId="67" hidden="1">#REF!,#REF!,#REF!</definedName>
    <definedName name="Z_1A8C061B_2301_11D3_BFD1_000039E37209_.wvu.Cols" localSheetId="68" hidden="1">#REF!,#REF!,#REF!</definedName>
    <definedName name="Z_1A8C061B_2301_11D3_BFD1_000039E37209_.wvu.Cols" localSheetId="69" hidden="1">#REF!,#REF!,#REF!</definedName>
    <definedName name="Z_1A8C061B_2301_11D3_BFD1_000039E37209_.wvu.Cols" localSheetId="71" hidden="1">#REF!,#REF!,#REF!</definedName>
    <definedName name="Z_1A8C061B_2301_11D3_BFD1_000039E37209_.wvu.Cols" localSheetId="74" hidden="1">#REF!,#REF!,#REF!</definedName>
    <definedName name="Z_1A8C061B_2301_11D3_BFD1_000039E37209_.wvu.Cols" localSheetId="75" hidden="1">#REF!,#REF!,#REF!</definedName>
    <definedName name="Z_1A8C061B_2301_11D3_BFD1_000039E37209_.wvu.Cols" localSheetId="76" hidden="1">#REF!,#REF!,#REF!</definedName>
    <definedName name="Z_1A8C061B_2301_11D3_BFD1_000039E37209_.wvu.Cols" localSheetId="79" hidden="1">#REF!,#REF!,#REF!</definedName>
    <definedName name="Z_1A8C061B_2301_11D3_BFD1_000039E37209_.wvu.Cols" localSheetId="23" hidden="1">#REF!,#REF!,#REF!</definedName>
    <definedName name="Z_1A8C061B_2301_11D3_BFD1_000039E37209_.wvu.Cols" localSheetId="14" hidden="1">#REF!,#REF!,#REF!</definedName>
    <definedName name="Z_1A8C061B_2301_11D3_BFD1_000039E37209_.wvu.Cols" localSheetId="15" hidden="1">#REF!,#REF!,#REF!</definedName>
    <definedName name="Z_1A8C061B_2301_11D3_BFD1_000039E37209_.wvu.Cols" localSheetId="18" hidden="1">#REF!,#REF!,#REF!</definedName>
    <definedName name="Z_1A8C061B_2301_11D3_BFD1_000039E37209_.wvu.Cols" localSheetId="7" hidden="1">#REF!,#REF!,#REF!</definedName>
    <definedName name="Z_1A8C061B_2301_11D3_BFD1_000039E37209_.wvu.Cols" localSheetId="8" hidden="1">#REF!,#REF!,#REF!</definedName>
    <definedName name="Z_1A8C061B_2301_11D3_BFD1_000039E37209_.wvu.Cols" localSheetId="12" hidden="1">#REF!,#REF!,#REF!</definedName>
    <definedName name="Z_1A8C061B_2301_11D3_BFD1_000039E37209_.wvu.Cols" localSheetId="48" hidden="1">#REF!,#REF!,#REF!</definedName>
    <definedName name="Z_1A8C061B_2301_11D3_BFD1_000039E37209_.wvu.Cols" localSheetId="72" hidden="1">#REF!,#REF!,#REF!</definedName>
    <definedName name="Z_1A8C061B_2301_11D3_BFD1_000039E37209_.wvu.Cols" hidden="1">#REF!,#REF!,#REF!</definedName>
    <definedName name="Z_1A8C061B_2301_11D3_BFD1_000039E37209_.wvu.Rows" localSheetId="35" hidden="1">#REF!,#REF!,#REF!</definedName>
    <definedName name="Z_1A8C061B_2301_11D3_BFD1_000039E37209_.wvu.Rows" localSheetId="38" hidden="1">#REF!,#REF!,#REF!</definedName>
    <definedName name="Z_1A8C061B_2301_11D3_BFD1_000039E37209_.wvu.Rows" localSheetId="39" hidden="1">#REF!,#REF!,#REF!</definedName>
    <definedName name="Z_1A8C061B_2301_11D3_BFD1_000039E37209_.wvu.Rows" localSheetId="40" hidden="1">#REF!,#REF!,#REF!</definedName>
    <definedName name="Z_1A8C061B_2301_11D3_BFD1_000039E37209_.wvu.Rows" localSheetId="45" hidden="1">#REF!,#REF!,#REF!</definedName>
    <definedName name="Z_1A8C061B_2301_11D3_BFD1_000039E37209_.wvu.Rows" localSheetId="11" hidden="1">#REF!,#REF!,#REF!</definedName>
    <definedName name="Z_1A8C061B_2301_11D3_BFD1_000039E37209_.wvu.Rows" localSheetId="46" hidden="1">#REF!,#REF!,#REF!</definedName>
    <definedName name="Z_1A8C061B_2301_11D3_BFD1_000039E37209_.wvu.Rows" localSheetId="47" hidden="1">#REF!,#REF!,#REF!</definedName>
    <definedName name="Z_1A8C061B_2301_11D3_BFD1_000039E37209_.wvu.Rows" localSheetId="51" hidden="1">#REF!,#REF!,#REF!</definedName>
    <definedName name="Z_1A8C061B_2301_11D3_BFD1_000039E37209_.wvu.Rows" localSheetId="52" hidden="1">#REF!,#REF!,#REF!</definedName>
    <definedName name="Z_1A8C061B_2301_11D3_BFD1_000039E37209_.wvu.Rows" localSheetId="53" hidden="1">#REF!,#REF!,#REF!</definedName>
    <definedName name="Z_1A8C061B_2301_11D3_BFD1_000039E37209_.wvu.Rows" localSheetId="54" hidden="1">#REF!,#REF!,#REF!</definedName>
    <definedName name="Z_1A8C061B_2301_11D3_BFD1_000039E37209_.wvu.Rows" localSheetId="17" hidden="1">#REF!,#REF!,#REF!</definedName>
    <definedName name="Z_1A8C061B_2301_11D3_BFD1_000039E37209_.wvu.Rows" localSheetId="58" hidden="1">#REF!,#REF!,#REF!</definedName>
    <definedName name="Z_1A8C061B_2301_11D3_BFD1_000039E37209_.wvu.Rows" localSheetId="67" hidden="1">#REF!,#REF!,#REF!</definedName>
    <definedName name="Z_1A8C061B_2301_11D3_BFD1_000039E37209_.wvu.Rows" localSheetId="68" hidden="1">#REF!,#REF!,#REF!</definedName>
    <definedName name="Z_1A8C061B_2301_11D3_BFD1_000039E37209_.wvu.Rows" localSheetId="69" hidden="1">#REF!,#REF!,#REF!</definedName>
    <definedName name="Z_1A8C061B_2301_11D3_BFD1_000039E37209_.wvu.Rows" localSheetId="71" hidden="1">#REF!,#REF!,#REF!</definedName>
    <definedName name="Z_1A8C061B_2301_11D3_BFD1_000039E37209_.wvu.Rows" localSheetId="74" hidden="1">#REF!,#REF!,#REF!</definedName>
    <definedName name="Z_1A8C061B_2301_11D3_BFD1_000039E37209_.wvu.Rows" localSheetId="75" hidden="1">#REF!,#REF!,#REF!</definedName>
    <definedName name="Z_1A8C061B_2301_11D3_BFD1_000039E37209_.wvu.Rows" localSheetId="76" hidden="1">#REF!,#REF!,#REF!</definedName>
    <definedName name="Z_1A8C061B_2301_11D3_BFD1_000039E37209_.wvu.Rows" localSheetId="79" hidden="1">#REF!,#REF!,#REF!</definedName>
    <definedName name="Z_1A8C061B_2301_11D3_BFD1_000039E37209_.wvu.Rows" localSheetId="23" hidden="1">#REF!,#REF!,#REF!</definedName>
    <definedName name="Z_1A8C061B_2301_11D3_BFD1_000039E37209_.wvu.Rows" localSheetId="14" hidden="1">#REF!,#REF!,#REF!</definedName>
    <definedName name="Z_1A8C061B_2301_11D3_BFD1_000039E37209_.wvu.Rows" localSheetId="15" hidden="1">#REF!,#REF!,#REF!</definedName>
    <definedName name="Z_1A8C061B_2301_11D3_BFD1_000039E37209_.wvu.Rows" localSheetId="18" hidden="1">#REF!,#REF!,#REF!</definedName>
    <definedName name="Z_1A8C061B_2301_11D3_BFD1_000039E37209_.wvu.Rows" localSheetId="48" hidden="1">#REF!,#REF!,#REF!</definedName>
    <definedName name="Z_1A8C061B_2301_11D3_BFD1_000039E37209_.wvu.Rows" localSheetId="72" hidden="1">#REF!,#REF!,#REF!</definedName>
    <definedName name="Z_1A8C061B_2301_11D3_BFD1_000039E37209_.wvu.Rows" hidden="1">#REF!,#REF!,#REF!</definedName>
    <definedName name="Z_1A8C061C_2301_11D3_BFD1_000039E37209_.wvu.Cols" localSheetId="35" hidden="1">#REF!,#REF!,#REF!</definedName>
    <definedName name="Z_1A8C061C_2301_11D3_BFD1_000039E37209_.wvu.Cols" localSheetId="38" hidden="1">#REF!,#REF!,#REF!</definedName>
    <definedName name="Z_1A8C061C_2301_11D3_BFD1_000039E37209_.wvu.Cols" localSheetId="39" hidden="1">#REF!,#REF!,#REF!</definedName>
    <definedName name="Z_1A8C061C_2301_11D3_BFD1_000039E37209_.wvu.Cols" localSheetId="40" hidden="1">#REF!,#REF!,#REF!</definedName>
    <definedName name="Z_1A8C061C_2301_11D3_BFD1_000039E37209_.wvu.Cols" localSheetId="45" hidden="1">#REF!,#REF!,#REF!</definedName>
    <definedName name="Z_1A8C061C_2301_11D3_BFD1_000039E37209_.wvu.Cols" localSheetId="11" hidden="1">#REF!,#REF!,#REF!</definedName>
    <definedName name="Z_1A8C061C_2301_11D3_BFD1_000039E37209_.wvu.Cols" localSheetId="46" hidden="1">#REF!,#REF!,#REF!</definedName>
    <definedName name="Z_1A8C061C_2301_11D3_BFD1_000039E37209_.wvu.Cols" localSheetId="47" hidden="1">#REF!,#REF!,#REF!</definedName>
    <definedName name="Z_1A8C061C_2301_11D3_BFD1_000039E37209_.wvu.Cols" localSheetId="51" hidden="1">#REF!,#REF!,#REF!</definedName>
    <definedName name="Z_1A8C061C_2301_11D3_BFD1_000039E37209_.wvu.Cols" localSheetId="52" hidden="1">#REF!,#REF!,#REF!</definedName>
    <definedName name="Z_1A8C061C_2301_11D3_BFD1_000039E37209_.wvu.Cols" localSheetId="53" hidden="1">#REF!,#REF!,#REF!</definedName>
    <definedName name="Z_1A8C061C_2301_11D3_BFD1_000039E37209_.wvu.Cols" localSheetId="54" hidden="1">#REF!,#REF!,#REF!</definedName>
    <definedName name="Z_1A8C061C_2301_11D3_BFD1_000039E37209_.wvu.Cols" localSheetId="17" hidden="1">#REF!,#REF!,#REF!</definedName>
    <definedName name="Z_1A8C061C_2301_11D3_BFD1_000039E37209_.wvu.Cols" localSheetId="58" hidden="1">#REF!,#REF!,#REF!</definedName>
    <definedName name="Z_1A8C061C_2301_11D3_BFD1_000039E37209_.wvu.Cols" localSheetId="67" hidden="1">#REF!,#REF!,#REF!</definedName>
    <definedName name="Z_1A8C061C_2301_11D3_BFD1_000039E37209_.wvu.Cols" localSheetId="68" hidden="1">#REF!,#REF!,#REF!</definedName>
    <definedName name="Z_1A8C061C_2301_11D3_BFD1_000039E37209_.wvu.Cols" localSheetId="69" hidden="1">#REF!,#REF!,#REF!</definedName>
    <definedName name="Z_1A8C061C_2301_11D3_BFD1_000039E37209_.wvu.Cols" localSheetId="71" hidden="1">#REF!,#REF!,#REF!</definedName>
    <definedName name="Z_1A8C061C_2301_11D3_BFD1_000039E37209_.wvu.Cols" localSheetId="74" hidden="1">#REF!,#REF!,#REF!</definedName>
    <definedName name="Z_1A8C061C_2301_11D3_BFD1_000039E37209_.wvu.Cols" localSheetId="75" hidden="1">#REF!,#REF!,#REF!</definedName>
    <definedName name="Z_1A8C061C_2301_11D3_BFD1_000039E37209_.wvu.Cols" localSheetId="76" hidden="1">#REF!,#REF!,#REF!</definedName>
    <definedName name="Z_1A8C061C_2301_11D3_BFD1_000039E37209_.wvu.Cols" localSheetId="79" hidden="1">#REF!,#REF!,#REF!</definedName>
    <definedName name="Z_1A8C061C_2301_11D3_BFD1_000039E37209_.wvu.Cols" localSheetId="23" hidden="1">#REF!,#REF!,#REF!</definedName>
    <definedName name="Z_1A8C061C_2301_11D3_BFD1_000039E37209_.wvu.Cols" localSheetId="14" hidden="1">#REF!,#REF!,#REF!</definedName>
    <definedName name="Z_1A8C061C_2301_11D3_BFD1_000039E37209_.wvu.Cols" localSheetId="15" hidden="1">#REF!,#REF!,#REF!</definedName>
    <definedName name="Z_1A8C061C_2301_11D3_BFD1_000039E37209_.wvu.Cols" localSheetId="18" hidden="1">#REF!,#REF!,#REF!</definedName>
    <definedName name="Z_1A8C061C_2301_11D3_BFD1_000039E37209_.wvu.Cols" localSheetId="48" hidden="1">#REF!,#REF!,#REF!</definedName>
    <definedName name="Z_1A8C061C_2301_11D3_BFD1_000039E37209_.wvu.Cols" localSheetId="72" hidden="1">#REF!,#REF!,#REF!</definedName>
    <definedName name="Z_1A8C061C_2301_11D3_BFD1_000039E37209_.wvu.Cols" hidden="1">#REF!,#REF!,#REF!</definedName>
    <definedName name="Z_1A8C061C_2301_11D3_BFD1_000039E37209_.wvu.Rows" localSheetId="39" hidden="1">#REF!,#REF!,#REF!</definedName>
    <definedName name="Z_1A8C061C_2301_11D3_BFD1_000039E37209_.wvu.Rows" localSheetId="40" hidden="1">#REF!,#REF!,#REF!</definedName>
    <definedName name="Z_1A8C061C_2301_11D3_BFD1_000039E37209_.wvu.Rows" localSheetId="45" hidden="1">#REF!,#REF!,#REF!</definedName>
    <definedName name="Z_1A8C061C_2301_11D3_BFD1_000039E37209_.wvu.Rows" localSheetId="11" hidden="1">#REF!,#REF!,#REF!</definedName>
    <definedName name="Z_1A8C061C_2301_11D3_BFD1_000039E37209_.wvu.Rows" localSheetId="46" hidden="1">#REF!,#REF!,#REF!</definedName>
    <definedName name="Z_1A8C061C_2301_11D3_BFD1_000039E37209_.wvu.Rows" localSheetId="47" hidden="1">#REF!,#REF!,#REF!</definedName>
    <definedName name="Z_1A8C061C_2301_11D3_BFD1_000039E37209_.wvu.Rows" localSheetId="51" hidden="1">#REF!,#REF!,#REF!</definedName>
    <definedName name="Z_1A8C061C_2301_11D3_BFD1_000039E37209_.wvu.Rows" localSheetId="52" hidden="1">#REF!,#REF!,#REF!</definedName>
    <definedName name="Z_1A8C061C_2301_11D3_BFD1_000039E37209_.wvu.Rows" localSheetId="53" hidden="1">#REF!,#REF!,#REF!</definedName>
    <definedName name="Z_1A8C061C_2301_11D3_BFD1_000039E37209_.wvu.Rows" localSheetId="54" hidden="1">#REF!,#REF!,#REF!</definedName>
    <definedName name="Z_1A8C061C_2301_11D3_BFD1_000039E37209_.wvu.Rows" localSheetId="17" hidden="1">#REF!,#REF!,#REF!</definedName>
    <definedName name="Z_1A8C061C_2301_11D3_BFD1_000039E37209_.wvu.Rows" localSheetId="58" hidden="1">#REF!,#REF!,#REF!</definedName>
    <definedName name="Z_1A8C061C_2301_11D3_BFD1_000039E37209_.wvu.Rows" localSheetId="67" hidden="1">#REF!,#REF!,#REF!</definedName>
    <definedName name="Z_1A8C061C_2301_11D3_BFD1_000039E37209_.wvu.Rows" localSheetId="68" hidden="1">#REF!,#REF!,#REF!</definedName>
    <definedName name="Z_1A8C061C_2301_11D3_BFD1_000039E37209_.wvu.Rows" localSheetId="69" hidden="1">#REF!,#REF!,#REF!</definedName>
    <definedName name="Z_1A8C061C_2301_11D3_BFD1_000039E37209_.wvu.Rows" localSheetId="71" hidden="1">#REF!,#REF!,#REF!</definedName>
    <definedName name="Z_1A8C061C_2301_11D3_BFD1_000039E37209_.wvu.Rows" localSheetId="74" hidden="1">#REF!,#REF!,#REF!</definedName>
    <definedName name="Z_1A8C061C_2301_11D3_BFD1_000039E37209_.wvu.Rows" localSheetId="75" hidden="1">#REF!,#REF!,#REF!</definedName>
    <definedName name="Z_1A8C061C_2301_11D3_BFD1_000039E37209_.wvu.Rows" localSheetId="76" hidden="1">#REF!,#REF!,#REF!</definedName>
    <definedName name="Z_1A8C061C_2301_11D3_BFD1_000039E37209_.wvu.Rows" localSheetId="79" hidden="1">#REF!,#REF!,#REF!</definedName>
    <definedName name="Z_1A8C061C_2301_11D3_BFD1_000039E37209_.wvu.Rows" localSheetId="23" hidden="1">#REF!,#REF!,#REF!</definedName>
    <definedName name="Z_1A8C061C_2301_11D3_BFD1_000039E37209_.wvu.Rows" localSheetId="15" hidden="1">#REF!,#REF!,#REF!</definedName>
    <definedName name="Z_1A8C061C_2301_11D3_BFD1_000039E37209_.wvu.Rows" localSheetId="18" hidden="1">#REF!,#REF!,#REF!</definedName>
    <definedName name="Z_1A8C061C_2301_11D3_BFD1_000039E37209_.wvu.Rows" localSheetId="48" hidden="1">#REF!,#REF!,#REF!</definedName>
    <definedName name="Z_1A8C061C_2301_11D3_BFD1_000039E37209_.wvu.Rows" localSheetId="72" hidden="1">#REF!,#REF!,#REF!</definedName>
    <definedName name="Z_1A8C061C_2301_11D3_BFD1_000039E37209_.wvu.Rows" hidden="1">#REF!,#REF!,#REF!</definedName>
    <definedName name="Z_1A8C061E_2301_11D3_BFD1_000039E37209_.wvu.Cols" localSheetId="39" hidden="1">#REF!,#REF!,#REF!</definedName>
    <definedName name="Z_1A8C061E_2301_11D3_BFD1_000039E37209_.wvu.Cols" localSheetId="40" hidden="1">#REF!,#REF!,#REF!</definedName>
    <definedName name="Z_1A8C061E_2301_11D3_BFD1_000039E37209_.wvu.Cols" localSheetId="45" hidden="1">#REF!,#REF!,#REF!</definedName>
    <definedName name="Z_1A8C061E_2301_11D3_BFD1_000039E37209_.wvu.Cols" localSheetId="11" hidden="1">#REF!,#REF!,#REF!</definedName>
    <definedName name="Z_1A8C061E_2301_11D3_BFD1_000039E37209_.wvu.Cols" localSheetId="46" hidden="1">#REF!,#REF!,#REF!</definedName>
    <definedName name="Z_1A8C061E_2301_11D3_BFD1_000039E37209_.wvu.Cols" localSheetId="47" hidden="1">#REF!,#REF!,#REF!</definedName>
    <definedName name="Z_1A8C061E_2301_11D3_BFD1_000039E37209_.wvu.Cols" localSheetId="51" hidden="1">#REF!,#REF!,#REF!</definedName>
    <definedName name="Z_1A8C061E_2301_11D3_BFD1_000039E37209_.wvu.Cols" localSheetId="52" hidden="1">#REF!,#REF!,#REF!</definedName>
    <definedName name="Z_1A8C061E_2301_11D3_BFD1_000039E37209_.wvu.Cols" localSheetId="53" hidden="1">#REF!,#REF!,#REF!</definedName>
    <definedName name="Z_1A8C061E_2301_11D3_BFD1_000039E37209_.wvu.Cols" localSheetId="54" hidden="1">#REF!,#REF!,#REF!</definedName>
    <definedName name="Z_1A8C061E_2301_11D3_BFD1_000039E37209_.wvu.Cols" localSheetId="17" hidden="1">#REF!,#REF!,#REF!</definedName>
    <definedName name="Z_1A8C061E_2301_11D3_BFD1_000039E37209_.wvu.Cols" localSheetId="58" hidden="1">#REF!,#REF!,#REF!</definedName>
    <definedName name="Z_1A8C061E_2301_11D3_BFD1_000039E37209_.wvu.Cols" localSheetId="67" hidden="1">#REF!,#REF!,#REF!</definedName>
    <definedName name="Z_1A8C061E_2301_11D3_BFD1_000039E37209_.wvu.Cols" localSheetId="68" hidden="1">#REF!,#REF!,#REF!</definedName>
    <definedName name="Z_1A8C061E_2301_11D3_BFD1_000039E37209_.wvu.Cols" localSheetId="69" hidden="1">#REF!,#REF!,#REF!</definedName>
    <definedName name="Z_1A8C061E_2301_11D3_BFD1_000039E37209_.wvu.Cols" localSheetId="71" hidden="1">#REF!,#REF!,#REF!</definedName>
    <definedName name="Z_1A8C061E_2301_11D3_BFD1_000039E37209_.wvu.Cols" localSheetId="74" hidden="1">#REF!,#REF!,#REF!</definedName>
    <definedName name="Z_1A8C061E_2301_11D3_BFD1_000039E37209_.wvu.Cols" localSheetId="75" hidden="1">#REF!,#REF!,#REF!</definedName>
    <definedName name="Z_1A8C061E_2301_11D3_BFD1_000039E37209_.wvu.Cols" localSheetId="76" hidden="1">#REF!,#REF!,#REF!</definedName>
    <definedName name="Z_1A8C061E_2301_11D3_BFD1_000039E37209_.wvu.Cols" localSheetId="79" hidden="1">#REF!,#REF!,#REF!</definedName>
    <definedName name="Z_1A8C061E_2301_11D3_BFD1_000039E37209_.wvu.Cols" localSheetId="23" hidden="1">#REF!,#REF!,#REF!</definedName>
    <definedName name="Z_1A8C061E_2301_11D3_BFD1_000039E37209_.wvu.Cols" localSheetId="15" hidden="1">#REF!,#REF!,#REF!</definedName>
    <definedName name="Z_1A8C061E_2301_11D3_BFD1_000039E37209_.wvu.Cols" localSheetId="18" hidden="1">#REF!,#REF!,#REF!</definedName>
    <definedName name="Z_1A8C061E_2301_11D3_BFD1_000039E37209_.wvu.Cols" localSheetId="48" hidden="1">#REF!,#REF!,#REF!</definedName>
    <definedName name="Z_1A8C061E_2301_11D3_BFD1_000039E37209_.wvu.Cols" localSheetId="72" hidden="1">#REF!,#REF!,#REF!</definedName>
    <definedName name="Z_1A8C061E_2301_11D3_BFD1_000039E37209_.wvu.Cols" hidden="1">#REF!,#REF!,#REF!</definedName>
    <definedName name="Z_1A8C061E_2301_11D3_BFD1_000039E37209_.wvu.Rows" localSheetId="39" hidden="1">#REF!,#REF!,#REF!</definedName>
    <definedName name="Z_1A8C061E_2301_11D3_BFD1_000039E37209_.wvu.Rows" localSheetId="40" hidden="1">#REF!,#REF!,#REF!</definedName>
    <definedName name="Z_1A8C061E_2301_11D3_BFD1_000039E37209_.wvu.Rows" localSheetId="45" hidden="1">#REF!,#REF!,#REF!</definedName>
    <definedName name="Z_1A8C061E_2301_11D3_BFD1_000039E37209_.wvu.Rows" localSheetId="11" hidden="1">#REF!,#REF!,#REF!</definedName>
    <definedName name="Z_1A8C061E_2301_11D3_BFD1_000039E37209_.wvu.Rows" localSheetId="46" hidden="1">#REF!,#REF!,#REF!</definedName>
    <definedName name="Z_1A8C061E_2301_11D3_BFD1_000039E37209_.wvu.Rows" localSheetId="47" hidden="1">#REF!,#REF!,#REF!</definedName>
    <definedName name="Z_1A8C061E_2301_11D3_BFD1_000039E37209_.wvu.Rows" localSheetId="51" hidden="1">#REF!,#REF!,#REF!</definedName>
    <definedName name="Z_1A8C061E_2301_11D3_BFD1_000039E37209_.wvu.Rows" localSheetId="52" hidden="1">#REF!,#REF!,#REF!</definedName>
    <definedName name="Z_1A8C061E_2301_11D3_BFD1_000039E37209_.wvu.Rows" localSheetId="53" hidden="1">#REF!,#REF!,#REF!</definedName>
    <definedName name="Z_1A8C061E_2301_11D3_BFD1_000039E37209_.wvu.Rows" localSheetId="54" hidden="1">#REF!,#REF!,#REF!</definedName>
    <definedName name="Z_1A8C061E_2301_11D3_BFD1_000039E37209_.wvu.Rows" localSheetId="17" hidden="1">#REF!,#REF!,#REF!</definedName>
    <definedName name="Z_1A8C061E_2301_11D3_BFD1_000039E37209_.wvu.Rows" localSheetId="58" hidden="1">#REF!,#REF!,#REF!</definedName>
    <definedName name="Z_1A8C061E_2301_11D3_BFD1_000039E37209_.wvu.Rows" localSheetId="67" hidden="1">#REF!,#REF!,#REF!</definedName>
    <definedName name="Z_1A8C061E_2301_11D3_BFD1_000039E37209_.wvu.Rows" localSheetId="68" hidden="1">#REF!,#REF!,#REF!</definedName>
    <definedName name="Z_1A8C061E_2301_11D3_BFD1_000039E37209_.wvu.Rows" localSheetId="69" hidden="1">#REF!,#REF!,#REF!</definedName>
    <definedName name="Z_1A8C061E_2301_11D3_BFD1_000039E37209_.wvu.Rows" localSheetId="71" hidden="1">#REF!,#REF!,#REF!</definedName>
    <definedName name="Z_1A8C061E_2301_11D3_BFD1_000039E37209_.wvu.Rows" localSheetId="74" hidden="1">#REF!,#REF!,#REF!</definedName>
    <definedName name="Z_1A8C061E_2301_11D3_BFD1_000039E37209_.wvu.Rows" localSheetId="75" hidden="1">#REF!,#REF!,#REF!</definedName>
    <definedName name="Z_1A8C061E_2301_11D3_BFD1_000039E37209_.wvu.Rows" localSheetId="76" hidden="1">#REF!,#REF!,#REF!</definedName>
    <definedName name="Z_1A8C061E_2301_11D3_BFD1_000039E37209_.wvu.Rows" localSheetId="79" hidden="1">#REF!,#REF!,#REF!</definedName>
    <definedName name="Z_1A8C061E_2301_11D3_BFD1_000039E37209_.wvu.Rows" localSheetId="23" hidden="1">#REF!,#REF!,#REF!</definedName>
    <definedName name="Z_1A8C061E_2301_11D3_BFD1_000039E37209_.wvu.Rows" localSheetId="15" hidden="1">#REF!,#REF!,#REF!</definedName>
    <definedName name="Z_1A8C061E_2301_11D3_BFD1_000039E37209_.wvu.Rows" localSheetId="18" hidden="1">#REF!,#REF!,#REF!</definedName>
    <definedName name="Z_1A8C061E_2301_11D3_BFD1_000039E37209_.wvu.Rows" localSheetId="48" hidden="1">#REF!,#REF!,#REF!</definedName>
    <definedName name="Z_1A8C061E_2301_11D3_BFD1_000039E37209_.wvu.Rows" localSheetId="72" hidden="1">#REF!,#REF!,#REF!</definedName>
    <definedName name="Z_1A8C061E_2301_11D3_BFD1_000039E37209_.wvu.Rows" hidden="1">#REF!,#REF!,#REF!</definedName>
    <definedName name="Z_1A8C061F_2301_11D3_BFD1_000039E37209_.wvu.Cols" localSheetId="39" hidden="1">#REF!,#REF!,#REF!</definedName>
    <definedName name="Z_1A8C061F_2301_11D3_BFD1_000039E37209_.wvu.Cols" localSheetId="40" hidden="1">#REF!,#REF!,#REF!</definedName>
    <definedName name="Z_1A8C061F_2301_11D3_BFD1_000039E37209_.wvu.Cols" localSheetId="45" hidden="1">#REF!,#REF!,#REF!</definedName>
    <definedName name="Z_1A8C061F_2301_11D3_BFD1_000039E37209_.wvu.Cols" localSheetId="11" hidden="1">#REF!,#REF!,#REF!</definedName>
    <definedName name="Z_1A8C061F_2301_11D3_BFD1_000039E37209_.wvu.Cols" localSheetId="46" hidden="1">#REF!,#REF!,#REF!</definedName>
    <definedName name="Z_1A8C061F_2301_11D3_BFD1_000039E37209_.wvu.Cols" localSheetId="47" hidden="1">#REF!,#REF!,#REF!</definedName>
    <definedName name="Z_1A8C061F_2301_11D3_BFD1_000039E37209_.wvu.Cols" localSheetId="51" hidden="1">#REF!,#REF!,#REF!</definedName>
    <definedName name="Z_1A8C061F_2301_11D3_BFD1_000039E37209_.wvu.Cols" localSheetId="52" hidden="1">#REF!,#REF!,#REF!</definedName>
    <definedName name="Z_1A8C061F_2301_11D3_BFD1_000039E37209_.wvu.Cols" localSheetId="53" hidden="1">#REF!,#REF!,#REF!</definedName>
    <definedName name="Z_1A8C061F_2301_11D3_BFD1_000039E37209_.wvu.Cols" localSheetId="54" hidden="1">#REF!,#REF!,#REF!</definedName>
    <definedName name="Z_1A8C061F_2301_11D3_BFD1_000039E37209_.wvu.Cols" localSheetId="17" hidden="1">#REF!,#REF!,#REF!</definedName>
    <definedName name="Z_1A8C061F_2301_11D3_BFD1_000039E37209_.wvu.Cols" localSheetId="58" hidden="1">#REF!,#REF!,#REF!</definedName>
    <definedName name="Z_1A8C061F_2301_11D3_BFD1_000039E37209_.wvu.Cols" localSheetId="67" hidden="1">#REF!,#REF!,#REF!</definedName>
    <definedName name="Z_1A8C061F_2301_11D3_BFD1_000039E37209_.wvu.Cols" localSheetId="68" hidden="1">#REF!,#REF!,#REF!</definedName>
    <definedName name="Z_1A8C061F_2301_11D3_BFD1_000039E37209_.wvu.Cols" localSheetId="69" hidden="1">#REF!,#REF!,#REF!</definedName>
    <definedName name="Z_1A8C061F_2301_11D3_BFD1_000039E37209_.wvu.Cols" localSheetId="71" hidden="1">#REF!,#REF!,#REF!</definedName>
    <definedName name="Z_1A8C061F_2301_11D3_BFD1_000039E37209_.wvu.Cols" localSheetId="74" hidden="1">#REF!,#REF!,#REF!</definedName>
    <definedName name="Z_1A8C061F_2301_11D3_BFD1_000039E37209_.wvu.Cols" localSheetId="75" hidden="1">#REF!,#REF!,#REF!</definedName>
    <definedName name="Z_1A8C061F_2301_11D3_BFD1_000039E37209_.wvu.Cols" localSheetId="76" hidden="1">#REF!,#REF!,#REF!</definedName>
    <definedName name="Z_1A8C061F_2301_11D3_BFD1_000039E37209_.wvu.Cols" localSheetId="79" hidden="1">#REF!,#REF!,#REF!</definedName>
    <definedName name="Z_1A8C061F_2301_11D3_BFD1_000039E37209_.wvu.Cols" localSheetId="23" hidden="1">#REF!,#REF!,#REF!</definedName>
    <definedName name="Z_1A8C061F_2301_11D3_BFD1_000039E37209_.wvu.Cols" localSheetId="15" hidden="1">#REF!,#REF!,#REF!</definedName>
    <definedName name="Z_1A8C061F_2301_11D3_BFD1_000039E37209_.wvu.Cols" localSheetId="18" hidden="1">#REF!,#REF!,#REF!</definedName>
    <definedName name="Z_1A8C061F_2301_11D3_BFD1_000039E37209_.wvu.Cols" localSheetId="48" hidden="1">#REF!,#REF!,#REF!</definedName>
    <definedName name="Z_1A8C061F_2301_11D3_BFD1_000039E37209_.wvu.Cols" localSheetId="72" hidden="1">#REF!,#REF!,#REF!</definedName>
    <definedName name="Z_1A8C061F_2301_11D3_BFD1_000039E37209_.wvu.Cols" hidden="1">#REF!,#REF!,#REF!</definedName>
    <definedName name="Z_1A8C061F_2301_11D3_BFD1_000039E37209_.wvu.Rows" localSheetId="39" hidden="1">#REF!,#REF!,#REF!</definedName>
    <definedName name="Z_1A8C061F_2301_11D3_BFD1_000039E37209_.wvu.Rows" localSheetId="40" hidden="1">#REF!,#REF!,#REF!</definedName>
    <definedName name="Z_1A8C061F_2301_11D3_BFD1_000039E37209_.wvu.Rows" localSheetId="45" hidden="1">#REF!,#REF!,#REF!</definedName>
    <definedName name="Z_1A8C061F_2301_11D3_BFD1_000039E37209_.wvu.Rows" localSheetId="11" hidden="1">#REF!,#REF!,#REF!</definedName>
    <definedName name="Z_1A8C061F_2301_11D3_BFD1_000039E37209_.wvu.Rows" localSheetId="46" hidden="1">#REF!,#REF!,#REF!</definedName>
    <definedName name="Z_1A8C061F_2301_11D3_BFD1_000039E37209_.wvu.Rows" localSheetId="47" hidden="1">#REF!,#REF!,#REF!</definedName>
    <definedName name="Z_1A8C061F_2301_11D3_BFD1_000039E37209_.wvu.Rows" localSheetId="51" hidden="1">#REF!,#REF!,#REF!</definedName>
    <definedName name="Z_1A8C061F_2301_11D3_BFD1_000039E37209_.wvu.Rows" localSheetId="52" hidden="1">#REF!,#REF!,#REF!</definedName>
    <definedName name="Z_1A8C061F_2301_11D3_BFD1_000039E37209_.wvu.Rows" localSheetId="53" hidden="1">#REF!,#REF!,#REF!</definedName>
    <definedName name="Z_1A8C061F_2301_11D3_BFD1_000039E37209_.wvu.Rows" localSheetId="54" hidden="1">#REF!,#REF!,#REF!</definedName>
    <definedName name="Z_1A8C061F_2301_11D3_BFD1_000039E37209_.wvu.Rows" localSheetId="17" hidden="1">#REF!,#REF!,#REF!</definedName>
    <definedName name="Z_1A8C061F_2301_11D3_BFD1_000039E37209_.wvu.Rows" localSheetId="58" hidden="1">#REF!,#REF!,#REF!</definedName>
    <definedName name="Z_1A8C061F_2301_11D3_BFD1_000039E37209_.wvu.Rows" localSheetId="67" hidden="1">#REF!,#REF!,#REF!</definedName>
    <definedName name="Z_1A8C061F_2301_11D3_BFD1_000039E37209_.wvu.Rows" localSheetId="68" hidden="1">#REF!,#REF!,#REF!</definedName>
    <definedName name="Z_1A8C061F_2301_11D3_BFD1_000039E37209_.wvu.Rows" localSheetId="69" hidden="1">#REF!,#REF!,#REF!</definedName>
    <definedName name="Z_1A8C061F_2301_11D3_BFD1_000039E37209_.wvu.Rows" localSheetId="71" hidden="1">#REF!,#REF!,#REF!</definedName>
    <definedName name="Z_1A8C061F_2301_11D3_BFD1_000039E37209_.wvu.Rows" localSheetId="74" hidden="1">#REF!,#REF!,#REF!</definedName>
    <definedName name="Z_1A8C061F_2301_11D3_BFD1_000039E37209_.wvu.Rows" localSheetId="75" hidden="1">#REF!,#REF!,#REF!</definedName>
    <definedName name="Z_1A8C061F_2301_11D3_BFD1_000039E37209_.wvu.Rows" localSheetId="76" hidden="1">#REF!,#REF!,#REF!</definedName>
    <definedName name="Z_1A8C061F_2301_11D3_BFD1_000039E37209_.wvu.Rows" localSheetId="79" hidden="1">#REF!,#REF!,#REF!</definedName>
    <definedName name="Z_1A8C061F_2301_11D3_BFD1_000039E37209_.wvu.Rows" localSheetId="23" hidden="1">#REF!,#REF!,#REF!</definedName>
    <definedName name="Z_1A8C061F_2301_11D3_BFD1_000039E37209_.wvu.Rows" localSheetId="15" hidden="1">#REF!,#REF!,#REF!</definedName>
    <definedName name="Z_1A8C061F_2301_11D3_BFD1_000039E37209_.wvu.Rows" localSheetId="18" hidden="1">#REF!,#REF!,#REF!</definedName>
    <definedName name="Z_1A8C061F_2301_11D3_BFD1_000039E37209_.wvu.Rows" localSheetId="48" hidden="1">#REF!,#REF!,#REF!</definedName>
    <definedName name="Z_1A8C061F_2301_11D3_BFD1_000039E37209_.wvu.Rows" localSheetId="72" hidden="1">#REF!,#REF!,#REF!</definedName>
    <definedName name="Z_1A8C061F_2301_11D3_BFD1_000039E37209_.wvu.Rows" hidden="1">#REF!,#REF!,#REF!</definedName>
    <definedName name="Z_95224721_0485_11D4_BFD1_00508B5F4DA4_.wvu.Cols" localSheetId="38" hidden="1">#REF!</definedName>
    <definedName name="Z_95224721_0485_11D4_BFD1_00508B5F4DA4_.wvu.Cols" localSheetId="39" hidden="1">#REF!</definedName>
    <definedName name="Z_95224721_0485_11D4_BFD1_00508B5F4DA4_.wvu.Cols" localSheetId="40" hidden="1">#REF!</definedName>
    <definedName name="Z_95224721_0485_11D4_BFD1_00508B5F4DA4_.wvu.Cols" localSheetId="41" hidden="1">#REF!</definedName>
    <definedName name="Z_95224721_0485_11D4_BFD1_00508B5F4DA4_.wvu.Cols" localSheetId="43" hidden="1">#REF!</definedName>
    <definedName name="Z_95224721_0485_11D4_BFD1_00508B5F4DA4_.wvu.Cols" localSheetId="45" hidden="1">#REF!</definedName>
    <definedName name="Z_95224721_0485_11D4_BFD1_00508B5F4DA4_.wvu.Cols" localSheetId="11" hidden="1">#REF!</definedName>
    <definedName name="Z_95224721_0485_11D4_BFD1_00508B5F4DA4_.wvu.Cols" localSheetId="46" hidden="1">#REF!</definedName>
    <definedName name="Z_95224721_0485_11D4_BFD1_00508B5F4DA4_.wvu.Cols" localSheetId="47" hidden="1">#REF!</definedName>
    <definedName name="Z_95224721_0485_11D4_BFD1_00508B5F4DA4_.wvu.Cols" localSheetId="51" hidden="1">#REF!</definedName>
    <definedName name="Z_95224721_0485_11D4_BFD1_00508B5F4DA4_.wvu.Cols" localSheetId="52" hidden="1">#REF!</definedName>
    <definedName name="Z_95224721_0485_11D4_BFD1_00508B5F4DA4_.wvu.Cols" localSheetId="53" hidden="1">#REF!</definedName>
    <definedName name="Z_95224721_0485_11D4_BFD1_00508B5F4DA4_.wvu.Cols" localSheetId="54" hidden="1">#REF!</definedName>
    <definedName name="Z_95224721_0485_11D4_BFD1_00508B5F4DA4_.wvu.Cols" localSheetId="17" hidden="1">#REF!</definedName>
    <definedName name="Z_95224721_0485_11D4_BFD1_00508B5F4DA4_.wvu.Cols" localSheetId="58" hidden="1">#REF!</definedName>
    <definedName name="Z_95224721_0485_11D4_BFD1_00508B5F4DA4_.wvu.Cols" localSheetId="67" hidden="1">#REF!</definedName>
    <definedName name="Z_95224721_0485_11D4_BFD1_00508B5F4DA4_.wvu.Cols" localSheetId="68" hidden="1">#REF!</definedName>
    <definedName name="Z_95224721_0485_11D4_BFD1_00508B5F4DA4_.wvu.Cols" localSheetId="69" hidden="1">#REF!</definedName>
    <definedName name="Z_95224721_0485_11D4_BFD1_00508B5F4DA4_.wvu.Cols" localSheetId="71" hidden="1">#REF!</definedName>
    <definedName name="Z_95224721_0485_11D4_BFD1_00508B5F4DA4_.wvu.Cols" localSheetId="74" hidden="1">#REF!</definedName>
    <definedName name="Z_95224721_0485_11D4_BFD1_00508B5F4DA4_.wvu.Cols" localSheetId="75" hidden="1">#REF!</definedName>
    <definedName name="Z_95224721_0485_11D4_BFD1_00508B5F4DA4_.wvu.Cols" localSheetId="76" hidden="1">#REF!</definedName>
    <definedName name="Z_95224721_0485_11D4_BFD1_00508B5F4DA4_.wvu.Cols" localSheetId="79" hidden="1">#REF!</definedName>
    <definedName name="Z_95224721_0485_11D4_BFD1_00508B5F4DA4_.wvu.Cols" localSheetId="23" hidden="1">#REF!</definedName>
    <definedName name="Z_95224721_0485_11D4_BFD1_00508B5F4DA4_.wvu.Cols" localSheetId="15" hidden="1">#REF!</definedName>
    <definedName name="Z_95224721_0485_11D4_BFD1_00508B5F4DA4_.wvu.Cols" localSheetId="18" hidden="1">#REF!</definedName>
    <definedName name="Z_95224721_0485_11D4_BFD1_00508B5F4DA4_.wvu.Cols" localSheetId="12" hidden="1">#REF!</definedName>
    <definedName name="Z_95224721_0485_11D4_BFD1_00508B5F4DA4_.wvu.Cols" localSheetId="48" hidden="1">#REF!</definedName>
    <definedName name="Z_95224721_0485_11D4_BFD1_00508B5F4DA4_.wvu.Cols" localSheetId="72" hidden="1">#REF!</definedName>
    <definedName name="Z_95224721_0485_11D4_BFD1_00508B5F4DA4_.wvu.Cols" hidden="1">#REF!</definedName>
    <definedName name="zc" localSheetId="24" hidden="1">{"Riqfin97",#N/A,FALSE,"Tran";"Riqfinpro",#N/A,FALSE,"Tran"}</definedName>
    <definedName name="zc" localSheetId="25" hidden="1">{"Riqfin97",#N/A,FALSE,"Tran";"Riqfinpro",#N/A,FALSE,"Tran"}</definedName>
    <definedName name="zc" localSheetId="26" hidden="1">{"Riqfin97",#N/A,FALSE,"Tran";"Riqfinpro",#N/A,FALSE,"Tran"}</definedName>
    <definedName name="zc" localSheetId="27" hidden="1">{"Riqfin97",#N/A,FALSE,"Tran";"Riqfinpro",#N/A,FALSE,"Tran"}</definedName>
    <definedName name="zc" localSheetId="28" hidden="1">{"Riqfin97",#N/A,FALSE,"Tran";"Riqfinpro",#N/A,FALSE,"Tran"}</definedName>
    <definedName name="zc" localSheetId="29" hidden="1">{"Riqfin97",#N/A,FALSE,"Tran";"Riqfinpro",#N/A,FALSE,"Tran"}</definedName>
    <definedName name="zc" localSheetId="30" hidden="1">{"Riqfin97",#N/A,FALSE,"Tran";"Riqfinpro",#N/A,FALSE,"Tran"}</definedName>
    <definedName name="zc" localSheetId="31" hidden="1">{"Riqfin97",#N/A,FALSE,"Tran";"Riqfinpro",#N/A,FALSE,"Tran"}</definedName>
    <definedName name="zc" localSheetId="32" hidden="1">{"Riqfin97",#N/A,FALSE,"Tran";"Riqfinpro",#N/A,FALSE,"Tran"}</definedName>
    <definedName name="zc" localSheetId="35" hidden="1">{"Riqfin97",#N/A,FALSE,"Tran";"Riqfinpro",#N/A,FALSE,"Tran"}</definedName>
    <definedName name="zc" localSheetId="37" hidden="1">{"Riqfin97",#N/A,FALSE,"Tran";"Riqfinpro",#N/A,FALSE,"Tran"}</definedName>
    <definedName name="zc" localSheetId="38" hidden="1">{"Riqfin97",#N/A,FALSE,"Tran";"Riqfinpro",#N/A,FALSE,"Tran"}</definedName>
    <definedName name="zc" localSheetId="39" hidden="1">{"Riqfin97",#N/A,FALSE,"Tran";"Riqfinpro",#N/A,FALSE,"Tran"}</definedName>
    <definedName name="zc" localSheetId="40" hidden="1">{"Riqfin97",#N/A,FALSE,"Tran";"Riqfinpro",#N/A,FALSE,"Tran"}</definedName>
    <definedName name="zc" localSheetId="41" hidden="1">{"Riqfin97",#N/A,FALSE,"Tran";"Riqfinpro",#N/A,FALSE,"Tran"}</definedName>
    <definedName name="zc" localSheetId="42" hidden="1">{"Riqfin97",#N/A,FALSE,"Tran";"Riqfinpro",#N/A,FALSE,"Tran"}</definedName>
    <definedName name="zc" localSheetId="43" hidden="1">{"Riqfin97",#N/A,FALSE,"Tran";"Riqfinpro",#N/A,FALSE,"Tran"}</definedName>
    <definedName name="zc" localSheetId="44" hidden="1">{"Riqfin97",#N/A,FALSE,"Tran";"Riqfinpro",#N/A,FALSE,"Tran"}</definedName>
    <definedName name="zc" localSheetId="45" hidden="1">{"Riqfin97",#N/A,FALSE,"Tran";"Riqfinpro",#N/A,FALSE,"Tran"}</definedName>
    <definedName name="zc" localSheetId="11" hidden="1">{"Riqfin97",#N/A,FALSE,"Tran";"Riqfinpro",#N/A,FALSE,"Tran"}</definedName>
    <definedName name="zc" localSheetId="46" hidden="1">{"Riqfin97",#N/A,FALSE,"Tran";"Riqfinpro",#N/A,FALSE,"Tran"}</definedName>
    <definedName name="zc" localSheetId="47" hidden="1">{"Riqfin97",#N/A,FALSE,"Tran";"Riqfinpro",#N/A,FALSE,"Tran"}</definedName>
    <definedName name="zc" localSheetId="51" hidden="1">{"Riqfin97",#N/A,FALSE,"Tran";"Riqfinpro",#N/A,FALSE,"Tran"}</definedName>
    <definedName name="zc" localSheetId="52" hidden="1">{"Riqfin97",#N/A,FALSE,"Tran";"Riqfinpro",#N/A,FALSE,"Tran"}</definedName>
    <definedName name="zc" localSheetId="53" hidden="1">{"Riqfin97",#N/A,FALSE,"Tran";"Riqfinpro",#N/A,FALSE,"Tran"}</definedName>
    <definedName name="zc" localSheetId="54" hidden="1">{"Riqfin97",#N/A,FALSE,"Tran";"Riqfinpro",#N/A,FALSE,"Tran"}</definedName>
    <definedName name="zc" localSheetId="55" hidden="1">{"Riqfin97",#N/A,FALSE,"Tran";"Riqfinpro",#N/A,FALSE,"Tran"}</definedName>
    <definedName name="zc" localSheetId="56" hidden="1">{"Riqfin97",#N/A,FALSE,"Tran";"Riqfinpro",#N/A,FALSE,"Tran"}</definedName>
    <definedName name="zc" localSheetId="17" hidden="1">{"Riqfin97",#N/A,FALSE,"Tran";"Riqfinpro",#N/A,FALSE,"Tran"}</definedName>
    <definedName name="zc" localSheetId="57" hidden="1">{"Riqfin97",#N/A,FALSE,"Tran";"Riqfinpro",#N/A,FALSE,"Tran"}</definedName>
    <definedName name="zc" localSheetId="58" hidden="1">{"Riqfin97",#N/A,FALSE,"Tran";"Riqfinpro",#N/A,FALSE,"Tran"}</definedName>
    <definedName name="zc" localSheetId="59" hidden="1">{"Riqfin97",#N/A,FALSE,"Tran";"Riqfinpro",#N/A,FALSE,"Tran"}</definedName>
    <definedName name="zc" localSheetId="61" hidden="1">{"Riqfin97",#N/A,FALSE,"Tran";"Riqfinpro",#N/A,FALSE,"Tran"}</definedName>
    <definedName name="zc" localSheetId="62" hidden="1">{"Riqfin97",#N/A,FALSE,"Tran";"Riqfinpro",#N/A,FALSE,"Tran"}</definedName>
    <definedName name="zc" localSheetId="64" hidden="1">{"Riqfin97",#N/A,FALSE,"Tran";"Riqfinpro",#N/A,FALSE,"Tran"}</definedName>
    <definedName name="zc" localSheetId="66" hidden="1">{"Riqfin97",#N/A,FALSE,"Tran";"Riqfinpro",#N/A,FALSE,"Tran"}</definedName>
    <definedName name="zc" localSheetId="67" hidden="1">{"Riqfin97",#N/A,FALSE,"Tran";"Riqfinpro",#N/A,FALSE,"Tran"}</definedName>
    <definedName name="zc" localSheetId="68" hidden="1">{"Riqfin97",#N/A,FALSE,"Tran";"Riqfinpro",#N/A,FALSE,"Tran"}</definedName>
    <definedName name="zc" localSheetId="69" hidden="1">{"Riqfin97",#N/A,FALSE,"Tran";"Riqfinpro",#N/A,FALSE,"Tran"}</definedName>
    <definedName name="zc" localSheetId="70" hidden="1">{"Riqfin97",#N/A,FALSE,"Tran";"Riqfinpro",#N/A,FALSE,"Tran"}</definedName>
    <definedName name="zc" localSheetId="71" hidden="1">{"Riqfin97",#N/A,FALSE,"Tran";"Riqfinpro",#N/A,FALSE,"Tran"}</definedName>
    <definedName name="zc" localSheetId="73" hidden="1">{"Riqfin97",#N/A,FALSE,"Tran";"Riqfinpro",#N/A,FALSE,"Tran"}</definedName>
    <definedName name="zc" localSheetId="74" hidden="1">{"Riqfin97",#N/A,FALSE,"Tran";"Riqfinpro",#N/A,FALSE,"Tran"}</definedName>
    <definedName name="zc" localSheetId="75" hidden="1">{"Riqfin97",#N/A,FALSE,"Tran";"Riqfinpro",#N/A,FALSE,"Tran"}</definedName>
    <definedName name="zc" localSheetId="76" hidden="1">{"Riqfin97",#N/A,FALSE,"Tran";"Riqfinpro",#N/A,FALSE,"Tran"}</definedName>
    <definedName name="zc" localSheetId="79" hidden="1">{"Riqfin97",#N/A,FALSE,"Tran";"Riqfinpro",#N/A,FALSE,"Tran"}</definedName>
    <definedName name="zc" localSheetId="91" hidden="1">{"Riqfin97",#N/A,FALSE,"Tran";"Riqfinpro",#N/A,FALSE,"Tran"}</definedName>
    <definedName name="zc" localSheetId="92" hidden="1">{"Riqfin97",#N/A,FALSE,"Tran";"Riqfinpro",#N/A,FALSE,"Tran"}</definedName>
    <definedName name="zc" localSheetId="22" hidden="1">{"Riqfin97",#N/A,FALSE,"Tran";"Riqfinpro",#N/A,FALSE,"Tran"}</definedName>
    <definedName name="zc" localSheetId="23" hidden="1">{"Riqfin97",#N/A,FALSE,"Tran";"Riqfinpro",#N/A,FALSE,"Tran"}</definedName>
    <definedName name="zc" localSheetId="14" hidden="1">{"Riqfin97",#N/A,FALSE,"Tran";"Riqfinpro",#N/A,FALSE,"Tran"}</definedName>
    <definedName name="zc" localSheetId="15" hidden="1">{"Riqfin97",#N/A,FALSE,"Tran";"Riqfinpro",#N/A,FALSE,"Tran"}</definedName>
    <definedName name="zc" localSheetId="16" hidden="1">{"Riqfin97",#N/A,FALSE,"Tran";"Riqfinpro",#N/A,FALSE,"Tran"}</definedName>
    <definedName name="zc" localSheetId="18" hidden="1">{"Riqfin97",#N/A,FALSE,"Tran";"Riqfinpro",#N/A,FALSE,"Tran"}</definedName>
    <definedName name="zc" localSheetId="36" hidden="1">{"Riqfin97",#N/A,FALSE,"Tran";"Riqfinpro",#N/A,FALSE,"Tran"}</definedName>
    <definedName name="zc" localSheetId="60" hidden="1">{"Riqfin97",#N/A,FALSE,"Tran";"Riqfinpro",#N/A,FALSE,"Tran"}</definedName>
    <definedName name="zc" localSheetId="63" hidden="1">{"Riqfin97",#N/A,FALSE,"Tran";"Riqfinpro",#N/A,FALSE,"Tran"}</definedName>
    <definedName name="zc" localSheetId="65" hidden="1">{"Riqfin97",#N/A,FALSE,"Tran";"Riqfinpro",#N/A,FALSE,"Tran"}</definedName>
    <definedName name="zc" localSheetId="7" hidden="1">{"Riqfin97",#N/A,FALSE,"Tran";"Riqfinpro",#N/A,FALSE,"Tran"}</definedName>
    <definedName name="zc" localSheetId="8" hidden="1">{"Riqfin97",#N/A,FALSE,"Tran";"Riqfinpro",#N/A,FALSE,"Tran"}</definedName>
    <definedName name="zc" localSheetId="12" hidden="1">{"Riqfin97",#N/A,FALSE,"Tran";"Riqfinpro",#N/A,FALSE,"Tran"}</definedName>
    <definedName name="zc" localSheetId="48" hidden="1">{"Riqfin97",#N/A,FALSE,"Tran";"Riqfinpro",#N/A,FALSE,"Tran"}</definedName>
    <definedName name="zc" localSheetId="72" hidden="1">{"Riqfin97",#N/A,FALSE,"Tran";"Riqfinpro",#N/A,FALSE,"Tran"}</definedName>
    <definedName name="zc" hidden="1">{"Riqfin97",#N/A,FALSE,"Tran";"Riqfinpro",#N/A,FALSE,"Tran"}</definedName>
    <definedName name="zio" localSheetId="24" hidden="1">{"Tab1",#N/A,FALSE,"P";"Tab2",#N/A,FALSE,"P"}</definedName>
    <definedName name="zio" localSheetId="25" hidden="1">{"Tab1",#N/A,FALSE,"P";"Tab2",#N/A,FALSE,"P"}</definedName>
    <definedName name="zio" localSheetId="26" hidden="1">{"Tab1",#N/A,FALSE,"P";"Tab2",#N/A,FALSE,"P"}</definedName>
    <definedName name="zio" localSheetId="27" hidden="1">{"Tab1",#N/A,FALSE,"P";"Tab2",#N/A,FALSE,"P"}</definedName>
    <definedName name="zio" localSheetId="28" hidden="1">{"Tab1",#N/A,FALSE,"P";"Tab2",#N/A,FALSE,"P"}</definedName>
    <definedName name="zio" localSheetId="29" hidden="1">{"Tab1",#N/A,FALSE,"P";"Tab2",#N/A,FALSE,"P"}</definedName>
    <definedName name="zio" localSheetId="30" hidden="1">{"Tab1",#N/A,FALSE,"P";"Tab2",#N/A,FALSE,"P"}</definedName>
    <definedName name="zio" localSheetId="31" hidden="1">{"Tab1",#N/A,FALSE,"P";"Tab2",#N/A,FALSE,"P"}</definedName>
    <definedName name="zio" localSheetId="32" hidden="1">{"Tab1",#N/A,FALSE,"P";"Tab2",#N/A,FALSE,"P"}</definedName>
    <definedName name="zio" localSheetId="35" hidden="1">{"Tab1",#N/A,FALSE,"P";"Tab2",#N/A,FALSE,"P"}</definedName>
    <definedName name="zio" localSheetId="37" hidden="1">{"Tab1",#N/A,FALSE,"P";"Tab2",#N/A,FALSE,"P"}</definedName>
    <definedName name="zio" localSheetId="38" hidden="1">{"Tab1",#N/A,FALSE,"P";"Tab2",#N/A,FALSE,"P"}</definedName>
    <definedName name="zio" localSheetId="39" hidden="1">{"Tab1",#N/A,FALSE,"P";"Tab2",#N/A,FALSE,"P"}</definedName>
    <definedName name="zio" localSheetId="40" hidden="1">{"Tab1",#N/A,FALSE,"P";"Tab2",#N/A,FALSE,"P"}</definedName>
    <definedName name="zio" localSheetId="41" hidden="1">{"Tab1",#N/A,FALSE,"P";"Tab2",#N/A,FALSE,"P"}</definedName>
    <definedName name="zio" localSheetId="42" hidden="1">{"Tab1",#N/A,FALSE,"P";"Tab2",#N/A,FALSE,"P"}</definedName>
    <definedName name="zio" localSheetId="43" hidden="1">{"Tab1",#N/A,FALSE,"P";"Tab2",#N/A,FALSE,"P"}</definedName>
    <definedName name="zio" localSheetId="44" hidden="1">{"Tab1",#N/A,FALSE,"P";"Tab2",#N/A,FALSE,"P"}</definedName>
    <definedName name="zio" localSheetId="45" hidden="1">{"Tab1",#N/A,FALSE,"P";"Tab2",#N/A,FALSE,"P"}</definedName>
    <definedName name="zio" localSheetId="11" hidden="1">{"Tab1",#N/A,FALSE,"P";"Tab2",#N/A,FALSE,"P"}</definedName>
    <definedName name="zio" localSheetId="46" hidden="1">{"Tab1",#N/A,FALSE,"P";"Tab2",#N/A,FALSE,"P"}</definedName>
    <definedName name="zio" localSheetId="47" hidden="1">{"Tab1",#N/A,FALSE,"P";"Tab2",#N/A,FALSE,"P"}</definedName>
    <definedName name="zio" localSheetId="51" hidden="1">{"Tab1",#N/A,FALSE,"P";"Tab2",#N/A,FALSE,"P"}</definedName>
    <definedName name="zio" localSheetId="52" hidden="1">{"Tab1",#N/A,FALSE,"P";"Tab2",#N/A,FALSE,"P"}</definedName>
    <definedName name="zio" localSheetId="53" hidden="1">{"Tab1",#N/A,FALSE,"P";"Tab2",#N/A,FALSE,"P"}</definedName>
    <definedName name="zio" localSheetId="54" hidden="1">{"Tab1",#N/A,FALSE,"P";"Tab2",#N/A,FALSE,"P"}</definedName>
    <definedName name="zio" localSheetId="55" hidden="1">{"Tab1",#N/A,FALSE,"P";"Tab2",#N/A,FALSE,"P"}</definedName>
    <definedName name="zio" localSheetId="56" hidden="1">{"Tab1",#N/A,FALSE,"P";"Tab2",#N/A,FALSE,"P"}</definedName>
    <definedName name="zio" localSheetId="17" hidden="1">{"Tab1",#N/A,FALSE,"P";"Tab2",#N/A,FALSE,"P"}</definedName>
    <definedName name="zio" localSheetId="57" hidden="1">{"Tab1",#N/A,FALSE,"P";"Tab2",#N/A,FALSE,"P"}</definedName>
    <definedName name="zio" localSheetId="58" hidden="1">{"Tab1",#N/A,FALSE,"P";"Tab2",#N/A,FALSE,"P"}</definedName>
    <definedName name="zio" localSheetId="59" hidden="1">{"Tab1",#N/A,FALSE,"P";"Tab2",#N/A,FALSE,"P"}</definedName>
    <definedName name="zio" localSheetId="61" hidden="1">{"Tab1",#N/A,FALSE,"P";"Tab2",#N/A,FALSE,"P"}</definedName>
    <definedName name="zio" localSheetId="62" hidden="1">{"Tab1",#N/A,FALSE,"P";"Tab2",#N/A,FALSE,"P"}</definedName>
    <definedName name="zio" localSheetId="64" hidden="1">{"Tab1",#N/A,FALSE,"P";"Tab2",#N/A,FALSE,"P"}</definedName>
    <definedName name="zio" localSheetId="66" hidden="1">{"Tab1",#N/A,FALSE,"P";"Tab2",#N/A,FALSE,"P"}</definedName>
    <definedName name="zio" localSheetId="67" hidden="1">{"Tab1",#N/A,FALSE,"P";"Tab2",#N/A,FALSE,"P"}</definedName>
    <definedName name="zio" localSheetId="68" hidden="1">{"Tab1",#N/A,FALSE,"P";"Tab2",#N/A,FALSE,"P"}</definedName>
    <definedName name="zio" localSheetId="69" hidden="1">{"Tab1",#N/A,FALSE,"P";"Tab2",#N/A,FALSE,"P"}</definedName>
    <definedName name="zio" localSheetId="70" hidden="1">{"Tab1",#N/A,FALSE,"P";"Tab2",#N/A,FALSE,"P"}</definedName>
    <definedName name="zio" localSheetId="71" hidden="1">{"Tab1",#N/A,FALSE,"P";"Tab2",#N/A,FALSE,"P"}</definedName>
    <definedName name="zio" localSheetId="73" hidden="1">{"Tab1",#N/A,FALSE,"P";"Tab2",#N/A,FALSE,"P"}</definedName>
    <definedName name="zio" localSheetId="74" hidden="1">{"Tab1",#N/A,FALSE,"P";"Tab2",#N/A,FALSE,"P"}</definedName>
    <definedName name="zio" localSheetId="75" hidden="1">{"Tab1",#N/A,FALSE,"P";"Tab2",#N/A,FALSE,"P"}</definedName>
    <definedName name="zio" localSheetId="76" hidden="1">{"Tab1",#N/A,FALSE,"P";"Tab2",#N/A,FALSE,"P"}</definedName>
    <definedName name="zio" localSheetId="79" hidden="1">{"Tab1",#N/A,FALSE,"P";"Tab2",#N/A,FALSE,"P"}</definedName>
    <definedName name="zio" localSheetId="91" hidden="1">{"Tab1",#N/A,FALSE,"P";"Tab2",#N/A,FALSE,"P"}</definedName>
    <definedName name="zio" localSheetId="92" hidden="1">{"Tab1",#N/A,FALSE,"P";"Tab2",#N/A,FALSE,"P"}</definedName>
    <definedName name="zio" localSheetId="22" hidden="1">{"Tab1",#N/A,FALSE,"P";"Tab2",#N/A,FALSE,"P"}</definedName>
    <definedName name="zio" localSheetId="23" hidden="1">{"Tab1",#N/A,FALSE,"P";"Tab2",#N/A,FALSE,"P"}</definedName>
    <definedName name="zio" localSheetId="14" hidden="1">{"Tab1",#N/A,FALSE,"P";"Tab2",#N/A,FALSE,"P"}</definedName>
    <definedName name="zio" localSheetId="15" hidden="1">{"Tab1",#N/A,FALSE,"P";"Tab2",#N/A,FALSE,"P"}</definedName>
    <definedName name="zio" localSheetId="16" hidden="1">{"Tab1",#N/A,FALSE,"P";"Tab2",#N/A,FALSE,"P"}</definedName>
    <definedName name="zio" localSheetId="18" hidden="1">{"Tab1",#N/A,FALSE,"P";"Tab2",#N/A,FALSE,"P"}</definedName>
    <definedName name="zio" localSheetId="36" hidden="1">{"Tab1",#N/A,FALSE,"P";"Tab2",#N/A,FALSE,"P"}</definedName>
    <definedName name="zio" localSheetId="60" hidden="1">{"Tab1",#N/A,FALSE,"P";"Tab2",#N/A,FALSE,"P"}</definedName>
    <definedName name="zio" localSheetId="63" hidden="1">{"Tab1",#N/A,FALSE,"P";"Tab2",#N/A,FALSE,"P"}</definedName>
    <definedName name="zio" localSheetId="65" hidden="1">{"Tab1",#N/A,FALSE,"P";"Tab2",#N/A,FALSE,"P"}</definedName>
    <definedName name="zio" localSheetId="7" hidden="1">{"Tab1",#N/A,FALSE,"P";"Tab2",#N/A,FALSE,"P"}</definedName>
    <definedName name="zio" localSheetId="8" hidden="1">{"Tab1",#N/A,FALSE,"P";"Tab2",#N/A,FALSE,"P"}</definedName>
    <definedName name="zio" localSheetId="12" hidden="1">{"Tab1",#N/A,FALSE,"P";"Tab2",#N/A,FALSE,"P"}</definedName>
    <definedName name="zio" localSheetId="48" hidden="1">{"Tab1",#N/A,FALSE,"P";"Tab2",#N/A,FALSE,"P"}</definedName>
    <definedName name="zio" localSheetId="72" hidden="1">{"Tab1",#N/A,FALSE,"P";"Tab2",#N/A,FALSE,"P"}</definedName>
    <definedName name="zio" hidden="1">{"Tab1",#N/A,FALSE,"P";"Tab2",#N/A,FALSE,"P"}</definedName>
    <definedName name="zn" localSheetId="24" hidden="1">{"bop94-99",#N/A,FALSE,"BOP";"bgdp94-99",#N/A,FALSE,"BOPGDP";"exp94-99",#N/A,FALSE,"EXP";"imp94-99",#N/A,FALSE,"IMP";"tt9499",#N/A,FALSE,"TT";"ss94-99",#N/A,FALSE,"SERV";"tran94-99",#N/A,FALSE,"TRAN";"dis95-98",#N/A,FALSE,"DISB";"amor94-99",#N/A,FALSE,"AMOR";"int94-98",#N/A,FALSE,"INT";"debt94-99",#N/A,FALSE,"DEBT"}</definedName>
    <definedName name="zn" localSheetId="25" hidden="1">{"bop94-99",#N/A,FALSE,"BOP";"bgdp94-99",#N/A,FALSE,"BOPGDP";"exp94-99",#N/A,FALSE,"EXP";"imp94-99",#N/A,FALSE,"IMP";"tt9499",#N/A,FALSE,"TT";"ss94-99",#N/A,FALSE,"SERV";"tran94-99",#N/A,FALSE,"TRAN";"dis95-98",#N/A,FALSE,"DISB";"amor94-99",#N/A,FALSE,"AMOR";"int94-98",#N/A,FALSE,"INT";"debt94-99",#N/A,FALSE,"DEBT"}</definedName>
    <definedName name="zn" localSheetId="26" hidden="1">{"bop94-99",#N/A,FALSE,"BOP";"bgdp94-99",#N/A,FALSE,"BOPGDP";"exp94-99",#N/A,FALSE,"EXP";"imp94-99",#N/A,FALSE,"IMP";"tt9499",#N/A,FALSE,"TT";"ss94-99",#N/A,FALSE,"SERV";"tran94-99",#N/A,FALSE,"TRAN";"dis95-98",#N/A,FALSE,"DISB";"amor94-99",#N/A,FALSE,"AMOR";"int94-98",#N/A,FALSE,"INT";"debt94-99",#N/A,FALSE,"DEBT"}</definedName>
    <definedName name="zn" localSheetId="27" hidden="1">{"bop94-99",#N/A,FALSE,"BOP";"bgdp94-99",#N/A,FALSE,"BOPGDP";"exp94-99",#N/A,FALSE,"EXP";"imp94-99",#N/A,FALSE,"IMP";"tt9499",#N/A,FALSE,"TT";"ss94-99",#N/A,FALSE,"SERV";"tran94-99",#N/A,FALSE,"TRAN";"dis95-98",#N/A,FALSE,"DISB";"amor94-99",#N/A,FALSE,"AMOR";"int94-98",#N/A,FALSE,"INT";"debt94-99",#N/A,FALSE,"DEBT"}</definedName>
    <definedName name="zn" localSheetId="28" hidden="1">{"bop94-99",#N/A,FALSE,"BOP";"bgdp94-99",#N/A,FALSE,"BOPGDP";"exp94-99",#N/A,FALSE,"EXP";"imp94-99",#N/A,FALSE,"IMP";"tt9499",#N/A,FALSE,"TT";"ss94-99",#N/A,FALSE,"SERV";"tran94-99",#N/A,FALSE,"TRAN";"dis95-98",#N/A,FALSE,"DISB";"amor94-99",#N/A,FALSE,"AMOR";"int94-98",#N/A,FALSE,"INT";"debt94-99",#N/A,FALSE,"DEBT"}</definedName>
    <definedName name="zn" localSheetId="29" hidden="1">{"bop94-99",#N/A,FALSE,"BOP";"bgdp94-99",#N/A,FALSE,"BOPGDP";"exp94-99",#N/A,FALSE,"EXP";"imp94-99",#N/A,FALSE,"IMP";"tt9499",#N/A,FALSE,"TT";"ss94-99",#N/A,FALSE,"SERV";"tran94-99",#N/A,FALSE,"TRAN";"dis95-98",#N/A,FALSE,"DISB";"amor94-99",#N/A,FALSE,"AMOR";"int94-98",#N/A,FALSE,"INT";"debt94-99",#N/A,FALSE,"DEBT"}</definedName>
    <definedName name="zn" localSheetId="30" hidden="1">{"bop94-99",#N/A,FALSE,"BOP";"bgdp94-99",#N/A,FALSE,"BOPGDP";"exp94-99",#N/A,FALSE,"EXP";"imp94-99",#N/A,FALSE,"IMP";"tt9499",#N/A,FALSE,"TT";"ss94-99",#N/A,FALSE,"SERV";"tran94-99",#N/A,FALSE,"TRAN";"dis95-98",#N/A,FALSE,"DISB";"amor94-99",#N/A,FALSE,"AMOR";"int94-98",#N/A,FALSE,"INT";"debt94-99",#N/A,FALSE,"DEBT"}</definedName>
    <definedName name="zn" localSheetId="31" hidden="1">{"bop94-99",#N/A,FALSE,"BOP";"bgdp94-99",#N/A,FALSE,"BOPGDP";"exp94-99",#N/A,FALSE,"EXP";"imp94-99",#N/A,FALSE,"IMP";"tt9499",#N/A,FALSE,"TT";"ss94-99",#N/A,FALSE,"SERV";"tran94-99",#N/A,FALSE,"TRAN";"dis95-98",#N/A,FALSE,"DISB";"amor94-99",#N/A,FALSE,"AMOR";"int94-98",#N/A,FALSE,"INT";"debt94-99",#N/A,FALSE,"DEBT"}</definedName>
    <definedName name="zn" localSheetId="32" hidden="1">{"bop94-99",#N/A,FALSE,"BOP";"bgdp94-99",#N/A,FALSE,"BOPGDP";"exp94-99",#N/A,FALSE,"EXP";"imp94-99",#N/A,FALSE,"IMP";"tt9499",#N/A,FALSE,"TT";"ss94-99",#N/A,FALSE,"SERV";"tran94-99",#N/A,FALSE,"TRAN";"dis95-98",#N/A,FALSE,"DISB";"amor94-99",#N/A,FALSE,"AMOR";"int94-98",#N/A,FALSE,"INT";"debt94-99",#N/A,FALSE,"DEBT"}</definedName>
    <definedName name="zn" localSheetId="35" hidden="1">{"bop94-99",#N/A,FALSE,"BOP";"bgdp94-99",#N/A,FALSE,"BOPGDP";"exp94-99",#N/A,FALSE,"EXP";"imp94-99",#N/A,FALSE,"IMP";"tt9499",#N/A,FALSE,"TT";"ss94-99",#N/A,FALSE,"SERV";"tran94-99",#N/A,FALSE,"TRAN";"dis95-98",#N/A,FALSE,"DISB";"amor94-99",#N/A,FALSE,"AMOR";"int94-98",#N/A,FALSE,"INT";"debt94-99",#N/A,FALSE,"DEBT"}</definedName>
    <definedName name="zn" localSheetId="37" hidden="1">{"bop94-99",#N/A,FALSE,"BOP";"bgdp94-99",#N/A,FALSE,"BOPGDP";"exp94-99",#N/A,FALSE,"EXP";"imp94-99",#N/A,FALSE,"IMP";"tt9499",#N/A,FALSE,"TT";"ss94-99",#N/A,FALSE,"SERV";"tran94-99",#N/A,FALSE,"TRAN";"dis95-98",#N/A,FALSE,"DISB";"amor94-99",#N/A,FALSE,"AMOR";"int94-98",#N/A,FALSE,"INT";"debt94-99",#N/A,FALSE,"DEBT"}</definedName>
    <definedName name="zn" localSheetId="38" hidden="1">{"bop94-99",#N/A,FALSE,"BOP";"bgdp94-99",#N/A,FALSE,"BOPGDP";"exp94-99",#N/A,FALSE,"EXP";"imp94-99",#N/A,FALSE,"IMP";"tt9499",#N/A,FALSE,"TT";"ss94-99",#N/A,FALSE,"SERV";"tran94-99",#N/A,FALSE,"TRAN";"dis95-98",#N/A,FALSE,"DISB";"amor94-99",#N/A,FALSE,"AMOR";"int94-98",#N/A,FALSE,"INT";"debt94-99",#N/A,FALSE,"DEBT"}</definedName>
    <definedName name="zn" localSheetId="39" hidden="1">{"bop94-99",#N/A,FALSE,"BOP";"bgdp94-99",#N/A,FALSE,"BOPGDP";"exp94-99",#N/A,FALSE,"EXP";"imp94-99",#N/A,FALSE,"IMP";"tt9499",#N/A,FALSE,"TT";"ss94-99",#N/A,FALSE,"SERV";"tran94-99",#N/A,FALSE,"TRAN";"dis95-98",#N/A,FALSE,"DISB";"amor94-99",#N/A,FALSE,"AMOR";"int94-98",#N/A,FALSE,"INT";"debt94-99",#N/A,FALSE,"DEBT"}</definedName>
    <definedName name="zn" localSheetId="40" hidden="1">{"bop94-99",#N/A,FALSE,"BOP";"bgdp94-99",#N/A,FALSE,"BOPGDP";"exp94-99",#N/A,FALSE,"EXP";"imp94-99",#N/A,FALSE,"IMP";"tt9499",#N/A,FALSE,"TT";"ss94-99",#N/A,FALSE,"SERV";"tran94-99",#N/A,FALSE,"TRAN";"dis95-98",#N/A,FALSE,"DISB";"amor94-99",#N/A,FALSE,"AMOR";"int94-98",#N/A,FALSE,"INT";"debt94-99",#N/A,FALSE,"DEBT"}</definedName>
    <definedName name="zn" localSheetId="41" hidden="1">{"bop94-99",#N/A,FALSE,"BOP";"bgdp94-99",#N/A,FALSE,"BOPGDP";"exp94-99",#N/A,FALSE,"EXP";"imp94-99",#N/A,FALSE,"IMP";"tt9499",#N/A,FALSE,"TT";"ss94-99",#N/A,FALSE,"SERV";"tran94-99",#N/A,FALSE,"TRAN";"dis95-98",#N/A,FALSE,"DISB";"amor94-99",#N/A,FALSE,"AMOR";"int94-98",#N/A,FALSE,"INT";"debt94-99",#N/A,FALSE,"DEBT"}</definedName>
    <definedName name="zn" localSheetId="42" hidden="1">{"bop94-99",#N/A,FALSE,"BOP";"bgdp94-99",#N/A,FALSE,"BOPGDP";"exp94-99",#N/A,FALSE,"EXP";"imp94-99",#N/A,FALSE,"IMP";"tt9499",#N/A,FALSE,"TT";"ss94-99",#N/A,FALSE,"SERV";"tran94-99",#N/A,FALSE,"TRAN";"dis95-98",#N/A,FALSE,"DISB";"amor94-99",#N/A,FALSE,"AMOR";"int94-98",#N/A,FALSE,"INT";"debt94-99",#N/A,FALSE,"DEBT"}</definedName>
    <definedName name="zn" localSheetId="43" hidden="1">{"bop94-99",#N/A,FALSE,"BOP";"bgdp94-99",#N/A,FALSE,"BOPGDP";"exp94-99",#N/A,FALSE,"EXP";"imp94-99",#N/A,FALSE,"IMP";"tt9499",#N/A,FALSE,"TT";"ss94-99",#N/A,FALSE,"SERV";"tran94-99",#N/A,FALSE,"TRAN";"dis95-98",#N/A,FALSE,"DISB";"amor94-99",#N/A,FALSE,"AMOR";"int94-98",#N/A,FALSE,"INT";"debt94-99",#N/A,FALSE,"DEBT"}</definedName>
    <definedName name="zn" localSheetId="44" hidden="1">{"bop94-99",#N/A,FALSE,"BOP";"bgdp94-99",#N/A,FALSE,"BOPGDP";"exp94-99",#N/A,FALSE,"EXP";"imp94-99",#N/A,FALSE,"IMP";"tt9499",#N/A,FALSE,"TT";"ss94-99",#N/A,FALSE,"SERV";"tran94-99",#N/A,FALSE,"TRAN";"dis95-98",#N/A,FALSE,"DISB";"amor94-99",#N/A,FALSE,"AMOR";"int94-98",#N/A,FALSE,"INT";"debt94-99",#N/A,FALSE,"DEBT"}</definedName>
    <definedName name="zn" localSheetId="45" hidden="1">{"bop94-99",#N/A,FALSE,"BOP";"bgdp94-99",#N/A,FALSE,"BOPGDP";"exp94-99",#N/A,FALSE,"EXP";"imp94-99",#N/A,FALSE,"IMP";"tt9499",#N/A,FALSE,"TT";"ss94-99",#N/A,FALSE,"SERV";"tran94-99",#N/A,FALSE,"TRAN";"dis95-98",#N/A,FALSE,"DISB";"amor94-99",#N/A,FALSE,"AMOR";"int94-98",#N/A,FALSE,"INT";"debt94-99",#N/A,FALSE,"DEBT"}</definedName>
    <definedName name="zn" localSheetId="11" hidden="1">{"bop94-99",#N/A,FALSE,"BOP";"bgdp94-99",#N/A,FALSE,"BOPGDP";"exp94-99",#N/A,FALSE,"EXP";"imp94-99",#N/A,FALSE,"IMP";"tt9499",#N/A,FALSE,"TT";"ss94-99",#N/A,FALSE,"SERV";"tran94-99",#N/A,FALSE,"TRAN";"dis95-98",#N/A,FALSE,"DISB";"amor94-99",#N/A,FALSE,"AMOR";"int94-98",#N/A,FALSE,"INT";"debt94-99",#N/A,FALSE,"DEBT"}</definedName>
    <definedName name="zn" localSheetId="46" hidden="1">{"bop94-99",#N/A,FALSE,"BOP";"bgdp94-99",#N/A,FALSE,"BOPGDP";"exp94-99",#N/A,FALSE,"EXP";"imp94-99",#N/A,FALSE,"IMP";"tt9499",#N/A,FALSE,"TT";"ss94-99",#N/A,FALSE,"SERV";"tran94-99",#N/A,FALSE,"TRAN";"dis95-98",#N/A,FALSE,"DISB";"amor94-99",#N/A,FALSE,"AMOR";"int94-98",#N/A,FALSE,"INT";"debt94-99",#N/A,FALSE,"DEBT"}</definedName>
    <definedName name="zn" localSheetId="47" hidden="1">{"bop94-99",#N/A,FALSE,"BOP";"bgdp94-99",#N/A,FALSE,"BOPGDP";"exp94-99",#N/A,FALSE,"EXP";"imp94-99",#N/A,FALSE,"IMP";"tt9499",#N/A,FALSE,"TT";"ss94-99",#N/A,FALSE,"SERV";"tran94-99",#N/A,FALSE,"TRAN";"dis95-98",#N/A,FALSE,"DISB";"amor94-99",#N/A,FALSE,"AMOR";"int94-98",#N/A,FALSE,"INT";"debt94-99",#N/A,FALSE,"DEBT"}</definedName>
    <definedName name="zn" localSheetId="51" hidden="1">{"bop94-99",#N/A,FALSE,"BOP";"bgdp94-99",#N/A,FALSE,"BOPGDP";"exp94-99",#N/A,FALSE,"EXP";"imp94-99",#N/A,FALSE,"IMP";"tt9499",#N/A,FALSE,"TT";"ss94-99",#N/A,FALSE,"SERV";"tran94-99",#N/A,FALSE,"TRAN";"dis95-98",#N/A,FALSE,"DISB";"amor94-99",#N/A,FALSE,"AMOR";"int94-98",#N/A,FALSE,"INT";"debt94-99",#N/A,FALSE,"DEBT"}</definedName>
    <definedName name="zn" localSheetId="52" hidden="1">{"bop94-99",#N/A,FALSE,"BOP";"bgdp94-99",#N/A,FALSE,"BOPGDP";"exp94-99",#N/A,FALSE,"EXP";"imp94-99",#N/A,FALSE,"IMP";"tt9499",#N/A,FALSE,"TT";"ss94-99",#N/A,FALSE,"SERV";"tran94-99",#N/A,FALSE,"TRAN";"dis95-98",#N/A,FALSE,"DISB";"amor94-99",#N/A,FALSE,"AMOR";"int94-98",#N/A,FALSE,"INT";"debt94-99",#N/A,FALSE,"DEBT"}</definedName>
    <definedName name="zn" localSheetId="53" hidden="1">{"bop94-99",#N/A,FALSE,"BOP";"bgdp94-99",#N/A,FALSE,"BOPGDP";"exp94-99",#N/A,FALSE,"EXP";"imp94-99",#N/A,FALSE,"IMP";"tt9499",#N/A,FALSE,"TT";"ss94-99",#N/A,FALSE,"SERV";"tran94-99",#N/A,FALSE,"TRAN";"dis95-98",#N/A,FALSE,"DISB";"amor94-99",#N/A,FALSE,"AMOR";"int94-98",#N/A,FALSE,"INT";"debt94-99",#N/A,FALSE,"DEBT"}</definedName>
    <definedName name="zn" localSheetId="54" hidden="1">{"bop94-99",#N/A,FALSE,"BOP";"bgdp94-99",#N/A,FALSE,"BOPGDP";"exp94-99",#N/A,FALSE,"EXP";"imp94-99",#N/A,FALSE,"IMP";"tt9499",#N/A,FALSE,"TT";"ss94-99",#N/A,FALSE,"SERV";"tran94-99",#N/A,FALSE,"TRAN";"dis95-98",#N/A,FALSE,"DISB";"amor94-99",#N/A,FALSE,"AMOR";"int94-98",#N/A,FALSE,"INT";"debt94-99",#N/A,FALSE,"DEBT"}</definedName>
    <definedName name="zn" localSheetId="55" hidden="1">{"bop94-99",#N/A,FALSE,"BOP";"bgdp94-99",#N/A,FALSE,"BOPGDP";"exp94-99",#N/A,FALSE,"EXP";"imp94-99",#N/A,FALSE,"IMP";"tt9499",#N/A,FALSE,"TT";"ss94-99",#N/A,FALSE,"SERV";"tran94-99",#N/A,FALSE,"TRAN";"dis95-98",#N/A,FALSE,"DISB";"amor94-99",#N/A,FALSE,"AMOR";"int94-98",#N/A,FALSE,"INT";"debt94-99",#N/A,FALSE,"DEBT"}</definedName>
    <definedName name="zn" localSheetId="56" hidden="1">{"bop94-99",#N/A,FALSE,"BOP";"bgdp94-99",#N/A,FALSE,"BOPGDP";"exp94-99",#N/A,FALSE,"EXP";"imp94-99",#N/A,FALSE,"IMP";"tt9499",#N/A,FALSE,"TT";"ss94-99",#N/A,FALSE,"SERV";"tran94-99",#N/A,FALSE,"TRAN";"dis95-98",#N/A,FALSE,"DISB";"amor94-99",#N/A,FALSE,"AMOR";"int94-98",#N/A,FALSE,"INT";"debt94-99",#N/A,FALSE,"DEBT"}</definedName>
    <definedName name="zn" localSheetId="17" hidden="1">{"bop94-99",#N/A,FALSE,"BOP";"bgdp94-99",#N/A,FALSE,"BOPGDP";"exp94-99",#N/A,FALSE,"EXP";"imp94-99",#N/A,FALSE,"IMP";"tt9499",#N/A,FALSE,"TT";"ss94-99",#N/A,FALSE,"SERV";"tran94-99",#N/A,FALSE,"TRAN";"dis95-98",#N/A,FALSE,"DISB";"amor94-99",#N/A,FALSE,"AMOR";"int94-98",#N/A,FALSE,"INT";"debt94-99",#N/A,FALSE,"DEBT"}</definedName>
    <definedName name="zn" localSheetId="57" hidden="1">{"bop94-99",#N/A,FALSE,"BOP";"bgdp94-99",#N/A,FALSE,"BOPGDP";"exp94-99",#N/A,FALSE,"EXP";"imp94-99",#N/A,FALSE,"IMP";"tt9499",#N/A,FALSE,"TT";"ss94-99",#N/A,FALSE,"SERV";"tran94-99",#N/A,FALSE,"TRAN";"dis95-98",#N/A,FALSE,"DISB";"amor94-99",#N/A,FALSE,"AMOR";"int94-98",#N/A,FALSE,"INT";"debt94-99",#N/A,FALSE,"DEBT"}</definedName>
    <definedName name="zn" localSheetId="58" hidden="1">{"bop94-99",#N/A,FALSE,"BOP";"bgdp94-99",#N/A,FALSE,"BOPGDP";"exp94-99",#N/A,FALSE,"EXP";"imp94-99",#N/A,FALSE,"IMP";"tt9499",#N/A,FALSE,"TT";"ss94-99",#N/A,FALSE,"SERV";"tran94-99",#N/A,FALSE,"TRAN";"dis95-98",#N/A,FALSE,"DISB";"amor94-99",#N/A,FALSE,"AMOR";"int94-98",#N/A,FALSE,"INT";"debt94-99",#N/A,FALSE,"DEBT"}</definedName>
    <definedName name="zn" localSheetId="59" hidden="1">{"bop94-99",#N/A,FALSE,"BOP";"bgdp94-99",#N/A,FALSE,"BOPGDP";"exp94-99",#N/A,FALSE,"EXP";"imp94-99",#N/A,FALSE,"IMP";"tt9499",#N/A,FALSE,"TT";"ss94-99",#N/A,FALSE,"SERV";"tran94-99",#N/A,FALSE,"TRAN";"dis95-98",#N/A,FALSE,"DISB";"amor94-99",#N/A,FALSE,"AMOR";"int94-98",#N/A,FALSE,"INT";"debt94-99",#N/A,FALSE,"DEBT"}</definedName>
    <definedName name="zn" localSheetId="61" hidden="1">{"bop94-99",#N/A,FALSE,"BOP";"bgdp94-99",#N/A,FALSE,"BOPGDP";"exp94-99",#N/A,FALSE,"EXP";"imp94-99",#N/A,FALSE,"IMP";"tt9499",#N/A,FALSE,"TT";"ss94-99",#N/A,FALSE,"SERV";"tran94-99",#N/A,FALSE,"TRAN";"dis95-98",#N/A,FALSE,"DISB";"amor94-99",#N/A,FALSE,"AMOR";"int94-98",#N/A,FALSE,"INT";"debt94-99",#N/A,FALSE,"DEBT"}</definedName>
    <definedName name="zn" localSheetId="62" hidden="1">{"bop94-99",#N/A,FALSE,"BOP";"bgdp94-99",#N/A,FALSE,"BOPGDP";"exp94-99",#N/A,FALSE,"EXP";"imp94-99",#N/A,FALSE,"IMP";"tt9499",#N/A,FALSE,"TT";"ss94-99",#N/A,FALSE,"SERV";"tran94-99",#N/A,FALSE,"TRAN";"dis95-98",#N/A,FALSE,"DISB";"amor94-99",#N/A,FALSE,"AMOR";"int94-98",#N/A,FALSE,"INT";"debt94-99",#N/A,FALSE,"DEBT"}</definedName>
    <definedName name="zn" localSheetId="64" hidden="1">{"bop94-99",#N/A,FALSE,"BOP";"bgdp94-99",#N/A,FALSE,"BOPGDP";"exp94-99",#N/A,FALSE,"EXP";"imp94-99",#N/A,FALSE,"IMP";"tt9499",#N/A,FALSE,"TT";"ss94-99",#N/A,FALSE,"SERV";"tran94-99",#N/A,FALSE,"TRAN";"dis95-98",#N/A,FALSE,"DISB";"amor94-99",#N/A,FALSE,"AMOR";"int94-98",#N/A,FALSE,"INT";"debt94-99",#N/A,FALSE,"DEBT"}</definedName>
    <definedName name="zn" localSheetId="66" hidden="1">{"bop94-99",#N/A,FALSE,"BOP";"bgdp94-99",#N/A,FALSE,"BOPGDP";"exp94-99",#N/A,FALSE,"EXP";"imp94-99",#N/A,FALSE,"IMP";"tt9499",#N/A,FALSE,"TT";"ss94-99",#N/A,FALSE,"SERV";"tran94-99",#N/A,FALSE,"TRAN";"dis95-98",#N/A,FALSE,"DISB";"amor94-99",#N/A,FALSE,"AMOR";"int94-98",#N/A,FALSE,"INT";"debt94-99",#N/A,FALSE,"DEBT"}</definedName>
    <definedName name="zn" localSheetId="67" hidden="1">{"bop94-99",#N/A,FALSE,"BOP";"bgdp94-99",#N/A,FALSE,"BOPGDP";"exp94-99",#N/A,FALSE,"EXP";"imp94-99",#N/A,FALSE,"IMP";"tt9499",#N/A,FALSE,"TT";"ss94-99",#N/A,FALSE,"SERV";"tran94-99",#N/A,FALSE,"TRAN";"dis95-98",#N/A,FALSE,"DISB";"amor94-99",#N/A,FALSE,"AMOR";"int94-98",#N/A,FALSE,"INT";"debt94-99",#N/A,FALSE,"DEBT"}</definedName>
    <definedName name="zn" localSheetId="68" hidden="1">{"bop94-99",#N/A,FALSE,"BOP";"bgdp94-99",#N/A,FALSE,"BOPGDP";"exp94-99",#N/A,FALSE,"EXP";"imp94-99",#N/A,FALSE,"IMP";"tt9499",#N/A,FALSE,"TT";"ss94-99",#N/A,FALSE,"SERV";"tran94-99",#N/A,FALSE,"TRAN";"dis95-98",#N/A,FALSE,"DISB";"amor94-99",#N/A,FALSE,"AMOR";"int94-98",#N/A,FALSE,"INT";"debt94-99",#N/A,FALSE,"DEBT"}</definedName>
    <definedName name="zn" localSheetId="69" hidden="1">{"bop94-99",#N/A,FALSE,"BOP";"bgdp94-99",#N/A,FALSE,"BOPGDP";"exp94-99",#N/A,FALSE,"EXP";"imp94-99",#N/A,FALSE,"IMP";"tt9499",#N/A,FALSE,"TT";"ss94-99",#N/A,FALSE,"SERV";"tran94-99",#N/A,FALSE,"TRAN";"dis95-98",#N/A,FALSE,"DISB";"amor94-99",#N/A,FALSE,"AMOR";"int94-98",#N/A,FALSE,"INT";"debt94-99",#N/A,FALSE,"DEBT"}</definedName>
    <definedName name="zn" localSheetId="70" hidden="1">{"bop94-99",#N/A,FALSE,"BOP";"bgdp94-99",#N/A,FALSE,"BOPGDP";"exp94-99",#N/A,FALSE,"EXP";"imp94-99",#N/A,FALSE,"IMP";"tt9499",#N/A,FALSE,"TT";"ss94-99",#N/A,FALSE,"SERV";"tran94-99",#N/A,FALSE,"TRAN";"dis95-98",#N/A,FALSE,"DISB";"amor94-99",#N/A,FALSE,"AMOR";"int94-98",#N/A,FALSE,"INT";"debt94-99",#N/A,FALSE,"DEBT"}</definedName>
    <definedName name="zn" localSheetId="71" hidden="1">{"bop94-99",#N/A,FALSE,"BOP";"bgdp94-99",#N/A,FALSE,"BOPGDP";"exp94-99",#N/A,FALSE,"EXP";"imp94-99",#N/A,FALSE,"IMP";"tt9499",#N/A,FALSE,"TT";"ss94-99",#N/A,FALSE,"SERV";"tran94-99",#N/A,FALSE,"TRAN";"dis95-98",#N/A,FALSE,"DISB";"amor94-99",#N/A,FALSE,"AMOR";"int94-98",#N/A,FALSE,"INT";"debt94-99",#N/A,FALSE,"DEBT"}</definedName>
    <definedName name="zn" localSheetId="73" hidden="1">{"bop94-99",#N/A,FALSE,"BOP";"bgdp94-99",#N/A,FALSE,"BOPGDP";"exp94-99",#N/A,FALSE,"EXP";"imp94-99",#N/A,FALSE,"IMP";"tt9499",#N/A,FALSE,"TT";"ss94-99",#N/A,FALSE,"SERV";"tran94-99",#N/A,FALSE,"TRAN";"dis95-98",#N/A,FALSE,"DISB";"amor94-99",#N/A,FALSE,"AMOR";"int94-98",#N/A,FALSE,"INT";"debt94-99",#N/A,FALSE,"DEBT"}</definedName>
    <definedName name="zn" localSheetId="74" hidden="1">{"bop94-99",#N/A,FALSE,"BOP";"bgdp94-99",#N/A,FALSE,"BOPGDP";"exp94-99",#N/A,FALSE,"EXP";"imp94-99",#N/A,FALSE,"IMP";"tt9499",#N/A,FALSE,"TT";"ss94-99",#N/A,FALSE,"SERV";"tran94-99",#N/A,FALSE,"TRAN";"dis95-98",#N/A,FALSE,"DISB";"amor94-99",#N/A,FALSE,"AMOR";"int94-98",#N/A,FALSE,"INT";"debt94-99",#N/A,FALSE,"DEBT"}</definedName>
    <definedName name="zn" localSheetId="75" hidden="1">{"bop94-99",#N/A,FALSE,"BOP";"bgdp94-99",#N/A,FALSE,"BOPGDP";"exp94-99",#N/A,FALSE,"EXP";"imp94-99",#N/A,FALSE,"IMP";"tt9499",#N/A,FALSE,"TT";"ss94-99",#N/A,FALSE,"SERV";"tran94-99",#N/A,FALSE,"TRAN";"dis95-98",#N/A,FALSE,"DISB";"amor94-99",#N/A,FALSE,"AMOR";"int94-98",#N/A,FALSE,"INT";"debt94-99",#N/A,FALSE,"DEBT"}</definedName>
    <definedName name="zn" localSheetId="76" hidden="1">{"bop94-99",#N/A,FALSE,"BOP";"bgdp94-99",#N/A,FALSE,"BOPGDP";"exp94-99",#N/A,FALSE,"EXP";"imp94-99",#N/A,FALSE,"IMP";"tt9499",#N/A,FALSE,"TT";"ss94-99",#N/A,FALSE,"SERV";"tran94-99",#N/A,FALSE,"TRAN";"dis95-98",#N/A,FALSE,"DISB";"amor94-99",#N/A,FALSE,"AMOR";"int94-98",#N/A,FALSE,"INT";"debt94-99",#N/A,FALSE,"DEBT"}</definedName>
    <definedName name="zn" localSheetId="79" hidden="1">{"bop94-99",#N/A,FALSE,"BOP";"bgdp94-99",#N/A,FALSE,"BOPGDP";"exp94-99",#N/A,FALSE,"EXP";"imp94-99",#N/A,FALSE,"IMP";"tt9499",#N/A,FALSE,"TT";"ss94-99",#N/A,FALSE,"SERV";"tran94-99",#N/A,FALSE,"TRAN";"dis95-98",#N/A,FALSE,"DISB";"amor94-99",#N/A,FALSE,"AMOR";"int94-98",#N/A,FALSE,"INT";"debt94-99",#N/A,FALSE,"DEBT"}</definedName>
    <definedName name="zn" localSheetId="91" hidden="1">{"bop94-99",#N/A,FALSE,"BOP";"bgdp94-99",#N/A,FALSE,"BOPGDP";"exp94-99",#N/A,FALSE,"EXP";"imp94-99",#N/A,FALSE,"IMP";"tt9499",#N/A,FALSE,"TT";"ss94-99",#N/A,FALSE,"SERV";"tran94-99",#N/A,FALSE,"TRAN";"dis95-98",#N/A,FALSE,"DISB";"amor94-99",#N/A,FALSE,"AMOR";"int94-98",#N/A,FALSE,"INT";"debt94-99",#N/A,FALSE,"DEBT"}</definedName>
    <definedName name="zn" localSheetId="92" hidden="1">{"bop94-99",#N/A,FALSE,"BOP";"bgdp94-99",#N/A,FALSE,"BOPGDP";"exp94-99",#N/A,FALSE,"EXP";"imp94-99",#N/A,FALSE,"IMP";"tt9499",#N/A,FALSE,"TT";"ss94-99",#N/A,FALSE,"SERV";"tran94-99",#N/A,FALSE,"TRAN";"dis95-98",#N/A,FALSE,"DISB";"amor94-99",#N/A,FALSE,"AMOR";"int94-98",#N/A,FALSE,"INT";"debt94-99",#N/A,FALSE,"DEBT"}</definedName>
    <definedName name="zn" localSheetId="22" hidden="1">{"bop94-99",#N/A,FALSE,"BOP";"bgdp94-99",#N/A,FALSE,"BOPGDP";"exp94-99",#N/A,FALSE,"EXP";"imp94-99",#N/A,FALSE,"IMP";"tt9499",#N/A,FALSE,"TT";"ss94-99",#N/A,FALSE,"SERV";"tran94-99",#N/A,FALSE,"TRAN";"dis95-98",#N/A,FALSE,"DISB";"amor94-99",#N/A,FALSE,"AMOR";"int94-98",#N/A,FALSE,"INT";"debt94-99",#N/A,FALSE,"DEBT"}</definedName>
    <definedName name="zn" localSheetId="23" hidden="1">{"bop94-99",#N/A,FALSE,"BOP";"bgdp94-99",#N/A,FALSE,"BOPGDP";"exp94-99",#N/A,FALSE,"EXP";"imp94-99",#N/A,FALSE,"IMP";"tt9499",#N/A,FALSE,"TT";"ss94-99",#N/A,FALSE,"SERV";"tran94-99",#N/A,FALSE,"TRAN";"dis95-98",#N/A,FALSE,"DISB";"amor94-99",#N/A,FALSE,"AMOR";"int94-98",#N/A,FALSE,"INT";"debt94-99",#N/A,FALSE,"DEBT"}</definedName>
    <definedName name="zn" localSheetId="14" hidden="1">{"bop94-99",#N/A,FALSE,"BOP";"bgdp94-99",#N/A,FALSE,"BOPGDP";"exp94-99",#N/A,FALSE,"EXP";"imp94-99",#N/A,FALSE,"IMP";"tt9499",#N/A,FALSE,"TT";"ss94-99",#N/A,FALSE,"SERV";"tran94-99",#N/A,FALSE,"TRAN";"dis95-98",#N/A,FALSE,"DISB";"amor94-99",#N/A,FALSE,"AMOR";"int94-98",#N/A,FALSE,"INT";"debt94-99",#N/A,FALSE,"DEBT"}</definedName>
    <definedName name="zn" localSheetId="15" hidden="1">{"bop94-99",#N/A,FALSE,"BOP";"bgdp94-99",#N/A,FALSE,"BOPGDP";"exp94-99",#N/A,FALSE,"EXP";"imp94-99",#N/A,FALSE,"IMP";"tt9499",#N/A,FALSE,"TT";"ss94-99",#N/A,FALSE,"SERV";"tran94-99",#N/A,FALSE,"TRAN";"dis95-98",#N/A,FALSE,"DISB";"amor94-99",#N/A,FALSE,"AMOR";"int94-98",#N/A,FALSE,"INT";"debt94-99",#N/A,FALSE,"DEBT"}</definedName>
    <definedName name="zn" localSheetId="16" hidden="1">{"bop94-99",#N/A,FALSE,"BOP";"bgdp94-99",#N/A,FALSE,"BOPGDP";"exp94-99",#N/A,FALSE,"EXP";"imp94-99",#N/A,FALSE,"IMP";"tt9499",#N/A,FALSE,"TT";"ss94-99",#N/A,FALSE,"SERV";"tran94-99",#N/A,FALSE,"TRAN";"dis95-98",#N/A,FALSE,"DISB";"amor94-99",#N/A,FALSE,"AMOR";"int94-98",#N/A,FALSE,"INT";"debt94-99",#N/A,FALSE,"DEBT"}</definedName>
    <definedName name="zn" localSheetId="18" hidden="1">{"bop94-99",#N/A,FALSE,"BOP";"bgdp94-99",#N/A,FALSE,"BOPGDP";"exp94-99",#N/A,FALSE,"EXP";"imp94-99",#N/A,FALSE,"IMP";"tt9499",#N/A,FALSE,"TT";"ss94-99",#N/A,FALSE,"SERV";"tran94-99",#N/A,FALSE,"TRAN";"dis95-98",#N/A,FALSE,"DISB";"amor94-99",#N/A,FALSE,"AMOR";"int94-98",#N/A,FALSE,"INT";"debt94-99",#N/A,FALSE,"DEBT"}</definedName>
    <definedName name="zn" localSheetId="36" hidden="1">{"bop94-99",#N/A,FALSE,"BOP";"bgdp94-99",#N/A,FALSE,"BOPGDP";"exp94-99",#N/A,FALSE,"EXP";"imp94-99",#N/A,FALSE,"IMP";"tt9499",#N/A,FALSE,"TT";"ss94-99",#N/A,FALSE,"SERV";"tran94-99",#N/A,FALSE,"TRAN";"dis95-98",#N/A,FALSE,"DISB";"amor94-99",#N/A,FALSE,"AMOR";"int94-98",#N/A,FALSE,"INT";"debt94-99",#N/A,FALSE,"DEBT"}</definedName>
    <definedName name="zn" localSheetId="60" hidden="1">{"bop94-99",#N/A,FALSE,"BOP";"bgdp94-99",#N/A,FALSE,"BOPGDP";"exp94-99",#N/A,FALSE,"EXP";"imp94-99",#N/A,FALSE,"IMP";"tt9499",#N/A,FALSE,"TT";"ss94-99",#N/A,FALSE,"SERV";"tran94-99",#N/A,FALSE,"TRAN";"dis95-98",#N/A,FALSE,"DISB";"amor94-99",#N/A,FALSE,"AMOR";"int94-98",#N/A,FALSE,"INT";"debt94-99",#N/A,FALSE,"DEBT"}</definedName>
    <definedName name="zn" localSheetId="63" hidden="1">{"bop94-99",#N/A,FALSE,"BOP";"bgdp94-99",#N/A,FALSE,"BOPGDP";"exp94-99",#N/A,FALSE,"EXP";"imp94-99",#N/A,FALSE,"IMP";"tt9499",#N/A,FALSE,"TT";"ss94-99",#N/A,FALSE,"SERV";"tran94-99",#N/A,FALSE,"TRAN";"dis95-98",#N/A,FALSE,"DISB";"amor94-99",#N/A,FALSE,"AMOR";"int94-98",#N/A,FALSE,"INT";"debt94-99",#N/A,FALSE,"DEBT"}</definedName>
    <definedName name="zn" localSheetId="65" hidden="1">{"bop94-99",#N/A,FALSE,"BOP";"bgdp94-99",#N/A,FALSE,"BOPGDP";"exp94-99",#N/A,FALSE,"EXP";"imp94-99",#N/A,FALSE,"IMP";"tt9499",#N/A,FALSE,"TT";"ss94-99",#N/A,FALSE,"SERV";"tran94-99",#N/A,FALSE,"TRAN";"dis95-98",#N/A,FALSE,"DISB";"amor94-99",#N/A,FALSE,"AMOR";"int94-98",#N/A,FALSE,"INT";"debt94-99",#N/A,FALSE,"DEBT"}</definedName>
    <definedName name="zn" localSheetId="7" hidden="1">{"bop94-99",#N/A,FALSE,"BOP";"bgdp94-99",#N/A,FALSE,"BOPGDP";"exp94-99",#N/A,FALSE,"EXP";"imp94-99",#N/A,FALSE,"IMP";"tt9499",#N/A,FALSE,"TT";"ss94-99",#N/A,FALSE,"SERV";"tran94-99",#N/A,FALSE,"TRAN";"dis95-98",#N/A,FALSE,"DISB";"amor94-99",#N/A,FALSE,"AMOR";"int94-98",#N/A,FALSE,"INT";"debt94-99",#N/A,FALSE,"DEBT"}</definedName>
    <definedName name="zn" localSheetId="8" hidden="1">{"bop94-99",#N/A,FALSE,"BOP";"bgdp94-99",#N/A,FALSE,"BOPGDP";"exp94-99",#N/A,FALSE,"EXP";"imp94-99",#N/A,FALSE,"IMP";"tt9499",#N/A,FALSE,"TT";"ss94-99",#N/A,FALSE,"SERV";"tran94-99",#N/A,FALSE,"TRAN";"dis95-98",#N/A,FALSE,"DISB";"amor94-99",#N/A,FALSE,"AMOR";"int94-98",#N/A,FALSE,"INT";"debt94-99",#N/A,FALSE,"DEBT"}</definedName>
    <definedName name="zn" localSheetId="12" hidden="1">{"bop94-99",#N/A,FALSE,"BOP";"bgdp94-99",#N/A,FALSE,"BOPGDP";"exp94-99",#N/A,FALSE,"EXP";"imp94-99",#N/A,FALSE,"IMP";"tt9499",#N/A,FALSE,"TT";"ss94-99",#N/A,FALSE,"SERV";"tran94-99",#N/A,FALSE,"TRAN";"dis95-98",#N/A,FALSE,"DISB";"amor94-99",#N/A,FALSE,"AMOR";"int94-98",#N/A,FALSE,"INT";"debt94-99",#N/A,FALSE,"DEBT"}</definedName>
    <definedName name="zn" localSheetId="48" hidden="1">{"bop94-99",#N/A,FALSE,"BOP";"bgdp94-99",#N/A,FALSE,"BOPGDP";"exp94-99",#N/A,FALSE,"EXP";"imp94-99",#N/A,FALSE,"IMP";"tt9499",#N/A,FALSE,"TT";"ss94-99",#N/A,FALSE,"SERV";"tran94-99",#N/A,FALSE,"TRAN";"dis95-98",#N/A,FALSE,"DISB";"amor94-99",#N/A,FALSE,"AMOR";"int94-98",#N/A,FALSE,"INT";"debt94-99",#N/A,FALSE,"DEBT"}</definedName>
    <definedName name="zn" localSheetId="72" hidden="1">{"bop94-99",#N/A,FALSE,"BOP";"bgdp94-99",#N/A,FALSE,"BOPGDP";"exp94-99",#N/A,FALSE,"EXP";"imp94-99",#N/A,FALSE,"IMP";"tt9499",#N/A,FALSE,"TT";"ss94-99",#N/A,FALSE,"SERV";"tran94-99",#N/A,FALSE,"TRAN";"dis95-98",#N/A,FALSE,"DISB";"amor94-99",#N/A,FALSE,"AMOR";"int94-98",#N/A,FALSE,"INT";"debt94-99",#N/A,FALSE,"DEBT"}</definedName>
    <definedName name="zn" hidden="1">{"bop94-99",#N/A,FALSE,"BOP";"bgdp94-99",#N/A,FALSE,"BOPGDP";"exp94-99",#N/A,FALSE,"EXP";"imp94-99",#N/A,FALSE,"IMP";"tt9499",#N/A,FALSE,"TT";"ss94-99",#N/A,FALSE,"SERV";"tran94-99",#N/A,FALSE,"TRAN";"dis95-98",#N/A,FALSE,"DISB";"amor94-99",#N/A,FALSE,"AMOR";"int94-98",#N/A,FALSE,"INT";"debt94-99",#N/A,FALSE,"DEBT"}</definedName>
    <definedName name="zrrae" localSheetId="38">#REF!</definedName>
    <definedName name="zrrae" localSheetId="39">#REF!</definedName>
    <definedName name="zrrae" localSheetId="40">#REF!</definedName>
    <definedName name="zrrae" localSheetId="41">#REF!</definedName>
    <definedName name="zrrae" localSheetId="43">#REF!</definedName>
    <definedName name="zrrae" localSheetId="45">#REF!</definedName>
    <definedName name="zrrae" localSheetId="11">#REF!</definedName>
    <definedName name="zrrae" localSheetId="46">#REF!</definedName>
    <definedName name="zrrae" localSheetId="47">#REF!</definedName>
    <definedName name="zrrae" localSheetId="51">#REF!</definedName>
    <definedName name="zrrae" localSheetId="52">#REF!</definedName>
    <definedName name="zrrae" localSheetId="53">#REF!</definedName>
    <definedName name="zrrae" localSheetId="54">#REF!</definedName>
    <definedName name="zrrae" localSheetId="17">#REF!</definedName>
    <definedName name="zrrae" localSheetId="58">#REF!</definedName>
    <definedName name="zrrae" localSheetId="67">#REF!</definedName>
    <definedName name="zrrae" localSheetId="68">#REF!</definedName>
    <definedName name="zrrae" localSheetId="69">#REF!</definedName>
    <definedName name="zrrae" localSheetId="71">#REF!</definedName>
    <definedName name="zrrae" localSheetId="74">#REF!</definedName>
    <definedName name="zrrae" localSheetId="75">#REF!</definedName>
    <definedName name="zrrae" localSheetId="76">#REF!</definedName>
    <definedName name="zrrae" localSheetId="79">#REF!</definedName>
    <definedName name="zrrae" localSheetId="23">#REF!</definedName>
    <definedName name="zrrae" localSheetId="15">#REF!</definedName>
    <definedName name="zrrae" localSheetId="18">#REF!</definedName>
    <definedName name="zrrae" localSheetId="12">#REF!</definedName>
    <definedName name="zrrae" localSheetId="48">#REF!</definedName>
    <definedName name="zrrae" localSheetId="72">#REF!</definedName>
    <definedName name="zrrae">#REF!</definedName>
    <definedName name="zv" localSheetId="24" hidden="1">{"Tab1",#N/A,FALSE,"P";"Tab2",#N/A,FALSE,"P"}</definedName>
    <definedName name="zv" localSheetId="25" hidden="1">{"Tab1",#N/A,FALSE,"P";"Tab2",#N/A,FALSE,"P"}</definedName>
    <definedName name="zv" localSheetId="26" hidden="1">{"Tab1",#N/A,FALSE,"P";"Tab2",#N/A,FALSE,"P"}</definedName>
    <definedName name="zv" localSheetId="27" hidden="1">{"Tab1",#N/A,FALSE,"P";"Tab2",#N/A,FALSE,"P"}</definedName>
    <definedName name="zv" localSheetId="28" hidden="1">{"Tab1",#N/A,FALSE,"P";"Tab2",#N/A,FALSE,"P"}</definedName>
    <definedName name="zv" localSheetId="29" hidden="1">{"Tab1",#N/A,FALSE,"P";"Tab2",#N/A,FALSE,"P"}</definedName>
    <definedName name="zv" localSheetId="30" hidden="1">{"Tab1",#N/A,FALSE,"P";"Tab2",#N/A,FALSE,"P"}</definedName>
    <definedName name="zv" localSheetId="31" hidden="1">{"Tab1",#N/A,FALSE,"P";"Tab2",#N/A,FALSE,"P"}</definedName>
    <definedName name="zv" localSheetId="32" hidden="1">{"Tab1",#N/A,FALSE,"P";"Tab2",#N/A,FALSE,"P"}</definedName>
    <definedName name="zv" localSheetId="35" hidden="1">{"Tab1",#N/A,FALSE,"P";"Tab2",#N/A,FALSE,"P"}</definedName>
    <definedName name="zv" localSheetId="37" hidden="1">{"Tab1",#N/A,FALSE,"P";"Tab2",#N/A,FALSE,"P"}</definedName>
    <definedName name="zv" localSheetId="38" hidden="1">{"Tab1",#N/A,FALSE,"P";"Tab2",#N/A,FALSE,"P"}</definedName>
    <definedName name="zv" localSheetId="39" hidden="1">{"Tab1",#N/A,FALSE,"P";"Tab2",#N/A,FALSE,"P"}</definedName>
    <definedName name="zv" localSheetId="40" hidden="1">{"Tab1",#N/A,FALSE,"P";"Tab2",#N/A,FALSE,"P"}</definedName>
    <definedName name="zv" localSheetId="41" hidden="1">{"Tab1",#N/A,FALSE,"P";"Tab2",#N/A,FALSE,"P"}</definedName>
    <definedName name="zv" localSheetId="42" hidden="1">{"Tab1",#N/A,FALSE,"P";"Tab2",#N/A,FALSE,"P"}</definedName>
    <definedName name="zv" localSheetId="43" hidden="1">{"Tab1",#N/A,FALSE,"P";"Tab2",#N/A,FALSE,"P"}</definedName>
    <definedName name="zv" localSheetId="44" hidden="1">{"Tab1",#N/A,FALSE,"P";"Tab2",#N/A,FALSE,"P"}</definedName>
    <definedName name="zv" localSheetId="45" hidden="1">{"Tab1",#N/A,FALSE,"P";"Tab2",#N/A,FALSE,"P"}</definedName>
    <definedName name="zv" localSheetId="11" hidden="1">{"Tab1",#N/A,FALSE,"P";"Tab2",#N/A,FALSE,"P"}</definedName>
    <definedName name="zv" localSheetId="46" hidden="1">{"Tab1",#N/A,FALSE,"P";"Tab2",#N/A,FALSE,"P"}</definedName>
    <definedName name="zv" localSheetId="47" hidden="1">{"Tab1",#N/A,FALSE,"P";"Tab2",#N/A,FALSE,"P"}</definedName>
    <definedName name="zv" localSheetId="51" hidden="1">{"Tab1",#N/A,FALSE,"P";"Tab2",#N/A,FALSE,"P"}</definedName>
    <definedName name="zv" localSheetId="52" hidden="1">{"Tab1",#N/A,FALSE,"P";"Tab2",#N/A,FALSE,"P"}</definedName>
    <definedName name="zv" localSheetId="53" hidden="1">{"Tab1",#N/A,FALSE,"P";"Tab2",#N/A,FALSE,"P"}</definedName>
    <definedName name="zv" localSheetId="54" hidden="1">{"Tab1",#N/A,FALSE,"P";"Tab2",#N/A,FALSE,"P"}</definedName>
    <definedName name="zv" localSheetId="55" hidden="1">{"Tab1",#N/A,FALSE,"P";"Tab2",#N/A,FALSE,"P"}</definedName>
    <definedName name="zv" localSheetId="56" hidden="1">{"Tab1",#N/A,FALSE,"P";"Tab2",#N/A,FALSE,"P"}</definedName>
    <definedName name="zv" localSheetId="17" hidden="1">{"Tab1",#N/A,FALSE,"P";"Tab2",#N/A,FALSE,"P"}</definedName>
    <definedName name="zv" localSheetId="57" hidden="1">{"Tab1",#N/A,FALSE,"P";"Tab2",#N/A,FALSE,"P"}</definedName>
    <definedName name="zv" localSheetId="58" hidden="1">{"Tab1",#N/A,FALSE,"P";"Tab2",#N/A,FALSE,"P"}</definedName>
    <definedName name="zv" localSheetId="59" hidden="1">{"Tab1",#N/A,FALSE,"P";"Tab2",#N/A,FALSE,"P"}</definedName>
    <definedName name="zv" localSheetId="61" hidden="1">{"Tab1",#N/A,FALSE,"P";"Tab2",#N/A,FALSE,"P"}</definedName>
    <definedName name="zv" localSheetId="62" hidden="1">{"Tab1",#N/A,FALSE,"P";"Tab2",#N/A,FALSE,"P"}</definedName>
    <definedName name="zv" localSheetId="64" hidden="1">{"Tab1",#N/A,FALSE,"P";"Tab2",#N/A,FALSE,"P"}</definedName>
    <definedName name="zv" localSheetId="66" hidden="1">{"Tab1",#N/A,FALSE,"P";"Tab2",#N/A,FALSE,"P"}</definedName>
    <definedName name="zv" localSheetId="67" hidden="1">{"Tab1",#N/A,FALSE,"P";"Tab2",#N/A,FALSE,"P"}</definedName>
    <definedName name="zv" localSheetId="68" hidden="1">{"Tab1",#N/A,FALSE,"P";"Tab2",#N/A,FALSE,"P"}</definedName>
    <definedName name="zv" localSheetId="69" hidden="1">{"Tab1",#N/A,FALSE,"P";"Tab2",#N/A,FALSE,"P"}</definedName>
    <definedName name="zv" localSheetId="70" hidden="1">{"Tab1",#N/A,FALSE,"P";"Tab2",#N/A,FALSE,"P"}</definedName>
    <definedName name="zv" localSheetId="71" hidden="1">{"Tab1",#N/A,FALSE,"P";"Tab2",#N/A,FALSE,"P"}</definedName>
    <definedName name="zv" localSheetId="73" hidden="1">{"Tab1",#N/A,FALSE,"P";"Tab2",#N/A,FALSE,"P"}</definedName>
    <definedName name="zv" localSheetId="74" hidden="1">{"Tab1",#N/A,FALSE,"P";"Tab2",#N/A,FALSE,"P"}</definedName>
    <definedName name="zv" localSheetId="75" hidden="1">{"Tab1",#N/A,FALSE,"P";"Tab2",#N/A,FALSE,"P"}</definedName>
    <definedName name="zv" localSheetId="76" hidden="1">{"Tab1",#N/A,FALSE,"P";"Tab2",#N/A,FALSE,"P"}</definedName>
    <definedName name="zv" localSheetId="79" hidden="1">{"Tab1",#N/A,FALSE,"P";"Tab2",#N/A,FALSE,"P"}</definedName>
    <definedName name="zv" localSheetId="91" hidden="1">{"Tab1",#N/A,FALSE,"P";"Tab2",#N/A,FALSE,"P"}</definedName>
    <definedName name="zv" localSheetId="92" hidden="1">{"Tab1",#N/A,FALSE,"P";"Tab2",#N/A,FALSE,"P"}</definedName>
    <definedName name="zv" localSheetId="22" hidden="1">{"Tab1",#N/A,FALSE,"P";"Tab2",#N/A,FALSE,"P"}</definedName>
    <definedName name="zv" localSheetId="23" hidden="1">{"Tab1",#N/A,FALSE,"P";"Tab2",#N/A,FALSE,"P"}</definedName>
    <definedName name="zv" localSheetId="14" hidden="1">{"Tab1",#N/A,FALSE,"P";"Tab2",#N/A,FALSE,"P"}</definedName>
    <definedName name="zv" localSheetId="15" hidden="1">{"Tab1",#N/A,FALSE,"P";"Tab2",#N/A,FALSE,"P"}</definedName>
    <definedName name="zv" localSheetId="16" hidden="1">{"Tab1",#N/A,FALSE,"P";"Tab2",#N/A,FALSE,"P"}</definedName>
    <definedName name="zv" localSheetId="18" hidden="1">{"Tab1",#N/A,FALSE,"P";"Tab2",#N/A,FALSE,"P"}</definedName>
    <definedName name="zv" localSheetId="36" hidden="1">{"Tab1",#N/A,FALSE,"P";"Tab2",#N/A,FALSE,"P"}</definedName>
    <definedName name="zv" localSheetId="60" hidden="1">{"Tab1",#N/A,FALSE,"P";"Tab2",#N/A,FALSE,"P"}</definedName>
    <definedName name="zv" localSheetId="63" hidden="1">{"Tab1",#N/A,FALSE,"P";"Tab2",#N/A,FALSE,"P"}</definedName>
    <definedName name="zv" localSheetId="65" hidden="1">{"Tab1",#N/A,FALSE,"P";"Tab2",#N/A,FALSE,"P"}</definedName>
    <definedName name="zv" localSheetId="7" hidden="1">{"Tab1",#N/A,FALSE,"P";"Tab2",#N/A,FALSE,"P"}</definedName>
    <definedName name="zv" localSheetId="8" hidden="1">{"Tab1",#N/A,FALSE,"P";"Tab2",#N/A,FALSE,"P"}</definedName>
    <definedName name="zv" localSheetId="12" hidden="1">{"Tab1",#N/A,FALSE,"P";"Tab2",#N/A,FALSE,"P"}</definedName>
    <definedName name="zv" localSheetId="48" hidden="1">{"Tab1",#N/A,FALSE,"P";"Tab2",#N/A,FALSE,"P"}</definedName>
    <definedName name="zv" localSheetId="72" hidden="1">{"Tab1",#N/A,FALSE,"P";"Tab2",#N/A,FALSE,"P"}</definedName>
    <definedName name="zv" hidden="1">{"Tab1",#N/A,FALSE,"P";"Tab2",#N/A,FALSE,"P"}</definedName>
    <definedName name="zx" localSheetId="24" hidden="1">{"Tab1",#N/A,FALSE,"P";"Tab2",#N/A,FALSE,"P"}</definedName>
    <definedName name="zx" localSheetId="25" hidden="1">{"Tab1",#N/A,FALSE,"P";"Tab2",#N/A,FALSE,"P"}</definedName>
    <definedName name="zx" localSheetId="26" hidden="1">{"Tab1",#N/A,FALSE,"P";"Tab2",#N/A,FALSE,"P"}</definedName>
    <definedName name="zx" localSheetId="27" hidden="1">{"Tab1",#N/A,FALSE,"P";"Tab2",#N/A,FALSE,"P"}</definedName>
    <definedName name="zx" localSheetId="28" hidden="1">{"Tab1",#N/A,FALSE,"P";"Tab2",#N/A,FALSE,"P"}</definedName>
    <definedName name="zx" localSheetId="29" hidden="1">{"Tab1",#N/A,FALSE,"P";"Tab2",#N/A,FALSE,"P"}</definedName>
    <definedName name="zx" localSheetId="30" hidden="1">{"Tab1",#N/A,FALSE,"P";"Tab2",#N/A,FALSE,"P"}</definedName>
    <definedName name="zx" localSheetId="31" hidden="1">{"Tab1",#N/A,FALSE,"P";"Tab2",#N/A,FALSE,"P"}</definedName>
    <definedName name="zx" localSheetId="32" hidden="1">{"Tab1",#N/A,FALSE,"P";"Tab2",#N/A,FALSE,"P"}</definedName>
    <definedName name="zx" localSheetId="35" hidden="1">{"Tab1",#N/A,FALSE,"P";"Tab2",#N/A,FALSE,"P"}</definedName>
    <definedName name="zx" localSheetId="37" hidden="1">{"Tab1",#N/A,FALSE,"P";"Tab2",#N/A,FALSE,"P"}</definedName>
    <definedName name="zx" localSheetId="38" hidden="1">{"Tab1",#N/A,FALSE,"P";"Tab2",#N/A,FALSE,"P"}</definedName>
    <definedName name="zx" localSheetId="39" hidden="1">{"Tab1",#N/A,FALSE,"P";"Tab2",#N/A,FALSE,"P"}</definedName>
    <definedName name="zx" localSheetId="40" hidden="1">{"Tab1",#N/A,FALSE,"P";"Tab2",#N/A,FALSE,"P"}</definedName>
    <definedName name="zx" localSheetId="41" hidden="1">{"Tab1",#N/A,FALSE,"P";"Tab2",#N/A,FALSE,"P"}</definedName>
    <definedName name="zx" localSheetId="42" hidden="1">{"Tab1",#N/A,FALSE,"P";"Tab2",#N/A,FALSE,"P"}</definedName>
    <definedName name="zx" localSheetId="43" hidden="1">{"Tab1",#N/A,FALSE,"P";"Tab2",#N/A,FALSE,"P"}</definedName>
    <definedName name="zx" localSheetId="44" hidden="1">{"Tab1",#N/A,FALSE,"P";"Tab2",#N/A,FALSE,"P"}</definedName>
    <definedName name="zx" localSheetId="45" hidden="1">{"Tab1",#N/A,FALSE,"P";"Tab2",#N/A,FALSE,"P"}</definedName>
    <definedName name="zx" localSheetId="11" hidden="1">{"Tab1",#N/A,FALSE,"P";"Tab2",#N/A,FALSE,"P"}</definedName>
    <definedName name="zx" localSheetId="46" hidden="1">{"Tab1",#N/A,FALSE,"P";"Tab2",#N/A,FALSE,"P"}</definedName>
    <definedName name="zx" localSheetId="47" hidden="1">{"Tab1",#N/A,FALSE,"P";"Tab2",#N/A,FALSE,"P"}</definedName>
    <definedName name="zx" localSheetId="51" hidden="1">{"Tab1",#N/A,FALSE,"P";"Tab2",#N/A,FALSE,"P"}</definedName>
    <definedName name="zx" localSheetId="52" hidden="1">{"Tab1",#N/A,FALSE,"P";"Tab2",#N/A,FALSE,"P"}</definedName>
    <definedName name="zx" localSheetId="53" hidden="1">{"Tab1",#N/A,FALSE,"P";"Tab2",#N/A,FALSE,"P"}</definedName>
    <definedName name="zx" localSheetId="54" hidden="1">{"Tab1",#N/A,FALSE,"P";"Tab2",#N/A,FALSE,"P"}</definedName>
    <definedName name="zx" localSheetId="55" hidden="1">{"Tab1",#N/A,FALSE,"P";"Tab2",#N/A,FALSE,"P"}</definedName>
    <definedName name="zx" localSheetId="56" hidden="1">{"Tab1",#N/A,FALSE,"P";"Tab2",#N/A,FALSE,"P"}</definedName>
    <definedName name="zx" localSheetId="17" hidden="1">{"Tab1",#N/A,FALSE,"P";"Tab2",#N/A,FALSE,"P"}</definedName>
    <definedName name="zx" localSheetId="57" hidden="1">{"Tab1",#N/A,FALSE,"P";"Tab2",#N/A,FALSE,"P"}</definedName>
    <definedName name="zx" localSheetId="58" hidden="1">{"Tab1",#N/A,FALSE,"P";"Tab2",#N/A,FALSE,"P"}</definedName>
    <definedName name="zx" localSheetId="59" hidden="1">{"Tab1",#N/A,FALSE,"P";"Tab2",#N/A,FALSE,"P"}</definedName>
    <definedName name="zx" localSheetId="61" hidden="1">{"Tab1",#N/A,FALSE,"P";"Tab2",#N/A,FALSE,"P"}</definedName>
    <definedName name="zx" localSheetId="62" hidden="1">{"Tab1",#N/A,FALSE,"P";"Tab2",#N/A,FALSE,"P"}</definedName>
    <definedName name="zx" localSheetId="64" hidden="1">{"Tab1",#N/A,FALSE,"P";"Tab2",#N/A,FALSE,"P"}</definedName>
    <definedName name="zx" localSheetId="66" hidden="1">{"Tab1",#N/A,FALSE,"P";"Tab2",#N/A,FALSE,"P"}</definedName>
    <definedName name="zx" localSheetId="67" hidden="1">{"Tab1",#N/A,FALSE,"P";"Tab2",#N/A,FALSE,"P"}</definedName>
    <definedName name="zx" localSheetId="68" hidden="1">{"Tab1",#N/A,FALSE,"P";"Tab2",#N/A,FALSE,"P"}</definedName>
    <definedName name="zx" localSheetId="69" hidden="1">{"Tab1",#N/A,FALSE,"P";"Tab2",#N/A,FALSE,"P"}</definedName>
    <definedName name="zx" localSheetId="70" hidden="1">{"Tab1",#N/A,FALSE,"P";"Tab2",#N/A,FALSE,"P"}</definedName>
    <definedName name="zx" localSheetId="71" hidden="1">{"Tab1",#N/A,FALSE,"P";"Tab2",#N/A,FALSE,"P"}</definedName>
    <definedName name="zx" localSheetId="73" hidden="1">{"Tab1",#N/A,FALSE,"P";"Tab2",#N/A,FALSE,"P"}</definedName>
    <definedName name="zx" localSheetId="74" hidden="1">{"Tab1",#N/A,FALSE,"P";"Tab2",#N/A,FALSE,"P"}</definedName>
    <definedName name="zx" localSheetId="75" hidden="1">{"Tab1",#N/A,FALSE,"P";"Tab2",#N/A,FALSE,"P"}</definedName>
    <definedName name="zx" localSheetId="76" hidden="1">{"Tab1",#N/A,FALSE,"P";"Tab2",#N/A,FALSE,"P"}</definedName>
    <definedName name="zx" localSheetId="79" hidden="1">{"Tab1",#N/A,FALSE,"P";"Tab2",#N/A,FALSE,"P"}</definedName>
    <definedName name="zx" localSheetId="91" hidden="1">{"Tab1",#N/A,FALSE,"P";"Tab2",#N/A,FALSE,"P"}</definedName>
    <definedName name="zx" localSheetId="92" hidden="1">{"Tab1",#N/A,FALSE,"P";"Tab2",#N/A,FALSE,"P"}</definedName>
    <definedName name="zx" localSheetId="22" hidden="1">{"Tab1",#N/A,FALSE,"P";"Tab2",#N/A,FALSE,"P"}</definedName>
    <definedName name="zx" localSheetId="23" hidden="1">{"Tab1",#N/A,FALSE,"P";"Tab2",#N/A,FALSE,"P"}</definedName>
    <definedName name="zx" localSheetId="14" hidden="1">{"Tab1",#N/A,FALSE,"P";"Tab2",#N/A,FALSE,"P"}</definedName>
    <definedName name="zx" localSheetId="15" hidden="1">{"Tab1",#N/A,FALSE,"P";"Tab2",#N/A,FALSE,"P"}</definedName>
    <definedName name="zx" localSheetId="16" hidden="1">{"Tab1",#N/A,FALSE,"P";"Tab2",#N/A,FALSE,"P"}</definedName>
    <definedName name="zx" localSheetId="18" hidden="1">{"Tab1",#N/A,FALSE,"P";"Tab2",#N/A,FALSE,"P"}</definedName>
    <definedName name="zx" localSheetId="36" hidden="1">{"Tab1",#N/A,FALSE,"P";"Tab2",#N/A,FALSE,"P"}</definedName>
    <definedName name="zx" localSheetId="60" hidden="1">{"Tab1",#N/A,FALSE,"P";"Tab2",#N/A,FALSE,"P"}</definedName>
    <definedName name="zx" localSheetId="63" hidden="1">{"Tab1",#N/A,FALSE,"P";"Tab2",#N/A,FALSE,"P"}</definedName>
    <definedName name="zx" localSheetId="65" hidden="1">{"Tab1",#N/A,FALSE,"P";"Tab2",#N/A,FALSE,"P"}</definedName>
    <definedName name="zx" localSheetId="7" hidden="1">{"Tab1",#N/A,FALSE,"P";"Tab2",#N/A,FALSE,"P"}</definedName>
    <definedName name="zx" localSheetId="8" hidden="1">{"Tab1",#N/A,FALSE,"P";"Tab2",#N/A,FALSE,"P"}</definedName>
    <definedName name="zx" localSheetId="12" hidden="1">{"Tab1",#N/A,FALSE,"P";"Tab2",#N/A,FALSE,"P"}</definedName>
    <definedName name="zx" localSheetId="48" hidden="1">{"Tab1",#N/A,FALSE,"P";"Tab2",#N/A,FALSE,"P"}</definedName>
    <definedName name="zx" localSheetId="72" hidden="1">{"Tab1",#N/A,FALSE,"P";"Tab2",#N/A,FALSE,"P"}</definedName>
    <definedName name="zx" hidden="1">{"Tab1",#N/A,FALSE,"P";"Tab2",#N/A,FALSE,"P"}</definedName>
    <definedName name="zz" localSheetId="24" hidden="1">{"Tab1",#N/A,FALSE,"P";"Tab2",#N/A,FALSE,"P"}</definedName>
    <definedName name="zz" localSheetId="25" hidden="1">{"Tab1",#N/A,FALSE,"P";"Tab2",#N/A,FALSE,"P"}</definedName>
    <definedName name="zz" localSheetId="26" hidden="1">{"Tab1",#N/A,FALSE,"P";"Tab2",#N/A,FALSE,"P"}</definedName>
    <definedName name="zz" localSheetId="27" hidden="1">{"Tab1",#N/A,FALSE,"P";"Tab2",#N/A,FALSE,"P"}</definedName>
    <definedName name="zz" localSheetId="28" hidden="1">{"Tab1",#N/A,FALSE,"P";"Tab2",#N/A,FALSE,"P"}</definedName>
    <definedName name="zz" localSheetId="29" hidden="1">{"Tab1",#N/A,FALSE,"P";"Tab2",#N/A,FALSE,"P"}</definedName>
    <definedName name="zz" localSheetId="30" hidden="1">{"Tab1",#N/A,FALSE,"P";"Tab2",#N/A,FALSE,"P"}</definedName>
    <definedName name="zz" localSheetId="31" hidden="1">{"Tab1",#N/A,FALSE,"P";"Tab2",#N/A,FALSE,"P"}</definedName>
    <definedName name="zz" localSheetId="32" hidden="1">{"Tab1",#N/A,FALSE,"P";"Tab2",#N/A,FALSE,"P"}</definedName>
    <definedName name="zz" localSheetId="35" hidden="1">{"Tab1",#N/A,FALSE,"P";"Tab2",#N/A,FALSE,"P"}</definedName>
    <definedName name="zz" localSheetId="37" hidden="1">{"Tab1",#N/A,FALSE,"P";"Tab2",#N/A,FALSE,"P"}</definedName>
    <definedName name="zz" localSheetId="38" hidden="1">{"Tab1",#N/A,FALSE,"P";"Tab2",#N/A,FALSE,"P"}</definedName>
    <definedName name="zz" localSheetId="39" hidden="1">{"Tab1",#N/A,FALSE,"P";"Tab2",#N/A,FALSE,"P"}</definedName>
    <definedName name="zz" localSheetId="40" hidden="1">{"Tab1",#N/A,FALSE,"P";"Tab2",#N/A,FALSE,"P"}</definedName>
    <definedName name="zz" localSheetId="41" hidden="1">{"Tab1",#N/A,FALSE,"P";"Tab2",#N/A,FALSE,"P"}</definedName>
    <definedName name="zz" localSheetId="42" hidden="1">{"Tab1",#N/A,FALSE,"P";"Tab2",#N/A,FALSE,"P"}</definedName>
    <definedName name="zz" localSheetId="43" hidden="1">{"Tab1",#N/A,FALSE,"P";"Tab2",#N/A,FALSE,"P"}</definedName>
    <definedName name="zz" localSheetId="44" hidden="1">{"Tab1",#N/A,FALSE,"P";"Tab2",#N/A,FALSE,"P"}</definedName>
    <definedName name="zz" localSheetId="45" hidden="1">{"Tab1",#N/A,FALSE,"P";"Tab2",#N/A,FALSE,"P"}</definedName>
    <definedName name="zz" localSheetId="11" hidden="1">{"Tab1",#N/A,FALSE,"P";"Tab2",#N/A,FALSE,"P"}</definedName>
    <definedName name="zz" localSheetId="46" hidden="1">{"Tab1",#N/A,FALSE,"P";"Tab2",#N/A,FALSE,"P"}</definedName>
    <definedName name="zz" localSheetId="47" hidden="1">{"Tab1",#N/A,FALSE,"P";"Tab2",#N/A,FALSE,"P"}</definedName>
    <definedName name="zz" localSheetId="51" hidden="1">{"Tab1",#N/A,FALSE,"P";"Tab2",#N/A,FALSE,"P"}</definedName>
    <definedName name="zz" localSheetId="52" hidden="1">{"Tab1",#N/A,FALSE,"P";"Tab2",#N/A,FALSE,"P"}</definedName>
    <definedName name="zz" localSheetId="53" hidden="1">{"Tab1",#N/A,FALSE,"P";"Tab2",#N/A,FALSE,"P"}</definedName>
    <definedName name="zz" localSheetId="54" hidden="1">{"Tab1",#N/A,FALSE,"P";"Tab2",#N/A,FALSE,"P"}</definedName>
    <definedName name="zz" localSheetId="55" hidden="1">{"Tab1",#N/A,FALSE,"P";"Tab2",#N/A,FALSE,"P"}</definedName>
    <definedName name="zz" localSheetId="56" hidden="1">{"Tab1",#N/A,FALSE,"P";"Tab2",#N/A,FALSE,"P"}</definedName>
    <definedName name="zz" localSheetId="17" hidden="1">{"Tab1",#N/A,FALSE,"P";"Tab2",#N/A,FALSE,"P"}</definedName>
    <definedName name="zz" localSheetId="57" hidden="1">{"Tab1",#N/A,FALSE,"P";"Tab2",#N/A,FALSE,"P"}</definedName>
    <definedName name="zz" localSheetId="58" hidden="1">{"Tab1",#N/A,FALSE,"P";"Tab2",#N/A,FALSE,"P"}</definedName>
    <definedName name="zz" localSheetId="59" hidden="1">{"Tab1",#N/A,FALSE,"P";"Tab2",#N/A,FALSE,"P"}</definedName>
    <definedName name="zz" localSheetId="61" hidden="1">{"Tab1",#N/A,FALSE,"P";"Tab2",#N/A,FALSE,"P"}</definedName>
    <definedName name="zz" localSheetId="62" hidden="1">{"Tab1",#N/A,FALSE,"P";"Tab2",#N/A,FALSE,"P"}</definedName>
    <definedName name="zz" localSheetId="64" hidden="1">{"Tab1",#N/A,FALSE,"P";"Tab2",#N/A,FALSE,"P"}</definedName>
    <definedName name="zz" localSheetId="66" hidden="1">{"Tab1",#N/A,FALSE,"P";"Tab2",#N/A,FALSE,"P"}</definedName>
    <definedName name="zz" localSheetId="67" hidden="1">{"Tab1",#N/A,FALSE,"P";"Tab2",#N/A,FALSE,"P"}</definedName>
    <definedName name="zz" localSheetId="68" hidden="1">{"Tab1",#N/A,FALSE,"P";"Tab2",#N/A,FALSE,"P"}</definedName>
    <definedName name="zz" localSheetId="69" hidden="1">{"Tab1",#N/A,FALSE,"P";"Tab2",#N/A,FALSE,"P"}</definedName>
    <definedName name="zz" localSheetId="70" hidden="1">{"Tab1",#N/A,FALSE,"P";"Tab2",#N/A,FALSE,"P"}</definedName>
    <definedName name="zz" localSheetId="71" hidden="1">{"Tab1",#N/A,FALSE,"P";"Tab2",#N/A,FALSE,"P"}</definedName>
    <definedName name="zz" localSheetId="73" hidden="1">{"Tab1",#N/A,FALSE,"P";"Tab2",#N/A,FALSE,"P"}</definedName>
    <definedName name="zz" localSheetId="74" hidden="1">{"Tab1",#N/A,FALSE,"P";"Tab2",#N/A,FALSE,"P"}</definedName>
    <definedName name="zz" localSheetId="75" hidden="1">{"Tab1",#N/A,FALSE,"P";"Tab2",#N/A,FALSE,"P"}</definedName>
    <definedName name="zz" localSheetId="76" hidden="1">{"Tab1",#N/A,FALSE,"P";"Tab2",#N/A,FALSE,"P"}</definedName>
    <definedName name="zz" localSheetId="79" hidden="1">{"Tab1",#N/A,FALSE,"P";"Tab2",#N/A,FALSE,"P"}</definedName>
    <definedName name="zz" localSheetId="91" hidden="1">{"Tab1",#N/A,FALSE,"P";"Tab2",#N/A,FALSE,"P"}</definedName>
    <definedName name="zz" localSheetId="92" hidden="1">{"Tab1",#N/A,FALSE,"P";"Tab2",#N/A,FALSE,"P"}</definedName>
    <definedName name="zz" localSheetId="22" hidden="1">{"Tab1",#N/A,FALSE,"P";"Tab2",#N/A,FALSE,"P"}</definedName>
    <definedName name="zz" localSheetId="23" hidden="1">{"Tab1",#N/A,FALSE,"P";"Tab2",#N/A,FALSE,"P"}</definedName>
    <definedName name="zz" localSheetId="14" hidden="1">{"Tab1",#N/A,FALSE,"P";"Tab2",#N/A,FALSE,"P"}</definedName>
    <definedName name="zz" localSheetId="15" hidden="1">{"Tab1",#N/A,FALSE,"P";"Tab2",#N/A,FALSE,"P"}</definedName>
    <definedName name="zz" localSheetId="16" hidden="1">{"Tab1",#N/A,FALSE,"P";"Tab2",#N/A,FALSE,"P"}</definedName>
    <definedName name="zz" localSheetId="18" hidden="1">{"Tab1",#N/A,FALSE,"P";"Tab2",#N/A,FALSE,"P"}</definedName>
    <definedName name="zz" localSheetId="36" hidden="1">{"Tab1",#N/A,FALSE,"P";"Tab2",#N/A,FALSE,"P"}</definedName>
    <definedName name="zz" localSheetId="60" hidden="1">{"Tab1",#N/A,FALSE,"P";"Tab2",#N/A,FALSE,"P"}</definedName>
    <definedName name="zz" localSheetId="63" hidden="1">{"Tab1",#N/A,FALSE,"P";"Tab2",#N/A,FALSE,"P"}</definedName>
    <definedName name="zz" localSheetId="65" hidden="1">{"Tab1",#N/A,FALSE,"P";"Tab2",#N/A,FALSE,"P"}</definedName>
    <definedName name="zz" localSheetId="7" hidden="1">{"Tab1",#N/A,FALSE,"P";"Tab2",#N/A,FALSE,"P"}</definedName>
    <definedName name="zz" localSheetId="8" hidden="1">{"Tab1",#N/A,FALSE,"P";"Tab2",#N/A,FALSE,"P"}</definedName>
    <definedName name="zz" localSheetId="12" hidden="1">{"Tab1",#N/A,FALSE,"P";"Tab2",#N/A,FALSE,"P"}</definedName>
    <definedName name="zz" localSheetId="48" hidden="1">{"Tab1",#N/A,FALSE,"P";"Tab2",#N/A,FALSE,"P"}</definedName>
    <definedName name="zz" localSheetId="72" hidden="1">{"Tab1",#N/A,FALSE,"P";"Tab2",#N/A,FALSE,"P"}</definedName>
    <definedName name="zz" hidden="1">{"Tab1",#N/A,FALSE,"P";"Tab2",#N/A,FALSE,"P"}</definedName>
    <definedName name="zzrr" localSheetId="38">#REF!</definedName>
    <definedName name="zzrr" localSheetId="39">#REF!</definedName>
    <definedName name="zzrr" localSheetId="40">#REF!</definedName>
    <definedName name="zzrr" localSheetId="41">#REF!</definedName>
    <definedName name="zzrr" localSheetId="43">#REF!</definedName>
    <definedName name="zzrr" localSheetId="45">#REF!</definedName>
    <definedName name="zzrr" localSheetId="11">#REF!</definedName>
    <definedName name="zzrr" localSheetId="46">#REF!</definedName>
    <definedName name="zzrr" localSheetId="47">#REF!</definedName>
    <definedName name="zzrr" localSheetId="51">#REF!</definedName>
    <definedName name="zzrr" localSheetId="52">#REF!</definedName>
    <definedName name="zzrr" localSheetId="53">#REF!</definedName>
    <definedName name="zzrr" localSheetId="54">#REF!</definedName>
    <definedName name="zzrr" localSheetId="17">#REF!</definedName>
    <definedName name="zzrr" localSheetId="58">#REF!</definedName>
    <definedName name="zzrr" localSheetId="67">#REF!</definedName>
    <definedName name="zzrr" localSheetId="68">#REF!</definedName>
    <definedName name="zzrr" localSheetId="69">#REF!</definedName>
    <definedName name="zzrr" localSheetId="71">#REF!</definedName>
    <definedName name="zzrr" localSheetId="74">#REF!</definedName>
    <definedName name="zzrr" localSheetId="75">#REF!</definedName>
    <definedName name="zzrr" localSheetId="76">#REF!</definedName>
    <definedName name="zzrr" localSheetId="79">#REF!</definedName>
    <definedName name="zzrr" localSheetId="23">#REF!</definedName>
    <definedName name="zzrr" localSheetId="15">#REF!</definedName>
    <definedName name="zzrr" localSheetId="18">#REF!</definedName>
    <definedName name="zzrr" localSheetId="12">#REF!</definedName>
    <definedName name="zzrr" localSheetId="48">#REF!</definedName>
    <definedName name="zzrr" localSheetId="72">#REF!</definedName>
    <definedName name="zzrr">#REF!</definedName>
    <definedName name="zzzz" localSheetId="24" hidden="1">{"Tab1",#N/A,FALSE,"P";"Tab2",#N/A,FALSE,"P"}</definedName>
    <definedName name="zzzz" localSheetId="25" hidden="1">{"Tab1",#N/A,FALSE,"P";"Tab2",#N/A,FALSE,"P"}</definedName>
    <definedName name="zzzz" localSheetId="26" hidden="1">{"Tab1",#N/A,FALSE,"P";"Tab2",#N/A,FALSE,"P"}</definedName>
    <definedName name="zzzz" localSheetId="27" hidden="1">{"Tab1",#N/A,FALSE,"P";"Tab2",#N/A,FALSE,"P"}</definedName>
    <definedName name="zzzz" localSheetId="28" hidden="1">{"Tab1",#N/A,FALSE,"P";"Tab2",#N/A,FALSE,"P"}</definedName>
    <definedName name="zzzz" localSheetId="29" hidden="1">{"Tab1",#N/A,FALSE,"P";"Tab2",#N/A,FALSE,"P"}</definedName>
    <definedName name="zzzz" localSheetId="30" hidden="1">{"Tab1",#N/A,FALSE,"P";"Tab2",#N/A,FALSE,"P"}</definedName>
    <definedName name="zzzz" localSheetId="31" hidden="1">{"Tab1",#N/A,FALSE,"P";"Tab2",#N/A,FALSE,"P"}</definedName>
    <definedName name="zzzz" localSheetId="32" hidden="1">{"Tab1",#N/A,FALSE,"P";"Tab2",#N/A,FALSE,"P"}</definedName>
    <definedName name="zzzz" localSheetId="35" hidden="1">{"Tab1",#N/A,FALSE,"P";"Tab2",#N/A,FALSE,"P"}</definedName>
    <definedName name="zzzz" localSheetId="37" hidden="1">{"Tab1",#N/A,FALSE,"P";"Tab2",#N/A,FALSE,"P"}</definedName>
    <definedName name="zzzz" localSheetId="38" hidden="1">{"Tab1",#N/A,FALSE,"P";"Tab2",#N/A,FALSE,"P"}</definedName>
    <definedName name="zzzz" localSheetId="39" hidden="1">{"Tab1",#N/A,FALSE,"P";"Tab2",#N/A,FALSE,"P"}</definedName>
    <definedName name="zzzz" localSheetId="40" hidden="1">{"Tab1",#N/A,FALSE,"P";"Tab2",#N/A,FALSE,"P"}</definedName>
    <definedName name="zzzz" localSheetId="41" hidden="1">{"Tab1",#N/A,FALSE,"P";"Tab2",#N/A,FALSE,"P"}</definedName>
    <definedName name="zzzz" localSheetId="42" hidden="1">{"Tab1",#N/A,FALSE,"P";"Tab2",#N/A,FALSE,"P"}</definedName>
    <definedName name="zzzz" localSheetId="43" hidden="1">{"Tab1",#N/A,FALSE,"P";"Tab2",#N/A,FALSE,"P"}</definedName>
    <definedName name="zzzz" localSheetId="44" hidden="1">{"Tab1",#N/A,FALSE,"P";"Tab2",#N/A,FALSE,"P"}</definedName>
    <definedName name="zzzz" localSheetId="45" hidden="1">{"Tab1",#N/A,FALSE,"P";"Tab2",#N/A,FALSE,"P"}</definedName>
    <definedName name="zzzz" localSheetId="11" hidden="1">{"Tab1",#N/A,FALSE,"P";"Tab2",#N/A,FALSE,"P"}</definedName>
    <definedName name="zzzz" localSheetId="46" hidden="1">{"Tab1",#N/A,FALSE,"P";"Tab2",#N/A,FALSE,"P"}</definedName>
    <definedName name="zzzz" localSheetId="47" hidden="1">{"Tab1",#N/A,FALSE,"P";"Tab2",#N/A,FALSE,"P"}</definedName>
    <definedName name="zzzz" localSheetId="51" hidden="1">{"Tab1",#N/A,FALSE,"P";"Tab2",#N/A,FALSE,"P"}</definedName>
    <definedName name="zzzz" localSheetId="52" hidden="1">{"Tab1",#N/A,FALSE,"P";"Tab2",#N/A,FALSE,"P"}</definedName>
    <definedName name="zzzz" localSheetId="53" hidden="1">{"Tab1",#N/A,FALSE,"P";"Tab2",#N/A,FALSE,"P"}</definedName>
    <definedName name="zzzz" localSheetId="54" hidden="1">{"Tab1",#N/A,FALSE,"P";"Tab2",#N/A,FALSE,"P"}</definedName>
    <definedName name="zzzz" localSheetId="55" hidden="1">{"Tab1",#N/A,FALSE,"P";"Tab2",#N/A,FALSE,"P"}</definedName>
    <definedName name="zzzz" localSheetId="56" hidden="1">{"Tab1",#N/A,FALSE,"P";"Tab2",#N/A,FALSE,"P"}</definedName>
    <definedName name="zzzz" localSheetId="17" hidden="1">{"Tab1",#N/A,FALSE,"P";"Tab2",#N/A,FALSE,"P"}</definedName>
    <definedName name="zzzz" localSheetId="57" hidden="1">{"Tab1",#N/A,FALSE,"P";"Tab2",#N/A,FALSE,"P"}</definedName>
    <definedName name="zzzz" localSheetId="58" hidden="1">{"Tab1",#N/A,FALSE,"P";"Tab2",#N/A,FALSE,"P"}</definedName>
    <definedName name="zzzz" localSheetId="59" hidden="1">{"Tab1",#N/A,FALSE,"P";"Tab2",#N/A,FALSE,"P"}</definedName>
    <definedName name="zzzz" localSheetId="61" hidden="1">{"Tab1",#N/A,FALSE,"P";"Tab2",#N/A,FALSE,"P"}</definedName>
    <definedName name="zzzz" localSheetId="62" hidden="1">{"Tab1",#N/A,FALSE,"P";"Tab2",#N/A,FALSE,"P"}</definedName>
    <definedName name="zzzz" localSheetId="64" hidden="1">{"Tab1",#N/A,FALSE,"P";"Tab2",#N/A,FALSE,"P"}</definedName>
    <definedName name="zzzz" localSheetId="66" hidden="1">{"Tab1",#N/A,FALSE,"P";"Tab2",#N/A,FALSE,"P"}</definedName>
    <definedName name="zzzz" localSheetId="67" hidden="1">{"Tab1",#N/A,FALSE,"P";"Tab2",#N/A,FALSE,"P"}</definedName>
    <definedName name="zzzz" localSheetId="68" hidden="1">{"Tab1",#N/A,FALSE,"P";"Tab2",#N/A,FALSE,"P"}</definedName>
    <definedName name="zzzz" localSheetId="69" hidden="1">{"Tab1",#N/A,FALSE,"P";"Tab2",#N/A,FALSE,"P"}</definedName>
    <definedName name="zzzz" localSheetId="70" hidden="1">{"Tab1",#N/A,FALSE,"P";"Tab2",#N/A,FALSE,"P"}</definedName>
    <definedName name="zzzz" localSheetId="71" hidden="1">{"Tab1",#N/A,FALSE,"P";"Tab2",#N/A,FALSE,"P"}</definedName>
    <definedName name="zzzz" localSheetId="73" hidden="1">{"Tab1",#N/A,FALSE,"P";"Tab2",#N/A,FALSE,"P"}</definedName>
    <definedName name="zzzz" localSheetId="74" hidden="1">{"Tab1",#N/A,FALSE,"P";"Tab2",#N/A,FALSE,"P"}</definedName>
    <definedName name="zzzz" localSheetId="75" hidden="1">{"Tab1",#N/A,FALSE,"P";"Tab2",#N/A,FALSE,"P"}</definedName>
    <definedName name="zzzz" localSheetId="76" hidden="1">{"Tab1",#N/A,FALSE,"P";"Tab2",#N/A,FALSE,"P"}</definedName>
    <definedName name="zzzz" localSheetId="79" hidden="1">{"Tab1",#N/A,FALSE,"P";"Tab2",#N/A,FALSE,"P"}</definedName>
    <definedName name="zzzz" localSheetId="91" hidden="1">{"Tab1",#N/A,FALSE,"P";"Tab2",#N/A,FALSE,"P"}</definedName>
    <definedName name="zzzz" localSheetId="92" hidden="1">{"Tab1",#N/A,FALSE,"P";"Tab2",#N/A,FALSE,"P"}</definedName>
    <definedName name="zzzz" localSheetId="22" hidden="1">{"Tab1",#N/A,FALSE,"P";"Tab2",#N/A,FALSE,"P"}</definedName>
    <definedName name="zzzz" localSheetId="23" hidden="1">{"Tab1",#N/A,FALSE,"P";"Tab2",#N/A,FALSE,"P"}</definedName>
    <definedName name="zzzz" localSheetId="14" hidden="1">{"Tab1",#N/A,FALSE,"P";"Tab2",#N/A,FALSE,"P"}</definedName>
    <definedName name="zzzz" localSheetId="15" hidden="1">{"Tab1",#N/A,FALSE,"P";"Tab2",#N/A,FALSE,"P"}</definedName>
    <definedName name="zzzz" localSheetId="16" hidden="1">{"Tab1",#N/A,FALSE,"P";"Tab2",#N/A,FALSE,"P"}</definedName>
    <definedName name="zzzz" localSheetId="18" hidden="1">{"Tab1",#N/A,FALSE,"P";"Tab2",#N/A,FALSE,"P"}</definedName>
    <definedName name="zzzz" localSheetId="36" hidden="1">{"Tab1",#N/A,FALSE,"P";"Tab2",#N/A,FALSE,"P"}</definedName>
    <definedName name="zzzz" localSheetId="60" hidden="1">{"Tab1",#N/A,FALSE,"P";"Tab2",#N/A,FALSE,"P"}</definedName>
    <definedName name="zzzz" localSheetId="63" hidden="1">{"Tab1",#N/A,FALSE,"P";"Tab2",#N/A,FALSE,"P"}</definedName>
    <definedName name="zzzz" localSheetId="65" hidden="1">{"Tab1",#N/A,FALSE,"P";"Tab2",#N/A,FALSE,"P"}</definedName>
    <definedName name="zzzz" localSheetId="7" hidden="1">{"Tab1",#N/A,FALSE,"P";"Tab2",#N/A,FALSE,"P"}</definedName>
    <definedName name="zzzz" localSheetId="8" hidden="1">{"Tab1",#N/A,FALSE,"P";"Tab2",#N/A,FALSE,"P"}</definedName>
    <definedName name="zzzz" localSheetId="12" hidden="1">{"Tab1",#N/A,FALSE,"P";"Tab2",#N/A,FALSE,"P"}</definedName>
    <definedName name="zzzz" localSheetId="48" hidden="1">{"Tab1",#N/A,FALSE,"P";"Tab2",#N/A,FALSE,"P"}</definedName>
    <definedName name="zzzz" localSheetId="72" hidden="1">{"Tab1",#N/A,FALSE,"P";"Tab2",#N/A,FALSE,"P"}</definedName>
    <definedName name="zzzz" hidden="1">{"Tab1",#N/A,FALSE,"P";"Tab2",#N/A,FALSE,"P"}</definedName>
    <definedName name="zzzzzzzzzz" localSheetId="24" hidden="1">{#N/A,#N/A,FALSE,"slvsrtb1";#N/A,#N/A,FALSE,"slvsrtb2";#N/A,#N/A,FALSE,"slvsrtb3";#N/A,#N/A,FALSE,"slvsrtb4";#N/A,#N/A,FALSE,"slvsrtb5";#N/A,#N/A,FALSE,"slvsrtb6";#N/A,#N/A,FALSE,"slvsrtb7";#N/A,#N/A,FALSE,"slvsrtb8";#N/A,#N/A,FALSE,"slvsrtb9";#N/A,#N/A,FALSE,"slvsrtb10";#N/A,#N/A,FALSE,"slvsrtb12"}</definedName>
    <definedName name="zzzzzzzzzz" localSheetId="25" hidden="1">{#N/A,#N/A,FALSE,"slvsrtb1";#N/A,#N/A,FALSE,"slvsrtb2";#N/A,#N/A,FALSE,"slvsrtb3";#N/A,#N/A,FALSE,"slvsrtb4";#N/A,#N/A,FALSE,"slvsrtb5";#N/A,#N/A,FALSE,"slvsrtb6";#N/A,#N/A,FALSE,"slvsrtb7";#N/A,#N/A,FALSE,"slvsrtb8";#N/A,#N/A,FALSE,"slvsrtb9";#N/A,#N/A,FALSE,"slvsrtb10";#N/A,#N/A,FALSE,"slvsrtb12"}</definedName>
    <definedName name="zzzzzzzzzz" localSheetId="26" hidden="1">{#N/A,#N/A,FALSE,"slvsrtb1";#N/A,#N/A,FALSE,"slvsrtb2";#N/A,#N/A,FALSE,"slvsrtb3";#N/A,#N/A,FALSE,"slvsrtb4";#N/A,#N/A,FALSE,"slvsrtb5";#N/A,#N/A,FALSE,"slvsrtb6";#N/A,#N/A,FALSE,"slvsrtb7";#N/A,#N/A,FALSE,"slvsrtb8";#N/A,#N/A,FALSE,"slvsrtb9";#N/A,#N/A,FALSE,"slvsrtb10";#N/A,#N/A,FALSE,"slvsrtb12"}</definedName>
    <definedName name="zzzzzzzzzz" localSheetId="27" hidden="1">{#N/A,#N/A,FALSE,"slvsrtb1";#N/A,#N/A,FALSE,"slvsrtb2";#N/A,#N/A,FALSE,"slvsrtb3";#N/A,#N/A,FALSE,"slvsrtb4";#N/A,#N/A,FALSE,"slvsrtb5";#N/A,#N/A,FALSE,"slvsrtb6";#N/A,#N/A,FALSE,"slvsrtb7";#N/A,#N/A,FALSE,"slvsrtb8";#N/A,#N/A,FALSE,"slvsrtb9";#N/A,#N/A,FALSE,"slvsrtb10";#N/A,#N/A,FALSE,"slvsrtb12"}</definedName>
    <definedName name="zzzzzzzzzz" localSheetId="28" hidden="1">{#N/A,#N/A,FALSE,"slvsrtb1";#N/A,#N/A,FALSE,"slvsrtb2";#N/A,#N/A,FALSE,"slvsrtb3";#N/A,#N/A,FALSE,"slvsrtb4";#N/A,#N/A,FALSE,"slvsrtb5";#N/A,#N/A,FALSE,"slvsrtb6";#N/A,#N/A,FALSE,"slvsrtb7";#N/A,#N/A,FALSE,"slvsrtb8";#N/A,#N/A,FALSE,"slvsrtb9";#N/A,#N/A,FALSE,"slvsrtb10";#N/A,#N/A,FALSE,"slvsrtb12"}</definedName>
    <definedName name="zzzzzzzzzz" localSheetId="29" hidden="1">{#N/A,#N/A,FALSE,"slvsrtb1";#N/A,#N/A,FALSE,"slvsrtb2";#N/A,#N/A,FALSE,"slvsrtb3";#N/A,#N/A,FALSE,"slvsrtb4";#N/A,#N/A,FALSE,"slvsrtb5";#N/A,#N/A,FALSE,"slvsrtb6";#N/A,#N/A,FALSE,"slvsrtb7";#N/A,#N/A,FALSE,"slvsrtb8";#N/A,#N/A,FALSE,"slvsrtb9";#N/A,#N/A,FALSE,"slvsrtb10";#N/A,#N/A,FALSE,"slvsrtb12"}</definedName>
    <definedName name="zzzzzzzzzz" localSheetId="30" hidden="1">{#N/A,#N/A,FALSE,"slvsrtb1";#N/A,#N/A,FALSE,"slvsrtb2";#N/A,#N/A,FALSE,"slvsrtb3";#N/A,#N/A,FALSE,"slvsrtb4";#N/A,#N/A,FALSE,"slvsrtb5";#N/A,#N/A,FALSE,"slvsrtb6";#N/A,#N/A,FALSE,"slvsrtb7";#N/A,#N/A,FALSE,"slvsrtb8";#N/A,#N/A,FALSE,"slvsrtb9";#N/A,#N/A,FALSE,"slvsrtb10";#N/A,#N/A,FALSE,"slvsrtb12"}</definedName>
    <definedName name="zzzzzzzzzz" localSheetId="31" hidden="1">{#N/A,#N/A,FALSE,"slvsrtb1";#N/A,#N/A,FALSE,"slvsrtb2";#N/A,#N/A,FALSE,"slvsrtb3";#N/A,#N/A,FALSE,"slvsrtb4";#N/A,#N/A,FALSE,"slvsrtb5";#N/A,#N/A,FALSE,"slvsrtb6";#N/A,#N/A,FALSE,"slvsrtb7";#N/A,#N/A,FALSE,"slvsrtb8";#N/A,#N/A,FALSE,"slvsrtb9";#N/A,#N/A,FALSE,"slvsrtb10";#N/A,#N/A,FALSE,"slvsrtb12"}</definedName>
    <definedName name="zzzzzzzzzz" localSheetId="32" hidden="1">{#N/A,#N/A,FALSE,"slvsrtb1";#N/A,#N/A,FALSE,"slvsrtb2";#N/A,#N/A,FALSE,"slvsrtb3";#N/A,#N/A,FALSE,"slvsrtb4";#N/A,#N/A,FALSE,"slvsrtb5";#N/A,#N/A,FALSE,"slvsrtb6";#N/A,#N/A,FALSE,"slvsrtb7";#N/A,#N/A,FALSE,"slvsrtb8";#N/A,#N/A,FALSE,"slvsrtb9";#N/A,#N/A,FALSE,"slvsrtb10";#N/A,#N/A,FALSE,"slvsrtb12"}</definedName>
    <definedName name="zzzzzzzzzz" localSheetId="35" hidden="1">{#N/A,#N/A,FALSE,"slvsrtb1";#N/A,#N/A,FALSE,"slvsrtb2";#N/A,#N/A,FALSE,"slvsrtb3";#N/A,#N/A,FALSE,"slvsrtb4";#N/A,#N/A,FALSE,"slvsrtb5";#N/A,#N/A,FALSE,"slvsrtb6";#N/A,#N/A,FALSE,"slvsrtb7";#N/A,#N/A,FALSE,"slvsrtb8";#N/A,#N/A,FALSE,"slvsrtb9";#N/A,#N/A,FALSE,"slvsrtb10";#N/A,#N/A,FALSE,"slvsrtb12"}</definedName>
    <definedName name="zzzzzzzzzz" localSheetId="37" hidden="1">{#N/A,#N/A,FALSE,"slvsrtb1";#N/A,#N/A,FALSE,"slvsrtb2";#N/A,#N/A,FALSE,"slvsrtb3";#N/A,#N/A,FALSE,"slvsrtb4";#N/A,#N/A,FALSE,"slvsrtb5";#N/A,#N/A,FALSE,"slvsrtb6";#N/A,#N/A,FALSE,"slvsrtb7";#N/A,#N/A,FALSE,"slvsrtb8";#N/A,#N/A,FALSE,"slvsrtb9";#N/A,#N/A,FALSE,"slvsrtb10";#N/A,#N/A,FALSE,"slvsrtb12"}</definedName>
    <definedName name="zzzzzzzzzz" localSheetId="38" hidden="1">{#N/A,#N/A,FALSE,"slvsrtb1";#N/A,#N/A,FALSE,"slvsrtb2";#N/A,#N/A,FALSE,"slvsrtb3";#N/A,#N/A,FALSE,"slvsrtb4";#N/A,#N/A,FALSE,"slvsrtb5";#N/A,#N/A,FALSE,"slvsrtb6";#N/A,#N/A,FALSE,"slvsrtb7";#N/A,#N/A,FALSE,"slvsrtb8";#N/A,#N/A,FALSE,"slvsrtb9";#N/A,#N/A,FALSE,"slvsrtb10";#N/A,#N/A,FALSE,"slvsrtb12"}</definedName>
    <definedName name="zzzzzzzzzz" localSheetId="39" hidden="1">{#N/A,#N/A,FALSE,"slvsrtb1";#N/A,#N/A,FALSE,"slvsrtb2";#N/A,#N/A,FALSE,"slvsrtb3";#N/A,#N/A,FALSE,"slvsrtb4";#N/A,#N/A,FALSE,"slvsrtb5";#N/A,#N/A,FALSE,"slvsrtb6";#N/A,#N/A,FALSE,"slvsrtb7";#N/A,#N/A,FALSE,"slvsrtb8";#N/A,#N/A,FALSE,"slvsrtb9";#N/A,#N/A,FALSE,"slvsrtb10";#N/A,#N/A,FALSE,"slvsrtb12"}</definedName>
    <definedName name="zzzzzzzzzz" localSheetId="40" hidden="1">{#N/A,#N/A,FALSE,"slvsrtb1";#N/A,#N/A,FALSE,"slvsrtb2";#N/A,#N/A,FALSE,"slvsrtb3";#N/A,#N/A,FALSE,"slvsrtb4";#N/A,#N/A,FALSE,"slvsrtb5";#N/A,#N/A,FALSE,"slvsrtb6";#N/A,#N/A,FALSE,"slvsrtb7";#N/A,#N/A,FALSE,"slvsrtb8";#N/A,#N/A,FALSE,"slvsrtb9";#N/A,#N/A,FALSE,"slvsrtb10";#N/A,#N/A,FALSE,"slvsrtb12"}</definedName>
    <definedName name="zzzzzzzzzz" localSheetId="41" hidden="1">{#N/A,#N/A,FALSE,"slvsrtb1";#N/A,#N/A,FALSE,"slvsrtb2";#N/A,#N/A,FALSE,"slvsrtb3";#N/A,#N/A,FALSE,"slvsrtb4";#N/A,#N/A,FALSE,"slvsrtb5";#N/A,#N/A,FALSE,"slvsrtb6";#N/A,#N/A,FALSE,"slvsrtb7";#N/A,#N/A,FALSE,"slvsrtb8";#N/A,#N/A,FALSE,"slvsrtb9";#N/A,#N/A,FALSE,"slvsrtb10";#N/A,#N/A,FALSE,"slvsrtb12"}</definedName>
    <definedName name="zzzzzzzzzz" localSheetId="42" hidden="1">{#N/A,#N/A,FALSE,"slvsrtb1";#N/A,#N/A,FALSE,"slvsrtb2";#N/A,#N/A,FALSE,"slvsrtb3";#N/A,#N/A,FALSE,"slvsrtb4";#N/A,#N/A,FALSE,"slvsrtb5";#N/A,#N/A,FALSE,"slvsrtb6";#N/A,#N/A,FALSE,"slvsrtb7";#N/A,#N/A,FALSE,"slvsrtb8";#N/A,#N/A,FALSE,"slvsrtb9";#N/A,#N/A,FALSE,"slvsrtb10";#N/A,#N/A,FALSE,"slvsrtb12"}</definedName>
    <definedName name="zzzzzzzzzz" localSheetId="43" hidden="1">{#N/A,#N/A,FALSE,"slvsrtb1";#N/A,#N/A,FALSE,"slvsrtb2";#N/A,#N/A,FALSE,"slvsrtb3";#N/A,#N/A,FALSE,"slvsrtb4";#N/A,#N/A,FALSE,"slvsrtb5";#N/A,#N/A,FALSE,"slvsrtb6";#N/A,#N/A,FALSE,"slvsrtb7";#N/A,#N/A,FALSE,"slvsrtb8";#N/A,#N/A,FALSE,"slvsrtb9";#N/A,#N/A,FALSE,"slvsrtb10";#N/A,#N/A,FALSE,"slvsrtb12"}</definedName>
    <definedName name="zzzzzzzzzz" localSheetId="44" hidden="1">{#N/A,#N/A,FALSE,"slvsrtb1";#N/A,#N/A,FALSE,"slvsrtb2";#N/A,#N/A,FALSE,"slvsrtb3";#N/A,#N/A,FALSE,"slvsrtb4";#N/A,#N/A,FALSE,"slvsrtb5";#N/A,#N/A,FALSE,"slvsrtb6";#N/A,#N/A,FALSE,"slvsrtb7";#N/A,#N/A,FALSE,"slvsrtb8";#N/A,#N/A,FALSE,"slvsrtb9";#N/A,#N/A,FALSE,"slvsrtb10";#N/A,#N/A,FALSE,"slvsrtb12"}</definedName>
    <definedName name="zzzzzzzzzz" localSheetId="45" hidden="1">{#N/A,#N/A,FALSE,"slvsrtb1";#N/A,#N/A,FALSE,"slvsrtb2";#N/A,#N/A,FALSE,"slvsrtb3";#N/A,#N/A,FALSE,"slvsrtb4";#N/A,#N/A,FALSE,"slvsrtb5";#N/A,#N/A,FALSE,"slvsrtb6";#N/A,#N/A,FALSE,"slvsrtb7";#N/A,#N/A,FALSE,"slvsrtb8";#N/A,#N/A,FALSE,"slvsrtb9";#N/A,#N/A,FALSE,"slvsrtb10";#N/A,#N/A,FALSE,"slvsrtb12"}</definedName>
    <definedName name="zzzzzzzzzz" localSheetId="11" hidden="1">{#N/A,#N/A,FALSE,"slvsrtb1";#N/A,#N/A,FALSE,"slvsrtb2";#N/A,#N/A,FALSE,"slvsrtb3";#N/A,#N/A,FALSE,"slvsrtb4";#N/A,#N/A,FALSE,"slvsrtb5";#N/A,#N/A,FALSE,"slvsrtb6";#N/A,#N/A,FALSE,"slvsrtb7";#N/A,#N/A,FALSE,"slvsrtb8";#N/A,#N/A,FALSE,"slvsrtb9";#N/A,#N/A,FALSE,"slvsrtb10";#N/A,#N/A,FALSE,"slvsrtb12"}</definedName>
    <definedName name="zzzzzzzzzz" localSheetId="46" hidden="1">{#N/A,#N/A,FALSE,"slvsrtb1";#N/A,#N/A,FALSE,"slvsrtb2";#N/A,#N/A,FALSE,"slvsrtb3";#N/A,#N/A,FALSE,"slvsrtb4";#N/A,#N/A,FALSE,"slvsrtb5";#N/A,#N/A,FALSE,"slvsrtb6";#N/A,#N/A,FALSE,"slvsrtb7";#N/A,#N/A,FALSE,"slvsrtb8";#N/A,#N/A,FALSE,"slvsrtb9";#N/A,#N/A,FALSE,"slvsrtb10";#N/A,#N/A,FALSE,"slvsrtb12"}</definedName>
    <definedName name="zzzzzzzzzz" localSheetId="47" hidden="1">{#N/A,#N/A,FALSE,"slvsrtb1";#N/A,#N/A,FALSE,"slvsrtb2";#N/A,#N/A,FALSE,"slvsrtb3";#N/A,#N/A,FALSE,"slvsrtb4";#N/A,#N/A,FALSE,"slvsrtb5";#N/A,#N/A,FALSE,"slvsrtb6";#N/A,#N/A,FALSE,"slvsrtb7";#N/A,#N/A,FALSE,"slvsrtb8";#N/A,#N/A,FALSE,"slvsrtb9";#N/A,#N/A,FALSE,"slvsrtb10";#N/A,#N/A,FALSE,"slvsrtb12"}</definedName>
    <definedName name="zzzzzzzzzz" localSheetId="51" hidden="1">{#N/A,#N/A,FALSE,"slvsrtb1";#N/A,#N/A,FALSE,"slvsrtb2";#N/A,#N/A,FALSE,"slvsrtb3";#N/A,#N/A,FALSE,"slvsrtb4";#N/A,#N/A,FALSE,"slvsrtb5";#N/A,#N/A,FALSE,"slvsrtb6";#N/A,#N/A,FALSE,"slvsrtb7";#N/A,#N/A,FALSE,"slvsrtb8";#N/A,#N/A,FALSE,"slvsrtb9";#N/A,#N/A,FALSE,"slvsrtb10";#N/A,#N/A,FALSE,"slvsrtb12"}</definedName>
    <definedName name="zzzzzzzzzz" localSheetId="52" hidden="1">{#N/A,#N/A,FALSE,"slvsrtb1";#N/A,#N/A,FALSE,"slvsrtb2";#N/A,#N/A,FALSE,"slvsrtb3";#N/A,#N/A,FALSE,"slvsrtb4";#N/A,#N/A,FALSE,"slvsrtb5";#N/A,#N/A,FALSE,"slvsrtb6";#N/A,#N/A,FALSE,"slvsrtb7";#N/A,#N/A,FALSE,"slvsrtb8";#N/A,#N/A,FALSE,"slvsrtb9";#N/A,#N/A,FALSE,"slvsrtb10";#N/A,#N/A,FALSE,"slvsrtb12"}</definedName>
    <definedName name="zzzzzzzzzz" localSheetId="53" hidden="1">{#N/A,#N/A,FALSE,"slvsrtb1";#N/A,#N/A,FALSE,"slvsrtb2";#N/A,#N/A,FALSE,"slvsrtb3";#N/A,#N/A,FALSE,"slvsrtb4";#N/A,#N/A,FALSE,"slvsrtb5";#N/A,#N/A,FALSE,"slvsrtb6";#N/A,#N/A,FALSE,"slvsrtb7";#N/A,#N/A,FALSE,"slvsrtb8";#N/A,#N/A,FALSE,"slvsrtb9";#N/A,#N/A,FALSE,"slvsrtb10";#N/A,#N/A,FALSE,"slvsrtb12"}</definedName>
    <definedName name="zzzzzzzzzz" localSheetId="54" hidden="1">{#N/A,#N/A,FALSE,"slvsrtb1";#N/A,#N/A,FALSE,"slvsrtb2";#N/A,#N/A,FALSE,"slvsrtb3";#N/A,#N/A,FALSE,"slvsrtb4";#N/A,#N/A,FALSE,"slvsrtb5";#N/A,#N/A,FALSE,"slvsrtb6";#N/A,#N/A,FALSE,"slvsrtb7";#N/A,#N/A,FALSE,"slvsrtb8";#N/A,#N/A,FALSE,"slvsrtb9";#N/A,#N/A,FALSE,"slvsrtb10";#N/A,#N/A,FALSE,"slvsrtb12"}</definedName>
    <definedName name="zzzzzzzzzz" localSheetId="55" hidden="1">{#N/A,#N/A,FALSE,"slvsrtb1";#N/A,#N/A,FALSE,"slvsrtb2";#N/A,#N/A,FALSE,"slvsrtb3";#N/A,#N/A,FALSE,"slvsrtb4";#N/A,#N/A,FALSE,"slvsrtb5";#N/A,#N/A,FALSE,"slvsrtb6";#N/A,#N/A,FALSE,"slvsrtb7";#N/A,#N/A,FALSE,"slvsrtb8";#N/A,#N/A,FALSE,"slvsrtb9";#N/A,#N/A,FALSE,"slvsrtb10";#N/A,#N/A,FALSE,"slvsrtb12"}</definedName>
    <definedName name="zzzzzzzzzz" localSheetId="56" hidden="1">{#N/A,#N/A,FALSE,"slvsrtb1";#N/A,#N/A,FALSE,"slvsrtb2";#N/A,#N/A,FALSE,"slvsrtb3";#N/A,#N/A,FALSE,"slvsrtb4";#N/A,#N/A,FALSE,"slvsrtb5";#N/A,#N/A,FALSE,"slvsrtb6";#N/A,#N/A,FALSE,"slvsrtb7";#N/A,#N/A,FALSE,"slvsrtb8";#N/A,#N/A,FALSE,"slvsrtb9";#N/A,#N/A,FALSE,"slvsrtb10";#N/A,#N/A,FALSE,"slvsrtb12"}</definedName>
    <definedName name="zzzzzzzzzz" localSheetId="17" hidden="1">{#N/A,#N/A,FALSE,"slvsrtb1";#N/A,#N/A,FALSE,"slvsrtb2";#N/A,#N/A,FALSE,"slvsrtb3";#N/A,#N/A,FALSE,"slvsrtb4";#N/A,#N/A,FALSE,"slvsrtb5";#N/A,#N/A,FALSE,"slvsrtb6";#N/A,#N/A,FALSE,"slvsrtb7";#N/A,#N/A,FALSE,"slvsrtb8";#N/A,#N/A,FALSE,"slvsrtb9";#N/A,#N/A,FALSE,"slvsrtb10";#N/A,#N/A,FALSE,"slvsrtb12"}</definedName>
    <definedName name="zzzzzzzzzz" localSheetId="57" hidden="1">{#N/A,#N/A,FALSE,"slvsrtb1";#N/A,#N/A,FALSE,"slvsrtb2";#N/A,#N/A,FALSE,"slvsrtb3";#N/A,#N/A,FALSE,"slvsrtb4";#N/A,#N/A,FALSE,"slvsrtb5";#N/A,#N/A,FALSE,"slvsrtb6";#N/A,#N/A,FALSE,"slvsrtb7";#N/A,#N/A,FALSE,"slvsrtb8";#N/A,#N/A,FALSE,"slvsrtb9";#N/A,#N/A,FALSE,"slvsrtb10";#N/A,#N/A,FALSE,"slvsrtb12"}</definedName>
    <definedName name="zzzzzzzzzz" localSheetId="58" hidden="1">{#N/A,#N/A,FALSE,"slvsrtb1";#N/A,#N/A,FALSE,"slvsrtb2";#N/A,#N/A,FALSE,"slvsrtb3";#N/A,#N/A,FALSE,"slvsrtb4";#N/A,#N/A,FALSE,"slvsrtb5";#N/A,#N/A,FALSE,"slvsrtb6";#N/A,#N/A,FALSE,"slvsrtb7";#N/A,#N/A,FALSE,"slvsrtb8";#N/A,#N/A,FALSE,"slvsrtb9";#N/A,#N/A,FALSE,"slvsrtb10";#N/A,#N/A,FALSE,"slvsrtb12"}</definedName>
    <definedName name="zzzzzzzzzz" localSheetId="59" hidden="1">{#N/A,#N/A,FALSE,"slvsrtb1";#N/A,#N/A,FALSE,"slvsrtb2";#N/A,#N/A,FALSE,"slvsrtb3";#N/A,#N/A,FALSE,"slvsrtb4";#N/A,#N/A,FALSE,"slvsrtb5";#N/A,#N/A,FALSE,"slvsrtb6";#N/A,#N/A,FALSE,"slvsrtb7";#N/A,#N/A,FALSE,"slvsrtb8";#N/A,#N/A,FALSE,"slvsrtb9";#N/A,#N/A,FALSE,"slvsrtb10";#N/A,#N/A,FALSE,"slvsrtb12"}</definedName>
    <definedName name="zzzzzzzzzz" localSheetId="61" hidden="1">{#N/A,#N/A,FALSE,"slvsrtb1";#N/A,#N/A,FALSE,"slvsrtb2";#N/A,#N/A,FALSE,"slvsrtb3";#N/A,#N/A,FALSE,"slvsrtb4";#N/A,#N/A,FALSE,"slvsrtb5";#N/A,#N/A,FALSE,"slvsrtb6";#N/A,#N/A,FALSE,"slvsrtb7";#N/A,#N/A,FALSE,"slvsrtb8";#N/A,#N/A,FALSE,"slvsrtb9";#N/A,#N/A,FALSE,"slvsrtb10";#N/A,#N/A,FALSE,"slvsrtb12"}</definedName>
    <definedName name="zzzzzzzzzz" localSheetId="62" hidden="1">{#N/A,#N/A,FALSE,"slvsrtb1";#N/A,#N/A,FALSE,"slvsrtb2";#N/A,#N/A,FALSE,"slvsrtb3";#N/A,#N/A,FALSE,"slvsrtb4";#N/A,#N/A,FALSE,"slvsrtb5";#N/A,#N/A,FALSE,"slvsrtb6";#N/A,#N/A,FALSE,"slvsrtb7";#N/A,#N/A,FALSE,"slvsrtb8";#N/A,#N/A,FALSE,"slvsrtb9";#N/A,#N/A,FALSE,"slvsrtb10";#N/A,#N/A,FALSE,"slvsrtb12"}</definedName>
    <definedName name="zzzzzzzzzz" localSheetId="64" hidden="1">{#N/A,#N/A,FALSE,"slvsrtb1";#N/A,#N/A,FALSE,"slvsrtb2";#N/A,#N/A,FALSE,"slvsrtb3";#N/A,#N/A,FALSE,"slvsrtb4";#N/A,#N/A,FALSE,"slvsrtb5";#N/A,#N/A,FALSE,"slvsrtb6";#N/A,#N/A,FALSE,"slvsrtb7";#N/A,#N/A,FALSE,"slvsrtb8";#N/A,#N/A,FALSE,"slvsrtb9";#N/A,#N/A,FALSE,"slvsrtb10";#N/A,#N/A,FALSE,"slvsrtb12"}</definedName>
    <definedName name="zzzzzzzzzz" localSheetId="66" hidden="1">{#N/A,#N/A,FALSE,"slvsrtb1";#N/A,#N/A,FALSE,"slvsrtb2";#N/A,#N/A,FALSE,"slvsrtb3";#N/A,#N/A,FALSE,"slvsrtb4";#N/A,#N/A,FALSE,"slvsrtb5";#N/A,#N/A,FALSE,"slvsrtb6";#N/A,#N/A,FALSE,"slvsrtb7";#N/A,#N/A,FALSE,"slvsrtb8";#N/A,#N/A,FALSE,"slvsrtb9";#N/A,#N/A,FALSE,"slvsrtb10";#N/A,#N/A,FALSE,"slvsrtb12"}</definedName>
    <definedName name="zzzzzzzzzz" localSheetId="67" hidden="1">{#N/A,#N/A,FALSE,"slvsrtb1";#N/A,#N/A,FALSE,"slvsrtb2";#N/A,#N/A,FALSE,"slvsrtb3";#N/A,#N/A,FALSE,"slvsrtb4";#N/A,#N/A,FALSE,"slvsrtb5";#N/A,#N/A,FALSE,"slvsrtb6";#N/A,#N/A,FALSE,"slvsrtb7";#N/A,#N/A,FALSE,"slvsrtb8";#N/A,#N/A,FALSE,"slvsrtb9";#N/A,#N/A,FALSE,"slvsrtb10";#N/A,#N/A,FALSE,"slvsrtb12"}</definedName>
    <definedName name="zzzzzzzzzz" localSheetId="68" hidden="1">{#N/A,#N/A,FALSE,"slvsrtb1";#N/A,#N/A,FALSE,"slvsrtb2";#N/A,#N/A,FALSE,"slvsrtb3";#N/A,#N/A,FALSE,"slvsrtb4";#N/A,#N/A,FALSE,"slvsrtb5";#N/A,#N/A,FALSE,"slvsrtb6";#N/A,#N/A,FALSE,"slvsrtb7";#N/A,#N/A,FALSE,"slvsrtb8";#N/A,#N/A,FALSE,"slvsrtb9";#N/A,#N/A,FALSE,"slvsrtb10";#N/A,#N/A,FALSE,"slvsrtb12"}</definedName>
    <definedName name="zzzzzzzzzz" localSheetId="69" hidden="1">{#N/A,#N/A,FALSE,"slvsrtb1";#N/A,#N/A,FALSE,"slvsrtb2";#N/A,#N/A,FALSE,"slvsrtb3";#N/A,#N/A,FALSE,"slvsrtb4";#N/A,#N/A,FALSE,"slvsrtb5";#N/A,#N/A,FALSE,"slvsrtb6";#N/A,#N/A,FALSE,"slvsrtb7";#N/A,#N/A,FALSE,"slvsrtb8";#N/A,#N/A,FALSE,"slvsrtb9";#N/A,#N/A,FALSE,"slvsrtb10";#N/A,#N/A,FALSE,"slvsrtb12"}</definedName>
    <definedName name="zzzzzzzzzz" localSheetId="70" hidden="1">{#N/A,#N/A,FALSE,"slvsrtb1";#N/A,#N/A,FALSE,"slvsrtb2";#N/A,#N/A,FALSE,"slvsrtb3";#N/A,#N/A,FALSE,"slvsrtb4";#N/A,#N/A,FALSE,"slvsrtb5";#N/A,#N/A,FALSE,"slvsrtb6";#N/A,#N/A,FALSE,"slvsrtb7";#N/A,#N/A,FALSE,"slvsrtb8";#N/A,#N/A,FALSE,"slvsrtb9";#N/A,#N/A,FALSE,"slvsrtb10";#N/A,#N/A,FALSE,"slvsrtb12"}</definedName>
    <definedName name="zzzzzzzzzz" localSheetId="71" hidden="1">{#N/A,#N/A,FALSE,"slvsrtb1";#N/A,#N/A,FALSE,"slvsrtb2";#N/A,#N/A,FALSE,"slvsrtb3";#N/A,#N/A,FALSE,"slvsrtb4";#N/A,#N/A,FALSE,"slvsrtb5";#N/A,#N/A,FALSE,"slvsrtb6";#N/A,#N/A,FALSE,"slvsrtb7";#N/A,#N/A,FALSE,"slvsrtb8";#N/A,#N/A,FALSE,"slvsrtb9";#N/A,#N/A,FALSE,"slvsrtb10";#N/A,#N/A,FALSE,"slvsrtb12"}</definedName>
    <definedName name="zzzzzzzzzz" localSheetId="73" hidden="1">{#N/A,#N/A,FALSE,"slvsrtb1";#N/A,#N/A,FALSE,"slvsrtb2";#N/A,#N/A,FALSE,"slvsrtb3";#N/A,#N/A,FALSE,"slvsrtb4";#N/A,#N/A,FALSE,"slvsrtb5";#N/A,#N/A,FALSE,"slvsrtb6";#N/A,#N/A,FALSE,"slvsrtb7";#N/A,#N/A,FALSE,"slvsrtb8";#N/A,#N/A,FALSE,"slvsrtb9";#N/A,#N/A,FALSE,"slvsrtb10";#N/A,#N/A,FALSE,"slvsrtb12"}</definedName>
    <definedName name="zzzzzzzzzz" localSheetId="74" hidden="1">{#N/A,#N/A,FALSE,"slvsrtb1";#N/A,#N/A,FALSE,"slvsrtb2";#N/A,#N/A,FALSE,"slvsrtb3";#N/A,#N/A,FALSE,"slvsrtb4";#N/A,#N/A,FALSE,"slvsrtb5";#N/A,#N/A,FALSE,"slvsrtb6";#N/A,#N/A,FALSE,"slvsrtb7";#N/A,#N/A,FALSE,"slvsrtb8";#N/A,#N/A,FALSE,"slvsrtb9";#N/A,#N/A,FALSE,"slvsrtb10";#N/A,#N/A,FALSE,"slvsrtb12"}</definedName>
    <definedName name="zzzzzzzzzz" localSheetId="75" hidden="1">{#N/A,#N/A,FALSE,"slvsrtb1";#N/A,#N/A,FALSE,"slvsrtb2";#N/A,#N/A,FALSE,"slvsrtb3";#N/A,#N/A,FALSE,"slvsrtb4";#N/A,#N/A,FALSE,"slvsrtb5";#N/A,#N/A,FALSE,"slvsrtb6";#N/A,#N/A,FALSE,"slvsrtb7";#N/A,#N/A,FALSE,"slvsrtb8";#N/A,#N/A,FALSE,"slvsrtb9";#N/A,#N/A,FALSE,"slvsrtb10";#N/A,#N/A,FALSE,"slvsrtb12"}</definedName>
    <definedName name="zzzzzzzzzz" localSheetId="76" hidden="1">{#N/A,#N/A,FALSE,"slvsrtb1";#N/A,#N/A,FALSE,"slvsrtb2";#N/A,#N/A,FALSE,"slvsrtb3";#N/A,#N/A,FALSE,"slvsrtb4";#N/A,#N/A,FALSE,"slvsrtb5";#N/A,#N/A,FALSE,"slvsrtb6";#N/A,#N/A,FALSE,"slvsrtb7";#N/A,#N/A,FALSE,"slvsrtb8";#N/A,#N/A,FALSE,"slvsrtb9";#N/A,#N/A,FALSE,"slvsrtb10";#N/A,#N/A,FALSE,"slvsrtb12"}</definedName>
    <definedName name="zzzzzzzzzz" localSheetId="79" hidden="1">{#N/A,#N/A,FALSE,"slvsrtb1";#N/A,#N/A,FALSE,"slvsrtb2";#N/A,#N/A,FALSE,"slvsrtb3";#N/A,#N/A,FALSE,"slvsrtb4";#N/A,#N/A,FALSE,"slvsrtb5";#N/A,#N/A,FALSE,"slvsrtb6";#N/A,#N/A,FALSE,"slvsrtb7";#N/A,#N/A,FALSE,"slvsrtb8";#N/A,#N/A,FALSE,"slvsrtb9";#N/A,#N/A,FALSE,"slvsrtb10";#N/A,#N/A,FALSE,"slvsrtb12"}</definedName>
    <definedName name="zzzzzzzzzz" localSheetId="91" hidden="1">{#N/A,#N/A,FALSE,"slvsrtb1";#N/A,#N/A,FALSE,"slvsrtb2";#N/A,#N/A,FALSE,"slvsrtb3";#N/A,#N/A,FALSE,"slvsrtb4";#N/A,#N/A,FALSE,"slvsrtb5";#N/A,#N/A,FALSE,"slvsrtb6";#N/A,#N/A,FALSE,"slvsrtb7";#N/A,#N/A,FALSE,"slvsrtb8";#N/A,#N/A,FALSE,"slvsrtb9";#N/A,#N/A,FALSE,"slvsrtb10";#N/A,#N/A,FALSE,"slvsrtb12"}</definedName>
    <definedName name="zzzzzzzzzz" localSheetId="92" hidden="1">{#N/A,#N/A,FALSE,"slvsrtb1";#N/A,#N/A,FALSE,"slvsrtb2";#N/A,#N/A,FALSE,"slvsrtb3";#N/A,#N/A,FALSE,"slvsrtb4";#N/A,#N/A,FALSE,"slvsrtb5";#N/A,#N/A,FALSE,"slvsrtb6";#N/A,#N/A,FALSE,"slvsrtb7";#N/A,#N/A,FALSE,"slvsrtb8";#N/A,#N/A,FALSE,"slvsrtb9";#N/A,#N/A,FALSE,"slvsrtb10";#N/A,#N/A,FALSE,"slvsrtb12"}</definedName>
    <definedName name="zzzzzzzzzz" localSheetId="22" hidden="1">{#N/A,#N/A,FALSE,"slvsrtb1";#N/A,#N/A,FALSE,"slvsrtb2";#N/A,#N/A,FALSE,"slvsrtb3";#N/A,#N/A,FALSE,"slvsrtb4";#N/A,#N/A,FALSE,"slvsrtb5";#N/A,#N/A,FALSE,"slvsrtb6";#N/A,#N/A,FALSE,"slvsrtb7";#N/A,#N/A,FALSE,"slvsrtb8";#N/A,#N/A,FALSE,"slvsrtb9";#N/A,#N/A,FALSE,"slvsrtb10";#N/A,#N/A,FALSE,"slvsrtb12"}</definedName>
    <definedName name="zzzzzzzzzz" localSheetId="23" hidden="1">{#N/A,#N/A,FALSE,"slvsrtb1";#N/A,#N/A,FALSE,"slvsrtb2";#N/A,#N/A,FALSE,"slvsrtb3";#N/A,#N/A,FALSE,"slvsrtb4";#N/A,#N/A,FALSE,"slvsrtb5";#N/A,#N/A,FALSE,"slvsrtb6";#N/A,#N/A,FALSE,"slvsrtb7";#N/A,#N/A,FALSE,"slvsrtb8";#N/A,#N/A,FALSE,"slvsrtb9";#N/A,#N/A,FALSE,"slvsrtb10";#N/A,#N/A,FALSE,"slvsrtb12"}</definedName>
    <definedName name="zzzzzzzzzz" localSheetId="14" hidden="1">{#N/A,#N/A,FALSE,"slvsrtb1";#N/A,#N/A,FALSE,"slvsrtb2";#N/A,#N/A,FALSE,"slvsrtb3";#N/A,#N/A,FALSE,"slvsrtb4";#N/A,#N/A,FALSE,"slvsrtb5";#N/A,#N/A,FALSE,"slvsrtb6";#N/A,#N/A,FALSE,"slvsrtb7";#N/A,#N/A,FALSE,"slvsrtb8";#N/A,#N/A,FALSE,"slvsrtb9";#N/A,#N/A,FALSE,"slvsrtb10";#N/A,#N/A,FALSE,"slvsrtb12"}</definedName>
    <definedName name="zzzzzzzzzz" localSheetId="15" hidden="1">{#N/A,#N/A,FALSE,"slvsrtb1";#N/A,#N/A,FALSE,"slvsrtb2";#N/A,#N/A,FALSE,"slvsrtb3";#N/A,#N/A,FALSE,"slvsrtb4";#N/A,#N/A,FALSE,"slvsrtb5";#N/A,#N/A,FALSE,"slvsrtb6";#N/A,#N/A,FALSE,"slvsrtb7";#N/A,#N/A,FALSE,"slvsrtb8";#N/A,#N/A,FALSE,"slvsrtb9";#N/A,#N/A,FALSE,"slvsrtb10";#N/A,#N/A,FALSE,"slvsrtb12"}</definedName>
    <definedName name="zzzzzzzzzz" localSheetId="16" hidden="1">{#N/A,#N/A,FALSE,"slvsrtb1";#N/A,#N/A,FALSE,"slvsrtb2";#N/A,#N/A,FALSE,"slvsrtb3";#N/A,#N/A,FALSE,"slvsrtb4";#N/A,#N/A,FALSE,"slvsrtb5";#N/A,#N/A,FALSE,"slvsrtb6";#N/A,#N/A,FALSE,"slvsrtb7";#N/A,#N/A,FALSE,"slvsrtb8";#N/A,#N/A,FALSE,"slvsrtb9";#N/A,#N/A,FALSE,"slvsrtb10";#N/A,#N/A,FALSE,"slvsrtb12"}</definedName>
    <definedName name="zzzzzzzzzz" localSheetId="18" hidden="1">{#N/A,#N/A,FALSE,"slvsrtb1";#N/A,#N/A,FALSE,"slvsrtb2";#N/A,#N/A,FALSE,"slvsrtb3";#N/A,#N/A,FALSE,"slvsrtb4";#N/A,#N/A,FALSE,"slvsrtb5";#N/A,#N/A,FALSE,"slvsrtb6";#N/A,#N/A,FALSE,"slvsrtb7";#N/A,#N/A,FALSE,"slvsrtb8";#N/A,#N/A,FALSE,"slvsrtb9";#N/A,#N/A,FALSE,"slvsrtb10";#N/A,#N/A,FALSE,"slvsrtb12"}</definedName>
    <definedName name="zzzzzzzzzz" localSheetId="36" hidden="1">{#N/A,#N/A,FALSE,"slvsrtb1";#N/A,#N/A,FALSE,"slvsrtb2";#N/A,#N/A,FALSE,"slvsrtb3";#N/A,#N/A,FALSE,"slvsrtb4";#N/A,#N/A,FALSE,"slvsrtb5";#N/A,#N/A,FALSE,"slvsrtb6";#N/A,#N/A,FALSE,"slvsrtb7";#N/A,#N/A,FALSE,"slvsrtb8";#N/A,#N/A,FALSE,"slvsrtb9";#N/A,#N/A,FALSE,"slvsrtb10";#N/A,#N/A,FALSE,"slvsrtb12"}</definedName>
    <definedName name="zzzzzzzzzz" localSheetId="60" hidden="1">{#N/A,#N/A,FALSE,"slvsrtb1";#N/A,#N/A,FALSE,"slvsrtb2";#N/A,#N/A,FALSE,"slvsrtb3";#N/A,#N/A,FALSE,"slvsrtb4";#N/A,#N/A,FALSE,"slvsrtb5";#N/A,#N/A,FALSE,"slvsrtb6";#N/A,#N/A,FALSE,"slvsrtb7";#N/A,#N/A,FALSE,"slvsrtb8";#N/A,#N/A,FALSE,"slvsrtb9";#N/A,#N/A,FALSE,"slvsrtb10";#N/A,#N/A,FALSE,"slvsrtb12"}</definedName>
    <definedName name="zzzzzzzzzz" localSheetId="63" hidden="1">{#N/A,#N/A,FALSE,"slvsrtb1";#N/A,#N/A,FALSE,"slvsrtb2";#N/A,#N/A,FALSE,"slvsrtb3";#N/A,#N/A,FALSE,"slvsrtb4";#N/A,#N/A,FALSE,"slvsrtb5";#N/A,#N/A,FALSE,"slvsrtb6";#N/A,#N/A,FALSE,"slvsrtb7";#N/A,#N/A,FALSE,"slvsrtb8";#N/A,#N/A,FALSE,"slvsrtb9";#N/A,#N/A,FALSE,"slvsrtb10";#N/A,#N/A,FALSE,"slvsrtb12"}</definedName>
    <definedName name="zzzzzzzzzz" localSheetId="65" hidden="1">{#N/A,#N/A,FALSE,"slvsrtb1";#N/A,#N/A,FALSE,"slvsrtb2";#N/A,#N/A,FALSE,"slvsrtb3";#N/A,#N/A,FALSE,"slvsrtb4";#N/A,#N/A,FALSE,"slvsrtb5";#N/A,#N/A,FALSE,"slvsrtb6";#N/A,#N/A,FALSE,"slvsrtb7";#N/A,#N/A,FALSE,"slvsrtb8";#N/A,#N/A,FALSE,"slvsrtb9";#N/A,#N/A,FALSE,"slvsrtb10";#N/A,#N/A,FALSE,"slvsrtb12"}</definedName>
    <definedName name="zzzzzzzzzz" localSheetId="7" hidden="1">{#N/A,#N/A,FALSE,"slvsrtb1";#N/A,#N/A,FALSE,"slvsrtb2";#N/A,#N/A,FALSE,"slvsrtb3";#N/A,#N/A,FALSE,"slvsrtb4";#N/A,#N/A,FALSE,"slvsrtb5";#N/A,#N/A,FALSE,"slvsrtb6";#N/A,#N/A,FALSE,"slvsrtb7";#N/A,#N/A,FALSE,"slvsrtb8";#N/A,#N/A,FALSE,"slvsrtb9";#N/A,#N/A,FALSE,"slvsrtb10";#N/A,#N/A,FALSE,"slvsrtb12"}</definedName>
    <definedName name="zzzzzzzzzz" localSheetId="8" hidden="1">{#N/A,#N/A,FALSE,"slvsrtb1";#N/A,#N/A,FALSE,"slvsrtb2";#N/A,#N/A,FALSE,"slvsrtb3";#N/A,#N/A,FALSE,"slvsrtb4";#N/A,#N/A,FALSE,"slvsrtb5";#N/A,#N/A,FALSE,"slvsrtb6";#N/A,#N/A,FALSE,"slvsrtb7";#N/A,#N/A,FALSE,"slvsrtb8";#N/A,#N/A,FALSE,"slvsrtb9";#N/A,#N/A,FALSE,"slvsrtb10";#N/A,#N/A,FALSE,"slvsrtb12"}</definedName>
    <definedName name="zzzzzzzzzz" localSheetId="12" hidden="1">{#N/A,#N/A,FALSE,"slvsrtb1";#N/A,#N/A,FALSE,"slvsrtb2";#N/A,#N/A,FALSE,"slvsrtb3";#N/A,#N/A,FALSE,"slvsrtb4";#N/A,#N/A,FALSE,"slvsrtb5";#N/A,#N/A,FALSE,"slvsrtb6";#N/A,#N/A,FALSE,"slvsrtb7";#N/A,#N/A,FALSE,"slvsrtb8";#N/A,#N/A,FALSE,"slvsrtb9";#N/A,#N/A,FALSE,"slvsrtb10";#N/A,#N/A,FALSE,"slvsrtb12"}</definedName>
    <definedName name="zzzzzzzzzz" localSheetId="48" hidden="1">{#N/A,#N/A,FALSE,"slvsrtb1";#N/A,#N/A,FALSE,"slvsrtb2";#N/A,#N/A,FALSE,"slvsrtb3";#N/A,#N/A,FALSE,"slvsrtb4";#N/A,#N/A,FALSE,"slvsrtb5";#N/A,#N/A,FALSE,"slvsrtb6";#N/A,#N/A,FALSE,"slvsrtb7";#N/A,#N/A,FALSE,"slvsrtb8";#N/A,#N/A,FALSE,"slvsrtb9";#N/A,#N/A,FALSE,"slvsrtb10";#N/A,#N/A,FALSE,"slvsrtb12"}</definedName>
    <definedName name="zzzzzzzzzz" localSheetId="72" hidden="1">{#N/A,#N/A,FALSE,"slvsrtb1";#N/A,#N/A,FALSE,"slvsrtb2";#N/A,#N/A,FALSE,"slvsrtb3";#N/A,#N/A,FALSE,"slvsrtb4";#N/A,#N/A,FALSE,"slvsrtb5";#N/A,#N/A,FALSE,"slvsrtb6";#N/A,#N/A,FALSE,"slvsrtb7";#N/A,#N/A,FALSE,"slvsrtb8";#N/A,#N/A,FALSE,"slvsrtb9";#N/A,#N/A,FALSE,"slvsrtb10";#N/A,#N/A,FALSE,"slvsrtb12"}</definedName>
    <definedName name="zzzzzzzzzz" hidden="1">{#N/A,#N/A,FALSE,"slvsrtb1";#N/A,#N/A,FALSE,"slvsrtb2";#N/A,#N/A,FALSE,"slvsrtb3";#N/A,#N/A,FALSE,"slvsrtb4";#N/A,#N/A,FALSE,"slvsrtb5";#N/A,#N/A,FALSE,"slvsrtb6";#N/A,#N/A,FALSE,"slvsrtb7";#N/A,#N/A,FALSE,"slvsrtb8";#N/A,#N/A,FALSE,"slvsrtb9";#N/A,#N/A,FALSE,"slvsrtb10";#N/A,#N/A,FALSE,"slvsrtb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8" l="1"/>
  <c r="C11" i="8"/>
  <c r="D11" i="8"/>
  <c r="E29" i="103"/>
  <c r="F25" i="103"/>
  <c r="F29" i="103"/>
  <c r="F23" i="103"/>
  <c r="E23" i="103"/>
  <c r="F20" i="103"/>
  <c r="E20" i="103"/>
  <c r="J39" i="103"/>
  <c r="J19" i="103" s="1"/>
  <c r="I39" i="103"/>
  <c r="I26" i="103" s="1"/>
  <c r="H39" i="103"/>
  <c r="H19" i="103" s="1"/>
  <c r="G39" i="103"/>
  <c r="G17" i="103" s="1"/>
  <c r="E39" i="103"/>
  <c r="F28" i="103" s="1"/>
  <c r="C39" i="103"/>
  <c r="C19" i="103" s="1"/>
  <c r="J29" i="103"/>
  <c r="I29" i="103"/>
  <c r="H29" i="103"/>
  <c r="G29" i="103"/>
  <c r="D29" i="103"/>
  <c r="D30" i="103" s="1"/>
  <c r="C29" i="103"/>
  <c r="J28" i="103"/>
  <c r="I28" i="103"/>
  <c r="H28" i="103"/>
  <c r="D28" i="103"/>
  <c r="D26" i="103"/>
  <c r="C26" i="103"/>
  <c r="G23" i="103"/>
  <c r="D23" i="103"/>
  <c r="D24" i="103" s="1"/>
  <c r="C23" i="103"/>
  <c r="C24" i="103" s="1"/>
  <c r="G20" i="103"/>
  <c r="D20" i="103"/>
  <c r="D21" i="103" s="1"/>
  <c r="C20" i="103"/>
  <c r="D19" i="103"/>
  <c r="D17" i="103"/>
  <c r="I15" i="103"/>
  <c r="E15" i="103"/>
  <c r="D15" i="103"/>
  <c r="D13" i="103"/>
  <c r="J12" i="103"/>
  <c r="J23" i="103" s="1"/>
  <c r="I12" i="103"/>
  <c r="I20" i="103" s="1"/>
  <c r="H12" i="103"/>
  <c r="H20" i="103" s="1"/>
  <c r="D11" i="103"/>
  <c r="I21" i="103" l="1"/>
  <c r="C21" i="103"/>
  <c r="C28" i="103"/>
  <c r="J24" i="103"/>
  <c r="F17" i="103"/>
  <c r="F24" i="103"/>
  <c r="E19" i="103"/>
  <c r="E21" i="103"/>
  <c r="F26" i="103"/>
  <c r="E13" i="103"/>
  <c r="J15" i="103"/>
  <c r="J30" i="103"/>
  <c r="E11" i="103"/>
  <c r="E24" i="103"/>
  <c r="J26" i="103"/>
  <c r="F11" i="103"/>
  <c r="H23" i="103"/>
  <c r="H24" i="103" s="1"/>
  <c r="H11" i="103"/>
  <c r="H17" i="103"/>
  <c r="I11" i="103"/>
  <c r="C15" i="103"/>
  <c r="I17" i="103"/>
  <c r="I19" i="103"/>
  <c r="F15" i="103"/>
  <c r="F21" i="103"/>
  <c r="E30" i="103"/>
  <c r="C11" i="103"/>
  <c r="J11" i="103"/>
  <c r="C13" i="103"/>
  <c r="C17" i="103"/>
  <c r="J17" i="103"/>
  <c r="E26" i="103"/>
  <c r="E28" i="103"/>
  <c r="I30" i="103"/>
  <c r="E17" i="103"/>
  <c r="F30" i="103"/>
  <c r="G21" i="103"/>
  <c r="H21" i="103"/>
  <c r="J20" i="103"/>
  <c r="J21" i="103" s="1"/>
  <c r="F13" i="103"/>
  <c r="F19" i="103"/>
  <c r="G15" i="103"/>
  <c r="H15" i="103"/>
  <c r="J13" i="103"/>
  <c r="G28" i="103"/>
  <c r="C30" i="103"/>
  <c r="H30" i="103"/>
  <c r="G13" i="103"/>
  <c r="I23" i="103"/>
  <c r="I24" i="103" s="1"/>
  <c r="G26" i="103"/>
  <c r="H13" i="103"/>
  <c r="G19" i="103"/>
  <c r="G24" i="103"/>
  <c r="H26" i="103"/>
  <c r="G30" i="103"/>
  <c r="G11" i="103"/>
  <c r="I13" i="103"/>
  <c r="C11" i="94" l="1"/>
  <c r="D11" i="94" s="1"/>
  <c r="B11" i="94"/>
  <c r="C7" i="94"/>
  <c r="D7" i="94" s="1"/>
  <c r="B7" i="94"/>
  <c r="D6" i="94"/>
  <c r="C5" i="94"/>
  <c r="D5" i="94" s="1"/>
  <c r="B5" i="94"/>
  <c r="D4" i="94"/>
  <c r="D3" i="94"/>
  <c r="J31" i="110" l="1"/>
  <c r="H31" i="110"/>
  <c r="I31" i="110" s="1"/>
  <c r="G31" i="110"/>
  <c r="F31" i="110"/>
  <c r="E31" i="110"/>
  <c r="D31" i="110"/>
  <c r="C31" i="110"/>
  <c r="J30" i="110"/>
  <c r="I30" i="110"/>
  <c r="H30" i="110"/>
  <c r="G30" i="110"/>
  <c r="J29" i="110"/>
  <c r="I29" i="110"/>
  <c r="H29" i="110"/>
  <c r="G29" i="110"/>
  <c r="J28" i="110"/>
  <c r="H28" i="110"/>
  <c r="I28" i="110" s="1"/>
  <c r="F28" i="110"/>
  <c r="E28" i="110"/>
  <c r="G28" i="110" s="1"/>
  <c r="D28" i="110"/>
  <c r="C28" i="110"/>
  <c r="J27" i="110"/>
  <c r="H27" i="110"/>
  <c r="I27" i="110" s="1"/>
  <c r="G27" i="110"/>
  <c r="F27" i="110"/>
  <c r="E27" i="110"/>
  <c r="D27" i="110"/>
  <c r="C27" i="110"/>
  <c r="J26" i="110"/>
  <c r="H26" i="110"/>
  <c r="I26" i="110" s="1"/>
  <c r="G26" i="110"/>
  <c r="F26" i="110"/>
  <c r="E26" i="110"/>
  <c r="D26" i="110"/>
  <c r="C26" i="110"/>
  <c r="J25" i="110"/>
  <c r="H25" i="110"/>
  <c r="I25" i="110" s="1"/>
  <c r="F25" i="110"/>
  <c r="E25" i="110"/>
  <c r="G25" i="110" s="1"/>
  <c r="D25" i="110"/>
  <c r="C25" i="110"/>
  <c r="J23" i="110"/>
  <c r="I23" i="110"/>
  <c r="H23" i="110"/>
  <c r="G23" i="110"/>
  <c r="J22" i="110"/>
  <c r="I22" i="110"/>
  <c r="H22" i="110"/>
  <c r="G22" i="110"/>
  <c r="J21" i="110"/>
  <c r="I21" i="110"/>
  <c r="H21" i="110"/>
  <c r="G21" i="110"/>
  <c r="J20" i="110"/>
  <c r="I20" i="110"/>
  <c r="H20" i="110"/>
  <c r="G20" i="110"/>
  <c r="F20" i="110"/>
  <c r="E20" i="110"/>
  <c r="D20" i="110"/>
  <c r="C20" i="110"/>
  <c r="J19" i="110"/>
  <c r="I19" i="110"/>
  <c r="H19" i="110"/>
  <c r="G19" i="110"/>
  <c r="J18" i="110"/>
  <c r="I18" i="110"/>
  <c r="H18" i="110"/>
  <c r="G18" i="110"/>
  <c r="J17" i="110"/>
  <c r="I17" i="110"/>
  <c r="H17" i="110"/>
  <c r="G17" i="110"/>
  <c r="F17" i="110"/>
  <c r="E17" i="110"/>
  <c r="D17" i="110"/>
  <c r="C17" i="110"/>
  <c r="H298" i="109" l="1"/>
  <c r="I298" i="109" s="1"/>
  <c r="H297" i="109"/>
  <c r="I297" i="109" s="1"/>
  <c r="H296" i="109"/>
  <c r="I296" i="109" s="1"/>
  <c r="H295" i="109"/>
  <c r="I295" i="109" s="1"/>
  <c r="I294" i="109"/>
  <c r="H294" i="109"/>
  <c r="H293" i="109"/>
  <c r="I293" i="109" s="1"/>
  <c r="I292" i="109"/>
  <c r="H292" i="109"/>
  <c r="H291" i="109"/>
  <c r="I291" i="109" s="1"/>
  <c r="I290" i="109"/>
  <c r="H290" i="109"/>
  <c r="H289" i="109"/>
  <c r="I289" i="109" s="1"/>
  <c r="I288" i="109"/>
  <c r="H288" i="109"/>
  <c r="H287" i="109"/>
  <c r="I287" i="109" s="1"/>
  <c r="I286" i="109"/>
  <c r="H286" i="109"/>
  <c r="H285" i="109"/>
  <c r="I285" i="109" s="1"/>
  <c r="I284" i="109"/>
  <c r="H284" i="109"/>
  <c r="H283" i="109"/>
  <c r="I283" i="109" s="1"/>
  <c r="I282" i="109"/>
  <c r="H282" i="109"/>
  <c r="H281" i="109"/>
  <c r="I281" i="109" s="1"/>
  <c r="I280" i="109"/>
  <c r="H280" i="109"/>
  <c r="H279" i="109"/>
  <c r="I279" i="109" s="1"/>
  <c r="I278" i="109"/>
  <c r="H278" i="109"/>
  <c r="H277" i="109"/>
  <c r="I277" i="109" s="1"/>
  <c r="I276" i="109"/>
  <c r="H276" i="109"/>
  <c r="H275" i="109"/>
  <c r="I275" i="109" s="1"/>
  <c r="I274" i="109"/>
  <c r="H274" i="109"/>
  <c r="H273" i="109"/>
  <c r="I273" i="109" s="1"/>
  <c r="I272" i="109"/>
  <c r="H272" i="109"/>
  <c r="H271" i="109"/>
  <c r="I271" i="109" s="1"/>
  <c r="I270" i="109"/>
  <c r="H270" i="109"/>
  <c r="H269" i="109"/>
  <c r="I269" i="109" s="1"/>
  <c r="I268" i="109"/>
  <c r="H268" i="109"/>
  <c r="H267" i="109"/>
  <c r="I267" i="109" s="1"/>
  <c r="I266" i="109"/>
  <c r="H266" i="109"/>
  <c r="H265" i="109"/>
  <c r="I265" i="109" s="1"/>
  <c r="I264" i="109"/>
  <c r="H264" i="109"/>
  <c r="H263" i="109"/>
  <c r="I263" i="109" s="1"/>
  <c r="I262" i="109"/>
  <c r="H262" i="109"/>
  <c r="H261" i="109"/>
  <c r="I261" i="109" s="1"/>
  <c r="I260" i="109"/>
  <c r="H260" i="109"/>
  <c r="H259" i="109"/>
  <c r="I259" i="109" s="1"/>
  <c r="I258" i="109"/>
  <c r="H258" i="109"/>
  <c r="H257" i="109"/>
  <c r="I257" i="109" s="1"/>
  <c r="I256" i="109"/>
  <c r="H256" i="109"/>
  <c r="H255" i="109"/>
  <c r="I255" i="109" s="1"/>
  <c r="I254" i="109"/>
  <c r="H254" i="109"/>
  <c r="H253" i="109"/>
  <c r="I253" i="109" s="1"/>
  <c r="I252" i="109"/>
  <c r="H252" i="109"/>
  <c r="H251" i="109"/>
  <c r="I251" i="109" s="1"/>
  <c r="I250" i="109"/>
  <c r="H250" i="109"/>
  <c r="H249" i="109"/>
  <c r="I249" i="109" s="1"/>
  <c r="I248" i="109"/>
  <c r="H248" i="109"/>
  <c r="H247" i="109"/>
  <c r="I247" i="109" s="1"/>
  <c r="I246" i="109"/>
  <c r="H246" i="109"/>
  <c r="H245" i="109"/>
  <c r="I245" i="109" s="1"/>
  <c r="I244" i="109"/>
  <c r="H244" i="109"/>
  <c r="H243" i="109"/>
  <c r="I243" i="109" s="1"/>
  <c r="I242" i="109"/>
  <c r="H242" i="109"/>
  <c r="H241" i="109"/>
  <c r="I241" i="109" s="1"/>
  <c r="I240" i="109"/>
  <c r="H240" i="109"/>
  <c r="H239" i="109"/>
  <c r="I239" i="109" s="1"/>
  <c r="I238" i="109"/>
  <c r="H238" i="109"/>
  <c r="H237" i="109"/>
  <c r="I237" i="109" s="1"/>
  <c r="I236" i="109"/>
  <c r="H236" i="109"/>
  <c r="H235" i="109"/>
  <c r="I235" i="109" s="1"/>
  <c r="I234" i="109"/>
  <c r="H234" i="109"/>
  <c r="H233" i="109"/>
  <c r="I233" i="109" s="1"/>
  <c r="I232" i="109"/>
  <c r="H232" i="109"/>
  <c r="H231" i="109"/>
  <c r="I231" i="109" s="1"/>
  <c r="I230" i="109"/>
  <c r="H230" i="109"/>
  <c r="H229" i="109"/>
  <c r="I229" i="109" s="1"/>
  <c r="I228" i="109"/>
  <c r="H228" i="109"/>
  <c r="H227" i="109"/>
  <c r="I227" i="109" s="1"/>
  <c r="I226" i="109"/>
  <c r="H226" i="109"/>
  <c r="H225" i="109"/>
  <c r="I225" i="109" s="1"/>
  <c r="I224" i="109"/>
  <c r="H224" i="109"/>
  <c r="H223" i="109"/>
  <c r="I223" i="109" s="1"/>
  <c r="I222" i="109"/>
  <c r="H222" i="109"/>
  <c r="H221" i="109"/>
  <c r="I221" i="109" s="1"/>
  <c r="I220" i="109"/>
  <c r="H220" i="109"/>
  <c r="H219" i="109"/>
  <c r="I219" i="109" s="1"/>
  <c r="I218" i="109"/>
  <c r="H218" i="109"/>
  <c r="H217" i="109"/>
  <c r="I217" i="109" s="1"/>
  <c r="I216" i="109"/>
  <c r="H216" i="109"/>
  <c r="H215" i="109"/>
  <c r="I215" i="109" s="1"/>
  <c r="I214" i="109"/>
  <c r="H214" i="109"/>
  <c r="H213" i="109"/>
  <c r="I213" i="109" s="1"/>
  <c r="I212" i="109"/>
  <c r="H212" i="109"/>
  <c r="H211" i="109"/>
  <c r="I211" i="109" s="1"/>
  <c r="I210" i="109"/>
  <c r="H210" i="109"/>
  <c r="H209" i="109"/>
  <c r="I209" i="109" s="1"/>
  <c r="I208" i="109"/>
  <c r="H208" i="109"/>
  <c r="H207" i="109"/>
  <c r="I207" i="109" s="1"/>
  <c r="I206" i="109"/>
  <c r="H206" i="109"/>
  <c r="H205" i="109"/>
  <c r="I205" i="109" s="1"/>
  <c r="I204" i="109"/>
  <c r="H204" i="109"/>
  <c r="H203" i="109"/>
  <c r="I203" i="109" s="1"/>
  <c r="I202" i="109"/>
  <c r="H202" i="109"/>
  <c r="H201" i="109"/>
  <c r="I201" i="109" s="1"/>
  <c r="I200" i="109"/>
  <c r="H200" i="109"/>
  <c r="H199" i="109"/>
  <c r="I199" i="109" s="1"/>
  <c r="I198" i="109"/>
  <c r="H198" i="109"/>
  <c r="H197" i="109"/>
  <c r="I197" i="109" s="1"/>
  <c r="I196" i="109"/>
  <c r="H196" i="109"/>
  <c r="H195" i="109"/>
  <c r="I195" i="109" s="1"/>
  <c r="I194" i="109"/>
  <c r="H194" i="109"/>
  <c r="H193" i="109"/>
  <c r="I193" i="109" s="1"/>
  <c r="I192" i="109"/>
  <c r="H192" i="109"/>
  <c r="H191" i="109"/>
  <c r="I191" i="109" s="1"/>
  <c r="I190" i="109"/>
  <c r="H190" i="109"/>
  <c r="H189" i="109"/>
  <c r="I189" i="109" s="1"/>
  <c r="I188" i="109"/>
  <c r="H188" i="109"/>
  <c r="H187" i="109"/>
  <c r="I187" i="109" s="1"/>
  <c r="I186" i="109"/>
  <c r="H186" i="109"/>
  <c r="H185" i="109"/>
  <c r="I185" i="109" s="1"/>
  <c r="I184" i="109"/>
  <c r="H184" i="109"/>
  <c r="H183" i="109"/>
  <c r="I183" i="109" s="1"/>
  <c r="I182" i="109"/>
  <c r="H182" i="109"/>
  <c r="H181" i="109"/>
  <c r="I181" i="109" s="1"/>
  <c r="I180" i="109"/>
  <c r="H180" i="109"/>
  <c r="H179" i="109"/>
  <c r="I179" i="109" s="1"/>
  <c r="I178" i="109"/>
  <c r="H178" i="109"/>
  <c r="H177" i="109"/>
  <c r="I177" i="109" s="1"/>
  <c r="I176" i="109"/>
  <c r="H176" i="109"/>
  <c r="H175" i="109"/>
  <c r="I175" i="109" s="1"/>
  <c r="I174" i="109"/>
  <c r="H174" i="109"/>
  <c r="H173" i="109"/>
  <c r="I173" i="109" s="1"/>
  <c r="I172" i="109"/>
  <c r="H172" i="109"/>
  <c r="H171" i="109"/>
  <c r="I171" i="109" s="1"/>
  <c r="I170" i="109"/>
  <c r="H170" i="109"/>
  <c r="H169" i="109"/>
  <c r="I169" i="109" s="1"/>
  <c r="I168" i="109"/>
  <c r="H168" i="109"/>
  <c r="H167" i="109"/>
  <c r="I167" i="109" s="1"/>
  <c r="I166" i="109"/>
  <c r="H166" i="109"/>
  <c r="H165" i="109"/>
  <c r="I165" i="109" s="1"/>
  <c r="I164" i="109"/>
  <c r="H164" i="109"/>
  <c r="H163" i="109"/>
  <c r="I163" i="109" s="1"/>
  <c r="I162" i="109"/>
  <c r="H162" i="109"/>
  <c r="H161" i="109"/>
  <c r="I161" i="109" s="1"/>
  <c r="I160" i="109"/>
  <c r="H160" i="109"/>
  <c r="H159" i="109"/>
  <c r="I159" i="109" s="1"/>
  <c r="I158" i="109"/>
  <c r="H158" i="109"/>
  <c r="H157" i="109"/>
  <c r="I157" i="109" s="1"/>
  <c r="I156" i="109"/>
  <c r="H156" i="109"/>
  <c r="H155" i="109"/>
  <c r="I155" i="109" s="1"/>
  <c r="I154" i="109"/>
  <c r="H154" i="109"/>
  <c r="H153" i="109"/>
  <c r="I153" i="109" s="1"/>
  <c r="I152" i="109"/>
  <c r="H152" i="109"/>
  <c r="H151" i="109"/>
  <c r="I151" i="109" s="1"/>
  <c r="I150" i="109"/>
  <c r="H150" i="109"/>
  <c r="H149" i="109"/>
  <c r="I149" i="109" s="1"/>
  <c r="I148" i="109"/>
  <c r="H148" i="109"/>
  <c r="H147" i="109"/>
  <c r="I147" i="109" s="1"/>
  <c r="I146" i="109"/>
  <c r="H146" i="109"/>
  <c r="H145" i="109"/>
  <c r="I145" i="109" s="1"/>
  <c r="I144" i="109"/>
  <c r="H144" i="109"/>
  <c r="H143" i="109"/>
  <c r="I143" i="109" s="1"/>
  <c r="I142" i="109"/>
  <c r="H142" i="109"/>
  <c r="H141" i="109"/>
  <c r="I141" i="109" s="1"/>
  <c r="I140" i="109"/>
  <c r="H140" i="109"/>
  <c r="H139" i="109"/>
  <c r="I139" i="109" s="1"/>
  <c r="I138" i="109"/>
  <c r="H138" i="109"/>
  <c r="H137" i="109"/>
  <c r="I137" i="109" s="1"/>
  <c r="I136" i="109"/>
  <c r="H136" i="109"/>
  <c r="H135" i="109"/>
  <c r="I135" i="109" s="1"/>
  <c r="I134" i="109"/>
  <c r="H134" i="109"/>
  <c r="H133" i="109"/>
  <c r="I133" i="109" s="1"/>
  <c r="I132" i="109"/>
  <c r="H132" i="109"/>
  <c r="H131" i="109"/>
  <c r="I131" i="109" s="1"/>
  <c r="I130" i="109"/>
  <c r="H130" i="109"/>
  <c r="H129" i="109"/>
  <c r="I129" i="109" s="1"/>
  <c r="I128" i="109"/>
  <c r="H128" i="109"/>
  <c r="H127" i="109"/>
  <c r="I127" i="109" s="1"/>
  <c r="I126" i="109"/>
  <c r="H126" i="109"/>
  <c r="H125" i="109"/>
  <c r="I125" i="109" s="1"/>
  <c r="I124" i="109"/>
  <c r="H124" i="109"/>
  <c r="H123" i="109"/>
  <c r="I123" i="109" s="1"/>
  <c r="I122" i="109"/>
  <c r="H122" i="109"/>
  <c r="H121" i="109"/>
  <c r="I121" i="109" s="1"/>
  <c r="I120" i="109"/>
  <c r="H120" i="109"/>
  <c r="H119" i="109"/>
  <c r="I119" i="109" s="1"/>
  <c r="I118" i="109"/>
  <c r="H118" i="109"/>
  <c r="H117" i="109"/>
  <c r="I117" i="109" s="1"/>
  <c r="I116" i="109"/>
  <c r="H116" i="109"/>
  <c r="H115" i="109"/>
  <c r="I115" i="109" s="1"/>
  <c r="I114" i="109"/>
  <c r="H114" i="109"/>
  <c r="H113" i="109"/>
  <c r="I113" i="109" s="1"/>
  <c r="I112" i="109"/>
  <c r="H112" i="109"/>
  <c r="H111" i="109"/>
  <c r="I111" i="109" s="1"/>
  <c r="I110" i="109"/>
  <c r="H110" i="109"/>
  <c r="H109" i="109"/>
  <c r="I109" i="109" s="1"/>
  <c r="I108" i="109"/>
  <c r="H108" i="109"/>
  <c r="H107" i="109"/>
  <c r="I107" i="109" s="1"/>
  <c r="I106" i="109"/>
  <c r="H106" i="109"/>
  <c r="H105" i="109"/>
  <c r="I105" i="109" s="1"/>
  <c r="I104" i="109"/>
  <c r="H104" i="109"/>
  <c r="H103" i="109"/>
  <c r="I103" i="109" s="1"/>
  <c r="I102" i="109"/>
  <c r="H102" i="109"/>
  <c r="H101" i="109"/>
  <c r="I101" i="109" s="1"/>
  <c r="I100" i="109"/>
  <c r="H100" i="109"/>
  <c r="H99" i="109"/>
  <c r="I99" i="109" s="1"/>
  <c r="I98" i="109"/>
  <c r="H98" i="109"/>
  <c r="H97" i="109"/>
  <c r="I97" i="109" s="1"/>
  <c r="I96" i="109"/>
  <c r="H96" i="109"/>
  <c r="H95" i="109"/>
  <c r="I95" i="109" s="1"/>
  <c r="I94" i="109"/>
  <c r="H94" i="109"/>
  <c r="H93" i="109"/>
  <c r="I93" i="109" s="1"/>
  <c r="I92" i="109"/>
  <c r="H92" i="109"/>
  <c r="H91" i="109"/>
  <c r="I91" i="109" s="1"/>
  <c r="I90" i="109"/>
  <c r="H90" i="109"/>
  <c r="H89" i="109"/>
  <c r="I89" i="109" s="1"/>
  <c r="I88" i="109"/>
  <c r="H88" i="109"/>
  <c r="H87" i="109"/>
  <c r="I87" i="109" s="1"/>
  <c r="I86" i="109"/>
  <c r="H86" i="109"/>
  <c r="H85" i="109"/>
  <c r="I85" i="109" s="1"/>
  <c r="I84" i="109"/>
  <c r="H84" i="109"/>
  <c r="H83" i="109"/>
  <c r="I83" i="109" s="1"/>
  <c r="I82" i="109"/>
  <c r="H82" i="109"/>
  <c r="H81" i="109"/>
  <c r="I81" i="109" s="1"/>
  <c r="I80" i="109"/>
  <c r="H80" i="109"/>
  <c r="H79" i="109"/>
  <c r="I79" i="109" s="1"/>
  <c r="I78" i="109"/>
  <c r="H78" i="109"/>
  <c r="H77" i="109"/>
  <c r="I77" i="109" s="1"/>
  <c r="I76" i="109"/>
  <c r="H76" i="109"/>
  <c r="H75" i="109"/>
  <c r="I75" i="109" s="1"/>
  <c r="I74" i="109"/>
  <c r="H74" i="109"/>
  <c r="H73" i="109"/>
  <c r="I73" i="109" s="1"/>
  <c r="I72" i="109"/>
  <c r="H72" i="109"/>
  <c r="H71" i="109"/>
  <c r="I71" i="109" s="1"/>
  <c r="I70" i="109"/>
  <c r="H70" i="109"/>
  <c r="H69" i="109"/>
  <c r="I69" i="109" s="1"/>
  <c r="I68" i="109"/>
  <c r="H68" i="109"/>
  <c r="H67" i="109"/>
  <c r="I67" i="109" s="1"/>
  <c r="I66" i="109"/>
  <c r="H66" i="109"/>
  <c r="H65" i="109"/>
  <c r="I65" i="109" s="1"/>
  <c r="I64" i="109"/>
  <c r="H64" i="109"/>
  <c r="H63" i="109"/>
  <c r="I63" i="109" s="1"/>
  <c r="I62" i="109"/>
  <c r="H62" i="109"/>
  <c r="H61" i="109"/>
  <c r="I61" i="109" s="1"/>
  <c r="I60" i="109"/>
  <c r="H60" i="109"/>
  <c r="H59" i="109"/>
  <c r="I59" i="109" s="1"/>
  <c r="I58" i="109"/>
  <c r="H58" i="109"/>
  <c r="H57" i="109"/>
  <c r="I57" i="109" s="1"/>
  <c r="I56" i="109"/>
  <c r="H56" i="109"/>
  <c r="H55" i="109"/>
  <c r="I55" i="109" s="1"/>
  <c r="I54" i="109"/>
  <c r="H54" i="109"/>
  <c r="H53" i="109"/>
  <c r="I53" i="109" s="1"/>
  <c r="I52" i="109"/>
  <c r="H52" i="109"/>
  <c r="H51" i="109"/>
  <c r="I51" i="109" s="1"/>
  <c r="I50" i="109"/>
  <c r="H50" i="109"/>
  <c r="H49" i="109"/>
  <c r="I49" i="109" s="1"/>
  <c r="I48" i="109"/>
  <c r="H48" i="109"/>
  <c r="H47" i="109"/>
  <c r="I47" i="109" s="1"/>
  <c r="I46" i="109"/>
  <c r="H46" i="109"/>
  <c r="H45" i="109"/>
  <c r="I45" i="109" s="1"/>
  <c r="I44" i="109"/>
  <c r="H44" i="109"/>
  <c r="H43" i="109"/>
  <c r="I43" i="109" s="1"/>
  <c r="I42" i="109"/>
  <c r="H42" i="109"/>
  <c r="H41" i="109"/>
  <c r="I41" i="109" s="1"/>
  <c r="I40" i="109"/>
  <c r="H40" i="109"/>
  <c r="H39" i="109"/>
  <c r="I39" i="109" s="1"/>
  <c r="I38" i="109"/>
  <c r="H38" i="109"/>
  <c r="H37" i="109"/>
  <c r="I37" i="109" s="1"/>
  <c r="I36" i="109"/>
  <c r="H36" i="109"/>
  <c r="H35" i="109"/>
  <c r="I35" i="109" s="1"/>
  <c r="I34" i="109"/>
  <c r="H34" i="109"/>
  <c r="H33" i="109"/>
  <c r="I33" i="109" s="1"/>
  <c r="I32" i="109"/>
  <c r="H32" i="109"/>
  <c r="H31" i="109"/>
  <c r="I31" i="109" s="1"/>
  <c r="I30" i="109"/>
  <c r="H30" i="109"/>
  <c r="H29" i="109"/>
  <c r="I29" i="109" s="1"/>
  <c r="I28" i="109"/>
  <c r="H28" i="109"/>
  <c r="H27" i="109"/>
  <c r="I27" i="109" s="1"/>
  <c r="I26" i="109"/>
  <c r="H26" i="109"/>
  <c r="H25" i="109"/>
  <c r="I25" i="109" s="1"/>
  <c r="I24" i="109"/>
  <c r="H24" i="109"/>
  <c r="H23" i="109"/>
  <c r="I23" i="109" s="1"/>
  <c r="I22" i="109"/>
  <c r="H22" i="109"/>
  <c r="H21" i="109"/>
  <c r="I21" i="109" s="1"/>
  <c r="I20" i="109"/>
  <c r="H20" i="109"/>
  <c r="H19" i="109"/>
  <c r="I19" i="109" s="1"/>
  <c r="I18" i="109"/>
  <c r="H18" i="109"/>
  <c r="H17" i="109"/>
  <c r="I17" i="109" s="1"/>
  <c r="I16" i="109"/>
  <c r="H16" i="109"/>
  <c r="H15" i="109"/>
  <c r="I15" i="109" s="1"/>
  <c r="I14" i="109"/>
  <c r="H14" i="109"/>
  <c r="H13" i="109"/>
  <c r="I13" i="109" s="1"/>
  <c r="F129" i="104"/>
  <c r="D129" i="104"/>
  <c r="F128" i="104"/>
  <c r="D128" i="104"/>
  <c r="F126" i="104"/>
  <c r="D126" i="104"/>
  <c r="F124" i="104"/>
  <c r="D124" i="104"/>
  <c r="F117" i="104"/>
  <c r="D117" i="104"/>
  <c r="F68" i="104"/>
  <c r="D68" i="104"/>
  <c r="F50" i="104"/>
  <c r="D50" i="104"/>
  <c r="F18" i="104"/>
  <c r="D18" i="104"/>
  <c r="E26" i="14" l="1"/>
  <c r="G26" i="14" s="1"/>
  <c r="D22" i="93"/>
  <c r="D21" i="93"/>
  <c r="D20" i="93"/>
  <c r="C19" i="93"/>
  <c r="D19" i="93" s="1"/>
  <c r="C18" i="93"/>
  <c r="D18" i="93" s="1"/>
  <c r="D17" i="93"/>
  <c r="D16" i="93"/>
  <c r="D15" i="93"/>
  <c r="C15" i="93"/>
  <c r="C14" i="93" s="1"/>
  <c r="D12" i="93"/>
  <c r="D11" i="93"/>
  <c r="C10" i="93"/>
  <c r="D10" i="93" s="1"/>
  <c r="C9" i="93"/>
  <c r="C8" i="93" s="1"/>
  <c r="D14" i="93" l="1"/>
  <c r="C13" i="93"/>
  <c r="D13" i="93" s="1"/>
  <c r="D8" i="93"/>
  <c r="D9" i="93"/>
  <c r="C23" i="93" l="1"/>
  <c r="D23" i="93" s="1"/>
  <c r="C22" i="92" l="1"/>
  <c r="D22" i="92" s="1"/>
  <c r="D21" i="92"/>
  <c r="D20" i="92"/>
  <c r="C19" i="92"/>
  <c r="D19" i="92" s="1"/>
  <c r="C18" i="92"/>
  <c r="D18" i="92" s="1"/>
  <c r="C17" i="92"/>
  <c r="D17" i="92" s="1"/>
  <c r="C16" i="92"/>
  <c r="D16" i="92" s="1"/>
  <c r="D14" i="92"/>
  <c r="D13" i="92"/>
  <c r="D12" i="92"/>
  <c r="C11" i="92"/>
  <c r="D11" i="92" s="1"/>
  <c r="D10" i="92"/>
  <c r="D9" i="92"/>
  <c r="C8" i="92"/>
  <c r="D8" i="92" s="1"/>
  <c r="F30" i="90" l="1"/>
  <c r="H30" i="90" s="1"/>
  <c r="F29" i="90"/>
  <c r="H29" i="90" s="1"/>
  <c r="F28" i="90"/>
  <c r="H28" i="90" s="1"/>
  <c r="F27" i="90"/>
  <c r="H27" i="90" s="1"/>
  <c r="E27" i="90"/>
  <c r="D27" i="90"/>
  <c r="C27" i="90"/>
  <c r="H26" i="90"/>
  <c r="F26" i="90"/>
  <c r="F25" i="90"/>
  <c r="H25" i="90" s="1"/>
  <c r="F24" i="90"/>
  <c r="H24" i="90" s="1"/>
  <c r="F23" i="90"/>
  <c r="H23" i="90" s="1"/>
  <c r="F22" i="90"/>
  <c r="H22" i="90" s="1"/>
  <c r="E22" i="90"/>
  <c r="D22" i="90"/>
  <c r="C22" i="90"/>
  <c r="F21" i="90"/>
  <c r="H21" i="90" s="1"/>
  <c r="F20" i="90"/>
  <c r="H20" i="90" s="1"/>
  <c r="E20" i="90"/>
  <c r="D20" i="90"/>
  <c r="C20" i="90"/>
  <c r="F19" i="90"/>
  <c r="H19" i="90" s="1"/>
  <c r="E19" i="90"/>
  <c r="D19" i="90"/>
  <c r="C19" i="90"/>
  <c r="F18" i="90"/>
  <c r="H18" i="90" s="1"/>
  <c r="G17" i="90"/>
  <c r="H17" i="90" s="1"/>
  <c r="G16" i="90"/>
  <c r="F16" i="90"/>
  <c r="F15" i="90" s="1"/>
  <c r="H15" i="90" s="1"/>
  <c r="E16" i="90"/>
  <c r="E15" i="90" s="1"/>
  <c r="E31" i="90" s="1"/>
  <c r="D16" i="90"/>
  <c r="D15" i="90" s="1"/>
  <c r="D31" i="90" s="1"/>
  <c r="C16" i="90"/>
  <c r="C15" i="90" s="1"/>
  <c r="C31" i="90" s="1"/>
  <c r="G15" i="90"/>
  <c r="G31" i="90" s="1"/>
  <c r="E26" i="89"/>
  <c r="D26" i="89"/>
  <c r="C26" i="89"/>
  <c r="C21" i="89" s="1"/>
  <c r="C29" i="89" s="1"/>
  <c r="E24" i="89"/>
  <c r="E21" i="89" s="1"/>
  <c r="E29" i="89" s="1"/>
  <c r="D24" i="89"/>
  <c r="D21" i="89" s="1"/>
  <c r="D29" i="89" s="1"/>
  <c r="C24" i="89"/>
  <c r="E22" i="89"/>
  <c r="D22" i="89"/>
  <c r="C22" i="89"/>
  <c r="E19" i="89"/>
  <c r="D19" i="89"/>
  <c r="C19" i="89"/>
  <c r="C18" i="89" s="1"/>
  <c r="E18" i="89"/>
  <c r="D18" i="89"/>
  <c r="E16" i="89"/>
  <c r="D16" i="89"/>
  <c r="C16" i="89"/>
  <c r="E15" i="89"/>
  <c r="D15" i="89"/>
  <c r="C15" i="89"/>
  <c r="I44" i="87"/>
  <c r="H43" i="87"/>
  <c r="H42" i="87"/>
  <c r="H41" i="87"/>
  <c r="H40" i="87"/>
  <c r="H39" i="87"/>
  <c r="H38" i="87"/>
  <c r="H37" i="87"/>
  <c r="H36" i="87"/>
  <c r="H35" i="87"/>
  <c r="H34" i="87"/>
  <c r="H33" i="87"/>
  <c r="H32" i="87"/>
  <c r="H31" i="87"/>
  <c r="H30" i="87"/>
  <c r="H29" i="87"/>
  <c r="H28" i="87"/>
  <c r="H27" i="87"/>
  <c r="H26" i="87"/>
  <c r="H25" i="87"/>
  <c r="H24" i="87"/>
  <c r="H23" i="87"/>
  <c r="H22" i="87"/>
  <c r="H21" i="87"/>
  <c r="H20" i="87"/>
  <c r="H19" i="87"/>
  <c r="H18" i="87"/>
  <c r="H17" i="87"/>
  <c r="H16" i="87"/>
  <c r="H15" i="87"/>
  <c r="H14" i="87"/>
  <c r="H13" i="87"/>
  <c r="H12" i="87"/>
  <c r="H11" i="87"/>
  <c r="H10" i="87"/>
  <c r="I19" i="86"/>
  <c r="H18" i="86"/>
  <c r="H17" i="86"/>
  <c r="H16" i="86"/>
  <c r="H15" i="86"/>
  <c r="H14" i="86"/>
  <c r="H13" i="86"/>
  <c r="H12" i="86"/>
  <c r="H54" i="85"/>
  <c r="G53" i="85"/>
  <c r="G52" i="85"/>
  <c r="G51" i="85"/>
  <c r="G50" i="85"/>
  <c r="G49" i="85"/>
  <c r="G48" i="85"/>
  <c r="G47" i="85"/>
  <c r="G46" i="85"/>
  <c r="G45" i="85"/>
  <c r="G44" i="85"/>
  <c r="G43" i="85"/>
  <c r="G42" i="85"/>
  <c r="G41" i="85"/>
  <c r="G40" i="85"/>
  <c r="G39" i="85"/>
  <c r="G38" i="85"/>
  <c r="G37" i="85"/>
  <c r="G36" i="85"/>
  <c r="G35" i="85"/>
  <c r="G34" i="85"/>
  <c r="G33" i="85"/>
  <c r="G32" i="85"/>
  <c r="G31" i="85"/>
  <c r="G30" i="85"/>
  <c r="G29" i="85"/>
  <c r="G28" i="85"/>
  <c r="G27" i="85"/>
  <c r="G26" i="85"/>
  <c r="G25" i="85"/>
  <c r="G24" i="85"/>
  <c r="G23" i="85"/>
  <c r="G22" i="85"/>
  <c r="G21" i="85"/>
  <c r="G20" i="85"/>
  <c r="G19" i="85"/>
  <c r="G18" i="85"/>
  <c r="G17" i="85"/>
  <c r="G16" i="85"/>
  <c r="G15" i="85"/>
  <c r="G14" i="85"/>
  <c r="G13" i="85"/>
  <c r="G12" i="85"/>
  <c r="G11" i="85"/>
  <c r="G10" i="85"/>
  <c r="I40" i="84"/>
  <c r="H39" i="84"/>
  <c r="H38" i="84"/>
  <c r="H37" i="84"/>
  <c r="H36" i="84"/>
  <c r="H35" i="84"/>
  <c r="H34" i="84"/>
  <c r="H33" i="84"/>
  <c r="H32" i="84"/>
  <c r="H31" i="84"/>
  <c r="H30" i="84"/>
  <c r="H29" i="84"/>
  <c r="H28" i="84"/>
  <c r="H27" i="84"/>
  <c r="H26" i="84"/>
  <c r="H25" i="84"/>
  <c r="H24" i="84"/>
  <c r="H23" i="84"/>
  <c r="H22" i="84"/>
  <c r="H21" i="84"/>
  <c r="H20" i="84"/>
  <c r="H19" i="84"/>
  <c r="H18" i="84"/>
  <c r="H17" i="84"/>
  <c r="H16" i="84"/>
  <c r="H15" i="84"/>
  <c r="H14" i="84"/>
  <c r="H13" i="84"/>
  <c r="H12" i="84"/>
  <c r="I38" i="83"/>
  <c r="H37" i="83"/>
  <c r="H36" i="83"/>
  <c r="H35" i="83"/>
  <c r="H34" i="83"/>
  <c r="H33" i="83"/>
  <c r="H32" i="83"/>
  <c r="H31" i="83"/>
  <c r="H30" i="83"/>
  <c r="H29" i="83"/>
  <c r="H28" i="83"/>
  <c r="H27" i="83"/>
  <c r="H26" i="83"/>
  <c r="H25" i="83"/>
  <c r="H24" i="83"/>
  <c r="H23" i="83"/>
  <c r="H22" i="83"/>
  <c r="H21" i="83"/>
  <c r="H20" i="83"/>
  <c r="H19" i="83"/>
  <c r="H18" i="83"/>
  <c r="H17" i="83"/>
  <c r="H16" i="83"/>
  <c r="H15" i="83"/>
  <c r="H14" i="83"/>
  <c r="H13" i="83"/>
  <c r="H12" i="83"/>
  <c r="H11" i="83"/>
  <c r="L48" i="82"/>
  <c r="K48" i="82"/>
  <c r="J48" i="82"/>
  <c r="I48" i="82"/>
  <c r="L47" i="82"/>
  <c r="K47" i="82"/>
  <c r="J47" i="82"/>
  <c r="I47" i="82"/>
  <c r="H46" i="82"/>
  <c r="H49" i="82" s="1"/>
  <c r="G46" i="82"/>
  <c r="L46" i="82" s="1"/>
  <c r="F46" i="82"/>
  <c r="E46" i="82"/>
  <c r="D46" i="82"/>
  <c r="C46" i="82"/>
  <c r="L45" i="82"/>
  <c r="K45" i="82"/>
  <c r="J45" i="82"/>
  <c r="I45" i="82"/>
  <c r="L44" i="82"/>
  <c r="K44" i="82"/>
  <c r="J44" i="82"/>
  <c r="I44" i="82"/>
  <c r="L43" i="82"/>
  <c r="K43" i="82"/>
  <c r="J43" i="82"/>
  <c r="I43" i="82"/>
  <c r="L42" i="82"/>
  <c r="K42" i="82"/>
  <c r="J42" i="82"/>
  <c r="I42" i="82"/>
  <c r="L41" i="82"/>
  <c r="K41" i="82"/>
  <c r="J41" i="82"/>
  <c r="I41" i="82"/>
  <c r="L40" i="82"/>
  <c r="K40" i="82"/>
  <c r="J40" i="82"/>
  <c r="I40" i="82"/>
  <c r="H39" i="82"/>
  <c r="G39" i="82"/>
  <c r="L39" i="82" s="1"/>
  <c r="F39" i="82"/>
  <c r="F49" i="82" s="1"/>
  <c r="E39" i="82"/>
  <c r="E49" i="82" s="1"/>
  <c r="D39" i="82"/>
  <c r="C39" i="82"/>
  <c r="L38" i="82"/>
  <c r="K38" i="82"/>
  <c r="J38" i="82"/>
  <c r="I38" i="82"/>
  <c r="H37" i="82"/>
  <c r="G37" i="82"/>
  <c r="L37" i="82" s="1"/>
  <c r="F37" i="82"/>
  <c r="E37" i="82"/>
  <c r="D37" i="82"/>
  <c r="C37" i="82"/>
  <c r="L36" i="82"/>
  <c r="K36" i="82"/>
  <c r="J36" i="82"/>
  <c r="I36" i="82"/>
  <c r="L35" i="82"/>
  <c r="K35" i="82"/>
  <c r="J35" i="82"/>
  <c r="I35" i="82"/>
  <c r="L34" i="82"/>
  <c r="K34" i="82"/>
  <c r="J34" i="82"/>
  <c r="I34" i="82"/>
  <c r="L33" i="82"/>
  <c r="K33" i="82"/>
  <c r="J33" i="82"/>
  <c r="I33" i="82"/>
  <c r="L32" i="82"/>
  <c r="K32" i="82"/>
  <c r="J32" i="82"/>
  <c r="I32" i="82"/>
  <c r="L31" i="82"/>
  <c r="K31" i="82"/>
  <c r="J31" i="82"/>
  <c r="I31" i="82"/>
  <c r="L30" i="82"/>
  <c r="K30" i="82"/>
  <c r="J30" i="82"/>
  <c r="I30" i="82"/>
  <c r="L29" i="82"/>
  <c r="K29" i="82"/>
  <c r="J29" i="82"/>
  <c r="I29" i="82"/>
  <c r="L28" i="82"/>
  <c r="K28" i="82"/>
  <c r="J28" i="82"/>
  <c r="I28" i="82"/>
  <c r="L27" i="82"/>
  <c r="K27" i="82"/>
  <c r="J27" i="82"/>
  <c r="I27" i="82"/>
  <c r="L26" i="82"/>
  <c r="K26" i="82"/>
  <c r="J26" i="82"/>
  <c r="I26" i="82"/>
  <c r="L25" i="82"/>
  <c r="K25" i="82"/>
  <c r="J25" i="82"/>
  <c r="I25" i="82"/>
  <c r="L24" i="82"/>
  <c r="K24" i="82"/>
  <c r="J24" i="82"/>
  <c r="I24" i="82"/>
  <c r="L23" i="82"/>
  <c r="K23" i="82"/>
  <c r="J23" i="82"/>
  <c r="I23" i="82"/>
  <c r="L22" i="82"/>
  <c r="K22" i="82"/>
  <c r="J22" i="82"/>
  <c r="I22" i="82"/>
  <c r="L21" i="82"/>
  <c r="K21" i="82"/>
  <c r="J21" i="82"/>
  <c r="I21" i="82"/>
  <c r="L20" i="82"/>
  <c r="K20" i="82"/>
  <c r="J20" i="82"/>
  <c r="I20" i="82"/>
  <c r="L19" i="82"/>
  <c r="K19" i="82"/>
  <c r="J19" i="82"/>
  <c r="I19" i="82"/>
  <c r="L18" i="82"/>
  <c r="K18" i="82"/>
  <c r="J18" i="82"/>
  <c r="I18" i="82"/>
  <c r="L17" i="82"/>
  <c r="K17" i="82"/>
  <c r="J17" i="82"/>
  <c r="I17" i="82"/>
  <c r="L16" i="82"/>
  <c r="K16" i="82"/>
  <c r="J16" i="82"/>
  <c r="I16" i="82"/>
  <c r="L15" i="82"/>
  <c r="K15" i="82"/>
  <c r="J15" i="82"/>
  <c r="I15" i="82"/>
  <c r="L14" i="82"/>
  <c r="K14" i="82"/>
  <c r="J14" i="82"/>
  <c r="I14" i="82"/>
  <c r="H13" i="82"/>
  <c r="G13" i="82"/>
  <c r="L13" i="82" s="1"/>
  <c r="F13" i="82"/>
  <c r="E13" i="82"/>
  <c r="D13" i="82"/>
  <c r="D49" i="82" s="1"/>
  <c r="C13" i="82"/>
  <c r="C49" i="82" s="1"/>
  <c r="L12" i="82"/>
  <c r="K12" i="82"/>
  <c r="J12" i="82"/>
  <c r="I12" i="82"/>
  <c r="L11" i="82"/>
  <c r="K11" i="82"/>
  <c r="J11" i="82"/>
  <c r="I11" i="82"/>
  <c r="H10" i="82"/>
  <c r="G10" i="82"/>
  <c r="L10" i="82" s="1"/>
  <c r="F10" i="82"/>
  <c r="E10" i="82"/>
  <c r="D10" i="82"/>
  <c r="C10" i="82"/>
  <c r="C59" i="81"/>
  <c r="B59" i="81"/>
  <c r="C58" i="81"/>
  <c r="B58" i="81"/>
  <c r="C57" i="81"/>
  <c r="B57" i="81"/>
  <c r="C55" i="81"/>
  <c r="C54" i="81" s="1"/>
  <c r="C53" i="81" s="1"/>
  <c r="B55" i="81"/>
  <c r="B54" i="81"/>
  <c r="B53" i="81"/>
  <c r="C51" i="81"/>
  <c r="B51" i="81"/>
  <c r="C50" i="81"/>
  <c r="B50" i="81"/>
  <c r="C49" i="81"/>
  <c r="B49" i="81"/>
  <c r="C47" i="81"/>
  <c r="C46" i="81" s="1"/>
  <c r="C45" i="81" s="1"/>
  <c r="B47" i="81"/>
  <c r="B46" i="81"/>
  <c r="B45" i="81"/>
  <c r="C43" i="81"/>
  <c r="B43" i="81"/>
  <c r="C42" i="81"/>
  <c r="B42" i="81"/>
  <c r="C40" i="81"/>
  <c r="B40" i="81"/>
  <c r="B34" i="81" s="1"/>
  <c r="B33" i="81" s="1"/>
  <c r="C37" i="81"/>
  <c r="C34" i="81" s="1"/>
  <c r="C33" i="81" s="1"/>
  <c r="B37" i="81"/>
  <c r="C35" i="81"/>
  <c r="B35" i="81"/>
  <c r="C31" i="81"/>
  <c r="B31" i="81"/>
  <c r="C30" i="81"/>
  <c r="B30" i="81"/>
  <c r="B29" i="81" s="1"/>
  <c r="C29" i="81"/>
  <c r="C27" i="81"/>
  <c r="B27" i="81"/>
  <c r="C25" i="81"/>
  <c r="B25" i="81"/>
  <c r="C23" i="81"/>
  <c r="B23" i="81"/>
  <c r="C22" i="81"/>
  <c r="C12" i="81" s="1"/>
  <c r="B22" i="81"/>
  <c r="B12" i="81" s="1"/>
  <c r="C20" i="81"/>
  <c r="B20" i="81"/>
  <c r="C18" i="81"/>
  <c r="B18" i="81"/>
  <c r="C16" i="81"/>
  <c r="B16" i="81"/>
  <c r="C14" i="81"/>
  <c r="B14" i="81"/>
  <c r="C10" i="81"/>
  <c r="B10" i="81"/>
  <c r="C8" i="81"/>
  <c r="B8" i="81"/>
  <c r="B7" i="81" s="1"/>
  <c r="B6" i="81" s="1"/>
  <c r="C7" i="81"/>
  <c r="C6" i="81" s="1"/>
  <c r="K37" i="72"/>
  <c r="I37" i="72"/>
  <c r="H37" i="72"/>
  <c r="K36" i="72"/>
  <c r="J36" i="72"/>
  <c r="I36" i="72"/>
  <c r="H36" i="72"/>
  <c r="K35" i="72"/>
  <c r="I35" i="72"/>
  <c r="K34" i="72"/>
  <c r="J34" i="72"/>
  <c r="I34" i="72"/>
  <c r="H34" i="72"/>
  <c r="K33" i="72"/>
  <c r="J33" i="72"/>
  <c r="I33" i="72"/>
  <c r="H33" i="72"/>
  <c r="K32" i="72"/>
  <c r="J32" i="72"/>
  <c r="I32" i="72"/>
  <c r="H32" i="72"/>
  <c r="K31" i="72"/>
  <c r="J31" i="72"/>
  <c r="I31" i="72"/>
  <c r="H31" i="72"/>
  <c r="K30" i="72"/>
  <c r="J30" i="72"/>
  <c r="I30" i="72"/>
  <c r="H30" i="72"/>
  <c r="K29" i="72"/>
  <c r="J29" i="72"/>
  <c r="I29" i="72"/>
  <c r="H29" i="72"/>
  <c r="K28" i="72"/>
  <c r="J28" i="72"/>
  <c r="I28" i="72"/>
  <c r="H28" i="72"/>
  <c r="H27" i="72"/>
  <c r="G27" i="72"/>
  <c r="F27" i="72"/>
  <c r="K27" i="72" s="1"/>
  <c r="E27" i="72"/>
  <c r="D27" i="72"/>
  <c r="C27" i="72"/>
  <c r="K26" i="72"/>
  <c r="J26" i="72"/>
  <c r="I26" i="72"/>
  <c r="H26" i="72"/>
  <c r="K25" i="72"/>
  <c r="J25" i="72"/>
  <c r="I25" i="72"/>
  <c r="H25" i="72"/>
  <c r="K24" i="72"/>
  <c r="J24" i="72"/>
  <c r="I24" i="72"/>
  <c r="H24" i="72"/>
  <c r="K23" i="72"/>
  <c r="J23" i="72"/>
  <c r="I23" i="72"/>
  <c r="H23" i="72"/>
  <c r="K22" i="72"/>
  <c r="J22" i="72"/>
  <c r="I22" i="72"/>
  <c r="H22" i="72"/>
  <c r="K21" i="72"/>
  <c r="J21" i="72"/>
  <c r="I21" i="72"/>
  <c r="H21" i="72"/>
  <c r="K20" i="72"/>
  <c r="J20" i="72"/>
  <c r="I20" i="72"/>
  <c r="H20" i="72"/>
  <c r="K19" i="72"/>
  <c r="J19" i="72"/>
  <c r="I19" i="72"/>
  <c r="H19" i="72"/>
  <c r="K18" i="72"/>
  <c r="J18" i="72"/>
  <c r="I18" i="72"/>
  <c r="H18" i="72"/>
  <c r="K17" i="72"/>
  <c r="I17" i="72"/>
  <c r="H17" i="72"/>
  <c r="K16" i="72"/>
  <c r="I16" i="72"/>
  <c r="K15" i="72"/>
  <c r="J15" i="72"/>
  <c r="I15" i="72"/>
  <c r="H15" i="72"/>
  <c r="K14" i="72"/>
  <c r="J14" i="72"/>
  <c r="I14" i="72"/>
  <c r="H14" i="72"/>
  <c r="K13" i="72"/>
  <c r="J13" i="72"/>
  <c r="I13" i="72"/>
  <c r="H13" i="72"/>
  <c r="K12" i="72"/>
  <c r="J12" i="72"/>
  <c r="G12" i="72"/>
  <c r="F12" i="72"/>
  <c r="I12" i="72" s="1"/>
  <c r="E12" i="72"/>
  <c r="E11" i="72" s="1"/>
  <c r="E38" i="72" s="1"/>
  <c r="D12" i="72"/>
  <c r="D11" i="72" s="1"/>
  <c r="D38" i="72" s="1"/>
  <c r="C12" i="72"/>
  <c r="C11" i="72" s="1"/>
  <c r="C38" i="72" s="1"/>
  <c r="G11" i="72"/>
  <c r="G38" i="72" s="1"/>
  <c r="E20" i="70"/>
  <c r="D18" i="70"/>
  <c r="E17" i="70"/>
  <c r="E14" i="70"/>
  <c r="E13" i="70"/>
  <c r="E11" i="70"/>
  <c r="D10" i="70"/>
  <c r="D21" i="70" s="1"/>
  <c r="E12" i="69"/>
  <c r="F12" i="69" s="1"/>
  <c r="F11" i="69"/>
  <c r="F10" i="69"/>
  <c r="F9" i="69"/>
  <c r="D18" i="67"/>
  <c r="E18" i="67" s="1"/>
  <c r="F17" i="67"/>
  <c r="E17" i="67"/>
  <c r="F16" i="67"/>
  <c r="D15" i="67"/>
  <c r="E16" i="67" s="1"/>
  <c r="F14" i="67"/>
  <c r="F13" i="67"/>
  <c r="E13" i="67"/>
  <c r="F12" i="67"/>
  <c r="F11" i="67"/>
  <c r="D10" i="67"/>
  <c r="E12" i="67" s="1"/>
  <c r="Q6" i="66"/>
  <c r="S6" i="66"/>
  <c r="Q7" i="66"/>
  <c r="S7" i="66"/>
  <c r="Q8" i="66"/>
  <c r="S8" i="66"/>
  <c r="Q9" i="66"/>
  <c r="S9" i="66"/>
  <c r="Q10" i="66"/>
  <c r="S10" i="66"/>
  <c r="Q11" i="66"/>
  <c r="S11" i="66"/>
  <c r="Q12" i="66"/>
  <c r="S12" i="66"/>
  <c r="Q13" i="66"/>
  <c r="S13" i="66"/>
  <c r="Q14" i="66"/>
  <c r="S14" i="66"/>
  <c r="Q15" i="66"/>
  <c r="S15" i="66"/>
  <c r="E23" i="66"/>
  <c r="G8" i="65"/>
  <c r="H8" i="65"/>
  <c r="K8" i="65"/>
  <c r="L8" i="65"/>
  <c r="G9" i="65"/>
  <c r="H9" i="65"/>
  <c r="K9" i="65"/>
  <c r="L9" i="65"/>
  <c r="G10" i="65"/>
  <c r="H10" i="65"/>
  <c r="K10" i="65"/>
  <c r="L10" i="65"/>
  <c r="G11" i="65"/>
  <c r="H11" i="65"/>
  <c r="K11" i="65"/>
  <c r="L11" i="65"/>
  <c r="G12" i="65"/>
  <c r="H12" i="65"/>
  <c r="K12" i="65"/>
  <c r="L12" i="65"/>
  <c r="G13" i="65"/>
  <c r="H13" i="65"/>
  <c r="K13" i="65"/>
  <c r="L13" i="65"/>
  <c r="G14" i="65"/>
  <c r="H14" i="65"/>
  <c r="K14" i="65"/>
  <c r="L14" i="65"/>
  <c r="G15" i="65"/>
  <c r="H15" i="65"/>
  <c r="K15" i="65"/>
  <c r="L15" i="65"/>
  <c r="G16" i="65"/>
  <c r="H16" i="65"/>
  <c r="K16" i="65"/>
  <c r="L16" i="65"/>
  <c r="G17" i="65"/>
  <c r="H17" i="65"/>
  <c r="K17" i="65"/>
  <c r="L17" i="65"/>
  <c r="G18" i="65"/>
  <c r="H18" i="65"/>
  <c r="K18" i="65"/>
  <c r="L18" i="65"/>
  <c r="G19" i="65"/>
  <c r="H19" i="65"/>
  <c r="K19" i="65"/>
  <c r="L19" i="65"/>
  <c r="E23" i="63"/>
  <c r="E23" i="61"/>
  <c r="D10" i="60"/>
  <c r="D11" i="60"/>
  <c r="D12" i="60"/>
  <c r="D13" i="60"/>
  <c r="D14" i="60"/>
  <c r="D15" i="60"/>
  <c r="D17" i="60"/>
  <c r="D21" i="60"/>
  <c r="E23" i="60"/>
  <c r="D16" i="60" s="1"/>
  <c r="F7" i="59"/>
  <c r="F8" i="59"/>
  <c r="F9" i="59"/>
  <c r="F10" i="59"/>
  <c r="F11" i="59"/>
  <c r="F12" i="59"/>
  <c r="F13" i="59"/>
  <c r="F14" i="59"/>
  <c r="F15" i="59"/>
  <c r="F16" i="59"/>
  <c r="F17" i="59"/>
  <c r="F18" i="59"/>
  <c r="F31" i="90" l="1"/>
  <c r="H31" i="90" s="1"/>
  <c r="H16" i="90"/>
  <c r="I10" i="82"/>
  <c r="I37" i="82"/>
  <c r="J10" i="82"/>
  <c r="K37" i="82"/>
  <c r="I39" i="82"/>
  <c r="J39" i="82"/>
  <c r="K39" i="82"/>
  <c r="G49" i="82"/>
  <c r="I13" i="82"/>
  <c r="J13" i="82"/>
  <c r="K13" i="82"/>
  <c r="I46" i="82"/>
  <c r="J37" i="82"/>
  <c r="J46" i="82"/>
  <c r="K10" i="82"/>
  <c r="K46" i="82"/>
  <c r="C61" i="81"/>
  <c r="B61" i="81"/>
  <c r="I27" i="72"/>
  <c r="J27" i="72"/>
  <c r="H12" i="72"/>
  <c r="F11" i="72"/>
  <c r="F18" i="67"/>
  <c r="E10" i="67"/>
  <c r="E11" i="67"/>
  <c r="E15" i="70"/>
  <c r="F15" i="67"/>
  <c r="E14" i="67"/>
  <c r="F10" i="67"/>
  <c r="E15" i="67"/>
  <c r="E16" i="70"/>
  <c r="E10" i="70"/>
  <c r="E12" i="70"/>
  <c r="E18" i="70"/>
  <c r="E19" i="70"/>
  <c r="D18" i="60"/>
  <c r="D20" i="60"/>
  <c r="D19" i="60"/>
  <c r="J29" i="55"/>
  <c r="J28" i="55"/>
  <c r="J27" i="55"/>
  <c r="J26" i="55"/>
  <c r="J25" i="55"/>
  <c r="J24" i="55"/>
  <c r="J23" i="55"/>
  <c r="J20" i="55"/>
  <c r="E20" i="55"/>
  <c r="D20" i="55"/>
  <c r="C20" i="55"/>
  <c r="J19" i="55"/>
  <c r="J17" i="55"/>
  <c r="J16" i="55"/>
  <c r="J15" i="55"/>
  <c r="J14" i="55"/>
  <c r="J12" i="55"/>
  <c r="D12" i="55"/>
  <c r="C12" i="55"/>
  <c r="J11" i="55"/>
  <c r="J9" i="55"/>
  <c r="D9" i="55"/>
  <c r="C9" i="55"/>
  <c r="J8" i="55"/>
  <c r="E8" i="55"/>
  <c r="E11" i="55" s="1"/>
  <c r="E12" i="55" s="1"/>
  <c r="J6" i="55"/>
  <c r="D6" i="55"/>
  <c r="C6" i="55"/>
  <c r="J5" i="55"/>
  <c r="E5" i="55"/>
  <c r="E3" i="55"/>
  <c r="L49" i="82" l="1"/>
  <c r="K49" i="82"/>
  <c r="J49" i="82"/>
  <c r="I49" i="82"/>
  <c r="J11" i="72"/>
  <c r="I11" i="72"/>
  <c r="H11" i="72"/>
  <c r="F38" i="72"/>
  <c r="K11" i="72"/>
  <c r="E9" i="55"/>
  <c r="K38" i="72" l="1"/>
  <c r="J38" i="72"/>
  <c r="I38" i="72"/>
  <c r="H38" i="72"/>
  <c r="K29" i="54"/>
  <c r="J29" i="54"/>
  <c r="I29" i="54"/>
  <c r="H29" i="54"/>
  <c r="G29" i="54"/>
  <c r="F29" i="54"/>
  <c r="E29" i="54"/>
  <c r="K28" i="54"/>
  <c r="J28" i="54"/>
  <c r="K27" i="54"/>
  <c r="J27" i="54"/>
  <c r="K26" i="54"/>
  <c r="J26" i="54"/>
  <c r="K25" i="54"/>
  <c r="J25" i="54"/>
  <c r="K24" i="54"/>
  <c r="J24" i="54"/>
  <c r="K23" i="54"/>
  <c r="J23" i="54"/>
  <c r="K22" i="54"/>
  <c r="J22" i="54"/>
  <c r="K21" i="54"/>
  <c r="J21" i="54"/>
  <c r="K20" i="54"/>
  <c r="J20" i="54"/>
  <c r="K19" i="54"/>
  <c r="J19" i="54"/>
  <c r="K18" i="54"/>
  <c r="J18" i="54"/>
  <c r="K17" i="54"/>
  <c r="J17" i="54"/>
  <c r="I31" i="53"/>
  <c r="H31" i="53"/>
  <c r="J31" i="53" s="1"/>
  <c r="G31" i="53"/>
  <c r="F31" i="53"/>
  <c r="E31" i="53"/>
  <c r="K30" i="53"/>
  <c r="J30" i="53"/>
  <c r="K29" i="53"/>
  <c r="J29" i="53"/>
  <c r="K28" i="53"/>
  <c r="J28" i="53"/>
  <c r="K27" i="53"/>
  <c r="J27" i="53"/>
  <c r="K26" i="53"/>
  <c r="J26" i="53"/>
  <c r="K25" i="53"/>
  <c r="J25" i="53"/>
  <c r="K24" i="53"/>
  <c r="J24" i="53"/>
  <c r="K23" i="53"/>
  <c r="J23" i="53"/>
  <c r="F71" i="52"/>
  <c r="E71" i="52"/>
  <c r="D71" i="52"/>
  <c r="C71" i="52"/>
  <c r="F70" i="52"/>
  <c r="F69" i="52"/>
  <c r="F68" i="52"/>
  <c r="F67" i="52"/>
  <c r="F66" i="52"/>
  <c r="F65" i="52"/>
  <c r="F64" i="52"/>
  <c r="F63" i="52"/>
  <c r="F62"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F20" i="52"/>
  <c r="F19" i="52"/>
  <c r="F18" i="52"/>
  <c r="F17" i="52"/>
  <c r="F16" i="52"/>
  <c r="F15" i="52"/>
  <c r="F14" i="52"/>
  <c r="F13" i="52"/>
  <c r="F12" i="52"/>
  <c r="F11" i="52"/>
  <c r="F10" i="52"/>
  <c r="F9" i="52"/>
  <c r="F32" i="51"/>
  <c r="E32" i="51"/>
  <c r="D32" i="51"/>
  <c r="J71" i="50"/>
  <c r="I71" i="50"/>
  <c r="H71" i="50"/>
  <c r="G71" i="50"/>
  <c r="J70" i="50"/>
  <c r="I70" i="50"/>
  <c r="H70" i="50"/>
  <c r="G70" i="50"/>
  <c r="J69" i="50"/>
  <c r="I69" i="50"/>
  <c r="H69" i="50"/>
  <c r="G69" i="50"/>
  <c r="F69" i="50"/>
  <c r="E69" i="50"/>
  <c r="D69" i="50"/>
  <c r="C69" i="50"/>
  <c r="J67" i="50"/>
  <c r="I67" i="50"/>
  <c r="H67" i="50"/>
  <c r="G67" i="50"/>
  <c r="G66" i="50"/>
  <c r="F66" i="50"/>
  <c r="J66" i="50" s="1"/>
  <c r="C66" i="50"/>
  <c r="J65" i="50"/>
  <c r="I65" i="50"/>
  <c r="H65" i="50"/>
  <c r="G65" i="50"/>
  <c r="G64" i="50"/>
  <c r="F64" i="50"/>
  <c r="I64" i="50" s="1"/>
  <c r="E64" i="50"/>
  <c r="J64" i="50" s="1"/>
  <c r="D64" i="50"/>
  <c r="C64" i="50"/>
  <c r="J63" i="50"/>
  <c r="I63" i="50"/>
  <c r="H63" i="50"/>
  <c r="G63" i="50"/>
  <c r="I62" i="50"/>
  <c r="G62" i="50"/>
  <c r="F62" i="50"/>
  <c r="F61" i="50" s="1"/>
  <c r="E62" i="50"/>
  <c r="J62" i="50" s="1"/>
  <c r="C62" i="50"/>
  <c r="C61" i="50" s="1"/>
  <c r="D61" i="50"/>
  <c r="J60" i="50"/>
  <c r="I60" i="50"/>
  <c r="G60" i="50"/>
  <c r="C60" i="50"/>
  <c r="H60" i="50" s="1"/>
  <c r="J59" i="50"/>
  <c r="I59" i="50"/>
  <c r="H59" i="50"/>
  <c r="G59" i="50"/>
  <c r="J58" i="50"/>
  <c r="I58" i="50"/>
  <c r="H58" i="50"/>
  <c r="G58" i="50"/>
  <c r="J57" i="50"/>
  <c r="I57" i="50"/>
  <c r="H57" i="50"/>
  <c r="G57" i="50"/>
  <c r="J56" i="50"/>
  <c r="I56" i="50"/>
  <c r="H56" i="50"/>
  <c r="G56" i="50"/>
  <c r="J55" i="50"/>
  <c r="I55" i="50"/>
  <c r="H55" i="50"/>
  <c r="G55" i="50"/>
  <c r="J54" i="50"/>
  <c r="I54" i="50"/>
  <c r="H54" i="50"/>
  <c r="G54" i="50"/>
  <c r="J53" i="50"/>
  <c r="I53" i="50"/>
  <c r="H53" i="50"/>
  <c r="G53" i="50"/>
  <c r="F53" i="50"/>
  <c r="E53" i="50"/>
  <c r="D53" i="50"/>
  <c r="J52" i="50"/>
  <c r="I52" i="50"/>
  <c r="H52" i="50"/>
  <c r="G52" i="50"/>
  <c r="J51" i="50"/>
  <c r="I51" i="50"/>
  <c r="H51" i="50"/>
  <c r="G51" i="50"/>
  <c r="J50" i="50"/>
  <c r="I50" i="50"/>
  <c r="H50" i="50"/>
  <c r="G50" i="50"/>
  <c r="F49" i="50"/>
  <c r="G49" i="50" s="1"/>
  <c r="E49" i="50"/>
  <c r="D49" i="50"/>
  <c r="C49" i="50"/>
  <c r="J48" i="50"/>
  <c r="I48" i="50"/>
  <c r="H48" i="50"/>
  <c r="G48" i="50"/>
  <c r="J47" i="50"/>
  <c r="I47" i="50"/>
  <c r="H47" i="50"/>
  <c r="G47" i="50"/>
  <c r="J46" i="50"/>
  <c r="I46" i="50"/>
  <c r="H46" i="50"/>
  <c r="G46" i="50"/>
  <c r="F46" i="50"/>
  <c r="E46" i="50"/>
  <c r="D46" i="50"/>
  <c r="J45" i="50"/>
  <c r="I45" i="50"/>
  <c r="H45" i="50"/>
  <c r="G45" i="50"/>
  <c r="J44" i="50"/>
  <c r="I44" i="50"/>
  <c r="H44" i="50"/>
  <c r="G44" i="50"/>
  <c r="J43" i="50"/>
  <c r="I43" i="50"/>
  <c r="H43" i="50"/>
  <c r="G43" i="50"/>
  <c r="C43" i="50"/>
  <c r="F42" i="50"/>
  <c r="G42" i="50" s="1"/>
  <c r="E42" i="50"/>
  <c r="D42" i="50"/>
  <c r="C42" i="50"/>
  <c r="J41" i="50"/>
  <c r="I41" i="50"/>
  <c r="H41" i="50"/>
  <c r="G41" i="50"/>
  <c r="J40" i="50"/>
  <c r="I40" i="50"/>
  <c r="H40" i="50"/>
  <c r="G40" i="50"/>
  <c r="J39" i="50"/>
  <c r="I39" i="50"/>
  <c r="H39" i="50"/>
  <c r="G39" i="50"/>
  <c r="F38" i="50"/>
  <c r="J38" i="50" s="1"/>
  <c r="E38" i="50"/>
  <c r="D38" i="50"/>
  <c r="C38" i="50"/>
  <c r="H38" i="50" s="1"/>
  <c r="J37" i="50"/>
  <c r="I37" i="50"/>
  <c r="H37" i="50"/>
  <c r="G37" i="50"/>
  <c r="J36" i="50"/>
  <c r="I36" i="50"/>
  <c r="H36" i="50"/>
  <c r="G36" i="50"/>
  <c r="J35" i="50"/>
  <c r="I35" i="50"/>
  <c r="H35" i="50"/>
  <c r="G35" i="50"/>
  <c r="J34" i="50"/>
  <c r="I34" i="50"/>
  <c r="H34" i="50"/>
  <c r="G34" i="50"/>
  <c r="J33" i="50"/>
  <c r="I33" i="50"/>
  <c r="H33" i="50"/>
  <c r="G33" i="50"/>
  <c r="J32" i="50"/>
  <c r="I32" i="50"/>
  <c r="H32" i="50"/>
  <c r="G32" i="50"/>
  <c r="J31" i="50"/>
  <c r="I31" i="50"/>
  <c r="H31" i="50"/>
  <c r="G31" i="50"/>
  <c r="J30" i="50"/>
  <c r="I30" i="50"/>
  <c r="H30" i="50"/>
  <c r="G30" i="50"/>
  <c r="J29" i="50"/>
  <c r="I29" i="50"/>
  <c r="H29" i="50"/>
  <c r="G29" i="50"/>
  <c r="J28" i="50"/>
  <c r="I28" i="50"/>
  <c r="H28" i="50"/>
  <c r="G28" i="50"/>
  <c r="J27" i="50"/>
  <c r="I27" i="50"/>
  <c r="H27" i="50"/>
  <c r="G27" i="50"/>
  <c r="J26" i="50"/>
  <c r="I26" i="50"/>
  <c r="H26" i="50"/>
  <c r="G26" i="50"/>
  <c r="J25" i="50"/>
  <c r="I25" i="50"/>
  <c r="H25" i="50"/>
  <c r="G25" i="50"/>
  <c r="J24" i="50"/>
  <c r="I24" i="50"/>
  <c r="H24" i="50"/>
  <c r="G24" i="50"/>
  <c r="J23" i="50"/>
  <c r="I23" i="50"/>
  <c r="H23" i="50"/>
  <c r="G23" i="50"/>
  <c r="J22" i="50"/>
  <c r="I22" i="50"/>
  <c r="H22" i="50"/>
  <c r="G22" i="50"/>
  <c r="J21" i="50"/>
  <c r="I21" i="50"/>
  <c r="H21" i="50"/>
  <c r="G21" i="50"/>
  <c r="J20" i="50"/>
  <c r="I20" i="50"/>
  <c r="H20" i="50"/>
  <c r="G20" i="50"/>
  <c r="J19" i="50"/>
  <c r="I19" i="50"/>
  <c r="H19" i="50"/>
  <c r="G19" i="50"/>
  <c r="J18" i="50"/>
  <c r="I18" i="50"/>
  <c r="H18" i="50"/>
  <c r="G18" i="50"/>
  <c r="J17" i="50"/>
  <c r="I17" i="50"/>
  <c r="H17" i="50"/>
  <c r="G17" i="50"/>
  <c r="J16" i="50"/>
  <c r="I16" i="50"/>
  <c r="H16" i="50"/>
  <c r="G16" i="50"/>
  <c r="J15" i="50"/>
  <c r="I15" i="50"/>
  <c r="H15" i="50"/>
  <c r="G15" i="50"/>
  <c r="J14" i="50"/>
  <c r="I14" i="50"/>
  <c r="H14" i="50"/>
  <c r="G14" i="50"/>
  <c r="J13" i="50"/>
  <c r="I13" i="50"/>
  <c r="H13" i="50"/>
  <c r="G13" i="50"/>
  <c r="F12" i="50"/>
  <c r="J12" i="50" s="1"/>
  <c r="E12" i="50"/>
  <c r="E11" i="50" s="1"/>
  <c r="D12" i="50"/>
  <c r="D11" i="50" s="1"/>
  <c r="D68" i="50" s="1"/>
  <c r="D72" i="50" s="1"/>
  <c r="C12" i="50"/>
  <c r="H12" i="50" s="1"/>
  <c r="C9" i="48"/>
  <c r="D9" i="48"/>
  <c r="D8" i="48" s="1"/>
  <c r="E9" i="48"/>
  <c r="F10" i="48"/>
  <c r="F11" i="48"/>
  <c r="F12" i="48"/>
  <c r="C13" i="48"/>
  <c r="D13" i="48"/>
  <c r="E13" i="48"/>
  <c r="F13" i="48"/>
  <c r="F14" i="48"/>
  <c r="F15" i="48"/>
  <c r="F16" i="48"/>
  <c r="D11" i="47"/>
  <c r="E11" i="47"/>
  <c r="F11" i="47"/>
  <c r="G11" i="47"/>
  <c r="H11" i="47"/>
  <c r="J11" i="47" s="1"/>
  <c r="I11" i="47"/>
  <c r="J12" i="47"/>
  <c r="K12" i="47"/>
  <c r="L12" i="47"/>
  <c r="J13" i="47"/>
  <c r="K13" i="47"/>
  <c r="L13" i="47"/>
  <c r="J14" i="47"/>
  <c r="K14" i="47"/>
  <c r="L14" i="47"/>
  <c r="J15" i="47"/>
  <c r="K15" i="47"/>
  <c r="L15" i="47"/>
  <c r="J16" i="47"/>
  <c r="K16" i="47"/>
  <c r="L16" i="47"/>
  <c r="J17" i="47"/>
  <c r="K17" i="47"/>
  <c r="L17" i="47"/>
  <c r="J18" i="47"/>
  <c r="K18" i="47"/>
  <c r="L18" i="47"/>
  <c r="J19" i="47"/>
  <c r="K19" i="47"/>
  <c r="L19" i="47"/>
  <c r="J20" i="47"/>
  <c r="K20" i="47"/>
  <c r="L20" i="47"/>
  <c r="J21" i="47"/>
  <c r="K21" i="47"/>
  <c r="L21" i="47"/>
  <c r="J22" i="47"/>
  <c r="K22" i="47"/>
  <c r="L22" i="47"/>
  <c r="J23" i="47"/>
  <c r="K23" i="47"/>
  <c r="L23" i="47"/>
  <c r="J24" i="47"/>
  <c r="K24" i="47"/>
  <c r="L24" i="47"/>
  <c r="J25" i="47"/>
  <c r="K25" i="47"/>
  <c r="L25" i="47"/>
  <c r="J26" i="47"/>
  <c r="K26" i="47"/>
  <c r="L26" i="47"/>
  <c r="J27" i="47"/>
  <c r="K27" i="47"/>
  <c r="L27" i="47"/>
  <c r="J28" i="47"/>
  <c r="K28" i="47"/>
  <c r="L28" i="47"/>
  <c r="J29" i="47"/>
  <c r="K29" i="47"/>
  <c r="L29" i="47"/>
  <c r="J30" i="47"/>
  <c r="K30" i="47"/>
  <c r="L30" i="47"/>
  <c r="J31" i="47"/>
  <c r="K31" i="47"/>
  <c r="L31" i="47"/>
  <c r="J32" i="47"/>
  <c r="K32" i="47"/>
  <c r="L32" i="47"/>
  <c r="J33" i="47"/>
  <c r="K33" i="47"/>
  <c r="L33" i="47"/>
  <c r="J34" i="47"/>
  <c r="K34" i="47"/>
  <c r="L34" i="47"/>
  <c r="J35" i="47"/>
  <c r="K35" i="47"/>
  <c r="L35" i="47"/>
  <c r="J36" i="47"/>
  <c r="K36" i="47"/>
  <c r="L36" i="47"/>
  <c r="J37" i="47"/>
  <c r="K37" i="47"/>
  <c r="L37" i="47"/>
  <c r="J38" i="47"/>
  <c r="K38" i="47"/>
  <c r="L38" i="47"/>
  <c r="J39" i="47"/>
  <c r="K39" i="47"/>
  <c r="L39" i="47"/>
  <c r="J40" i="47"/>
  <c r="K40" i="47"/>
  <c r="L40" i="47"/>
  <c r="J41" i="47"/>
  <c r="K41" i="47"/>
  <c r="L41" i="47"/>
  <c r="D42" i="47"/>
  <c r="D71" i="47" s="1"/>
  <c r="E42" i="47"/>
  <c r="E71" i="47" s="1"/>
  <c r="F42" i="47"/>
  <c r="G42" i="47"/>
  <c r="H42" i="47"/>
  <c r="I42" i="47"/>
  <c r="J43" i="47"/>
  <c r="K43" i="47"/>
  <c r="L43" i="47"/>
  <c r="J44" i="47"/>
  <c r="K44" i="47"/>
  <c r="L44" i="47"/>
  <c r="J45" i="47"/>
  <c r="K45" i="47"/>
  <c r="L45" i="47"/>
  <c r="J46" i="47"/>
  <c r="K46" i="47"/>
  <c r="L46" i="47"/>
  <c r="J47" i="47"/>
  <c r="K47" i="47"/>
  <c r="L47" i="47"/>
  <c r="J48" i="47"/>
  <c r="K48" i="47"/>
  <c r="L48" i="47"/>
  <c r="J49" i="47"/>
  <c r="K49" i="47"/>
  <c r="L49" i="47"/>
  <c r="J50" i="47"/>
  <c r="K50" i="47"/>
  <c r="L50" i="47"/>
  <c r="J51" i="47"/>
  <c r="K51" i="47"/>
  <c r="L51" i="47"/>
  <c r="J52" i="47"/>
  <c r="K52" i="47"/>
  <c r="L52" i="47"/>
  <c r="J53" i="47"/>
  <c r="K53" i="47"/>
  <c r="L53" i="47"/>
  <c r="J54" i="47"/>
  <c r="K54" i="47"/>
  <c r="L54" i="47"/>
  <c r="J55" i="47"/>
  <c r="K55" i="47"/>
  <c r="L55" i="47"/>
  <c r="J56" i="47"/>
  <c r="K56" i="47"/>
  <c r="L56" i="47"/>
  <c r="J57" i="47"/>
  <c r="K57" i="47"/>
  <c r="L57" i="47"/>
  <c r="J58" i="47"/>
  <c r="K58" i="47"/>
  <c r="L58" i="47"/>
  <c r="J59" i="47"/>
  <c r="K59" i="47"/>
  <c r="L59" i="47"/>
  <c r="J60" i="47"/>
  <c r="K60" i="47"/>
  <c r="L60" i="47"/>
  <c r="J61" i="47"/>
  <c r="K61" i="47"/>
  <c r="L61" i="47"/>
  <c r="J62" i="47"/>
  <c r="K62" i="47"/>
  <c r="L62" i="47"/>
  <c r="J63" i="47"/>
  <c r="K63" i="47"/>
  <c r="L63" i="47"/>
  <c r="J64" i="47"/>
  <c r="K64" i="47"/>
  <c r="L64" i="47"/>
  <c r="J65" i="47"/>
  <c r="K65" i="47"/>
  <c r="L65" i="47"/>
  <c r="J66" i="47"/>
  <c r="K66" i="47"/>
  <c r="L66" i="47"/>
  <c r="J67" i="47"/>
  <c r="K67" i="47"/>
  <c r="L67" i="47"/>
  <c r="J68" i="47"/>
  <c r="K68" i="47"/>
  <c r="L68" i="47"/>
  <c r="J69" i="47"/>
  <c r="K69" i="47"/>
  <c r="L69" i="47"/>
  <c r="J70" i="47"/>
  <c r="K70" i="47"/>
  <c r="L70" i="47"/>
  <c r="C11" i="46"/>
  <c r="C29" i="46" s="1"/>
  <c r="D11" i="46"/>
  <c r="E11" i="46"/>
  <c r="C12" i="46"/>
  <c r="D12" i="46"/>
  <c r="E12" i="46"/>
  <c r="F12" i="46"/>
  <c r="F11" i="46" s="1"/>
  <c r="G12" i="46"/>
  <c r="G13" i="46"/>
  <c r="C14" i="46"/>
  <c r="D14" i="46"/>
  <c r="E14" i="46"/>
  <c r="F14" i="46"/>
  <c r="G14" i="46" s="1"/>
  <c r="G15" i="46"/>
  <c r="C17" i="46"/>
  <c r="C16" i="46" s="1"/>
  <c r="D17" i="46"/>
  <c r="D16" i="46" s="1"/>
  <c r="E17" i="46"/>
  <c r="E16" i="46" s="1"/>
  <c r="F17" i="46"/>
  <c r="F16" i="46" s="1"/>
  <c r="G16" i="46" s="1"/>
  <c r="G17" i="46"/>
  <c r="G18" i="46"/>
  <c r="C20" i="46"/>
  <c r="C19" i="46" s="1"/>
  <c r="D20" i="46"/>
  <c r="D19" i="46" s="1"/>
  <c r="E20" i="46"/>
  <c r="E19" i="46" s="1"/>
  <c r="F20" i="46"/>
  <c r="F19" i="46" s="1"/>
  <c r="G19" i="46" s="1"/>
  <c r="G20" i="46"/>
  <c r="G21" i="46"/>
  <c r="C22" i="46"/>
  <c r="D22" i="46"/>
  <c r="E22" i="46"/>
  <c r="F22" i="46"/>
  <c r="G22" i="46" s="1"/>
  <c r="G23" i="46"/>
  <c r="C24" i="46"/>
  <c r="D24" i="46"/>
  <c r="E24" i="46"/>
  <c r="F24" i="46"/>
  <c r="G24" i="46"/>
  <c r="G25" i="46"/>
  <c r="G26" i="46"/>
  <c r="G27" i="46"/>
  <c r="G28" i="46"/>
  <c r="C12" i="45"/>
  <c r="F12" i="45"/>
  <c r="J12" i="45" s="1"/>
  <c r="C13" i="45"/>
  <c r="D13" i="45"/>
  <c r="D12" i="45" s="1"/>
  <c r="E13" i="45"/>
  <c r="E12" i="45" s="1"/>
  <c r="F13" i="45"/>
  <c r="J13" i="45"/>
  <c r="G14" i="45"/>
  <c r="I14" i="45" s="1"/>
  <c r="J14" i="45"/>
  <c r="C16" i="45"/>
  <c r="D16" i="45"/>
  <c r="E16" i="45"/>
  <c r="F16" i="45"/>
  <c r="J16" i="45"/>
  <c r="G17" i="45"/>
  <c r="G16" i="45" s="1"/>
  <c r="I17" i="45"/>
  <c r="J17" i="45"/>
  <c r="G18" i="45"/>
  <c r="I18" i="45"/>
  <c r="J18" i="45"/>
  <c r="C19" i="45"/>
  <c r="D19" i="45"/>
  <c r="E19" i="45"/>
  <c r="F19" i="45"/>
  <c r="J19" i="45"/>
  <c r="H20" i="45"/>
  <c r="I20" i="45"/>
  <c r="J20" i="45"/>
  <c r="H21" i="45"/>
  <c r="I21" i="45" s="1"/>
  <c r="J21" i="45"/>
  <c r="G22" i="45"/>
  <c r="I22" i="45"/>
  <c r="J22" i="45"/>
  <c r="G23" i="45"/>
  <c r="I23" i="45"/>
  <c r="J23" i="45"/>
  <c r="C24" i="45"/>
  <c r="D24" i="45"/>
  <c r="E24" i="45"/>
  <c r="F24" i="45"/>
  <c r="J24" i="45" s="1"/>
  <c r="H24" i="45"/>
  <c r="I24" i="45" s="1"/>
  <c r="H25" i="45"/>
  <c r="I25" i="45"/>
  <c r="J25" i="45"/>
  <c r="C26" i="45"/>
  <c r="D26" i="45"/>
  <c r="E26" i="45"/>
  <c r="F26" i="45"/>
  <c r="J26" i="45" s="1"/>
  <c r="G27" i="45"/>
  <c r="I27" i="45" s="1"/>
  <c r="J27" i="45"/>
  <c r="C29" i="45"/>
  <c r="D29" i="45"/>
  <c r="E29" i="45"/>
  <c r="F29" i="45"/>
  <c r="F28" i="45" s="1"/>
  <c r="J28" i="45" s="1"/>
  <c r="J29" i="45"/>
  <c r="G30" i="45"/>
  <c r="I30" i="45"/>
  <c r="J30" i="45"/>
  <c r="G31" i="45"/>
  <c r="I31" i="45" s="1"/>
  <c r="J31" i="45"/>
  <c r="C32" i="45"/>
  <c r="D32" i="45"/>
  <c r="E32" i="45"/>
  <c r="F32" i="45"/>
  <c r="J32" i="45" s="1"/>
  <c r="H32" i="45"/>
  <c r="H28" i="45" s="1"/>
  <c r="G33" i="45"/>
  <c r="I33" i="45"/>
  <c r="J33" i="45"/>
  <c r="G34" i="45"/>
  <c r="I34" i="45" s="1"/>
  <c r="J34" i="45"/>
  <c r="G35" i="45"/>
  <c r="I35" i="45"/>
  <c r="J35" i="45"/>
  <c r="G36" i="45"/>
  <c r="I36" i="45"/>
  <c r="J36" i="45"/>
  <c r="G37" i="45"/>
  <c r="I37" i="45"/>
  <c r="J37" i="45"/>
  <c r="G38" i="45"/>
  <c r="I38" i="45" s="1"/>
  <c r="J38" i="45"/>
  <c r="G39" i="45"/>
  <c r="I39" i="45" s="1"/>
  <c r="J39" i="45"/>
  <c r="H40" i="45"/>
  <c r="I40" i="45"/>
  <c r="J40" i="45"/>
  <c r="G41" i="45"/>
  <c r="I41" i="45" s="1"/>
  <c r="J41" i="45"/>
  <c r="G42" i="45"/>
  <c r="I42" i="45" s="1"/>
  <c r="J42" i="45"/>
  <c r="C43" i="45"/>
  <c r="D43" i="45"/>
  <c r="D28" i="45" s="1"/>
  <c r="E43" i="45"/>
  <c r="F43" i="45"/>
  <c r="J43" i="45"/>
  <c r="G44" i="45"/>
  <c r="I44" i="45" s="1"/>
  <c r="J44" i="45"/>
  <c r="G45" i="45"/>
  <c r="I45" i="45" s="1"/>
  <c r="J45" i="45"/>
  <c r="G46" i="45"/>
  <c r="I46" i="45"/>
  <c r="J46" i="45"/>
  <c r="G47" i="45"/>
  <c r="I47" i="45"/>
  <c r="J47" i="45"/>
  <c r="G48" i="45"/>
  <c r="I48" i="45" s="1"/>
  <c r="J48" i="45"/>
  <c r="G49" i="45"/>
  <c r="I49" i="45"/>
  <c r="J49" i="45"/>
  <c r="G50" i="45"/>
  <c r="I50" i="45"/>
  <c r="J50" i="45"/>
  <c r="G51" i="45"/>
  <c r="I51" i="45"/>
  <c r="J51" i="45"/>
  <c r="C10" i="44"/>
  <c r="L10" i="44" s="1"/>
  <c r="K10" i="44" s="1"/>
  <c r="D10" i="44"/>
  <c r="E10" i="44"/>
  <c r="I10" i="44" s="1"/>
  <c r="F10" i="44"/>
  <c r="G10" i="44"/>
  <c r="H10" i="44"/>
  <c r="J10" i="44"/>
  <c r="I11" i="44"/>
  <c r="J11" i="44"/>
  <c r="K11" i="44"/>
  <c r="L11" i="44"/>
  <c r="I12" i="44"/>
  <c r="J12" i="44"/>
  <c r="K12" i="44"/>
  <c r="L12" i="44"/>
  <c r="I13" i="44"/>
  <c r="J13" i="44"/>
  <c r="L13" i="44"/>
  <c r="K13" i="44" s="1"/>
  <c r="I14" i="44"/>
  <c r="J14" i="44"/>
  <c r="K14" i="44"/>
  <c r="L14" i="44"/>
  <c r="C15" i="44"/>
  <c r="D15" i="44"/>
  <c r="E15" i="44"/>
  <c r="F15" i="44"/>
  <c r="G15" i="44"/>
  <c r="H15" i="44"/>
  <c r="H38" i="44" s="1"/>
  <c r="I15" i="44"/>
  <c r="J15" i="44"/>
  <c r="L15" i="44"/>
  <c r="K15" i="44" s="1"/>
  <c r="I16" i="44"/>
  <c r="J16" i="44"/>
  <c r="K16" i="44"/>
  <c r="L16" i="44"/>
  <c r="I17" i="44"/>
  <c r="J17" i="44"/>
  <c r="L17" i="44"/>
  <c r="K17" i="44" s="1"/>
  <c r="I18" i="44"/>
  <c r="J18" i="44"/>
  <c r="L18" i="44"/>
  <c r="K18" i="44" s="1"/>
  <c r="I19" i="44"/>
  <c r="J19" i="44"/>
  <c r="K19" i="44"/>
  <c r="L19" i="44"/>
  <c r="I20" i="44"/>
  <c r="J20" i="44"/>
  <c r="L20" i="44"/>
  <c r="K20" i="44" s="1"/>
  <c r="I21" i="44"/>
  <c r="J21" i="44"/>
  <c r="L21" i="44"/>
  <c r="K21" i="44" s="1"/>
  <c r="I22" i="44"/>
  <c r="J22" i="44"/>
  <c r="K22" i="44"/>
  <c r="L22" i="44"/>
  <c r="I23" i="44"/>
  <c r="J23" i="44"/>
  <c r="L23" i="44"/>
  <c r="K23" i="44" s="1"/>
  <c r="I24" i="44"/>
  <c r="J24" i="44"/>
  <c r="L24" i="44"/>
  <c r="K24" i="44" s="1"/>
  <c r="C25" i="44"/>
  <c r="L25" i="44" s="1"/>
  <c r="K25" i="44" s="1"/>
  <c r="D25" i="44"/>
  <c r="E25" i="44"/>
  <c r="I25" i="44" s="1"/>
  <c r="F25" i="44"/>
  <c r="G25" i="44"/>
  <c r="H25" i="44"/>
  <c r="J25" i="44"/>
  <c r="I26" i="44"/>
  <c r="J26" i="44"/>
  <c r="K26" i="44"/>
  <c r="L26" i="44"/>
  <c r="I27" i="44"/>
  <c r="J27" i="44"/>
  <c r="K27" i="44"/>
  <c r="L27" i="44"/>
  <c r="I28" i="44"/>
  <c r="J28" i="44"/>
  <c r="L28" i="44"/>
  <c r="K28" i="44" s="1"/>
  <c r="C29" i="44"/>
  <c r="D29" i="44"/>
  <c r="E29" i="44"/>
  <c r="E38" i="44" s="1"/>
  <c r="F29" i="44"/>
  <c r="G29" i="44"/>
  <c r="L29" i="44" s="1"/>
  <c r="K29" i="44" s="1"/>
  <c r="H29" i="44"/>
  <c r="I30" i="44"/>
  <c r="J30" i="44"/>
  <c r="L30" i="44"/>
  <c r="K30" i="44" s="1"/>
  <c r="I31" i="44"/>
  <c r="J31" i="44"/>
  <c r="K31" i="44"/>
  <c r="L31" i="44"/>
  <c r="I32" i="44"/>
  <c r="J32" i="44"/>
  <c r="L32" i="44"/>
  <c r="K32" i="44" s="1"/>
  <c r="I33" i="44"/>
  <c r="J33" i="44"/>
  <c r="L33" i="44"/>
  <c r="K33" i="44" s="1"/>
  <c r="I34" i="44"/>
  <c r="J34" i="44"/>
  <c r="K34" i="44"/>
  <c r="L34" i="44"/>
  <c r="I35" i="44"/>
  <c r="J35" i="44"/>
  <c r="L35" i="44"/>
  <c r="K35" i="44" s="1"/>
  <c r="C36" i="44"/>
  <c r="D36" i="44"/>
  <c r="E36" i="44"/>
  <c r="F36" i="44"/>
  <c r="F38" i="44" s="1"/>
  <c r="G36" i="44"/>
  <c r="I36" i="44" s="1"/>
  <c r="H36" i="44"/>
  <c r="I37" i="44"/>
  <c r="J37" i="44"/>
  <c r="L37" i="44"/>
  <c r="K37" i="44" s="1"/>
  <c r="D38" i="44"/>
  <c r="C8" i="41"/>
  <c r="E8" i="41"/>
  <c r="E9" i="41"/>
  <c r="E10" i="41"/>
  <c r="E11" i="41"/>
  <c r="E12" i="41"/>
  <c r="C13" i="41"/>
  <c r="E13" i="41"/>
  <c r="E14" i="41"/>
  <c r="E15" i="41"/>
  <c r="E16" i="41"/>
  <c r="E17" i="41"/>
  <c r="E18" i="41"/>
  <c r="E19" i="41"/>
  <c r="E20" i="41"/>
  <c r="E21" i="41"/>
  <c r="E22" i="41"/>
  <c r="C23" i="41"/>
  <c r="E23" i="41"/>
  <c r="E24" i="41"/>
  <c r="E25" i="41"/>
  <c r="E26" i="41"/>
  <c r="C27" i="41"/>
  <c r="E28" i="41"/>
  <c r="E29" i="41"/>
  <c r="E30" i="41"/>
  <c r="E31" i="41"/>
  <c r="E32" i="41"/>
  <c r="E33" i="41"/>
  <c r="C34" i="41"/>
  <c r="E34" i="41"/>
  <c r="E35" i="41"/>
  <c r="C8" i="40"/>
  <c r="E8" i="40" s="1"/>
  <c r="E9" i="40"/>
  <c r="E10" i="40"/>
  <c r="C11" i="40"/>
  <c r="E11" i="40"/>
  <c r="E12" i="40"/>
  <c r="E13" i="40"/>
  <c r="E14" i="40"/>
  <c r="E15" i="40"/>
  <c r="E16" i="40"/>
  <c r="E17" i="40"/>
  <c r="E18" i="40"/>
  <c r="E19" i="40"/>
  <c r="E20" i="40"/>
  <c r="E21" i="40"/>
  <c r="E22" i="40"/>
  <c r="E23" i="40"/>
  <c r="E24" i="40"/>
  <c r="E25" i="40"/>
  <c r="E26" i="40"/>
  <c r="E27" i="40"/>
  <c r="E28" i="40"/>
  <c r="E29" i="40"/>
  <c r="E30" i="40"/>
  <c r="E31" i="40"/>
  <c r="E32" i="40"/>
  <c r="E33" i="40"/>
  <c r="E34" i="40"/>
  <c r="C35" i="40"/>
  <c r="E35" i="40"/>
  <c r="E36" i="40"/>
  <c r="C37" i="40"/>
  <c r="E38" i="40"/>
  <c r="E39" i="40"/>
  <c r="E40" i="40"/>
  <c r="E41" i="40"/>
  <c r="E42" i="40"/>
  <c r="E43" i="40"/>
  <c r="C44" i="40"/>
  <c r="E44" i="40"/>
  <c r="E45" i="40"/>
  <c r="E46" i="40"/>
  <c r="C47" i="40"/>
  <c r="D42" i="40" s="1"/>
  <c r="C8" i="39"/>
  <c r="E8" i="39" s="1"/>
  <c r="D8" i="39"/>
  <c r="E9" i="39"/>
  <c r="E10" i="39"/>
  <c r="D11" i="39"/>
  <c r="E11" i="39"/>
  <c r="D12" i="39"/>
  <c r="E12" i="39"/>
  <c r="D13" i="39"/>
  <c r="E13" i="39"/>
  <c r="D14" i="39"/>
  <c r="E14" i="39"/>
  <c r="C15" i="39"/>
  <c r="D20" i="39" s="1"/>
  <c r="E15" i="39"/>
  <c r="D16" i="39"/>
  <c r="E16" i="39"/>
  <c r="D17" i="39"/>
  <c r="E17" i="39"/>
  <c r="D18" i="39"/>
  <c r="E18" i="39"/>
  <c r="D19" i="39"/>
  <c r="E19" i="39"/>
  <c r="E20" i="39"/>
  <c r="D21" i="39"/>
  <c r="E21" i="39"/>
  <c r="C22" i="39"/>
  <c r="D15" i="39" s="1"/>
  <c r="D22" i="39"/>
  <c r="E22" i="39"/>
  <c r="C8" i="38"/>
  <c r="C36" i="38" s="1"/>
  <c r="E8" i="38"/>
  <c r="C9" i="38"/>
  <c r="E9" i="38" s="1"/>
  <c r="E10" i="38"/>
  <c r="E11" i="38"/>
  <c r="E12" i="38"/>
  <c r="E13" i="38"/>
  <c r="E14" i="38"/>
  <c r="E15" i="38"/>
  <c r="C16" i="38"/>
  <c r="E16" i="38"/>
  <c r="E17" i="38"/>
  <c r="E18" i="38"/>
  <c r="C19" i="38"/>
  <c r="E19" i="38" s="1"/>
  <c r="E20" i="38"/>
  <c r="E21" i="38"/>
  <c r="C22" i="38"/>
  <c r="E22" i="38"/>
  <c r="E23" i="38"/>
  <c r="E24" i="38"/>
  <c r="C25" i="38"/>
  <c r="E25" i="38" s="1"/>
  <c r="E26" i="38"/>
  <c r="E27" i="38"/>
  <c r="E28" i="38"/>
  <c r="E29" i="38"/>
  <c r="C30" i="38"/>
  <c r="E30" i="38"/>
  <c r="E31" i="38"/>
  <c r="E32" i="38"/>
  <c r="C33" i="38"/>
  <c r="E33" i="38"/>
  <c r="E34" i="38"/>
  <c r="E35" i="38"/>
  <c r="C8" i="37"/>
  <c r="E8" i="37"/>
  <c r="E9" i="37"/>
  <c r="D10" i="37"/>
  <c r="E10" i="37"/>
  <c r="D11" i="37"/>
  <c r="E11" i="37"/>
  <c r="E12" i="37"/>
  <c r="E13" i="37"/>
  <c r="E14" i="37"/>
  <c r="E15" i="37"/>
  <c r="C16" i="37"/>
  <c r="C19" i="37" s="1"/>
  <c r="D16" i="37"/>
  <c r="E16" i="37"/>
  <c r="E17" i="37"/>
  <c r="E18" i="37"/>
  <c r="C20" i="37"/>
  <c r="E20" i="37"/>
  <c r="E21" i="37"/>
  <c r="E22" i="37"/>
  <c r="E23" i="37"/>
  <c r="E24" i="37"/>
  <c r="E25" i="37"/>
  <c r="E26" i="37"/>
  <c r="C27" i="37"/>
  <c r="E27" i="37" s="1"/>
  <c r="E28" i="37"/>
  <c r="E29" i="37"/>
  <c r="E30" i="37"/>
  <c r="E31" i="37"/>
  <c r="E32" i="37"/>
  <c r="E33" i="37"/>
  <c r="C37" i="37"/>
  <c r="E37" i="37" s="1"/>
  <c r="E38" i="37"/>
  <c r="C39" i="37"/>
  <c r="E39" i="37"/>
  <c r="E40" i="37"/>
  <c r="E41" i="37"/>
  <c r="F9" i="36"/>
  <c r="G9" i="36"/>
  <c r="F10" i="36"/>
  <c r="G10" i="36"/>
  <c r="F12" i="36"/>
  <c r="G12" i="36"/>
  <c r="F14" i="36"/>
  <c r="G14" i="36"/>
  <c r="F15" i="36"/>
  <c r="G15" i="36"/>
  <c r="F17" i="36"/>
  <c r="G17" i="36"/>
  <c r="F18" i="36"/>
  <c r="G18" i="36"/>
  <c r="F20" i="36"/>
  <c r="G20" i="36"/>
  <c r="F21" i="36"/>
  <c r="G21" i="36"/>
  <c r="F9" i="48" l="1"/>
  <c r="C8" i="48"/>
  <c r="L11" i="47"/>
  <c r="H71" i="47"/>
  <c r="K11" i="47"/>
  <c r="J42" i="47"/>
  <c r="G71" i="47"/>
  <c r="F71" i="47"/>
  <c r="I71" i="47"/>
  <c r="L42" i="47"/>
  <c r="K42" i="47"/>
  <c r="K31" i="53"/>
  <c r="D52" i="45"/>
  <c r="G29" i="45"/>
  <c r="I29" i="45" s="1"/>
  <c r="G26" i="45"/>
  <c r="I26" i="45" s="1"/>
  <c r="H19" i="45"/>
  <c r="H15" i="45" s="1"/>
  <c r="H52" i="45" s="1"/>
  <c r="G32" i="45"/>
  <c r="I32" i="45" s="1"/>
  <c r="E15" i="45"/>
  <c r="D15" i="45"/>
  <c r="C15" i="45"/>
  <c r="C28" i="45"/>
  <c r="G19" i="45"/>
  <c r="E28" i="45"/>
  <c r="J61" i="50"/>
  <c r="G61" i="50"/>
  <c r="I61" i="50"/>
  <c r="H61" i="50"/>
  <c r="I49" i="50"/>
  <c r="H66" i="50"/>
  <c r="I42" i="50"/>
  <c r="J42" i="50"/>
  <c r="J49" i="50"/>
  <c r="I66" i="50"/>
  <c r="C11" i="50"/>
  <c r="C68" i="50" s="1"/>
  <c r="C72" i="50" s="1"/>
  <c r="G12" i="50"/>
  <c r="G38" i="50"/>
  <c r="H62" i="50"/>
  <c r="H64" i="50"/>
  <c r="H42" i="50"/>
  <c r="H49" i="50"/>
  <c r="I12" i="50"/>
  <c r="I38" i="50"/>
  <c r="E61" i="50"/>
  <c r="E68" i="50" s="1"/>
  <c r="E72" i="50" s="1"/>
  <c r="F11" i="50"/>
  <c r="I16" i="45"/>
  <c r="E52" i="45"/>
  <c r="G11" i="46"/>
  <c r="F29" i="46"/>
  <c r="G29" i="46" s="1"/>
  <c r="J71" i="47"/>
  <c r="K71" i="47"/>
  <c r="L71" i="47"/>
  <c r="E29" i="46"/>
  <c r="D29" i="46"/>
  <c r="G43" i="45"/>
  <c r="I43" i="45" s="1"/>
  <c r="G13" i="45"/>
  <c r="F15" i="45"/>
  <c r="J15" i="45" s="1"/>
  <c r="L36" i="44"/>
  <c r="K36" i="44" s="1"/>
  <c r="J29" i="44"/>
  <c r="I29" i="44"/>
  <c r="J36" i="44"/>
  <c r="F52" i="45"/>
  <c r="J52" i="45" s="1"/>
  <c r="E8" i="48"/>
  <c r="F8" i="48" s="1"/>
  <c r="C38" i="44"/>
  <c r="G38" i="44"/>
  <c r="D31" i="38"/>
  <c r="D36" i="38"/>
  <c r="D10" i="38"/>
  <c r="D21" i="38"/>
  <c r="D26" i="38"/>
  <c r="E36" i="38"/>
  <c r="D16" i="38"/>
  <c r="D32" i="38"/>
  <c r="D11" i="38"/>
  <c r="D27" i="38"/>
  <c r="D17" i="38"/>
  <c r="D22" i="38"/>
  <c r="D12" i="38"/>
  <c r="D28" i="38"/>
  <c r="D33" i="38"/>
  <c r="D25" i="38"/>
  <c r="D34" i="38"/>
  <c r="D13" i="38"/>
  <c r="D19" i="38"/>
  <c r="D20" i="38"/>
  <c r="D35" i="38"/>
  <c r="D9" i="38"/>
  <c r="D18" i="38"/>
  <c r="D14" i="38"/>
  <c r="D29" i="38"/>
  <c r="D15" i="38"/>
  <c r="D8" i="38"/>
  <c r="D23" i="38"/>
  <c r="D24" i="38"/>
  <c r="D17" i="37"/>
  <c r="D18" i="37"/>
  <c r="D13" i="37"/>
  <c r="C35" i="37"/>
  <c r="D8" i="37"/>
  <c r="D14" i="37"/>
  <c r="D19" i="37"/>
  <c r="E19" i="37"/>
  <c r="D9" i="37"/>
  <c r="D30" i="38"/>
  <c r="D18" i="40"/>
  <c r="D8" i="40"/>
  <c r="D15" i="37"/>
  <c r="D25" i="40"/>
  <c r="D37" i="37"/>
  <c r="D14" i="40"/>
  <c r="D20" i="40"/>
  <c r="D26" i="40"/>
  <c r="D32" i="40"/>
  <c r="D43" i="40"/>
  <c r="D9" i="40"/>
  <c r="D15" i="40"/>
  <c r="D21" i="40"/>
  <c r="D27" i="40"/>
  <c r="D33" i="40"/>
  <c r="D38" i="40"/>
  <c r="D10" i="40"/>
  <c r="D44" i="40"/>
  <c r="D16" i="40"/>
  <c r="D22" i="40"/>
  <c r="D28" i="40"/>
  <c r="D34" i="40"/>
  <c r="D39" i="40"/>
  <c r="D45" i="40"/>
  <c r="D11" i="40"/>
  <c r="D17" i="40"/>
  <c r="D23" i="40"/>
  <c r="D29" i="40"/>
  <c r="D40" i="40"/>
  <c r="D35" i="40"/>
  <c r="D46" i="40"/>
  <c r="D37" i="40"/>
  <c r="E37" i="40"/>
  <c r="D19" i="40"/>
  <c r="D30" i="40"/>
  <c r="C34" i="37"/>
  <c r="D12" i="40"/>
  <c r="D36" i="40"/>
  <c r="D24" i="40"/>
  <c r="E27" i="41"/>
  <c r="C36" i="41"/>
  <c r="D41" i="40"/>
  <c r="D12" i="37"/>
  <c r="E47" i="40"/>
  <c r="D31" i="40"/>
  <c r="D13" i="40"/>
  <c r="C42" i="37"/>
  <c r="C36" i="37"/>
  <c r="D27" i="37"/>
  <c r="D47" i="40"/>
  <c r="D10" i="39"/>
  <c r="D9" i="39"/>
  <c r="G15" i="45" l="1"/>
  <c r="I19" i="45"/>
  <c r="C52" i="45"/>
  <c r="F68" i="50"/>
  <c r="J11" i="50"/>
  <c r="I11" i="50"/>
  <c r="H11" i="50"/>
  <c r="G11" i="50"/>
  <c r="G28" i="45"/>
  <c r="G12" i="45"/>
  <c r="I13" i="45"/>
  <c r="I38" i="44"/>
  <c r="J38" i="44"/>
  <c r="L38" i="44"/>
  <c r="K38" i="44" s="1"/>
  <c r="I15" i="45"/>
  <c r="D16" i="41"/>
  <c r="D22" i="41"/>
  <c r="D33" i="41"/>
  <c r="D11" i="41"/>
  <c r="D17" i="41"/>
  <c r="D28" i="41"/>
  <c r="D12" i="41"/>
  <c r="D23" i="41"/>
  <c r="D34" i="41"/>
  <c r="D18" i="41"/>
  <c r="D29" i="41"/>
  <c r="D24" i="41"/>
  <c r="D35" i="41"/>
  <c r="D13" i="41"/>
  <c r="D19" i="41"/>
  <c r="D30" i="41"/>
  <c r="D8" i="41"/>
  <c r="D25" i="41"/>
  <c r="D9" i="41"/>
  <c r="D26" i="41"/>
  <c r="D10" i="41"/>
  <c r="D36" i="41"/>
  <c r="D31" i="41"/>
  <c r="D14" i="41"/>
  <c r="D32" i="41"/>
  <c r="D15" i="41"/>
  <c r="D20" i="41"/>
  <c r="E36" i="41"/>
  <c r="D21" i="41"/>
  <c r="D35" i="37"/>
  <c r="E35" i="37"/>
  <c r="D36" i="37"/>
  <c r="E36" i="37"/>
  <c r="E42" i="37"/>
  <c r="D39" i="37"/>
  <c r="D40" i="37"/>
  <c r="D42" i="37"/>
  <c r="D41" i="37"/>
  <c r="D38" i="37"/>
  <c r="D22" i="37"/>
  <c r="D23" i="37"/>
  <c r="D34" i="37"/>
  <c r="D29" i="37"/>
  <c r="E34" i="37"/>
  <c r="D24" i="37"/>
  <c r="D30" i="37"/>
  <c r="D25" i="37"/>
  <c r="D20" i="37"/>
  <c r="D28" i="37"/>
  <c r="D21" i="37"/>
  <c r="D32" i="37"/>
  <c r="D26" i="37"/>
  <c r="D31" i="37"/>
  <c r="D33" i="37"/>
  <c r="D27" i="41"/>
  <c r="F72" i="50" l="1"/>
  <c r="G68" i="50"/>
  <c r="J68" i="50"/>
  <c r="I68" i="50"/>
  <c r="H68" i="50"/>
  <c r="I12" i="45"/>
  <c r="G52" i="45"/>
  <c r="I28" i="45"/>
  <c r="F13" i="35"/>
  <c r="D13" i="35"/>
  <c r="H12" i="35"/>
  <c r="H11" i="35"/>
  <c r="H9" i="35"/>
  <c r="H8" i="35"/>
  <c r="H7" i="35"/>
  <c r="H6" i="35"/>
  <c r="H13" i="35" s="1"/>
  <c r="H5" i="35"/>
  <c r="F29" i="34"/>
  <c r="F28" i="34"/>
  <c r="F27" i="34"/>
  <c r="F26" i="34"/>
  <c r="F25" i="34"/>
  <c r="F24" i="34"/>
  <c r="F23" i="34"/>
  <c r="F21" i="34"/>
  <c r="F20" i="34"/>
  <c r="F18" i="34"/>
  <c r="F17" i="34"/>
  <c r="F16" i="34"/>
  <c r="F15" i="34"/>
  <c r="F13" i="34"/>
  <c r="F12" i="34"/>
  <c r="F10" i="34"/>
  <c r="F9" i="34"/>
  <c r="F7" i="34"/>
  <c r="F6" i="34"/>
  <c r="I26" i="33"/>
  <c r="J26" i="33" s="1"/>
  <c r="K26" i="33" s="1"/>
  <c r="K25" i="33"/>
  <c r="L21" i="33"/>
  <c r="H21" i="33"/>
  <c r="G21" i="33"/>
  <c r="F21" i="33"/>
  <c r="E21" i="33"/>
  <c r="I20" i="33"/>
  <c r="J20" i="33" s="1"/>
  <c r="K20" i="33" s="1"/>
  <c r="L17" i="33"/>
  <c r="L16" i="33"/>
  <c r="F13" i="33"/>
  <c r="E13" i="33"/>
  <c r="F10" i="33"/>
  <c r="E10" i="33"/>
  <c r="H9" i="33"/>
  <c r="H10" i="33" s="1"/>
  <c r="G9" i="33"/>
  <c r="G10" i="33" s="1"/>
  <c r="F7" i="33"/>
  <c r="E7" i="33"/>
  <c r="H6" i="33"/>
  <c r="I6" i="33" s="1"/>
  <c r="J6" i="33" s="1"/>
  <c r="K6" i="33" s="1"/>
  <c r="G6" i="33"/>
  <c r="H4" i="33"/>
  <c r="I4" i="33" s="1"/>
  <c r="J4" i="33" s="1"/>
  <c r="K4" i="33" s="1"/>
  <c r="G4" i="33"/>
  <c r="G72" i="50" l="1"/>
  <c r="J72" i="50"/>
  <c r="I72" i="50"/>
  <c r="H72" i="50"/>
  <c r="I52" i="45"/>
  <c r="G12" i="33"/>
  <c r="G13" i="33" s="1"/>
  <c r="H12" i="33"/>
  <c r="I9" i="33"/>
  <c r="J9" i="33" l="1"/>
  <c r="I12" i="33"/>
  <c r="I13" i="33" s="1"/>
  <c r="I10" i="33"/>
  <c r="H13" i="33"/>
  <c r="K9" i="33" l="1"/>
  <c r="J12" i="33"/>
  <c r="J13" i="33" s="1"/>
  <c r="J10" i="33"/>
  <c r="K12" i="33" l="1"/>
  <c r="K13" i="33" s="1"/>
  <c r="K10" i="33"/>
  <c r="E39" i="32" l="1"/>
  <c r="E17" i="32"/>
  <c r="E40" i="32" s="1"/>
  <c r="L47" i="31" l="1"/>
  <c r="K47" i="31"/>
  <c r="J47" i="31"/>
  <c r="I47" i="31"/>
  <c r="L46" i="31"/>
  <c r="K46" i="31"/>
  <c r="J46" i="31"/>
  <c r="I46" i="31"/>
  <c r="L45" i="31"/>
  <c r="K45" i="31"/>
  <c r="H45" i="31"/>
  <c r="G45" i="31"/>
  <c r="F45" i="31"/>
  <c r="E45" i="31"/>
  <c r="I45" i="31" s="1"/>
  <c r="D45" i="31"/>
  <c r="C45" i="31"/>
  <c r="J45" i="31" s="1"/>
  <c r="L44" i="31"/>
  <c r="K44" i="31"/>
  <c r="J44" i="31"/>
  <c r="L43" i="31"/>
  <c r="H43" i="31"/>
  <c r="G43" i="31"/>
  <c r="F43" i="31"/>
  <c r="F42" i="31" s="1"/>
  <c r="E43" i="31"/>
  <c r="E42" i="31" s="1"/>
  <c r="I42" i="31" s="1"/>
  <c r="D43" i="31"/>
  <c r="D42" i="31" s="1"/>
  <c r="C43" i="31"/>
  <c r="K43" i="31" s="1"/>
  <c r="L42" i="31"/>
  <c r="H42" i="31"/>
  <c r="G42" i="31"/>
  <c r="L41" i="31"/>
  <c r="K41" i="31"/>
  <c r="J41" i="31"/>
  <c r="I41" i="31"/>
  <c r="L40" i="31"/>
  <c r="K40" i="31"/>
  <c r="H40" i="31"/>
  <c r="G40" i="31"/>
  <c r="F40" i="31"/>
  <c r="E40" i="31"/>
  <c r="I40" i="31" s="1"/>
  <c r="D40" i="31"/>
  <c r="C40" i="31"/>
  <c r="J40" i="31" s="1"/>
  <c r="L39" i="31"/>
  <c r="K39" i="31"/>
  <c r="J39" i="31"/>
  <c r="I39" i="31"/>
  <c r="L38" i="31"/>
  <c r="K38" i="31"/>
  <c r="J38" i="31"/>
  <c r="I38" i="31"/>
  <c r="L37" i="31"/>
  <c r="K37" i="31"/>
  <c r="J37" i="31"/>
  <c r="I37" i="31"/>
  <c r="L36" i="31"/>
  <c r="K36" i="31"/>
  <c r="J36" i="31"/>
  <c r="I36" i="31"/>
  <c r="L35" i="31"/>
  <c r="K35" i="31"/>
  <c r="J35" i="31"/>
  <c r="I35" i="31"/>
  <c r="L34" i="31"/>
  <c r="K34" i="31"/>
  <c r="J34" i="31"/>
  <c r="I34" i="31"/>
  <c r="L33" i="31"/>
  <c r="K33" i="31"/>
  <c r="J33" i="31"/>
  <c r="I33" i="31"/>
  <c r="H33" i="31"/>
  <c r="G33" i="31"/>
  <c r="F33" i="31"/>
  <c r="E33" i="31"/>
  <c r="D33" i="31"/>
  <c r="C33" i="31"/>
  <c r="L32" i="31"/>
  <c r="K32" i="31"/>
  <c r="J32" i="31"/>
  <c r="I32" i="31"/>
  <c r="L31" i="31"/>
  <c r="K31" i="31"/>
  <c r="J31" i="31"/>
  <c r="I31" i="31"/>
  <c r="L30" i="31"/>
  <c r="K30" i="31"/>
  <c r="J30" i="31"/>
  <c r="I30" i="31"/>
  <c r="H29" i="31"/>
  <c r="H15" i="31" s="1"/>
  <c r="H48" i="31" s="1"/>
  <c r="G29" i="31"/>
  <c r="L29" i="31" s="1"/>
  <c r="F29" i="31"/>
  <c r="E29" i="31"/>
  <c r="D29" i="31"/>
  <c r="C29" i="31"/>
  <c r="L28" i="31"/>
  <c r="K28" i="31"/>
  <c r="J28" i="31"/>
  <c r="I28" i="31"/>
  <c r="L27" i="31"/>
  <c r="K27" i="31"/>
  <c r="J27" i="31"/>
  <c r="I27" i="31"/>
  <c r="L26" i="31"/>
  <c r="K26" i="31"/>
  <c r="J26" i="31"/>
  <c r="I26" i="31"/>
  <c r="L25" i="31"/>
  <c r="K25" i="31"/>
  <c r="J25" i="31"/>
  <c r="I25" i="31"/>
  <c r="L24" i="31"/>
  <c r="K24" i="31"/>
  <c r="J24" i="31"/>
  <c r="I24" i="31"/>
  <c r="L23" i="31"/>
  <c r="K23" i="31"/>
  <c r="J23" i="31"/>
  <c r="I23" i="31"/>
  <c r="L22" i="31"/>
  <c r="K22" i="31"/>
  <c r="J22" i="31"/>
  <c r="I22" i="31"/>
  <c r="L21" i="31"/>
  <c r="K21" i="31"/>
  <c r="J21" i="31"/>
  <c r="I21" i="31"/>
  <c r="H20" i="31"/>
  <c r="G20" i="31"/>
  <c r="L20" i="31" s="1"/>
  <c r="F20" i="31"/>
  <c r="E20" i="31"/>
  <c r="D20" i="31"/>
  <c r="C20" i="31"/>
  <c r="L19" i="31"/>
  <c r="K19" i="31"/>
  <c r="J19" i="31"/>
  <c r="I19" i="31"/>
  <c r="L18" i="31"/>
  <c r="K18" i="31"/>
  <c r="J18" i="31"/>
  <c r="I18" i="31"/>
  <c r="L17" i="31"/>
  <c r="K17" i="31"/>
  <c r="J17" i="31"/>
  <c r="I17" i="31"/>
  <c r="L16" i="31"/>
  <c r="K16" i="31"/>
  <c r="H16" i="31"/>
  <c r="G16" i="31"/>
  <c r="F16" i="31"/>
  <c r="F15" i="31" s="1"/>
  <c r="E16" i="31"/>
  <c r="I16" i="31" s="1"/>
  <c r="D16" i="31"/>
  <c r="D15" i="31" s="1"/>
  <c r="D48" i="31" s="1"/>
  <c r="C16" i="31"/>
  <c r="J16" i="31" s="1"/>
  <c r="H18" i="30"/>
  <c r="G18" i="30"/>
  <c r="J18" i="30" s="1"/>
  <c r="F18" i="30"/>
  <c r="E18" i="30"/>
  <c r="D18" i="30"/>
  <c r="C18" i="30"/>
  <c r="L17" i="30"/>
  <c r="K17" i="30"/>
  <c r="J17" i="30"/>
  <c r="I17" i="30"/>
  <c r="L16" i="30"/>
  <c r="K16" i="30"/>
  <c r="J16" i="30"/>
  <c r="I16" i="30"/>
  <c r="L15" i="30"/>
  <c r="K15" i="30"/>
  <c r="J15" i="30"/>
  <c r="I15" i="30"/>
  <c r="L14" i="30"/>
  <c r="K14" i="30"/>
  <c r="J14" i="30"/>
  <c r="I14" i="30"/>
  <c r="L13" i="30"/>
  <c r="K13" i="30"/>
  <c r="J13" i="30"/>
  <c r="I13" i="30"/>
  <c r="L12" i="30"/>
  <c r="K12" i="30"/>
  <c r="J12" i="30"/>
  <c r="I12" i="30"/>
  <c r="L11" i="30"/>
  <c r="K11" i="30"/>
  <c r="J11" i="30"/>
  <c r="I11" i="30"/>
  <c r="L10" i="30"/>
  <c r="K10" i="30"/>
  <c r="J10" i="30"/>
  <c r="I10" i="30"/>
  <c r="H75" i="29"/>
  <c r="G75" i="29"/>
  <c r="L75" i="29" s="1"/>
  <c r="F75" i="29"/>
  <c r="E75" i="29"/>
  <c r="D75" i="29"/>
  <c r="C75" i="29"/>
  <c r="L74" i="29"/>
  <c r="J74" i="29"/>
  <c r="I74" i="29"/>
  <c r="L73" i="29"/>
  <c r="J73" i="29"/>
  <c r="I73" i="29"/>
  <c r="L72" i="29"/>
  <c r="J72" i="29"/>
  <c r="K72" i="29" s="1"/>
  <c r="I72" i="29"/>
  <c r="L71" i="29"/>
  <c r="J71" i="29"/>
  <c r="K71" i="29" s="1"/>
  <c r="I71" i="29"/>
  <c r="L70" i="29"/>
  <c r="K70" i="29"/>
  <c r="J70" i="29"/>
  <c r="I70" i="29"/>
  <c r="L69" i="29"/>
  <c r="J69" i="29"/>
  <c r="K69" i="29" s="1"/>
  <c r="I69" i="29"/>
  <c r="L68" i="29"/>
  <c r="J68" i="29"/>
  <c r="K68" i="29" s="1"/>
  <c r="I68" i="29"/>
  <c r="L67" i="29"/>
  <c r="K67" i="29"/>
  <c r="J67" i="29"/>
  <c r="I67" i="29"/>
  <c r="L66" i="29"/>
  <c r="J66" i="29"/>
  <c r="K66" i="29" s="1"/>
  <c r="I66" i="29"/>
  <c r="L65" i="29"/>
  <c r="J65" i="29"/>
  <c r="K65" i="29" s="1"/>
  <c r="I65" i="29"/>
  <c r="L64" i="29"/>
  <c r="K64" i="29"/>
  <c r="J64" i="29"/>
  <c r="I64" i="29"/>
  <c r="L63" i="29"/>
  <c r="J63" i="29"/>
  <c r="K63" i="29" s="1"/>
  <c r="I63" i="29"/>
  <c r="L62" i="29"/>
  <c r="J62" i="29"/>
  <c r="K62" i="29" s="1"/>
  <c r="I62" i="29"/>
  <c r="L61" i="29"/>
  <c r="K61" i="29"/>
  <c r="J61" i="29"/>
  <c r="I61" i="29"/>
  <c r="L60" i="29"/>
  <c r="J60" i="29"/>
  <c r="K60" i="29" s="1"/>
  <c r="I60" i="29"/>
  <c r="L59" i="29"/>
  <c r="J59" i="29"/>
  <c r="K59" i="29" s="1"/>
  <c r="I59" i="29"/>
  <c r="L58" i="29"/>
  <c r="K58" i="29"/>
  <c r="J58" i="29"/>
  <c r="I58" i="29"/>
  <c r="L57" i="29"/>
  <c r="J57" i="29"/>
  <c r="K57" i="29" s="1"/>
  <c r="I57" i="29"/>
  <c r="L56" i="29"/>
  <c r="J56" i="29"/>
  <c r="K56" i="29" s="1"/>
  <c r="I56" i="29"/>
  <c r="L55" i="29"/>
  <c r="J55" i="29"/>
  <c r="L54" i="29"/>
  <c r="J54" i="29"/>
  <c r="K54" i="29" s="1"/>
  <c r="I54" i="29"/>
  <c r="L53" i="29"/>
  <c r="J53" i="29"/>
  <c r="K53" i="29" s="1"/>
  <c r="I53" i="29"/>
  <c r="L52" i="29"/>
  <c r="K52" i="29"/>
  <c r="J52" i="29"/>
  <c r="I52" i="29"/>
  <c r="L51" i="29"/>
  <c r="J51" i="29"/>
  <c r="K51" i="29" s="1"/>
  <c r="I51" i="29"/>
  <c r="L50" i="29"/>
  <c r="J50" i="29"/>
  <c r="K50" i="29" s="1"/>
  <c r="I50" i="29"/>
  <c r="L49" i="29"/>
  <c r="J49" i="29"/>
  <c r="I49" i="29"/>
  <c r="L48" i="29"/>
  <c r="J48" i="29"/>
  <c r="K48" i="29" s="1"/>
  <c r="I48" i="29"/>
  <c r="L47" i="29"/>
  <c r="J47" i="29"/>
  <c r="I47" i="29"/>
  <c r="L46" i="29"/>
  <c r="J46" i="29"/>
  <c r="I46" i="29"/>
  <c r="L45" i="29"/>
  <c r="K45" i="29"/>
  <c r="J45" i="29"/>
  <c r="I45" i="29"/>
  <c r="L44" i="29"/>
  <c r="J44" i="29"/>
  <c r="K44" i="29" s="1"/>
  <c r="I44" i="29"/>
  <c r="L43" i="29"/>
  <c r="J43" i="29"/>
  <c r="K43" i="29" s="1"/>
  <c r="I43" i="29"/>
  <c r="L42" i="29"/>
  <c r="K42" i="29"/>
  <c r="J42" i="29"/>
  <c r="I42" i="29"/>
  <c r="L41" i="29"/>
  <c r="J41" i="29"/>
  <c r="K41" i="29" s="1"/>
  <c r="I41" i="29"/>
  <c r="L40" i="29"/>
  <c r="J40" i="29"/>
  <c r="K40" i="29" s="1"/>
  <c r="I40" i="29"/>
  <c r="L39" i="29"/>
  <c r="J39" i="29"/>
  <c r="I39" i="29"/>
  <c r="L38" i="29"/>
  <c r="J38" i="29"/>
  <c r="K38" i="29" s="1"/>
  <c r="I38" i="29"/>
  <c r="L37" i="29"/>
  <c r="J37" i="29"/>
  <c r="K37" i="29" s="1"/>
  <c r="I37" i="29"/>
  <c r="L36" i="29"/>
  <c r="K36" i="29"/>
  <c r="J36" i="29"/>
  <c r="I36" i="29"/>
  <c r="L35" i="29"/>
  <c r="J35" i="29"/>
  <c r="K35" i="29" s="1"/>
  <c r="I35" i="29"/>
  <c r="L34" i="29"/>
  <c r="J34" i="29"/>
  <c r="K34" i="29" s="1"/>
  <c r="I34" i="29"/>
  <c r="L33" i="29"/>
  <c r="K33" i="29"/>
  <c r="J33" i="29"/>
  <c r="I33" i="29"/>
  <c r="L32" i="29"/>
  <c r="J32" i="29"/>
  <c r="K32" i="29" s="1"/>
  <c r="I32" i="29"/>
  <c r="L31" i="29"/>
  <c r="J31" i="29"/>
  <c r="K31" i="29" s="1"/>
  <c r="I31" i="29"/>
  <c r="L30" i="29"/>
  <c r="K30" i="29"/>
  <c r="J30" i="29"/>
  <c r="I30" i="29"/>
  <c r="L29" i="29"/>
  <c r="J29" i="29"/>
  <c r="K29" i="29" s="1"/>
  <c r="I29" i="29"/>
  <c r="L28" i="29"/>
  <c r="J28" i="29"/>
  <c r="K28" i="29" s="1"/>
  <c r="I28" i="29"/>
  <c r="L27" i="29"/>
  <c r="J27" i="29"/>
  <c r="I27" i="29"/>
  <c r="L26" i="29"/>
  <c r="J26" i="29"/>
  <c r="K26" i="29" s="1"/>
  <c r="I26" i="29"/>
  <c r="L25" i="29"/>
  <c r="J25" i="29"/>
  <c r="K25" i="29" s="1"/>
  <c r="I25" i="29"/>
  <c r="L24" i="29"/>
  <c r="J24" i="29"/>
  <c r="K24" i="29" s="1"/>
  <c r="I24" i="29"/>
  <c r="L23" i="29"/>
  <c r="J23" i="29"/>
  <c r="K23" i="29" s="1"/>
  <c r="I23" i="29"/>
  <c r="L22" i="29"/>
  <c r="J22" i="29"/>
  <c r="K22" i="29" s="1"/>
  <c r="I22" i="29"/>
  <c r="L21" i="29"/>
  <c r="J21" i="29"/>
  <c r="K21" i="29" s="1"/>
  <c r="L20" i="29"/>
  <c r="K20" i="29"/>
  <c r="J20" i="29"/>
  <c r="I20" i="29"/>
  <c r="L19" i="29"/>
  <c r="J19" i="29"/>
  <c r="K19" i="29" s="1"/>
  <c r="I19" i="29"/>
  <c r="L18" i="29"/>
  <c r="J18" i="29"/>
  <c r="K18" i="29" s="1"/>
  <c r="I18" i="29"/>
  <c r="L17" i="29"/>
  <c r="J17" i="29"/>
  <c r="L16" i="29"/>
  <c r="J16" i="29"/>
  <c r="I16" i="29"/>
  <c r="L15" i="29"/>
  <c r="J15" i="29"/>
  <c r="K15" i="29" s="1"/>
  <c r="I15" i="29"/>
  <c r="L14" i="29"/>
  <c r="J14" i="29"/>
  <c r="K14" i="29" s="1"/>
  <c r="I14" i="29"/>
  <c r="L58" i="28"/>
  <c r="K58" i="28"/>
  <c r="J58" i="28"/>
  <c r="I58" i="28"/>
  <c r="L57" i="28"/>
  <c r="J57" i="28"/>
  <c r="K57" i="28" s="1"/>
  <c r="E57" i="28"/>
  <c r="I57" i="28" s="1"/>
  <c r="D57" i="28"/>
  <c r="L56" i="28"/>
  <c r="J56" i="28"/>
  <c r="K56" i="28" s="1"/>
  <c r="I56" i="28"/>
  <c r="L55" i="28"/>
  <c r="J55" i="28"/>
  <c r="K55" i="28" s="1"/>
  <c r="I55" i="28"/>
  <c r="L54" i="28"/>
  <c r="J54" i="28"/>
  <c r="K54" i="28" s="1"/>
  <c r="I54" i="28"/>
  <c r="L53" i="28"/>
  <c r="J53" i="28"/>
  <c r="K53" i="28" s="1"/>
  <c r="I53" i="28"/>
  <c r="H52" i="28"/>
  <c r="G52" i="28"/>
  <c r="L52" i="28" s="1"/>
  <c r="F52" i="28"/>
  <c r="E52" i="28"/>
  <c r="D52" i="28"/>
  <c r="C52" i="28"/>
  <c r="L51" i="28"/>
  <c r="K51" i="28"/>
  <c r="J51" i="28"/>
  <c r="L50" i="28"/>
  <c r="J50" i="28"/>
  <c r="K50" i="28" s="1"/>
  <c r="L49" i="28"/>
  <c r="J49" i="28"/>
  <c r="K49" i="28" s="1"/>
  <c r="I49" i="28"/>
  <c r="L48" i="28"/>
  <c r="J48" i="28"/>
  <c r="K48" i="28" s="1"/>
  <c r="I48" i="28"/>
  <c r="L47" i="28"/>
  <c r="J47" i="28"/>
  <c r="K47" i="28" s="1"/>
  <c r="I47" i="28"/>
  <c r="H46" i="28"/>
  <c r="G46" i="28"/>
  <c r="G39" i="28" s="1"/>
  <c r="F46" i="28"/>
  <c r="F39" i="28" s="1"/>
  <c r="F38" i="28" s="1"/>
  <c r="E46" i="28"/>
  <c r="D46" i="28"/>
  <c r="L45" i="28"/>
  <c r="J45" i="28"/>
  <c r="K45" i="28" s="1"/>
  <c r="I45" i="28"/>
  <c r="L44" i="28"/>
  <c r="J44" i="28"/>
  <c r="K44" i="28" s="1"/>
  <c r="L43" i="28"/>
  <c r="J43" i="28"/>
  <c r="K43" i="28" s="1"/>
  <c r="I43" i="28"/>
  <c r="L42" i="28"/>
  <c r="J42" i="28"/>
  <c r="K42" i="28" s="1"/>
  <c r="I42" i="28"/>
  <c r="L41" i="28"/>
  <c r="J41" i="28"/>
  <c r="K41" i="28" s="1"/>
  <c r="I41" i="28"/>
  <c r="L40" i="28"/>
  <c r="J40" i="28"/>
  <c r="K40" i="28" s="1"/>
  <c r="I40" i="28"/>
  <c r="H40" i="28"/>
  <c r="G40" i="28"/>
  <c r="F40" i="28"/>
  <c r="E40" i="28"/>
  <c r="E39" i="28" s="1"/>
  <c r="E38" i="28" s="1"/>
  <c r="D40" i="28"/>
  <c r="D39" i="28" s="1"/>
  <c r="D38" i="28" s="1"/>
  <c r="C40" i="28"/>
  <c r="C39" i="28" s="1"/>
  <c r="C38" i="28" s="1"/>
  <c r="H39" i="28"/>
  <c r="H38" i="28" s="1"/>
  <c r="L37" i="28"/>
  <c r="K37" i="28"/>
  <c r="J37" i="28"/>
  <c r="I37" i="28"/>
  <c r="L36" i="28"/>
  <c r="K36" i="28"/>
  <c r="J36" i="28"/>
  <c r="I36" i="28"/>
  <c r="L35" i="28"/>
  <c r="K35" i="28"/>
  <c r="J35" i="28"/>
  <c r="I35" i="28"/>
  <c r="L34" i="28"/>
  <c r="K34" i="28"/>
  <c r="J34" i="28"/>
  <c r="I34" i="28"/>
  <c r="L33" i="28"/>
  <c r="K33" i="28"/>
  <c r="J33" i="28"/>
  <c r="I33" i="28"/>
  <c r="H33" i="28"/>
  <c r="H28" i="28" s="1"/>
  <c r="G33" i="28"/>
  <c r="G28" i="28" s="1"/>
  <c r="F33" i="28"/>
  <c r="F28" i="28" s="1"/>
  <c r="E33" i="28"/>
  <c r="D33" i="28"/>
  <c r="C33" i="28"/>
  <c r="L32" i="28"/>
  <c r="K32" i="28"/>
  <c r="J32" i="28"/>
  <c r="I32" i="28"/>
  <c r="L31" i="28"/>
  <c r="K31" i="28"/>
  <c r="J31" i="28"/>
  <c r="I31" i="28"/>
  <c r="L30" i="28"/>
  <c r="K30" i="28"/>
  <c r="J30" i="28"/>
  <c r="I30" i="28"/>
  <c r="L29" i="28"/>
  <c r="K29" i="28"/>
  <c r="J29" i="28"/>
  <c r="I29" i="28"/>
  <c r="E28" i="28"/>
  <c r="D28" i="28"/>
  <c r="C28" i="28"/>
  <c r="L27" i="28"/>
  <c r="K27" i="28"/>
  <c r="J27" i="28"/>
  <c r="I27" i="28"/>
  <c r="L26" i="28"/>
  <c r="K26" i="28"/>
  <c r="J26" i="28"/>
  <c r="I26" i="28"/>
  <c r="L25" i="28"/>
  <c r="K25" i="28"/>
  <c r="J25" i="28"/>
  <c r="I25" i="28"/>
  <c r="L24" i="28"/>
  <c r="K24" i="28"/>
  <c r="J24" i="28"/>
  <c r="I24" i="28"/>
  <c r="L23" i="28"/>
  <c r="K23" i="28"/>
  <c r="J23" i="28"/>
  <c r="I23" i="28"/>
  <c r="H22" i="28"/>
  <c r="G22" i="28"/>
  <c r="G15" i="28" s="1"/>
  <c r="F22" i="28"/>
  <c r="F15" i="28" s="1"/>
  <c r="E22" i="28"/>
  <c r="D22" i="28"/>
  <c r="C22" i="28"/>
  <c r="L21" i="28"/>
  <c r="K21" i="28"/>
  <c r="J21" i="28"/>
  <c r="I21" i="28"/>
  <c r="L20" i="28"/>
  <c r="K20" i="28"/>
  <c r="J20" i="28"/>
  <c r="I20" i="28"/>
  <c r="L19" i="28"/>
  <c r="K19" i="28"/>
  <c r="J19" i="28"/>
  <c r="I19" i="28"/>
  <c r="L18" i="28"/>
  <c r="K18" i="28"/>
  <c r="J18" i="28"/>
  <c r="I18" i="28"/>
  <c r="L17" i="28"/>
  <c r="K17" i="28"/>
  <c r="J17" i="28"/>
  <c r="I17" i="28"/>
  <c r="L16" i="28"/>
  <c r="K16" i="28"/>
  <c r="J16" i="28"/>
  <c r="I16" i="28"/>
  <c r="H16" i="28"/>
  <c r="G16" i="28"/>
  <c r="F16" i="28"/>
  <c r="E16" i="28"/>
  <c r="E15" i="28" s="1"/>
  <c r="E14" i="28" s="1"/>
  <c r="D16" i="28"/>
  <c r="D15" i="28" s="1"/>
  <c r="D14" i="28" s="1"/>
  <c r="C16" i="28"/>
  <c r="C15" i="28" s="1"/>
  <c r="C14" i="28" s="1"/>
  <c r="H15" i="28"/>
  <c r="H15" i="27"/>
  <c r="G15" i="27"/>
  <c r="F15" i="27"/>
  <c r="E15" i="27"/>
  <c r="D15" i="27"/>
  <c r="C15" i="27"/>
  <c r="L14" i="27"/>
  <c r="J14" i="27"/>
  <c r="K14" i="27" s="1"/>
  <c r="I14" i="27"/>
  <c r="L13" i="27"/>
  <c r="J13" i="27"/>
  <c r="K13" i="27" s="1"/>
  <c r="I13" i="27"/>
  <c r="D48" i="26"/>
  <c r="D47" i="26"/>
  <c r="D46" i="26"/>
  <c r="C46" i="26"/>
  <c r="D45" i="26"/>
  <c r="C44" i="26"/>
  <c r="D44" i="26" s="1"/>
  <c r="C43" i="26"/>
  <c r="D43" i="26" s="1"/>
  <c r="D42" i="26"/>
  <c r="C41" i="26"/>
  <c r="D41" i="26" s="1"/>
  <c r="D40" i="26"/>
  <c r="D39" i="26"/>
  <c r="D38" i="26"/>
  <c r="D37" i="26"/>
  <c r="D36" i="26"/>
  <c r="D35" i="26"/>
  <c r="C34" i="26"/>
  <c r="D34" i="26" s="1"/>
  <c r="D33" i="26"/>
  <c r="D32" i="26"/>
  <c r="D31" i="26"/>
  <c r="C30" i="26"/>
  <c r="D30" i="26" s="1"/>
  <c r="D29" i="26"/>
  <c r="D28" i="26"/>
  <c r="D27" i="26"/>
  <c r="D26" i="26"/>
  <c r="D25" i="26"/>
  <c r="D24" i="26"/>
  <c r="D23" i="26"/>
  <c r="D22" i="26"/>
  <c r="C21" i="26"/>
  <c r="D21" i="26" s="1"/>
  <c r="D20" i="26"/>
  <c r="D19" i="26"/>
  <c r="D18" i="26"/>
  <c r="D17" i="26"/>
  <c r="C16" i="26"/>
  <c r="D16" i="26" s="1"/>
  <c r="C18" i="25"/>
  <c r="D18" i="25" s="1"/>
  <c r="D17" i="25"/>
  <c r="D16" i="25"/>
  <c r="D15" i="25"/>
  <c r="D14" i="25"/>
  <c r="D13" i="25"/>
  <c r="D12" i="25"/>
  <c r="D11" i="25"/>
  <c r="D10" i="25"/>
  <c r="C72" i="24"/>
  <c r="D72" i="24" s="1"/>
  <c r="D71" i="24"/>
  <c r="D70" i="24"/>
  <c r="D69" i="24"/>
  <c r="D68" i="24"/>
  <c r="D67" i="24"/>
  <c r="D66" i="24"/>
  <c r="D65" i="24"/>
  <c r="D64" i="24"/>
  <c r="D63" i="24"/>
  <c r="D62" i="24"/>
  <c r="D61" i="24"/>
  <c r="D60" i="24"/>
  <c r="D59" i="24"/>
  <c r="D58" i="24"/>
  <c r="D57" i="24"/>
  <c r="D56" i="24"/>
  <c r="D55" i="24"/>
  <c r="D54" i="24"/>
  <c r="D53" i="24"/>
  <c r="D52" i="24"/>
  <c r="D51" i="24"/>
  <c r="D50" i="24"/>
  <c r="D49" i="24"/>
  <c r="D48" i="24"/>
  <c r="D47" i="24"/>
  <c r="D46" i="24"/>
  <c r="D45" i="24"/>
  <c r="D44" i="24"/>
  <c r="D43" i="24"/>
  <c r="D42" i="24"/>
  <c r="D41" i="24"/>
  <c r="D40" i="24"/>
  <c r="D39" i="24"/>
  <c r="D38" i="24"/>
  <c r="D37" i="24"/>
  <c r="D36" i="24"/>
  <c r="D35" i="24"/>
  <c r="D34" i="24"/>
  <c r="D33" i="24"/>
  <c r="D32" i="24"/>
  <c r="D31" i="24"/>
  <c r="D30" i="24"/>
  <c r="D29" i="24"/>
  <c r="D28" i="24"/>
  <c r="D27" i="24"/>
  <c r="D26" i="24"/>
  <c r="D25" i="24"/>
  <c r="D24" i="24"/>
  <c r="D23" i="24"/>
  <c r="D22" i="24"/>
  <c r="D21" i="24"/>
  <c r="D20" i="24"/>
  <c r="D19" i="24"/>
  <c r="D18" i="24"/>
  <c r="D17" i="24"/>
  <c r="D16" i="24"/>
  <c r="D15" i="24"/>
  <c r="D14" i="24"/>
  <c r="D54" i="23"/>
  <c r="D53" i="23"/>
  <c r="D52" i="23"/>
  <c r="D51" i="23"/>
  <c r="D50" i="23"/>
  <c r="D49" i="23"/>
  <c r="D48" i="23"/>
  <c r="D47" i="23"/>
  <c r="D46" i="23"/>
  <c r="D45" i="23"/>
  <c r="D44" i="23"/>
  <c r="D43" i="23"/>
  <c r="D42" i="23"/>
  <c r="D41" i="23"/>
  <c r="D40" i="23"/>
  <c r="D39" i="23"/>
  <c r="D38" i="23"/>
  <c r="D37" i="23"/>
  <c r="C37" i="23"/>
  <c r="D36" i="23"/>
  <c r="D35" i="23"/>
  <c r="D34" i="23"/>
  <c r="D33" i="23"/>
  <c r="D32" i="23"/>
  <c r="D31" i="23"/>
  <c r="C30" i="23"/>
  <c r="D30" i="23" s="1"/>
  <c r="D29" i="23"/>
  <c r="D28" i="23"/>
  <c r="D27" i="23"/>
  <c r="D26" i="23"/>
  <c r="D25" i="23"/>
  <c r="C24" i="23"/>
  <c r="D24" i="23" s="1"/>
  <c r="D23" i="23"/>
  <c r="D22" i="23"/>
  <c r="D21" i="23"/>
  <c r="D20" i="23"/>
  <c r="D19" i="23"/>
  <c r="C18" i="23"/>
  <c r="D18" i="23" s="1"/>
  <c r="I15" i="27" l="1"/>
  <c r="G38" i="28"/>
  <c r="L39" i="28"/>
  <c r="J39" i="28"/>
  <c r="K39" i="28" s="1"/>
  <c r="I39" i="28"/>
  <c r="H14" i="28"/>
  <c r="H59" i="28" s="1"/>
  <c r="C59" i="28"/>
  <c r="F48" i="31"/>
  <c r="E59" i="28"/>
  <c r="J28" i="28"/>
  <c r="I28" i="28"/>
  <c r="K28" i="28"/>
  <c r="L28" i="28"/>
  <c r="F14" i="28"/>
  <c r="F59" i="28" s="1"/>
  <c r="J15" i="28"/>
  <c r="L15" i="28"/>
  <c r="G14" i="28"/>
  <c r="K15" i="28"/>
  <c r="I15" i="28"/>
  <c r="D59" i="28"/>
  <c r="J46" i="28"/>
  <c r="K46" i="28" s="1"/>
  <c r="K18" i="30"/>
  <c r="I52" i="28"/>
  <c r="L15" i="27"/>
  <c r="L22" i="28"/>
  <c r="J52" i="28"/>
  <c r="K52" i="28" s="1"/>
  <c r="I75" i="29"/>
  <c r="E15" i="31"/>
  <c r="E48" i="31" s="1"/>
  <c r="I20" i="31"/>
  <c r="I29" i="31"/>
  <c r="J29" i="31"/>
  <c r="L18" i="30"/>
  <c r="C15" i="26"/>
  <c r="J15" i="27"/>
  <c r="K15" i="27" s="1"/>
  <c r="J22" i="28"/>
  <c r="C42" i="31"/>
  <c r="J75" i="29"/>
  <c r="K75" i="29" s="1"/>
  <c r="J20" i="31"/>
  <c r="I18" i="30"/>
  <c r="K29" i="31"/>
  <c r="I22" i="28"/>
  <c r="L46" i="28"/>
  <c r="C15" i="31"/>
  <c r="K22" i="28"/>
  <c r="G15" i="31"/>
  <c r="K20" i="31"/>
  <c r="J43" i="31"/>
  <c r="I46" i="28"/>
  <c r="C17" i="23"/>
  <c r="J42" i="31" l="1"/>
  <c r="K42" i="31"/>
  <c r="C49" i="26"/>
  <c r="D49" i="26" s="1"/>
  <c r="D15" i="26"/>
  <c r="I14" i="28"/>
  <c r="L14" i="28"/>
  <c r="K14" i="28"/>
  <c r="J14" i="28"/>
  <c r="G59" i="28"/>
  <c r="C16" i="23"/>
  <c r="D17" i="23"/>
  <c r="L15" i="31"/>
  <c r="G48" i="31"/>
  <c r="I15" i="31"/>
  <c r="J15" i="31"/>
  <c r="K15" i="31"/>
  <c r="C48" i="31"/>
  <c r="I38" i="28"/>
  <c r="L38" i="28"/>
  <c r="J38" i="28"/>
  <c r="K38" i="28" s="1"/>
  <c r="D16" i="23" l="1"/>
  <c r="C55" i="23"/>
  <c r="D55" i="23" s="1"/>
  <c r="L59" i="28"/>
  <c r="J59" i="28"/>
  <c r="K59" i="28" s="1"/>
  <c r="I59" i="28"/>
  <c r="I48" i="31"/>
  <c r="K48" i="31"/>
  <c r="L48" i="31"/>
  <c r="J48" i="31"/>
  <c r="E12" i="22" l="1"/>
  <c r="H12" i="22"/>
  <c r="I12" i="22"/>
  <c r="E13" i="22"/>
  <c r="H13" i="22"/>
  <c r="I13" i="22"/>
  <c r="C14" i="22"/>
  <c r="E14" i="22"/>
  <c r="F14" i="22"/>
  <c r="G14" i="22"/>
  <c r="H14" i="22"/>
  <c r="I14" i="22"/>
  <c r="E15" i="22"/>
  <c r="H15" i="22"/>
  <c r="I15" i="22"/>
  <c r="C16" i="22"/>
  <c r="E16" i="22"/>
  <c r="F16" i="22"/>
  <c r="G16" i="22"/>
  <c r="H16" i="22"/>
  <c r="I16" i="22"/>
  <c r="E12" i="21"/>
  <c r="F12" i="21"/>
  <c r="E13" i="21"/>
  <c r="F13" i="21"/>
  <c r="C14" i="21"/>
  <c r="D14" i="21"/>
  <c r="E14" i="21"/>
  <c r="F14" i="21"/>
  <c r="E16" i="21"/>
  <c r="F16" i="21"/>
  <c r="E17" i="21"/>
  <c r="F17" i="21"/>
  <c r="C18" i="21"/>
  <c r="D18" i="21"/>
  <c r="E18" i="21"/>
  <c r="F18" i="21"/>
  <c r="C79" i="21"/>
  <c r="D79" i="21"/>
  <c r="C80" i="21"/>
  <c r="D80" i="21"/>
  <c r="C81" i="21"/>
  <c r="D81" i="21"/>
  <c r="C82" i="21"/>
  <c r="D82" i="21"/>
  <c r="E12" i="20"/>
  <c r="F12" i="20"/>
  <c r="E13" i="20"/>
  <c r="F13" i="20"/>
  <c r="C14" i="20"/>
  <c r="D14" i="20"/>
  <c r="E14" i="20"/>
  <c r="F14" i="20"/>
  <c r="E16" i="20"/>
  <c r="F16" i="20"/>
  <c r="E17" i="20"/>
  <c r="F17" i="20"/>
  <c r="C18" i="20"/>
  <c r="D18" i="20"/>
  <c r="E18" i="20"/>
  <c r="F18" i="20"/>
  <c r="C32" i="20"/>
  <c r="D32" i="20"/>
  <c r="E12" i="19"/>
  <c r="F12" i="19"/>
  <c r="I12" i="19"/>
  <c r="J12" i="19"/>
  <c r="E13" i="19"/>
  <c r="F13" i="19"/>
  <c r="I13" i="19"/>
  <c r="J13" i="19"/>
  <c r="C14" i="19"/>
  <c r="D14" i="19"/>
  <c r="E14" i="19"/>
  <c r="F14" i="19"/>
  <c r="G14" i="19"/>
  <c r="H14" i="19"/>
  <c r="J14" i="19" s="1"/>
  <c r="I14" i="19"/>
  <c r="C73" i="19"/>
  <c r="D73" i="19"/>
  <c r="C74" i="19"/>
  <c r="D74" i="19"/>
  <c r="C75" i="19"/>
  <c r="D75" i="19"/>
  <c r="C76" i="19"/>
  <c r="D76" i="19"/>
  <c r="E12" i="18"/>
  <c r="F12" i="18"/>
  <c r="I12" i="18"/>
  <c r="J12" i="18"/>
  <c r="E13" i="18"/>
  <c r="F13" i="18"/>
  <c r="I13" i="18"/>
  <c r="J13" i="18"/>
  <c r="C14" i="18"/>
  <c r="D14" i="18"/>
  <c r="E14" i="18"/>
  <c r="F14" i="18"/>
  <c r="G14" i="18"/>
  <c r="H14" i="18"/>
  <c r="I14" i="18"/>
  <c r="J14" i="18"/>
  <c r="C27" i="18"/>
  <c r="D27" i="18"/>
  <c r="G12" i="17"/>
  <c r="I12" i="17"/>
  <c r="J12" i="17"/>
  <c r="G13" i="17"/>
  <c r="I13" i="17"/>
  <c r="J13" i="17"/>
  <c r="G14" i="17"/>
  <c r="I14" i="17"/>
  <c r="J14" i="17"/>
  <c r="G15" i="17"/>
  <c r="I15" i="17"/>
  <c r="J15" i="17"/>
  <c r="C16" i="17"/>
  <c r="D16" i="17"/>
  <c r="E16" i="17"/>
  <c r="F16" i="17"/>
  <c r="G16" i="17"/>
  <c r="I16" i="17"/>
  <c r="J16" i="17"/>
  <c r="G17" i="17"/>
  <c r="I17" i="17"/>
  <c r="J17" i="17"/>
  <c r="G18" i="17"/>
  <c r="I18" i="17"/>
  <c r="C19" i="17"/>
  <c r="D19" i="17"/>
  <c r="E19" i="17"/>
  <c r="F19" i="17"/>
  <c r="H19" i="17" s="1"/>
  <c r="G19" i="17"/>
  <c r="F10" i="16"/>
  <c r="G10" i="16"/>
  <c r="F11" i="16"/>
  <c r="G11" i="16"/>
  <c r="E12" i="16"/>
  <c r="F10" i="15"/>
  <c r="G10" i="15"/>
  <c r="F11" i="15"/>
  <c r="G11" i="15"/>
  <c r="E12" i="15"/>
  <c r="C10" i="14"/>
  <c r="D10" i="14"/>
  <c r="E10" i="14"/>
  <c r="F10" i="14" s="1"/>
  <c r="H10" i="14"/>
  <c r="F11" i="14"/>
  <c r="G11" i="14"/>
  <c r="H11" i="14"/>
  <c r="F12" i="14"/>
  <c r="G12" i="14"/>
  <c r="H12" i="14"/>
  <c r="C13" i="14"/>
  <c r="D13" i="14"/>
  <c r="E13" i="14"/>
  <c r="F13" i="14" s="1"/>
  <c r="H13" i="14"/>
  <c r="F14" i="14"/>
  <c r="G14" i="14"/>
  <c r="H14" i="14"/>
  <c r="J14" i="14"/>
  <c r="F15" i="14"/>
  <c r="G15" i="14"/>
  <c r="H15" i="14"/>
  <c r="F16" i="14"/>
  <c r="G16" i="14"/>
  <c r="H16" i="14"/>
  <c r="F17" i="14"/>
  <c r="C18" i="14"/>
  <c r="D18" i="14"/>
  <c r="E18" i="14"/>
  <c r="F18" i="14"/>
  <c r="G18" i="14"/>
  <c r="H18" i="14"/>
  <c r="C19" i="14"/>
  <c r="D19" i="14"/>
  <c r="E19" i="14"/>
  <c r="F19" i="14"/>
  <c r="G19" i="14"/>
  <c r="H19" i="14"/>
  <c r="C20" i="14"/>
  <c r="D20" i="14"/>
  <c r="E20" i="14"/>
  <c r="F20" i="14"/>
  <c r="G20" i="14"/>
  <c r="H20" i="14"/>
  <c r="J20" i="14"/>
  <c r="C21" i="14"/>
  <c r="D21" i="14"/>
  <c r="E21" i="14"/>
  <c r="F21" i="14" s="1"/>
  <c r="G21" i="14"/>
  <c r="H21" i="14"/>
  <c r="C22" i="14"/>
  <c r="D22" i="14"/>
  <c r="E22" i="14"/>
  <c r="F22" i="14"/>
  <c r="G22" i="14"/>
  <c r="H22" i="14"/>
  <c r="F23" i="14"/>
  <c r="G23" i="14"/>
  <c r="H23" i="14"/>
  <c r="F24" i="14"/>
  <c r="F25" i="14"/>
  <c r="G25" i="14"/>
  <c r="H25" i="14"/>
  <c r="C26" i="14"/>
  <c r="D26" i="14"/>
  <c r="F26" i="14"/>
  <c r="H26" i="14"/>
  <c r="H16" i="17" l="1"/>
  <c r="H14" i="17"/>
  <c r="H18" i="17"/>
  <c r="H13" i="17"/>
  <c r="J19" i="17"/>
  <c r="I19" i="17"/>
  <c r="H17" i="17"/>
  <c r="H15" i="17"/>
  <c r="H12" i="17"/>
  <c r="G13" i="14"/>
  <c r="G10" i="14"/>
  <c r="F22" i="13" l="1"/>
  <c r="F21" i="13"/>
  <c r="F20" i="13"/>
  <c r="F19" i="13"/>
  <c r="F18" i="13"/>
  <c r="F17" i="13"/>
  <c r="F16" i="13"/>
  <c r="F15" i="13"/>
  <c r="F14" i="13"/>
  <c r="F13" i="13"/>
  <c r="F12" i="13"/>
  <c r="F11" i="13"/>
  <c r="F10" i="13"/>
  <c r="F9" i="13"/>
  <c r="F8" i="13"/>
  <c r="F7" i="13"/>
  <c r="D15" i="12"/>
  <c r="E15" i="12" s="1"/>
  <c r="C15" i="12"/>
  <c r="E14" i="12"/>
  <c r="E13" i="12"/>
  <c r="E12" i="12"/>
  <c r="E11" i="12"/>
  <c r="E10" i="12"/>
  <c r="E9" i="12"/>
  <c r="E8" i="12"/>
  <c r="E7" i="12"/>
  <c r="E6" i="12"/>
  <c r="G33" i="11"/>
  <c r="G32" i="11"/>
  <c r="G31" i="11"/>
  <c r="G30" i="11"/>
  <c r="G29" i="11"/>
  <c r="G28" i="11"/>
  <c r="G27" i="11"/>
  <c r="G26" i="11"/>
  <c r="G25" i="11"/>
  <c r="F24" i="11"/>
  <c r="G24" i="11" s="1"/>
  <c r="E24" i="11"/>
  <c r="G23" i="11"/>
  <c r="G22" i="11"/>
  <c r="G21" i="11"/>
  <c r="G20" i="11"/>
  <c r="G19" i="11"/>
  <c r="G18" i="11"/>
  <c r="G17" i="11"/>
  <c r="G16" i="11"/>
  <c r="G15" i="11"/>
  <c r="G14" i="11"/>
  <c r="G13" i="11"/>
  <c r="F12" i="11"/>
  <c r="F34" i="11" s="1"/>
  <c r="G34" i="11" s="1"/>
  <c r="E12" i="11"/>
  <c r="E34" i="11" s="1"/>
  <c r="G12" i="11" l="1"/>
  <c r="D10" i="10" l="1"/>
  <c r="D25" i="10"/>
  <c r="F8" i="9"/>
  <c r="G8" i="9" s="1"/>
  <c r="F9" i="9"/>
  <c r="F53" i="9" s="1"/>
  <c r="G9" i="9"/>
  <c r="H9" i="9"/>
  <c r="H8" i="9" s="1"/>
  <c r="I8" i="9" s="1"/>
  <c r="I9" i="9"/>
  <c r="J9" i="9"/>
  <c r="J8" i="9" s="1"/>
  <c r="K8" i="9" s="1"/>
  <c r="K9" i="9"/>
  <c r="G10" i="9"/>
  <c r="I10" i="9"/>
  <c r="K10" i="9"/>
  <c r="G11" i="9"/>
  <c r="I11" i="9"/>
  <c r="K11" i="9"/>
  <c r="G12" i="9"/>
  <c r="I12" i="9"/>
  <c r="K12" i="9"/>
  <c r="G13" i="9"/>
  <c r="I13" i="9"/>
  <c r="K13" i="9"/>
  <c r="G14" i="9"/>
  <c r="I14" i="9"/>
  <c r="K14" i="9"/>
  <c r="G15" i="9"/>
  <c r="I15" i="9"/>
  <c r="K15" i="9"/>
  <c r="G16" i="9"/>
  <c r="I16" i="9"/>
  <c r="K16" i="9"/>
  <c r="G17" i="9"/>
  <c r="I17" i="9"/>
  <c r="K17" i="9"/>
  <c r="G18" i="9"/>
  <c r="I18" i="9"/>
  <c r="K18" i="9"/>
  <c r="G19" i="9"/>
  <c r="I19" i="9"/>
  <c r="K19" i="9"/>
  <c r="G20" i="9"/>
  <c r="I20" i="9"/>
  <c r="K20" i="9"/>
  <c r="F21" i="9"/>
  <c r="G21" i="9"/>
  <c r="H21" i="9"/>
  <c r="I21" i="9"/>
  <c r="J21" i="9"/>
  <c r="K21" i="9"/>
  <c r="G22" i="9"/>
  <c r="I22" i="9"/>
  <c r="K22" i="9"/>
  <c r="G23" i="9"/>
  <c r="I23" i="9"/>
  <c r="K23" i="9"/>
  <c r="G24" i="9"/>
  <c r="I24" i="9"/>
  <c r="K24" i="9"/>
  <c r="G25" i="9"/>
  <c r="I25" i="9"/>
  <c r="K25" i="9"/>
  <c r="G26" i="9"/>
  <c r="I26" i="9"/>
  <c r="K26" i="9"/>
  <c r="F29" i="9"/>
  <c r="G29" i="9"/>
  <c r="H29" i="9"/>
  <c r="I29" i="9"/>
  <c r="J29" i="9"/>
  <c r="K29" i="9"/>
  <c r="G30" i="9"/>
  <c r="I30" i="9"/>
  <c r="K30" i="9"/>
  <c r="G31" i="9"/>
  <c r="I31" i="9"/>
  <c r="K31" i="9"/>
  <c r="G32" i="9"/>
  <c r="I32" i="9"/>
  <c r="K32" i="9"/>
  <c r="G33" i="9"/>
  <c r="I33" i="9"/>
  <c r="K33" i="9"/>
  <c r="G34" i="9"/>
  <c r="I34" i="9"/>
  <c r="K34" i="9"/>
  <c r="G35" i="9"/>
  <c r="I35" i="9"/>
  <c r="K35" i="9"/>
  <c r="G36" i="9"/>
  <c r="I36" i="9"/>
  <c r="K36" i="9"/>
  <c r="G37" i="9"/>
  <c r="I37" i="9"/>
  <c r="K37" i="9"/>
  <c r="G38" i="9"/>
  <c r="I38" i="9"/>
  <c r="K38" i="9"/>
  <c r="G39" i="9"/>
  <c r="I39" i="9"/>
  <c r="K39" i="9"/>
  <c r="G40" i="9"/>
  <c r="I40" i="9"/>
  <c r="K40" i="9"/>
  <c r="G41" i="9"/>
  <c r="I41" i="9"/>
  <c r="K41" i="9"/>
  <c r="G42" i="9"/>
  <c r="I42" i="9"/>
  <c r="K42" i="9"/>
  <c r="G43" i="9"/>
  <c r="I43" i="9"/>
  <c r="K43" i="9"/>
  <c r="G44" i="9"/>
  <c r="I44" i="9"/>
  <c r="K44" i="9"/>
  <c r="G45" i="9"/>
  <c r="I45" i="9"/>
  <c r="K45" i="9"/>
  <c r="G46" i="9"/>
  <c r="I46" i="9"/>
  <c r="K46" i="9"/>
  <c r="G48" i="9"/>
  <c r="I48" i="9"/>
  <c r="K48" i="9"/>
  <c r="G49" i="9"/>
  <c r="I49" i="9"/>
  <c r="K49" i="9"/>
  <c r="G50" i="9"/>
  <c r="I50" i="9"/>
  <c r="K50" i="9"/>
  <c r="F51" i="9"/>
  <c r="G51" i="9"/>
  <c r="H51" i="9"/>
  <c r="I51" i="9"/>
  <c r="J51" i="9"/>
  <c r="K51" i="9"/>
  <c r="F52" i="9"/>
  <c r="G52" i="9"/>
  <c r="H52" i="9"/>
  <c r="I52" i="9"/>
  <c r="J52" i="9"/>
  <c r="K52" i="9"/>
  <c r="D9" i="10" l="1"/>
  <c r="G53" i="9"/>
  <c r="F54" i="9"/>
  <c r="G54" i="9" s="1"/>
  <c r="J53" i="9"/>
  <c r="H53" i="9"/>
  <c r="I53" i="9" l="1"/>
  <c r="H54" i="9"/>
  <c r="I54" i="9" s="1"/>
  <c r="J54" i="9"/>
  <c r="K54" i="9" s="1"/>
  <c r="K53" i="9"/>
  <c r="G8" i="4"/>
  <c r="G8" i="3"/>
  <c r="G9" i="3"/>
  <c r="G10" i="3"/>
  <c r="G11" i="3"/>
  <c r="G12" i="3"/>
  <c r="G13" i="3"/>
  <c r="G14" i="3"/>
  <c r="G15" i="3"/>
  <c r="G16" i="3"/>
  <c r="G17" i="3"/>
  <c r="G18" i="3"/>
  <c r="G19" i="3"/>
  <c r="G20" i="3"/>
  <c r="G21" i="3"/>
  <c r="G22" i="3"/>
  <c r="G23" i="3"/>
  <c r="G24" i="3"/>
  <c r="G7" i="3"/>
  <c r="G10" i="2"/>
  <c r="G11" i="2"/>
  <c r="G12" i="2"/>
  <c r="G13" i="2"/>
  <c r="G14" i="2"/>
  <c r="G15" i="2"/>
  <c r="G16" i="2"/>
  <c r="G17" i="2"/>
  <c r="G18" i="2"/>
  <c r="G19" i="2"/>
  <c r="G20" i="2"/>
  <c r="G21" i="2"/>
  <c r="G22" i="2"/>
  <c r="G23" i="2"/>
  <c r="G24" i="2"/>
  <c r="G9" i="2"/>
  <c r="G14" i="6" l="1"/>
  <c r="D15" i="4"/>
  <c r="E15" i="4"/>
  <c r="G15" i="4" s="1"/>
  <c r="D10" i="8"/>
  <c r="D12" i="8"/>
  <c r="D9" i="8"/>
  <c r="F11" i="5"/>
  <c r="G12" i="4"/>
  <c r="D13" i="8"/>
  <c r="F21" i="7"/>
  <c r="E21" i="7"/>
  <c r="E20" i="7"/>
  <c r="D20" i="7"/>
  <c r="F20" i="7" s="1"/>
  <c r="C20" i="7"/>
  <c r="F19" i="7"/>
  <c r="E19" i="7"/>
  <c r="D18" i="7"/>
  <c r="D15" i="7" s="1"/>
  <c r="C18" i="7"/>
  <c r="F17" i="7"/>
  <c r="E17" i="7"/>
  <c r="F16" i="7"/>
  <c r="D16" i="7"/>
  <c r="C16" i="7"/>
  <c r="C15" i="7" s="1"/>
  <c r="F14" i="7"/>
  <c r="E14" i="7"/>
  <c r="D13" i="7"/>
  <c r="D7" i="7" s="1"/>
  <c r="C13" i="7"/>
  <c r="C7" i="7" s="1"/>
  <c r="F12" i="7"/>
  <c r="E12" i="7"/>
  <c r="E11" i="7"/>
  <c r="D11" i="7"/>
  <c r="F11" i="7" s="1"/>
  <c r="C11" i="7"/>
  <c r="F10" i="7"/>
  <c r="E10" i="7"/>
  <c r="F9" i="7"/>
  <c r="E9" i="7"/>
  <c r="E8" i="7"/>
  <c r="D8" i="7"/>
  <c r="F8" i="7" s="1"/>
  <c r="C8" i="7"/>
  <c r="G15" i="6"/>
  <c r="F15" i="6"/>
  <c r="F14" i="6"/>
  <c r="G13" i="6"/>
  <c r="F13" i="6"/>
  <c r="E13" i="6"/>
  <c r="D13" i="6"/>
  <c r="G12" i="6"/>
  <c r="F12" i="6"/>
  <c r="G11" i="6"/>
  <c r="F11" i="6"/>
  <c r="G10" i="6"/>
  <c r="F10" i="6"/>
  <c r="E10" i="6"/>
  <c r="D10" i="6"/>
  <c r="G9" i="6"/>
  <c r="F9" i="6"/>
  <c r="E8" i="6"/>
  <c r="G8" i="6" s="1"/>
  <c r="D8" i="6"/>
  <c r="D16" i="6" s="1"/>
  <c r="F15" i="5"/>
  <c r="E15" i="5"/>
  <c r="F14" i="5"/>
  <c r="E14" i="5"/>
  <c r="D13" i="5"/>
  <c r="F13" i="5" s="1"/>
  <c r="C13" i="5"/>
  <c r="F12" i="5"/>
  <c r="E12" i="5"/>
  <c r="E11" i="5"/>
  <c r="F10" i="5"/>
  <c r="E10" i="5"/>
  <c r="F9" i="5"/>
  <c r="E9" i="5"/>
  <c r="F8" i="5"/>
  <c r="E8" i="5"/>
  <c r="F7" i="5"/>
  <c r="D7" i="5"/>
  <c r="E7" i="5" s="1"/>
  <c r="C7" i="5"/>
  <c r="G20" i="4"/>
  <c r="F20" i="4"/>
  <c r="G19" i="4"/>
  <c r="F19" i="4"/>
  <c r="G18" i="4"/>
  <c r="F18" i="4"/>
  <c r="G17" i="4"/>
  <c r="F17" i="4"/>
  <c r="G16" i="4"/>
  <c r="F16" i="4"/>
  <c r="G14" i="4"/>
  <c r="F14" i="4"/>
  <c r="G13" i="4"/>
  <c r="F13" i="4"/>
  <c r="F12" i="4"/>
  <c r="G11" i="4"/>
  <c r="F11" i="4"/>
  <c r="G10" i="4"/>
  <c r="F10" i="4"/>
  <c r="G9" i="4"/>
  <c r="F9" i="4"/>
  <c r="E8" i="4"/>
  <c r="D8" i="4"/>
  <c r="F24" i="3"/>
  <c r="E23" i="3"/>
  <c r="E22" i="3" s="1"/>
  <c r="D23" i="3"/>
  <c r="D22" i="3" s="1"/>
  <c r="F21" i="3"/>
  <c r="E20" i="3"/>
  <c r="D20" i="3"/>
  <c r="D19" i="3"/>
  <c r="F17" i="3"/>
  <c r="F16" i="3"/>
  <c r="E15" i="3"/>
  <c r="D15" i="3"/>
  <c r="D12" i="3" s="1"/>
  <c r="F14" i="3"/>
  <c r="E13" i="3"/>
  <c r="D13" i="3"/>
  <c r="F11" i="3"/>
  <c r="F10" i="3"/>
  <c r="E9" i="3"/>
  <c r="E8" i="3" s="1"/>
  <c r="D9" i="3"/>
  <c r="D8" i="3"/>
  <c r="F23" i="2"/>
  <c r="E22" i="2"/>
  <c r="D22" i="2"/>
  <c r="F21" i="2"/>
  <c r="F20" i="2"/>
  <c r="E19" i="2"/>
  <c r="D19" i="2"/>
  <c r="F18" i="2"/>
  <c r="E17" i="2"/>
  <c r="D17" i="2"/>
  <c r="F15" i="2"/>
  <c r="F14" i="2"/>
  <c r="E13" i="2"/>
  <c r="D13" i="2"/>
  <c r="F13" i="2" s="1"/>
  <c r="F12" i="2"/>
  <c r="F11" i="2"/>
  <c r="E10" i="2"/>
  <c r="D10" i="2"/>
  <c r="E16" i="7" l="1"/>
  <c r="F13" i="7"/>
  <c r="F9" i="3"/>
  <c r="F13" i="3"/>
  <c r="D18" i="3"/>
  <c r="F23" i="3"/>
  <c r="D7" i="3"/>
  <c r="E9" i="2"/>
  <c r="E24" i="2" s="1"/>
  <c r="F10" i="2"/>
  <c r="D16" i="2"/>
  <c r="D9" i="2"/>
  <c r="F17" i="2"/>
  <c r="E16" i="2"/>
  <c r="D21" i="4"/>
  <c r="F16" i="2"/>
  <c r="F8" i="3"/>
  <c r="E7" i="7"/>
  <c r="F7" i="7"/>
  <c r="F15" i="7"/>
  <c r="E15" i="7"/>
  <c r="D24" i="2"/>
  <c r="F22" i="3"/>
  <c r="E19" i="3"/>
  <c r="F19" i="2"/>
  <c r="F22" i="2"/>
  <c r="E13" i="7"/>
  <c r="E18" i="7"/>
  <c r="E12" i="3"/>
  <c r="E21" i="4"/>
  <c r="E16" i="6"/>
  <c r="F18" i="7"/>
  <c r="F15" i="3"/>
  <c r="F20" i="3"/>
  <c r="F8" i="4"/>
  <c r="F15" i="4"/>
  <c r="E13" i="5"/>
  <c r="F8" i="6"/>
  <c r="F9" i="2" l="1"/>
  <c r="G16" i="6"/>
  <c r="F16" i="6"/>
  <c r="G21" i="4"/>
  <c r="F21" i="4"/>
  <c r="F12" i="3"/>
  <c r="E18" i="3"/>
  <c r="F19" i="3"/>
  <c r="E7" i="3"/>
  <c r="F24" i="2"/>
  <c r="F18" i="3" l="1"/>
  <c r="F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tc={DF6E60C4-E1AD-4F4F-98C0-9739841DF516}</author>
  </authors>
  <commentList>
    <comment ref="A2" authorId="0" shapeId="0" xr:uid="{DF6E60C4-E1AD-4F4F-98C0-9739841DF516}">
      <text>
        <t>[Comentario encadenado]
Su versión de Excel le permite leer este comentario encadenado; sin embargo, las ediciones que se apliquen se quitarán si el archivo se abre en una versión más reciente de Excel. Más información: https://go.microsoft.com/fwlink/?linkid=870924
Comentario:
    Ver gráfico de la diapositiva 5</t>
      </text>
    </comment>
  </commentList>
</comments>
</file>

<file path=xl/sharedStrings.xml><?xml version="1.0" encoding="utf-8"?>
<sst xmlns="http://schemas.openxmlformats.org/spreadsheetml/2006/main" count="4943" uniqueCount="2856">
  <si>
    <t>MINISTERIO DE HACIENDA</t>
  </si>
  <si>
    <t>DIRECCIÓN GENERAL DE PRESUPUESTO</t>
  </si>
  <si>
    <t>DIRECCIÓN DE ESTUDIOS ECONÓMICOS Y SEGUIMIENTO FINANCIERO</t>
  </si>
  <si>
    <t>Tabla 1. Resumen de las principales variables presupuestarias del Presupuesto General del Estado 2023 -2028
Valores en porcentaje (%) y RD$ millones</t>
  </si>
  <si>
    <t>`</t>
  </si>
  <si>
    <t>Devengado 2023</t>
  </si>
  <si>
    <t>Presupuesto aprobado 2025 (Ley núm. 80-24)</t>
  </si>
  <si>
    <t>Proyecciones</t>
  </si>
  <si>
    <t>Presupuesto Inicial</t>
  </si>
  <si>
    <t>Presupuesto Vigente</t>
  </si>
  <si>
    <t>Ejecutado</t>
  </si>
  <si>
    <t xml:space="preserve">1) Ingresos </t>
  </si>
  <si>
    <t>% PIB</t>
  </si>
  <si>
    <t>2) Gastos</t>
  </si>
  <si>
    <t>2.1) Gastos Corrientes</t>
  </si>
  <si>
    <t>2.1.1) de los cuales: Intereses</t>
  </si>
  <si>
    <t>2.2) Gastos de capital</t>
  </si>
  <si>
    <t>Resultado Primario [1 - (2 - 2.1.1)]</t>
  </si>
  <si>
    <t>Resultado Financiero (1 - 2)</t>
  </si>
  <si>
    <t>3) Fuente Financieras*</t>
  </si>
  <si>
    <t>4) Aplicaciones Financieras</t>
  </si>
  <si>
    <t>Necesidad Neta de Financiamiento (3 - 4)</t>
  </si>
  <si>
    <t>Nota: PIB nominal de cierre 2023, vigente 2024 y período 2025-2028 se ha tomado del Panorama Macroeconómico 2024-2028, revisado al 21 de agosto de 2024. En cambio, PIB nominal del presupuesto inicial 2024 se ha tomado del Marco Macroeconómico original de agosto 2023.</t>
  </si>
  <si>
    <t>* Fuentes financieras 2024 incluye disponibilidad Fuentes Financieras Año 2023</t>
  </si>
  <si>
    <t>Fuente: Sistema de Información de la Gestión Financiera (SIGEF)</t>
  </si>
  <si>
    <t>PIB Nominal</t>
  </si>
  <si>
    <t>Cuadro 1. Crecimiento de la Economía Mundial</t>
  </si>
  <si>
    <t>2023-2024</t>
  </si>
  <si>
    <t>Variación porcentual anual del PIB real</t>
  </si>
  <si>
    <t>Detalle</t>
  </si>
  <si>
    <t>Informe WEO octubre 2024</t>
  </si>
  <si>
    <t>Informe WEO enero 2025</t>
  </si>
  <si>
    <t>2023e</t>
  </si>
  <si>
    <t>2024p</t>
  </si>
  <si>
    <t>2024e</t>
  </si>
  <si>
    <t xml:space="preserve">Economía Mundial </t>
  </si>
  <si>
    <t>Economías Avanzadas</t>
  </si>
  <si>
    <t xml:space="preserve">  Estados Unidos</t>
  </si>
  <si>
    <t xml:space="preserve">  Zona Euro</t>
  </si>
  <si>
    <t>Economías de Mercados Emergentes y en Desarrollo</t>
  </si>
  <si>
    <t xml:space="preserve">  China</t>
  </si>
  <si>
    <t>America Latina y el Caribe</t>
  </si>
  <si>
    <r>
      <t xml:space="preserve">Fuente: </t>
    </r>
    <r>
      <rPr>
        <sz val="9"/>
        <color theme="1"/>
        <rFont val="Avenir Next LT Pro"/>
        <family val="2"/>
      </rPr>
      <t xml:space="preserve">FMI, </t>
    </r>
    <r>
      <rPr>
        <i/>
        <sz val="9"/>
        <color theme="1"/>
        <rFont val="Avenir Next LT Pro"/>
        <family val="2"/>
      </rPr>
      <t>Actualización de las perspectivas de la economía mundial</t>
    </r>
    <r>
      <rPr>
        <sz val="9"/>
        <color theme="1"/>
        <rFont val="Avenir Next LT Pro"/>
        <family val="2"/>
      </rPr>
      <t>, enero 2025.</t>
    </r>
  </si>
  <si>
    <r>
      <t xml:space="preserve">Nota: </t>
    </r>
    <r>
      <rPr>
        <sz val="9"/>
        <color theme="1"/>
        <rFont val="Avenir Next LT Pro"/>
        <family val="2"/>
      </rPr>
      <t>e=estimada; p= proyectada</t>
    </r>
  </si>
  <si>
    <t>Gráfico 1. Estimaciones de crecimiento de Estados Unidos</t>
  </si>
  <si>
    <r>
      <t xml:space="preserve">Fuente: </t>
    </r>
    <r>
      <rPr>
        <sz val="9"/>
        <color theme="1"/>
        <rFont val="Times New Roman"/>
        <family val="1"/>
      </rPr>
      <t xml:space="preserve">FMI, </t>
    </r>
    <r>
      <rPr>
        <i/>
        <sz val="9"/>
        <color theme="1"/>
        <rFont val="Times New Roman"/>
        <family val="1"/>
      </rPr>
      <t>Actualización de las perspectivas de la economía mundial</t>
    </r>
    <r>
      <rPr>
        <sz val="9"/>
        <color theme="1"/>
        <rFont val="Times New Roman"/>
        <family val="1"/>
      </rPr>
      <t>, enero 2025.</t>
    </r>
  </si>
  <si>
    <t>Tasas de Crecimiento de Estados Unidos</t>
  </si>
  <si>
    <t>Estados Unidos</t>
  </si>
  <si>
    <r>
      <t>Gráfico 2</t>
    </r>
    <r>
      <rPr>
        <b/>
        <sz val="12"/>
        <color theme="1"/>
        <rFont val="Avenir Next LT Pro"/>
        <family val="2"/>
      </rPr>
      <t>. Estimaciones de crecimiento de la Zona Euro</t>
    </r>
  </si>
  <si>
    <t>Zona Euro</t>
  </si>
  <si>
    <t xml:space="preserve">Alemania </t>
  </si>
  <si>
    <t>Francia</t>
  </si>
  <si>
    <t>Italia</t>
  </si>
  <si>
    <t>España</t>
  </si>
  <si>
    <t>Gráfico 3. Estimaciones de crecimiento de China</t>
  </si>
  <si>
    <t>Tasas de Crecimiento de China</t>
  </si>
  <si>
    <t xml:space="preserve">Gráfico 4. América Latina y el Caribe: tasa de crecimiento del PIB </t>
  </si>
  <si>
    <t>Valores en porcentajes (%)</t>
  </si>
  <si>
    <r>
      <t xml:space="preserve">Fuente: </t>
    </r>
    <r>
      <rPr>
        <sz val="8"/>
        <color theme="1"/>
        <rFont val="Times New Roman"/>
        <family val="1"/>
      </rPr>
      <t xml:space="preserve">CEPAL: </t>
    </r>
    <r>
      <rPr>
        <i/>
        <sz val="8"/>
        <color theme="1"/>
        <rFont val="Times New Roman"/>
        <family val="1"/>
      </rPr>
      <t>Balance Preliminar de las Economías de América Latina y el Caribe, 2024</t>
    </r>
  </si>
  <si>
    <r>
      <t xml:space="preserve">Nota: </t>
    </r>
    <r>
      <rPr>
        <sz val="8"/>
        <color theme="1"/>
        <rFont val="Times New Roman"/>
        <family val="1"/>
      </rPr>
      <t>e=Estimada; p=proyectada.</t>
    </r>
  </si>
  <si>
    <t>Tabla XX: América Latina y el Caribe y subregiones: proyección y estimación de tasas de crecimiento del PIB, 2023-2024</t>
  </si>
  <si>
    <t>(En porcentajes)</t>
  </si>
  <si>
    <t>País</t>
  </si>
  <si>
    <t>América Latina y el Caribe</t>
  </si>
  <si>
    <t>América del Sur</t>
  </si>
  <si>
    <t>Centroamérica y México</t>
  </si>
  <si>
    <t>Caribe (sin incluir Guyana)</t>
  </si>
  <si>
    <r>
      <t xml:space="preserve">Fuente: </t>
    </r>
    <r>
      <rPr>
        <sz val="8"/>
        <color theme="0"/>
        <rFont val="Calibri"/>
        <family val="2"/>
        <scheme val="minor"/>
      </rPr>
      <t xml:space="preserve">CEPAL: </t>
    </r>
    <r>
      <rPr>
        <i/>
        <sz val="8"/>
        <color theme="0"/>
        <rFont val="Calibri"/>
        <family val="2"/>
        <scheme val="minor"/>
      </rPr>
      <t>Estudio Económico de América Latina y el Caribe</t>
    </r>
    <r>
      <rPr>
        <sz val="8"/>
        <color theme="0"/>
        <rFont val="Calibri"/>
        <family val="2"/>
        <scheme val="minor"/>
      </rPr>
      <t xml:space="preserve">, 2024 (ago. 2024) </t>
    </r>
  </si>
  <si>
    <r>
      <t xml:space="preserve">Nota: </t>
    </r>
    <r>
      <rPr>
        <sz val="8"/>
        <color theme="0"/>
        <rFont val="Calibri"/>
        <family val="2"/>
        <scheme val="minor"/>
      </rPr>
      <t>e=Estimada; p=proyectada.</t>
    </r>
  </si>
  <si>
    <t>Gráfico 5. América Latina y el Caribe (32 países): tasa de crecimiento del PIB proyectada, 2024</t>
  </si>
  <si>
    <t>.</t>
  </si>
  <si>
    <t>Proyectado</t>
  </si>
  <si>
    <t>Belice</t>
  </si>
  <si>
    <t>Venezuela (Rep. Bol. de)</t>
  </si>
  <si>
    <t>Antigua y Barbuda</t>
  </si>
  <si>
    <t>República Dominicana</t>
  </si>
  <si>
    <t>Dominica</t>
  </si>
  <si>
    <t>San Vicente y las Granadinas</t>
  </si>
  <si>
    <t>Granada</t>
  </si>
  <si>
    <t>Paraguay</t>
  </si>
  <si>
    <t>Costa Rica</t>
  </si>
  <si>
    <t>Santa Lucía</t>
  </si>
  <si>
    <t>Barbados</t>
  </si>
  <si>
    <t>Nicaragua</t>
  </si>
  <si>
    <t>Honduras</t>
  </si>
  <si>
    <t>Guatemala</t>
  </si>
  <si>
    <t>Saint Kitts y Nevis</t>
  </si>
  <si>
    <t>Brasil</t>
  </si>
  <si>
    <t>Uruguay</t>
  </si>
  <si>
    <t>Perú</t>
  </si>
  <si>
    <t>El Salvador</t>
  </si>
  <si>
    <t>Suriname</t>
  </si>
  <si>
    <t>Panamá</t>
  </si>
  <si>
    <t>Chile</t>
  </si>
  <si>
    <t>Trinidad y Tabago</t>
  </si>
  <si>
    <t>Bahamas</t>
  </si>
  <si>
    <t>Colombia</t>
  </si>
  <si>
    <t>Bolivia (Est. Plur. de)</t>
  </si>
  <si>
    <t>México</t>
  </si>
  <si>
    <t>Jamaica</t>
  </si>
  <si>
    <t>Ecuador</t>
  </si>
  <si>
    <t>Cuba</t>
  </si>
  <si>
    <t>Argentina</t>
  </si>
  <si>
    <t>Haití</t>
  </si>
  <si>
    <t>Gráfico 6. Evolución Mensual de los Precios del Petróleo</t>
  </si>
  <si>
    <t>Precio Spot FOB (US$ por barril)</t>
  </si>
  <si>
    <t>Noviembre</t>
  </si>
  <si>
    <t>Diciembre</t>
  </si>
  <si>
    <r>
      <t xml:space="preserve">Fuente: </t>
    </r>
    <r>
      <rPr>
        <sz val="8"/>
        <color theme="1"/>
        <rFont val="Times New Roman"/>
        <family val="1"/>
      </rPr>
      <t>U.S. Energy Information Administration (EIA).</t>
    </r>
  </si>
  <si>
    <t>Producto</t>
  </si>
  <si>
    <t>WTI</t>
  </si>
  <si>
    <t>BRENT</t>
  </si>
  <si>
    <t>Gráfico 7. Evolución mensual de los precios promedios del oro</t>
  </si>
  <si>
    <t>En dólares estadounidenses por onza troy fina, subasta de la tarde (PM)</t>
  </si>
  <si>
    <r>
      <t xml:space="preserve">Fuente: </t>
    </r>
    <r>
      <rPr>
        <sz val="8"/>
        <color theme="1"/>
        <rFont val="Times New Roman"/>
        <family val="1"/>
      </rPr>
      <t>London Bullion Market Association (LBMA).</t>
    </r>
  </si>
  <si>
    <t>Cuadro 2 – Capítulo V. Crecimiento Interanual del Producto Interno Bruto (PIB)</t>
  </si>
  <si>
    <t>2022-2024</t>
  </si>
  <si>
    <t>Valores en porcentaje (%)</t>
  </si>
  <si>
    <t>TASAS DE CRECIMIENTO POR COMPONENTE (%)</t>
  </si>
  <si>
    <t>E-M</t>
  </si>
  <si>
    <t>E-J</t>
  </si>
  <si>
    <t>E-S</t>
  </si>
  <si>
    <t>E-D</t>
  </si>
  <si>
    <t>Consumo Privado</t>
  </si>
  <si>
    <t>Consumo Público</t>
  </si>
  <si>
    <t>Formación Bruta de Capital Fijo</t>
  </si>
  <si>
    <t>Exportaciones</t>
  </si>
  <si>
    <t>Importaciones</t>
  </si>
  <si>
    <t>Producto Interno Bruto</t>
  </si>
  <si>
    <r>
      <t xml:space="preserve">Notas: </t>
    </r>
    <r>
      <rPr>
        <sz val="9"/>
        <color theme="1"/>
        <rFont val="Avenir Next LT Pro"/>
        <family val="2"/>
      </rPr>
      <t>*Cifras Preliminares.</t>
    </r>
  </si>
  <si>
    <t xml:space="preserve">1. Para enero-diciembre del año 2023 aún no han sido publicadas las cifras del crecimiento del PIB por componente. </t>
  </si>
  <si>
    <t>Gráfico 8. Crecimiento Interanual del Producto Interno Bruto (PIB)</t>
  </si>
  <si>
    <r>
      <t xml:space="preserve">Fuente: </t>
    </r>
    <r>
      <rPr>
        <sz val="9"/>
        <color theme="1"/>
        <rFont val="Avenir Next LT Pro"/>
        <family val="2"/>
      </rPr>
      <t>Banco Central de la República Dominicana</t>
    </r>
  </si>
  <si>
    <t>Cuadro 2. Tasas de Crecimiento por Actividad Económica</t>
  </si>
  <si>
    <t>Enero - Diciembre 2024</t>
  </si>
  <si>
    <t>TASAS DE CRECIMIENTO POR ACTIVIDAD ECONOMICA</t>
  </si>
  <si>
    <t>Actividad Económica</t>
  </si>
  <si>
    <t>2024*</t>
  </si>
  <si>
    <t>Agropecuario</t>
  </si>
  <si>
    <t>Explotación de Minas y Canteras</t>
  </si>
  <si>
    <t>Manufactura Local</t>
  </si>
  <si>
    <t>Manufactura de Zonas Francas</t>
  </si>
  <si>
    <t>Construcción</t>
  </si>
  <si>
    <t>Servicios</t>
  </si>
  <si>
    <t>Energía y Agua</t>
  </si>
  <si>
    <t>Comercio</t>
  </si>
  <si>
    <t>Hoteles, Bares y Restaurantes</t>
  </si>
  <si>
    <t>Transporte y Almacenamiento</t>
  </si>
  <si>
    <t>Comunicaciones</t>
  </si>
  <si>
    <t>Servicios financieros</t>
  </si>
  <si>
    <t>Actividades Inmobiliarias</t>
  </si>
  <si>
    <t>Enseñanza</t>
  </si>
  <si>
    <t>Salud</t>
  </si>
  <si>
    <t>Servicios profesionales</t>
  </si>
  <si>
    <t>Otras actividades de servicios</t>
  </si>
  <si>
    <t>Administración Pública</t>
  </si>
  <si>
    <t>IMAE</t>
  </si>
  <si>
    <r>
      <t xml:space="preserve">Nota: </t>
    </r>
    <r>
      <rPr>
        <sz val="9"/>
        <color theme="1"/>
        <rFont val="Avenir Next LT Pro"/>
        <family val="2"/>
      </rPr>
      <t>* Cifras Preliminares</t>
    </r>
  </si>
  <si>
    <r>
      <t xml:space="preserve">Fuente: </t>
    </r>
    <r>
      <rPr>
        <sz val="9"/>
        <color theme="1"/>
        <rFont val="Avenir Next LT Pro"/>
        <family val="2"/>
      </rPr>
      <t>Banco Central de la República Dominicana.</t>
    </r>
  </si>
  <si>
    <t xml:space="preserve">Cuadro 3. Balanza de Pagos de la República Dominicana (2023-2024) </t>
  </si>
  <si>
    <t>Valores en millones de US$</t>
  </si>
  <si>
    <t>Conceptos</t>
  </si>
  <si>
    <t>Variación Abs.</t>
  </si>
  <si>
    <t>2023/2024</t>
  </si>
  <si>
    <t>I. Cuenta Corriente</t>
  </si>
  <si>
    <t>Balanza de Bienes</t>
  </si>
  <si>
    <t>Balanza de Servicios</t>
  </si>
  <si>
    <t>Ingreso Primario</t>
  </si>
  <si>
    <t>Ingreso Secundario</t>
  </si>
  <si>
    <t>II. Cuenta de capital</t>
  </si>
  <si>
    <t xml:space="preserve"> Préstamo / Endeudamiento Neto</t>
  </si>
  <si>
    <t>III. Cuenta Financiera</t>
  </si>
  <si>
    <t>Inversión Directa</t>
  </si>
  <si>
    <t>IV. Errores y Omisiones</t>
  </si>
  <si>
    <t>V. Financiamiento</t>
  </si>
  <si>
    <t>Act. de reservas</t>
  </si>
  <si>
    <t>Notas:</t>
  </si>
  <si>
    <t xml:space="preserve">*Cifras preliminares.  </t>
  </si>
  <si>
    <t xml:space="preserve">\Los valores negativos reflejan un endeudamiento de República Dominicana con el resto del mundo.  Los valores positivos significan un préstamo neto de República Dominicana hacia el resto del mundo. </t>
  </si>
  <si>
    <r>
      <t>Fuente:</t>
    </r>
    <r>
      <rPr>
        <sz val="9"/>
        <color theme="1"/>
        <rFont val="Avenir Next LT Pro"/>
        <family val="2"/>
      </rPr>
      <t xml:space="preserve"> Informe Preliminar de la Economía Dominicana 2024, BCRD. </t>
    </r>
  </si>
  <si>
    <t>Gráfico 9. Evolución Mensual de las Reservas Internacionales Brutas</t>
  </si>
  <si>
    <t>Enero – diciembre 2024</t>
  </si>
  <si>
    <t>Valores en US$ millones</t>
  </si>
  <si>
    <t>Año</t>
  </si>
  <si>
    <t xml:space="preserve">Meses </t>
  </si>
  <si>
    <t>Reservas Internacionales</t>
  </si>
  <si>
    <t>RIB en meses de Importaciones</t>
  </si>
  <si>
    <t>Total de Importaciones</t>
  </si>
  <si>
    <t xml:space="preserve">ENERO </t>
  </si>
  <si>
    <t>FEBRERO</t>
  </si>
  <si>
    <t>MARZO</t>
  </si>
  <si>
    <t>ABRIL</t>
  </si>
  <si>
    <t>MAYO</t>
  </si>
  <si>
    <t>JUNIO</t>
  </si>
  <si>
    <t>JULIO</t>
  </si>
  <si>
    <t>AGOSTO</t>
  </si>
  <si>
    <t>SEPTIEMBRE</t>
  </si>
  <si>
    <t>OCTUBRE</t>
  </si>
  <si>
    <t>NOVIEMBRE</t>
  </si>
  <si>
    <t>DICIEMBRE</t>
  </si>
  <si>
    <t>Promedio Total Importaciones</t>
  </si>
  <si>
    <r>
      <t>Notas:</t>
    </r>
    <r>
      <rPr>
        <sz val="9"/>
        <color theme="1"/>
        <rFont val="Avenir Next LT Pro"/>
        <family val="2"/>
      </rPr>
      <t xml:space="preserve"> Cifras Preliminares.</t>
    </r>
  </si>
  <si>
    <t>Banco Central de la República Dominicana</t>
  </si>
  <si>
    <t>Tasas de Política Monetaria y Facilidades Permanentes</t>
  </si>
  <si>
    <t>En % anual</t>
  </si>
  <si>
    <t>Mes</t>
  </si>
  <si>
    <t>Depósito</t>
  </si>
  <si>
    <t>Tasa de Política Monetaria</t>
  </si>
  <si>
    <t>Préstamo</t>
  </si>
  <si>
    <t>Ene</t>
  </si>
  <si>
    <t>Feb</t>
  </si>
  <si>
    <t>Mar</t>
  </si>
  <si>
    <t>Gráfico 10. Corredor de Tasas de Interés</t>
  </si>
  <si>
    <t>Abr</t>
  </si>
  <si>
    <t>May</t>
  </si>
  <si>
    <t>Jun</t>
  </si>
  <si>
    <t>Jul</t>
  </si>
  <si>
    <t>Ago</t>
  </si>
  <si>
    <t>Sep</t>
  </si>
  <si>
    <t>Oct</t>
  </si>
  <si>
    <t>Nov</t>
  </si>
  <si>
    <t>Dic</t>
  </si>
  <si>
    <r>
      <t xml:space="preserve"> </t>
    </r>
    <r>
      <rPr>
        <b/>
        <sz val="9"/>
        <color theme="1"/>
        <rFont val="Avenir Next LT Pro"/>
        <family val="2"/>
      </rPr>
      <t>Fuente: Banco Central de la República Dominicana.</t>
    </r>
  </si>
  <si>
    <r>
      <rPr>
        <vertAlign val="superscript"/>
        <sz val="9"/>
        <color theme="1"/>
        <rFont val="Gill Sans MT"/>
        <family val="2"/>
      </rPr>
      <t>1</t>
    </r>
    <r>
      <rPr>
        <sz val="9"/>
        <color theme="1"/>
        <rFont val="Gill Sans MT"/>
        <family val="2"/>
      </rPr>
      <t>A partir de febrero de 2013 se introdujo un nuevo mecanismo de operatividad de la política monetaria. 
La TPM pasa a ser una tasa indicativa, mientras que las tasas de las facilidades permanentes quedan definidas a partir de la TPM +/- un porcentaje.</t>
    </r>
  </si>
  <si>
    <r>
      <rPr>
        <vertAlign val="superscript"/>
        <sz val="9"/>
        <color theme="1"/>
        <rFont val="Gill Sans MT"/>
        <family val="2"/>
      </rPr>
      <t>2</t>
    </r>
    <r>
      <rPr>
        <sz val="9"/>
        <color theme="1"/>
        <rFont val="Gill Sans MT"/>
        <family val="2"/>
      </rPr>
      <t xml:space="preserve">En una reunión extraordinaria de política monetaria el 16 de marzo de 2020, se redujo la TPM y se modificaron las tasas de las facilidades permanentes, siendo efectivas a partir del 19 de marzo de 2020. </t>
    </r>
  </si>
  <si>
    <t>Subyacente</t>
  </si>
  <si>
    <t>Variacion porcentual (12 meses)</t>
  </si>
  <si>
    <t>Gráfico 11. Inflación Interanual y Subyacente</t>
  </si>
  <si>
    <t xml:space="preserve">Valores en porcentaje (%) </t>
  </si>
  <si>
    <r>
      <t xml:space="preserve">Fuente: </t>
    </r>
    <r>
      <rPr>
        <sz val="9"/>
        <color theme="1"/>
        <rFont val="Avenir Next LT Pro"/>
        <family val="2"/>
      </rPr>
      <t xml:space="preserve">Banco Central de la República Dominicana. </t>
    </r>
  </si>
  <si>
    <t>Gráfico 12. Comportamiento del Tipo de Cambio</t>
  </si>
  <si>
    <t>2023 - 2024</t>
  </si>
  <si>
    <t>Compra</t>
  </si>
  <si>
    <t>Venta</t>
  </si>
  <si>
    <t>Valores en RD$/US$</t>
  </si>
  <si>
    <r>
      <t xml:space="preserve">Fuente: </t>
    </r>
    <r>
      <rPr>
        <sz val="8"/>
        <color theme="1"/>
        <rFont val="Avenir Next LT Pro"/>
        <family val="2"/>
      </rPr>
      <t>Banco Central de la República Dominicana.</t>
    </r>
  </si>
  <si>
    <t>Gráfico 13. Tasa de Ocupación del Mercado Laboral en el período 2022-2024</t>
  </si>
  <si>
    <t xml:space="preserve">Valores en % </t>
  </si>
  <si>
    <t xml:space="preserve">Ocupación </t>
  </si>
  <si>
    <t xml:space="preserve">Notas: </t>
  </si>
  <si>
    <t>*Cifras Preliminares</t>
  </si>
  <si>
    <r>
      <t>Fuente:</t>
    </r>
    <r>
      <rPr>
        <sz val="8"/>
        <color theme="1"/>
        <rFont val="Times New Roman"/>
        <family val="1"/>
      </rPr>
      <t xml:space="preserve"> Encuesta Continua de Trabajo. Banco Central de la República Dominicana. </t>
    </r>
  </si>
  <si>
    <t>Cuadro 4. Evolución de la Variación Interanual de empleos y trabajadores en el período 2024</t>
  </si>
  <si>
    <t>Valores en RD$ y Porcentaje (%)</t>
  </si>
  <si>
    <t>Concepto</t>
  </si>
  <si>
    <t>Cantidad de
trabajadores</t>
  </si>
  <si>
    <t>Variación interanual de la cantidad de trabajadores</t>
  </si>
  <si>
    <t>Cantidad de empleos</t>
  </si>
  <si>
    <t>Variación interanual de la cantidad de empleos</t>
  </si>
  <si>
    <t>Absoluta (RD$)</t>
  </si>
  <si>
    <t>%</t>
  </si>
  <si>
    <t>Enero</t>
  </si>
  <si>
    <t>Febrero</t>
  </si>
  <si>
    <t>Marzo</t>
  </si>
  <si>
    <t>Abril</t>
  </si>
  <si>
    <t>Mayo</t>
  </si>
  <si>
    <t>Junio</t>
  </si>
  <si>
    <t>Julio</t>
  </si>
  <si>
    <t>Agosto</t>
  </si>
  <si>
    <t>Septiembre</t>
  </si>
  <si>
    <t>Octubre</t>
  </si>
  <si>
    <t xml:space="preserve">\Cifras preliminares. </t>
  </si>
  <si>
    <t>Esta tabla refleja la evolución mensual a la fecha de extracción de los datos del informe “Boletín Estadístico del Régimen Contributivo del SDSS - Diciembre 2024”. Estas estadísticas varían en el tiempo conforme a las rectificaciones que realiza el empleador sobre sus “Notificaciones de Pago” pagadas luego del momento de la extracción del dato.</t>
  </si>
  <si>
    <t>Gráfico 14 – Evolución de las tasas de pobreza general y extrema</t>
  </si>
  <si>
    <t>2015-2024*</t>
  </si>
  <si>
    <t>Pobreza extrema</t>
  </si>
  <si>
    <t>Pobreza moderada</t>
  </si>
  <si>
    <t>Pobreza general</t>
  </si>
  <si>
    <t>No pobre</t>
  </si>
  <si>
    <r>
      <rPr>
        <b/>
        <sz val="8"/>
        <color theme="1"/>
        <rFont val="Avenir Next LT Pro"/>
        <family val="2"/>
      </rPr>
      <t xml:space="preserve">Fuente: </t>
    </r>
    <r>
      <rPr>
        <sz val="8"/>
        <color theme="1"/>
        <rFont val="Avenir Next LT Pro"/>
        <family val="2"/>
      </rPr>
      <t>Boletín de estadísticas oficiales de pobreza monetaria en la República Dominicana 2024. Ministerio de Economía, Planificación y Desarrollo.</t>
    </r>
  </si>
  <si>
    <t>*Cifras preliminares</t>
  </si>
  <si>
    <t>Cuadro 5. Panorama Macroeconómico 2024-2028</t>
  </si>
  <si>
    <t>Revisado el 21 de agosto de 2024</t>
  </si>
  <si>
    <t>Indicadores</t>
  </si>
  <si>
    <t>PIB real (Indice 2007=100)</t>
  </si>
  <si>
    <t>Crecimiento del PIB real</t>
  </si>
  <si>
    <t>PIB nominal (Millones RD$)</t>
  </si>
  <si>
    <t>Crecimiento del PIB nominal</t>
  </si>
  <si>
    <t>PIB nominal (Millones de US$)</t>
  </si>
  <si>
    <t>Crecimiento del PIB nominal en US$</t>
  </si>
  <si>
    <t>Meta de inflación (±1)</t>
  </si>
  <si>
    <t>Inflación (promedio)</t>
  </si>
  <si>
    <t>Inflación (diciembre)</t>
  </si>
  <si>
    <t>Crecimiento deflactor PIB</t>
  </si>
  <si>
    <t>Tasa de cambio (promedio)</t>
  </si>
  <si>
    <t>Tasa de variación (%)</t>
  </si>
  <si>
    <t>SUPUESTOS :</t>
  </si>
  <si>
    <t>Petróleo WTI (US$ por barril)</t>
  </si>
  <si>
    <t>Oro (US$/Oz)</t>
  </si>
  <si>
    <t>Nickel (US$/TM)</t>
  </si>
  <si>
    <t>Carbón mineral API2 CIF ARA (US$/TM)</t>
  </si>
  <si>
    <t>Crecimiento PIB real EE.UU (%)</t>
  </si>
  <si>
    <t>Inflación EE.UU. (promedio)</t>
  </si>
  <si>
    <t>Inflación EE.UU. (diciembre)</t>
  </si>
  <si>
    <t xml:space="preserve">Notas:  </t>
  </si>
  <si>
    <t>1. Proyecciones del Ministerio de Economía, Planificación y Desarrollo, consensuadas con el Banco Central y el Ministerio de Hacienda.</t>
  </si>
  <si>
    <t xml:space="preserve">2. Del período 2024 en adelante se proyecta la inflación meta con la consecución de la meta establecida por el Banco Central. </t>
  </si>
  <si>
    <t>3. La meta de inflación se relaciona con el objetivo de inflación establecido por la Junta Monetaria del Banco Central; en cambio las proyecciones de inflación del año en curso corresponden a los resultados esperados, dada la evolución al corte de los precios domésticos, los precios internacionales del petróleo y otros factores determinantes.</t>
  </si>
  <si>
    <r>
      <t>4. Fuentes supuestos exógenos: Consensus Forecasts</t>
    </r>
    <r>
      <rPr>
        <vertAlign val="superscript"/>
        <sz val="8"/>
        <color theme="1"/>
        <rFont val="Avenir Next LT Pro"/>
        <family val="2"/>
      </rPr>
      <t>TM</t>
    </r>
    <r>
      <rPr>
        <sz val="8"/>
        <color theme="1"/>
        <rFont val="Avenir Next LT Pro"/>
        <family val="2"/>
      </rPr>
      <t>, FMI, Banco Mundial, EIA y Bloomberg</t>
    </r>
    <r>
      <rPr>
        <vertAlign val="superscript"/>
        <sz val="8"/>
        <color theme="1"/>
        <rFont val="Avenir Next LT Pro"/>
        <family val="2"/>
      </rPr>
      <t>Ó</t>
    </r>
    <r>
      <rPr>
        <sz val="8"/>
        <color theme="1"/>
        <rFont val="Avenir Next LT Pro"/>
        <family val="2"/>
      </rPr>
      <t>.</t>
    </r>
  </si>
  <si>
    <r>
      <t xml:space="preserve">Fuente: </t>
    </r>
    <r>
      <rPr>
        <sz val="8"/>
        <color theme="1"/>
        <rFont val="Avenir Next LT Pro"/>
        <family val="2"/>
      </rPr>
      <t>Panorama macroeconómico 2024-2028 revisado al 21 de agosto de 2024.</t>
    </r>
  </si>
  <si>
    <t>Cuadro 6. Proyecciones de la tasa de interés a corto plazo y largo plazo 2024-2029</t>
  </si>
  <si>
    <t>Tasa de interés activa en moneda nacional de 0 a 90 días</t>
  </si>
  <si>
    <r>
      <rPr>
        <b/>
        <sz val="8"/>
        <color theme="1"/>
        <rFont val="Avenir Next LT Pro"/>
        <family val="2"/>
      </rPr>
      <t xml:space="preserve">Nota: </t>
    </r>
    <r>
      <rPr>
        <sz val="8"/>
        <color theme="1"/>
        <rFont val="Avenir Next LT Pro"/>
        <family val="2"/>
      </rPr>
      <t xml:space="preserve">Para los años 2023 y 2024 se toma la tasa activa promedio ponderado en % nominal anual de banco múltiples de 0 a 90 días del Banco Central de la República Dominicana. A partir de 2025 corresponde a proyecciones del MEPyD, y para el periodo de 2028-2029 se consideran el valor de largo plazo. </t>
    </r>
  </si>
  <si>
    <r>
      <rPr>
        <b/>
        <sz val="8"/>
        <color theme="1"/>
        <rFont val="Avenir Next LT Pro"/>
        <family val="2"/>
      </rPr>
      <t>Fuente:</t>
    </r>
    <r>
      <rPr>
        <sz val="8"/>
        <color theme="1"/>
        <rFont val="Avenir Next LT Pro"/>
        <family val="2"/>
      </rPr>
      <t xml:space="preserve"> Elaborado por la Dirección de Análisis Macroeconómico del Ministerio de Economía, Planificación y Desarrollo (MEPyD). </t>
    </r>
  </si>
  <si>
    <t>Cuadro 7. Comparativo de Proyecciones Macroeconómicas 2024</t>
  </si>
  <si>
    <t>Proyectado al 28/08/2023</t>
  </si>
  <si>
    <t>Proyectado al 21/08/2024</t>
  </si>
  <si>
    <t>Variación Absoluta</t>
  </si>
  <si>
    <t>1. Proyecciones del Ministerio de Economía, Planificación y Desarrollo (MEPyD), consensuadas con el Banco Central (BCRD) y el Ministerio de Hacienda (MH).</t>
  </si>
  <si>
    <t>2. La meta de inflación se relaciona con el objetivo de inflación establecido por la Junta Monetaria del Banco Central; en cambio las proyecciones de inflación corresponden a los resultados esperados, dada la evolución de los precios domésticos, los precios internacionales del petróleo y otros determinantes.</t>
  </si>
  <si>
    <t>3. Fuentes supuestos exógenos son: Consensus ForecastsTM, FMI, Banco Mundial, EIA y Bloomberg.</t>
  </si>
  <si>
    <r>
      <t xml:space="preserve">Fuente: </t>
    </r>
    <r>
      <rPr>
        <sz val="8"/>
        <color theme="1"/>
        <rFont val="Avenir Next LT Pro"/>
        <family val="2"/>
      </rPr>
      <t>Panorama macroeconómico usado en formulación 2023 -2027 revisado al 28/08/2023 y el vigente 2024-2028 revisado al 21/08/2024.</t>
    </r>
  </si>
  <si>
    <t>Cuadro 8. Programas prioritarios y programas presupuestarios orientados a resultados con financiamiento protegido 2024</t>
  </si>
  <si>
    <t>Valores en millones RD$)</t>
  </si>
  <si>
    <t>I) PROGRAMAS PRIORITARIOS</t>
  </si>
  <si>
    <t xml:space="preserve">No. </t>
  </si>
  <si>
    <t>DETALLE</t>
  </si>
  <si>
    <t>CAPÍTULO EJECUTOR</t>
  </si>
  <si>
    <t>MONTO</t>
  </si>
  <si>
    <t>Desarrollo Rural Sostenible</t>
  </si>
  <si>
    <t>0210 - MINISTERIO DE AGRICULTURA</t>
  </si>
  <si>
    <t>Política de cuidados</t>
  </si>
  <si>
    <t>0201 - PRESIDENCIA DE LA REPÚBLICA</t>
  </si>
  <si>
    <t>Reducción integral de violencia de género e intrafamiliar</t>
  </si>
  <si>
    <t>0215 - MINISTERIO DE LA MUJER</t>
  </si>
  <si>
    <t>5151 - CONSEJO NACIONAL PARA LA NIÑEZ Y LA ADOLESCENCIA</t>
  </si>
  <si>
    <t>Formación para empleabilidad</t>
  </si>
  <si>
    <t>0219 - MINISTERIO DE EDUCACIÓN SUPERIOR CIENCIA Y TECNOLOGÍA</t>
  </si>
  <si>
    <t>5155 - INSTITUTO DE FORMACIÓN TÉCNICO PROFESIONAL (INFOTEP)</t>
  </si>
  <si>
    <t>0206 - MINISTERIO DE EDUCACIÓN</t>
  </si>
  <si>
    <t>Calidad Educativa</t>
  </si>
  <si>
    <t>Gestión por Resultados</t>
  </si>
  <si>
    <t xml:space="preserve">0220 - MINISTERIO DE ECONOMÍA, PLANIFICACIÓN Y DESARROLLO </t>
  </si>
  <si>
    <t>Sostenibilidad ambiental</t>
  </si>
  <si>
    <t>0218 - MINISTERIO DE MEDIO AMBIENTE Y RECURSOS NATURALES</t>
  </si>
  <si>
    <t>Oportunidad 14 -24</t>
  </si>
  <si>
    <t xml:space="preserve">SUBTOTAL </t>
  </si>
  <si>
    <t>II) PROGRAMAS PRESUPUESTARIOS ORIENTADOS A RESULTADOS</t>
  </si>
  <si>
    <t>Detección temprana del déficit auditivo en niños menores de 5 años</t>
  </si>
  <si>
    <t>5180 - DIRECCIÓN CENTRAL DEL SERVICIO NACIONAL DE SALUD</t>
  </si>
  <si>
    <t>Desarrollo integral y protección al adulto mayor</t>
  </si>
  <si>
    <t>Prevención y control de enfermedades bovinas</t>
  </si>
  <si>
    <t>Fomento y desarrollo de la productividad de los sistemas de producción de leche bovina</t>
  </si>
  <si>
    <t>Aumento del empleo</t>
  </si>
  <si>
    <t>0209 - MINISTERIO DE TRABAJO</t>
  </si>
  <si>
    <t>Desarrollo infantil para niños y niñas de 0 a 4 años y 11 meses</t>
  </si>
  <si>
    <t>5188 - INSTITUTO NACIONAL DE ATENCIÓN INTEGRAL A LA PRIMERA INFANCIA (INAIPI)</t>
  </si>
  <si>
    <t>Salud materno neonatal</t>
  </si>
  <si>
    <t>Prevención y Atención de la Tuberculosis</t>
  </si>
  <si>
    <t>0207 - MINISTERIO DE SALUD PÚBLICA Y ASISTENCIA SOCIAL</t>
  </si>
  <si>
    <t>Prevención, Diagnóstico y Tratamiento VIH/SIDA</t>
  </si>
  <si>
    <t>Detección Oportuna y Atención al Cáncer</t>
  </si>
  <si>
    <t>Programa Multisectorial de Reducción de Embarazo en Adolescentes</t>
  </si>
  <si>
    <t>Reducción de Crímenes y Delitos que afectan a la Seguridad Ciudadana</t>
  </si>
  <si>
    <t>0202 - MINISTERIO DE INTERIOR Y POLICÍA</t>
  </si>
  <si>
    <t>SUBTOTAL II)</t>
  </si>
  <si>
    <t>TOTAL I+II</t>
  </si>
  <si>
    <t>**El presupuesto Inicial corresponde a la Ley No. 80-23 del Presupuesto General del Estado 2024</t>
  </si>
  <si>
    <r>
      <t xml:space="preserve">Fuente: </t>
    </r>
    <r>
      <rPr>
        <sz val="8"/>
        <rFont val="Calibri "/>
      </rPr>
      <t>Sistema de Información de la Gestión Financiera (SIGEF)</t>
    </r>
  </si>
  <si>
    <t>Cuadro 9. Evolución de los Supuestos Macroeconómicos Proyectados y Registrados</t>
  </si>
  <si>
    <t xml:space="preserve"> 2023 -2024</t>
  </si>
  <si>
    <t xml:space="preserve">Concepto </t>
  </si>
  <si>
    <t>Proyecciones 1/</t>
  </si>
  <si>
    <t>Observado 2/</t>
  </si>
  <si>
    <t xml:space="preserve">Var. </t>
  </si>
  <si>
    <t>(%)</t>
  </si>
  <si>
    <t>p.p</t>
  </si>
  <si>
    <t>PIB</t>
  </si>
  <si>
    <t xml:space="preserve">Tasa de Política Monetaria </t>
  </si>
  <si>
    <t>TPM 3/</t>
  </si>
  <si>
    <t>Inflación</t>
  </si>
  <si>
    <t>Tipo de Cambio</t>
  </si>
  <si>
    <t xml:space="preserve">Supuestos </t>
  </si>
  <si>
    <t>1/ Proyecciones corresponden a las cifras del Marco Macroeconómico actualizado a agosto 2023.</t>
  </si>
  <si>
    <t>2/ Observado corresponde a la información disponible en el Marco Macroeconómico actualizado a agosto 2024.</t>
  </si>
  <si>
    <t>3/ Valor Vigente en Diciembre 2023-Diciembre 2024.</t>
  </si>
  <si>
    <t xml:space="preserve">    </t>
  </si>
  <si>
    <t>Cuadro10. Cuenta Ahorro-Inversión-Financiamiento del Gobierno Central</t>
  </si>
  <si>
    <t>Valores en  millones RD$</t>
  </si>
  <si>
    <t>PIB Formulación</t>
  </si>
  <si>
    <t>PGE 2024</t>
  </si>
  <si>
    <t>Participación</t>
  </si>
  <si>
    <t>% PIB***</t>
  </si>
  <si>
    <t>1.1 Ingresos Corrientes</t>
  </si>
  <si>
    <t>1.1.1 Impuestos</t>
  </si>
  <si>
    <t>1.1.2 Contribuciones a la seguridad social</t>
  </si>
  <si>
    <t>1.1.3 Ventas de bienes y servicios</t>
  </si>
  <si>
    <t>1.1.4 Rentas de la propiedad</t>
  </si>
  <si>
    <t>1.1.6 Transferencias y donaciones corrientes recibidas</t>
  </si>
  <si>
    <t>1.1.7 Multas y sanciones pecuniarias</t>
  </si>
  <si>
    <t>1.1.9 Otros ingresos corrientes</t>
  </si>
  <si>
    <t>1.2 Ingresos de capital</t>
  </si>
  <si>
    <t>1.2.1 Venta (disposición) de activos no financieros (a valores brutos)</t>
  </si>
  <si>
    <t>1.2.4 Transferencias de capital recibidas</t>
  </si>
  <si>
    <t>1. Total de Ingresos * (1.1 + 1.2)</t>
  </si>
  <si>
    <t>2.1 Gastos Corrientes</t>
  </si>
  <si>
    <t>2.1.2  Gastos de consumo</t>
  </si>
  <si>
    <t>2.1.3 Prestaciones de la seguridad social</t>
  </si>
  <si>
    <t>2.1.4 Intereses de la Deuda Pública</t>
  </si>
  <si>
    <t>2.1.5-Subvenciones otorgadas a empresas</t>
  </si>
  <si>
    <t>2.1.6 Transferencias corrientes otorgadas</t>
  </si>
  <si>
    <t>2.1.9 Otros gastos corrientes</t>
  </si>
  <si>
    <t>2.2 Gastos de capital</t>
  </si>
  <si>
    <t>2.2.1 Construcciones en proceso</t>
  </si>
  <si>
    <t>2.2.2 Activos fijos (formación bruta de capital fijo)</t>
  </si>
  <si>
    <t>2.2.4 Objetos de valor</t>
  </si>
  <si>
    <t>2.2.5 Activos no producidos</t>
  </si>
  <si>
    <t>2.2.6 Transferencias de capital otorgadas</t>
  </si>
  <si>
    <t>2.2.8 Gastos de capital, reserva presupuestaria</t>
  </si>
  <si>
    <t>2. Total de Gastos (2.1 + 2.2)</t>
  </si>
  <si>
    <t xml:space="preserve"> Resultado Primario ( 1 - (2 - 2.1.4))</t>
  </si>
  <si>
    <t>Resultado Financiero Global (1-2)</t>
  </si>
  <si>
    <t>3.1 Fuentes financieras</t>
  </si>
  <si>
    <t>3.1.2 Incremento de pasivos</t>
  </si>
  <si>
    <t>3.2 Aplicaciones financieras</t>
  </si>
  <si>
    <t>3.2.1 Incremento de activos financieros</t>
  </si>
  <si>
    <t>3.2.2 Disminución de pasivos</t>
  </si>
  <si>
    <t xml:space="preserve"> Financiamiento Neto (3.1 - 3.2)</t>
  </si>
  <si>
    <t>*** Se utilizó el PIB del marco macroeconómico actualizado al 28/08/2023</t>
  </si>
  <si>
    <t xml:space="preserve">  </t>
  </si>
  <si>
    <t xml:space="preserve">Cuadro 11.  Clasificación Económica de los Ingresos - Presupuesto Inicial </t>
  </si>
  <si>
    <t>Valores en millones RD$</t>
  </si>
  <si>
    <t>Presupuesto Inicial 2024**</t>
  </si>
  <si>
    <t>PIB***</t>
  </si>
  <si>
    <t>1.1 - Ingresos Corrientes</t>
  </si>
  <si>
    <t>1.1.1 - Impuestos</t>
  </si>
  <si>
    <t>1.1.1.1 - Impuestos sobre el ingreso, las utilidades y las ganancias de capital</t>
  </si>
  <si>
    <t>1.1.1.3 - Impuestos sobre la propiedad</t>
  </si>
  <si>
    <t>1.1.1.4 - Impuestos sobre los bienes y servicios</t>
  </si>
  <si>
    <t>1.1.1.5 - Impuestos sobre el comercio y las transacciones internacionales/comercio exterior</t>
  </si>
  <si>
    <t>1.1.1.6 - Impuestos ecológicos</t>
  </si>
  <si>
    <t>1.1.1.9 - Impuestos diversos</t>
  </si>
  <si>
    <t>1.1.2 - Contribuciones a la seguridad social</t>
  </si>
  <si>
    <t>1.1.2.1 - Contribuciones de los empleados</t>
  </si>
  <si>
    <t>1.1.2.2 - Contribuciones de los empleadores</t>
  </si>
  <si>
    <t>1.1.3 - Ventas de bienes y servicios</t>
  </si>
  <si>
    <t>1.1.3.1 - Ventas de establecimientos no de mercado</t>
  </si>
  <si>
    <t>1.1.3.3 - Derechos administrativos</t>
  </si>
  <si>
    <t>1.1.4 - Rentas de la propiedad</t>
  </si>
  <si>
    <t>1.1.4.1 - Intereses</t>
  </si>
  <si>
    <t>1.1.4.2 - Rentas de la propiedad distinta de intereses</t>
  </si>
  <si>
    <t>1.1.6 - Transferencias y donaciones corrientes recibidas</t>
  </si>
  <si>
    <t>1.1.6.1 - Transferencias del sector público</t>
  </si>
  <si>
    <t>1.1.6.5 - Donaciones corrientes</t>
  </si>
  <si>
    <t>1.1.7 - Multas y sanciones pecuniarias</t>
  </si>
  <si>
    <t>1.1.9 - Otros ingresos corrientes</t>
  </si>
  <si>
    <t>1.2 - Ingresos de capital</t>
  </si>
  <si>
    <t>1.2.1 - Venta (disposición) de activos no financieros (a valores brutos)</t>
  </si>
  <si>
    <t>1.2.1.1 - Venta de activos fijos</t>
  </si>
  <si>
    <t>1.2.4 - Transferencias de capital recibidas</t>
  </si>
  <si>
    <t>1.2.4.2 - Transferencias del sector publico</t>
  </si>
  <si>
    <t>1.2.4.4 - Donaciones de capital</t>
  </si>
  <si>
    <t>Total de Ingresos*</t>
  </si>
  <si>
    <t>*Incluye donaciones</t>
  </si>
  <si>
    <t xml:space="preserve">Cuadro 12.  Presupuesto de Gastos por Clasificación Económica – Presupuesto Inicial </t>
  </si>
  <si>
    <t>Presupuesto Inicial 2024*</t>
  </si>
  <si>
    <t>% 
PIB**</t>
  </si>
  <si>
    <t>2.1 - Gastos corrientes</t>
  </si>
  <si>
    <t>2.1.2 - Gastos de consumo</t>
  </si>
  <si>
    <t>2.1.3 - Prestaciones de la seguridad social</t>
  </si>
  <si>
    <t>2.1.4 - Intereses de la deuda</t>
  </si>
  <si>
    <t>2.1.6 - Transferencias corrientes otorgadas</t>
  </si>
  <si>
    <t>2.1.9 - Otros gastos corrientes</t>
  </si>
  <si>
    <t>2.2 - Gastos de capital</t>
  </si>
  <si>
    <t>2.2.1 - Construcciones en proceso</t>
  </si>
  <si>
    <t>2.2.2 - Activos fijos (formación bruta de capital fijo)</t>
  </si>
  <si>
    <t>2.2.4 - Objetos de valor</t>
  </si>
  <si>
    <t>2.2.5 - Activos no producidos</t>
  </si>
  <si>
    <t>2.2.6 - Transferencias de capital otorgadas</t>
  </si>
  <si>
    <t>2.2.8 - Gastos de capital, reserva presupuestaria</t>
  </si>
  <si>
    <t>Total</t>
  </si>
  <si>
    <r>
      <t xml:space="preserve">Fuente: </t>
    </r>
    <r>
      <rPr>
        <sz val="8"/>
        <rFont val="Calibri "/>
      </rPr>
      <t>Sistema de la Información de la Gestión Financiera (SIGEF)</t>
    </r>
  </si>
  <si>
    <t>Cuadro 13.  Presupuesto de Gastos por Clasificación Institucional – Presupuesto Inicial</t>
  </si>
  <si>
    <t>%
PIB**</t>
  </si>
  <si>
    <t>PODER LEGISLATIVO</t>
  </si>
  <si>
    <t>0101 - SENADO DE LA REPÚBLICA</t>
  </si>
  <si>
    <t>0102 - CÁMARA DE DIPUTADOS</t>
  </si>
  <si>
    <t>PODER EJECUTIVO</t>
  </si>
  <si>
    <t>0201 - PRESIDENCIA DE LA REPUBLICA</t>
  </si>
  <si>
    <t>0202 - MINISTERIO DE  INTERIOR Y POLICIA</t>
  </si>
  <si>
    <t>0203 - MINISTERIO DE DEFENSA</t>
  </si>
  <si>
    <t>0204 - MINISTERIO DE RELACIONES EXTERIORES</t>
  </si>
  <si>
    <t>0205 - MINISTERIO DE HACIENDA</t>
  </si>
  <si>
    <t>0208 - MINISTERIO DE DEPORTES Y RECREACIÓN</t>
  </si>
  <si>
    <t>0211 - MINISTERIO DE OBRAS PUBLICAS Y COMUNICACIONES</t>
  </si>
  <si>
    <t>0212 - MINISTERIO DE INDUSTRIA, COMERCIO Y MIPYMES (MICM)</t>
  </si>
  <si>
    <t>0213 - MINISTERIO DE TURISMO</t>
  </si>
  <si>
    <t>0214 - PROCURADURÍA GENERAL DE LA REPUBLICA</t>
  </si>
  <si>
    <t>0216 - MINISTERIO DE CULTURA</t>
  </si>
  <si>
    <t>0217 - MINISTERIO DE LA JUVENTUD</t>
  </si>
  <si>
    <t>0220 - MINISTERIO DE ECONOMIA, PLANIFICACION Y DESARROLLO</t>
  </si>
  <si>
    <t>0221 - MINISTERIO DE ADMINISTRACION PUBLICA</t>
  </si>
  <si>
    <t>0222 - MINISTERIO DE ENERGIA Y MINAS</t>
  </si>
  <si>
    <t>0223 - MINISTERIO DE LA VIVIENDA, HABITAT Y EDIFICACIONES (MIVHED)</t>
  </si>
  <si>
    <t>PODER JUDICIAL</t>
  </si>
  <si>
    <t>0301 - PODER JUDICIAL</t>
  </si>
  <si>
    <t>ORGANISMOS ESPECIALES</t>
  </si>
  <si>
    <t>0401 - JUNTA CENTRAL ELECTORAL</t>
  </si>
  <si>
    <t>0402 - CÁMARA DE CUENTAS</t>
  </si>
  <si>
    <t>0403 - TRIBUNAL CONSTITUCIONAL</t>
  </si>
  <si>
    <t>0404 - DEFENSOR DEL PUEBLO</t>
  </si>
  <si>
    <t>0405 - TRIBUNAL SUPERIOR  ELECTORAL ( TSE)</t>
  </si>
  <si>
    <t>0406- OFICINA NACIONAL DE DEFENSA PUBLICA</t>
  </si>
  <si>
    <t>OTROS</t>
  </si>
  <si>
    <t>0998 - ADMINISTRACION DE DEUDA PUBLICA Y ACTIVOS FINANCIEROS</t>
  </si>
  <si>
    <t>0999 - ADMINISTRACION DE OBLIGACIONES DEL TESORO NACIONAL</t>
  </si>
  <si>
    <t>TOTAL</t>
  </si>
  <si>
    <t>Fuente: Sistema de la Información de la Gestión Financiera (SIGEF)</t>
  </si>
  <si>
    <t>Cuadro 14.   Presupuesto de Gastos por Clasificación Funcional – Presupuesto Inicial</t>
  </si>
  <si>
    <t>1 - SERVICIOS  GENERALES</t>
  </si>
  <si>
    <t>1.1 - Administración general</t>
  </si>
  <si>
    <t>1.2 - Relaciones internacionales</t>
  </si>
  <si>
    <t>1.3 - Defensa nacional</t>
  </si>
  <si>
    <t>1.4 - Justicia, orden público y seguridad</t>
  </si>
  <si>
    <t>2 - SERVICIOS ECONÓMICOS</t>
  </si>
  <si>
    <t>2.1 - Asuntos económicos, comerciales y laborales</t>
  </si>
  <si>
    <t>2.2 - Agropecuaria, caza, pesca y silvicultura</t>
  </si>
  <si>
    <t>2.3 - Riego</t>
  </si>
  <si>
    <t>2.4 - Energía y combustible</t>
  </si>
  <si>
    <t>2.5 - Minería, manufactura y construcción</t>
  </si>
  <si>
    <t>2.6 - Transporte</t>
  </si>
  <si>
    <t>2.7 - Comunicaciones</t>
  </si>
  <si>
    <t>2.8 - Banca y seguros</t>
  </si>
  <si>
    <t>2.9 - Otros servicios económicos</t>
  </si>
  <si>
    <t>3 - PROTECCIÓN DEL MEDIO AMBIENTE</t>
  </si>
  <si>
    <t>3.1 - Protección del aire, agua y suelo</t>
  </si>
  <si>
    <t>3.2 - Protección de la biodiversidad y ordenación de desechos</t>
  </si>
  <si>
    <t>3.3 - Cambio Climático</t>
  </si>
  <si>
    <t>4 - SERVICIOS SOCIALES</t>
  </si>
  <si>
    <t>4.1 - Vivienda y servicios comunitarios</t>
  </si>
  <si>
    <t>4.2 - Salud</t>
  </si>
  <si>
    <t>4.3 - Actividades deportivas, recreativas, culturales y religiosas</t>
  </si>
  <si>
    <t>4.4 - Educación</t>
  </si>
  <si>
    <t>4.5 - Protección social</t>
  </si>
  <si>
    <t>4.6 - Equidad de género</t>
  </si>
  <si>
    <t>5 - INTERESES DE LA DEUDA PÚBLICA</t>
  </si>
  <si>
    <t>5.1 - Intereses y comisiones de deuda pública</t>
  </si>
  <si>
    <t>Cuadro 15.   Resultados Presupuestarios Estimados - Presupuesto Inicial</t>
  </si>
  <si>
    <t>Presupuesto Inicial 2024
Ley No. 80-23</t>
  </si>
  <si>
    <t>A. Total de Ingresos</t>
  </si>
  <si>
    <t>A.1) Ingresos Corrientes</t>
  </si>
  <si>
    <t>A.2) Ingresos de Capital</t>
  </si>
  <si>
    <t>B. Total de Gastos</t>
  </si>
  <si>
    <t>B.1) Gastos Corrientes</t>
  </si>
  <si>
    <t>B.1.1) Intereses de la Deuda Pública</t>
  </si>
  <si>
    <t>B.2) Gastos de Capital</t>
  </si>
  <si>
    <t>Resultados Presupuestarios</t>
  </si>
  <si>
    <t>Resultado Primario [A-[B-(B.1.1)]</t>
  </si>
  <si>
    <t>Resultado Económico (A.1-B.1)</t>
  </si>
  <si>
    <t>Resultado de Capital (A.2-B.2)</t>
  </si>
  <si>
    <t>C. Resultado Financiero (A-B)</t>
  </si>
  <si>
    <t>D. Fuentes Financieras</t>
  </si>
  <si>
    <t>E. Aplicaciones Financieras</t>
  </si>
  <si>
    <t>F. Financiamiento Neto (D-E)</t>
  </si>
  <si>
    <t>Cuadro 16.  Fuentes y Aplicaciones Financieras – Presupuesto Inicial</t>
  </si>
  <si>
    <t>% PIB**</t>
  </si>
  <si>
    <t>3.1 Fuentes Financieras</t>
  </si>
  <si>
    <t>3.1.2 - Incremento de pasivos</t>
  </si>
  <si>
    <t>3.1.2.2 - Incremento de pasivos no corrientes</t>
  </si>
  <si>
    <t>3.1.2.2.3 - Colocación de títulos valores de la deuda pública de largo plazo</t>
  </si>
  <si>
    <t>3.1.2.2.4 - Obtención de préstamos de la deuda pública de largo plazo</t>
  </si>
  <si>
    <t>3.2 Aplicaciones Financieras</t>
  </si>
  <si>
    <t>3.2.1 - Incremento de activos financieros</t>
  </si>
  <si>
    <t>3.2.1.2 - Incremento de activos financieros no corrientes</t>
  </si>
  <si>
    <t>3.2.1.2.3 - Compra de acciones y participaciones de capital con fines de liquidez</t>
  </si>
  <si>
    <t xml:space="preserve">  3.2.1.2.9 - Incremento de otros activos financieros no corrientes</t>
  </si>
  <si>
    <t>3.2.2 - Disminución de pasivos</t>
  </si>
  <si>
    <t>3.2.2.1 - Disminución de pasivos corrientes</t>
  </si>
  <si>
    <t>3.2.2.1.1 - Disminución de cuentas por pagar de corto plazo</t>
  </si>
  <si>
    <t>3.2.2.1.5 - Amortización de la porción de corto plazo de la deuda pública en títulos valores de largo plazo</t>
  </si>
  <si>
    <t>3.2.2.1.6 - Amortización de la porción de corto plazo de la deuda pública en préstamos de largo plazo</t>
  </si>
  <si>
    <t>Financiamiento Neto (3.1 - 3.2)</t>
  </si>
  <si>
    <t>Cuadro 17.  Comparativo de Proyecciones Macroeconómicas para año fiscal 2024</t>
  </si>
  <si>
    <r>
      <t xml:space="preserve">Revisión de </t>
    </r>
    <r>
      <rPr>
        <b/>
        <sz val="12"/>
        <color theme="1"/>
        <rFont val="Avenir Next LT Pro"/>
        <family val="2"/>
      </rPr>
      <t>28/08/2023</t>
    </r>
  </si>
  <si>
    <t>Revisión de 25/03/2024</t>
  </si>
  <si>
    <t>Revisión de 03/06/2024</t>
  </si>
  <si>
    <t>Revisión de 21/08/2024</t>
  </si>
  <si>
    <r>
      <t xml:space="preserve">Variación
</t>
    </r>
    <r>
      <rPr>
        <sz val="12"/>
        <rFont val="Avenir Next LT Pro"/>
        <family val="2"/>
      </rPr>
      <t xml:space="preserve">21/08/2024 vs </t>
    </r>
    <r>
      <rPr>
        <sz val="12"/>
        <color theme="1"/>
        <rFont val="Avenir Next LT Pro"/>
        <family val="2"/>
      </rPr>
      <t>28/08/2023</t>
    </r>
  </si>
  <si>
    <t>Cuadro 18. Comparativo Cuenta Ahorro Inversión Financiamiento</t>
  </si>
  <si>
    <t>Ley núm. 80-23 de PGE 2024 vs Ley núm. 26-24 de reformulación presupuestaria</t>
  </si>
  <si>
    <t>Valores en Millones de RD$ y porcentaje del PIB</t>
  </si>
  <si>
    <t>PGE 2024 
(Ley núm. 80-23)</t>
  </si>
  <si>
    <t>% del PIB</t>
  </si>
  <si>
    <t>Modificación al PGE 2024</t>
  </si>
  <si>
    <t>Variación absoluta</t>
  </si>
  <si>
    <t>Total de Ingresos</t>
  </si>
  <si>
    <t>Total de Gastos</t>
  </si>
  <si>
    <t xml:space="preserve">   Gastos Corrientes </t>
  </si>
  <si>
    <t xml:space="preserve">   Gastos Capital</t>
  </si>
  <si>
    <t>Resultado Primario</t>
  </si>
  <si>
    <t>Fuentes Financieras</t>
  </si>
  <si>
    <t>Aplicaciones Financieras</t>
  </si>
  <si>
    <t>Total de erogaciones</t>
  </si>
  <si>
    <r>
      <t xml:space="preserve">Fuente: </t>
    </r>
    <r>
      <rPr>
        <sz val="10"/>
        <color theme="1"/>
        <rFont val="Avenir Next LT Pro"/>
        <family val="2"/>
      </rPr>
      <t>Sistema de Información de la Gestión Financiera (SIGEF).</t>
    </r>
  </si>
  <si>
    <r>
      <t xml:space="preserve">Gráfico 15. Cambios </t>
    </r>
    <r>
      <rPr>
        <b/>
        <sz val="11"/>
        <color theme="1"/>
        <rFont val="Avenir Next LT Pro"/>
        <family val="2"/>
      </rPr>
      <t>en las magnitudes absolutas de ingresos y gastos, tras la reformulación presupuestaria 2024</t>
    </r>
  </si>
  <si>
    <t>PGE 2024 (Ley núm. 80-23)</t>
  </si>
  <si>
    <t>Reformulado</t>
  </si>
  <si>
    <t>Ingresos*</t>
  </si>
  <si>
    <t xml:space="preserve">Gastos** </t>
  </si>
  <si>
    <t>Superávit Primario</t>
  </si>
  <si>
    <t>Intereses</t>
  </si>
  <si>
    <t>Déficit Presupuestario</t>
  </si>
  <si>
    <t>Déficit Presupuestario en %</t>
  </si>
  <si>
    <r>
      <rPr>
        <b/>
        <sz val="12"/>
        <color theme="1"/>
        <rFont val="Times New Roman"/>
        <family val="1"/>
      </rPr>
      <t>Nota:</t>
    </r>
    <r>
      <rPr>
        <sz val="12"/>
        <color theme="1"/>
        <rFont val="Times New Roman"/>
        <family val="1"/>
      </rPr>
      <t xml:space="preserve"> PIB según Marco Macroeconómico de Junio 2024</t>
    </r>
  </si>
  <si>
    <t>**Incluye intereses</t>
  </si>
  <si>
    <r>
      <t xml:space="preserve">Fuente: </t>
    </r>
    <r>
      <rPr>
        <sz val="8"/>
        <color theme="1"/>
        <rFont val="Avenir Next LT Pro"/>
        <family val="2"/>
      </rPr>
      <t>Sistema de Información de la Gestión Financiera (SIGEF).</t>
    </r>
  </si>
  <si>
    <r>
      <t xml:space="preserve">Nota: </t>
    </r>
    <r>
      <rPr>
        <sz val="8"/>
        <color theme="1"/>
        <rFont val="Avenir Next LT Pro"/>
        <family val="2"/>
      </rPr>
      <t>*los ingresos incluyen donaciones / ** los gastos incluyen intereses.</t>
    </r>
  </si>
  <si>
    <t>Cuadro 19. Principales partidas modificadas</t>
  </si>
  <si>
    <t>Tipo</t>
  </si>
  <si>
    <t>Entidad receptora</t>
  </si>
  <si>
    <t xml:space="preserve">Monto </t>
  </si>
  <si>
    <t>Gasto corriente</t>
  </si>
  <si>
    <t>Corporación Dominicana de Empresas Eléctricas Estatales (CDEEE)</t>
  </si>
  <si>
    <t>Subsidio Eléctrico</t>
  </si>
  <si>
    <t>Dirección Central del Servicio Nacional de Salud</t>
  </si>
  <si>
    <t>Gestión y supervisión de servicios de salud</t>
  </si>
  <si>
    <t>Ministerio de Hacienda (obligaciones del Tesoro)</t>
  </si>
  <si>
    <t>Pensiones por edad avanzada o discapacidad</t>
  </si>
  <si>
    <t>Policía Nacional</t>
  </si>
  <si>
    <t xml:space="preserve">Reajustes a nuevas escalas salariales e incentivos </t>
  </si>
  <si>
    <t xml:space="preserve">Ejército de la República Dominicana </t>
  </si>
  <si>
    <t xml:space="preserve">Junta Central Electoral  </t>
  </si>
  <si>
    <t xml:space="preserve">Gestión Administrativa y Financiera </t>
  </si>
  <si>
    <t xml:space="preserve">Gasto de capital </t>
  </si>
  <si>
    <t>Ministerio de la Vivienda, Hábitat y Edificaciones (MIVHED)</t>
  </si>
  <si>
    <t>Obras en edificación en el sector salud</t>
  </si>
  <si>
    <t>Ministerio de Defensa</t>
  </si>
  <si>
    <t xml:space="preserve">Inversión en edificaciones y equipo para la defensa militar </t>
  </si>
  <si>
    <t>Instituto Nacional de Recursos Hidráulicos (INDRHI)</t>
  </si>
  <si>
    <t>Riego</t>
  </si>
  <si>
    <t>Ministerio de Agricultura</t>
  </si>
  <si>
    <t>Fomento de la producción agrícola</t>
  </si>
  <si>
    <t xml:space="preserve">Instituto Nacional de Aguas Potables y Alcantarillados </t>
  </si>
  <si>
    <t>Abastecimiento de Agua Potable</t>
  </si>
  <si>
    <r>
      <rPr>
        <b/>
        <sz val="8"/>
        <color theme="1"/>
        <rFont val="Avenir Next LT Pro"/>
        <family val="2"/>
      </rPr>
      <t>Fuente:</t>
    </r>
    <r>
      <rPr>
        <sz val="8"/>
        <color theme="1"/>
        <rFont val="Avenir Next LT Pro"/>
        <family val="2"/>
      </rPr>
      <t xml:space="preserve"> Sistema de Información de la Gestión Financiera (SIGEF).</t>
    </r>
  </si>
  <si>
    <t xml:space="preserve">Cuadro 20- Ingresos del Gobierno Central por Clasificación Económica </t>
  </si>
  <si>
    <t>PIB Nominal (RD$ millones)</t>
  </si>
  <si>
    <t>ENERO-DICIEMBRE 2024</t>
  </si>
  <si>
    <t>% VARIACIÓN 2024 VS 2023</t>
  </si>
  <si>
    <t>% RESPECTO PRESUPUESTO INICIAL</t>
  </si>
  <si>
    <t>% RESPECTO PRESUPUESTO VIGENTE</t>
  </si>
  <si>
    <t>PERCIBIDO</t>
  </si>
  <si>
    <t>PRESUPUESTO INICIAL</t>
  </si>
  <si>
    <t>PRESUPUESTO VIGENTE</t>
  </si>
  <si>
    <t>%PIB</t>
  </si>
  <si>
    <t>5=(4/PIB)</t>
  </si>
  <si>
    <t>6=(4-1/1)</t>
  </si>
  <si>
    <t>7=(4/2)</t>
  </si>
  <si>
    <t>8=(4/3)</t>
  </si>
  <si>
    <t>1.1.1.1 - Impuestos sobre el ingreso, las utilidades  y las ganancias de capital</t>
  </si>
  <si>
    <t>1.1.1.1.1 - De personas físicas</t>
  </si>
  <si>
    <t>1.1.1.1.2 - De empresas y otras corporaciones</t>
  </si>
  <si>
    <t>1.1.1.1.3 - Otros impuestos sobre los ingresos</t>
  </si>
  <si>
    <t>Impuesto por provisión de bienes y servicios en general</t>
  </si>
  <si>
    <t>Impuesto por otro tipo de rentas no especificado</t>
  </si>
  <si>
    <t>Impuesto por pagos al exterior en general</t>
  </si>
  <si>
    <t>Impuesto por dividendos pagados o acreditados en el país</t>
  </si>
  <si>
    <t>Impuesto por intereses pagados o acreditados en el exterior</t>
  </si>
  <si>
    <t>Otros impuestos sobre los ingresos</t>
  </si>
  <si>
    <t>Impuesto sobre constitución de fianzas y consignación de valores</t>
  </si>
  <si>
    <t>1.1.2.1.1 - Contribuciones de empleados del sector público</t>
  </si>
  <si>
    <t>1.2.1.2.02-Contribución de empleados del sector público</t>
  </si>
  <si>
    <t>1.2.2.2.02-Contribución de empleados del sector público</t>
  </si>
  <si>
    <t>1.2.2.2.03-Contribución de empleados al plan de pensiones de la P.N</t>
  </si>
  <si>
    <t>1.1.2.2.1 - Contribuciones de empleadores del sector público</t>
  </si>
  <si>
    <t>1.2.2.1.02 - Contribución patronal del sector público</t>
  </si>
  <si>
    <t>1.1.3.2-Ventas de establecimientos de mercado</t>
  </si>
  <si>
    <t>1.1.4.1.1 - Intereses internos</t>
  </si>
  <si>
    <t>1.1.4.1.2 - Intereses externos</t>
  </si>
  <si>
    <t>1.1.4.2.1 - Dividendos y retiros de las cuasisociedades</t>
  </si>
  <si>
    <t>1.1.4.2.2 - Arrendamientos de activos tangibles no producidos</t>
  </si>
  <si>
    <t>1.1.6 - Transferencias corrientes recibidas</t>
  </si>
  <si>
    <t>1.1.6.1 - Transferencias del sector privado</t>
  </si>
  <si>
    <t>1.1.6.2 - Transferencias del sector público</t>
  </si>
  <si>
    <t>1.6.4.1.01-Depósitos en exceso</t>
  </si>
  <si>
    <t>1.6.4.1.02-Miscelaneos</t>
  </si>
  <si>
    <t>1.6.4.1.04-Fianzas Judiciales y depósitos en consignación</t>
  </si>
  <si>
    <t>1.6.4.1.07-Ingresos por diferencial del gas licuado de petróleo</t>
  </si>
  <si>
    <t>1.6.4.1.09-Devolución de recursos a la CUT años anteriores</t>
  </si>
  <si>
    <t>1.6.4.1.10-Patrimonio público recuperado</t>
  </si>
  <si>
    <t>1.6.4.1.99-Otros ingresos diversos</t>
  </si>
  <si>
    <t xml:space="preserve">1.2 Ingresos De Capital </t>
  </si>
  <si>
    <t>1.2.5 - Recuperación de inversiones financieras realizadas con fines de política</t>
  </si>
  <si>
    <t>1.2.5.4 - Recuperación de préstamos realizados con fines de política</t>
  </si>
  <si>
    <t>Total De Ingresos (1.1 + 1.2)</t>
  </si>
  <si>
    <t>Donaciones</t>
  </si>
  <si>
    <t>Donaciones corrientes</t>
  </si>
  <si>
    <t>Donaciones de capital</t>
  </si>
  <si>
    <t>Total de Ingresos con Donaciones</t>
  </si>
  <si>
    <t xml:space="preserve"> Fecha de registro al 7/02/2025</t>
  </si>
  <si>
    <t>El presupuesto vigente corresponde al presupuesto aprobado, referente a la Ley Núm.26-24 para el periodo fiscal 2024, incluyendo las modificaciones permitidas conforme a lo dispuesto en el Art.48 de la Ley Orgánica de Presupuesto para el Sector Público (Ley No.423-06).</t>
  </si>
  <si>
    <t>-Se incluyen los Recursos de Captación Directa.</t>
  </si>
  <si>
    <t>Cifra del PIB corresponde al marco macroeconómico elaborado por MEPyD, actualizado al 21/08/2024 (RD$7,447,461,031,915)</t>
  </si>
  <si>
    <r>
      <t xml:space="preserve">Fuente: </t>
    </r>
    <r>
      <rPr>
        <sz val="8"/>
        <color theme="1"/>
        <rFont val="Calibri"/>
        <family val="2"/>
        <scheme val="minor"/>
      </rPr>
      <t>Sistema de Información de la Gestión Financiera (SIGEF).</t>
    </r>
  </si>
  <si>
    <t>Gráfico 16. Recaudación por Entidad Recaudadora</t>
  </si>
  <si>
    <t>Se incluyen donaciones.</t>
  </si>
  <si>
    <r>
      <t xml:space="preserve">Fuente: </t>
    </r>
    <r>
      <rPr>
        <sz val="8"/>
        <rFont val="Calibri "/>
      </rPr>
      <t>Sistema de Información de la Gestión Financiera.</t>
    </r>
  </si>
  <si>
    <t>Recaudado 2023</t>
  </si>
  <si>
    <t>Presupuesto Vigente 2024</t>
  </si>
  <si>
    <t>Recaudado 2024</t>
  </si>
  <si>
    <t>TN</t>
  </si>
  <si>
    <t>DGII</t>
  </si>
  <si>
    <t>DGA</t>
  </si>
  <si>
    <t>Total general</t>
  </si>
  <si>
    <t xml:space="preserve">Cuadro 21. Ingresos del Gobierno por Cuenta Única del Tesoro </t>
  </si>
  <si>
    <t xml:space="preserve">Presupuesto Vigente </t>
  </si>
  <si>
    <t>Percibido</t>
  </si>
  <si>
    <t>% Ejecución</t>
  </si>
  <si>
    <t>2076-RECURSOS DE CAPTACION DIRECTA DEL MINISTERIO DE MEDIO AMB. DECRETO 222-06</t>
  </si>
  <si>
    <t>2077-RECURSOS DE CAPTACION DIRECTA DEL MINISTERIO DE EDUCACION SUPERIOR LEY 139-01</t>
  </si>
  <si>
    <t>2078-RECURSOS DE CAPTACION DIRECTA DEL MINISTERIO DE INTERIOR Y POLICIA LEY 80-99 RESOLUCION 02-06</t>
  </si>
  <si>
    <t>2079-RECURSOS DE CAPTACION DIRECTA DE LOS COMEDORES ECONOMICO LEY 856</t>
  </si>
  <si>
    <t>2080-RECURSOS DE CAPTACION DIRECTA DE LA DIRECCION GENERAL DE MIGRACION LEY 285-04</t>
  </si>
  <si>
    <t>2081-RECURSOS DE CAPTACION DIRECTA DE LA POLICIA NACIONAL LEY 96-04</t>
  </si>
  <si>
    <t>2082-RECURSOS DE CAPTACION DIRECTA DEL MINISTERIO DE INDUSTRIA  Y COMERCIO LEY 290-66</t>
  </si>
  <si>
    <t>2083-RECURSOS DE CAPTACION DIRECTA DE LA DIRECCION GENERAL DE MINERIA LEY 146-71</t>
  </si>
  <si>
    <t>2084-RECURSOS DE CAPTACION DIRECTA DEL MINISTERIO DE HACIENDA .</t>
  </si>
  <si>
    <t>2085-RECURSOS DE CAPTACION DIRECTA DE LA DIRECCION GENERAL DE BIENES NACIONALES LEY 1832-1948</t>
  </si>
  <si>
    <t>2086-RECURSOS DE CAPTACION DIRECTA DE CATASTRO NACIONAL LEY 317-68</t>
  </si>
  <si>
    <t>2087-RECURSOS DE CAPTACION DIRECTA DE LA DIRECCION GENERAL DE PASAPORTES LEY 144-99</t>
  </si>
  <si>
    <t>2088-RECURSOS DE CAPTACION DIRECTA DEL MINISTERIO DE EDUCACION</t>
  </si>
  <si>
    <t>2089-RECURSOS DE CAPTACION DIRECTA DEL MINISTERIO DE SALUD PUBLICA (DIRECCION FINANCIERA)</t>
  </si>
  <si>
    <t>2090-RECURSOS DE CAPTACION DIRECTA DEL MINISTERIO DE TURISMO LEY 541-84</t>
  </si>
  <si>
    <t>2091-RECURSOS DE CAPTACION DIRECTA DE LA COMISION EJECUTIVA DE INFRAESTRUCTURA DE ZONAS TURISTICA (CEIZTUR) DECRETO 655-08</t>
  </si>
  <si>
    <t>2092-RECURSOS DE CAPTACION DIRECTA DEL PROGRAMA ESCENCIALES (PROMESE CAL) DECRECTO 308-97</t>
  </si>
  <si>
    <t>2093-RECURSOS DE CAPTACION DIRECTA DE LA FUERZA AEREAS DOMINICANA LEY 873-78 DECRECTO 655-08</t>
  </si>
  <si>
    <t>2095-RECURSOS DE CAPTACION DIRECTA DE LA DIRECCION GENERAL DE GANADERIA LEY 180-01</t>
  </si>
  <si>
    <t>2096-RECURSOS DE CAPTACION DIRECTA DEL MINISTERIO DE DEPORTES DECRETO 250-99</t>
  </si>
  <si>
    <t>2097-RECURSOS DE CAPTACION DIRECTA DEL MINISTERIO DE TRABAJO</t>
  </si>
  <si>
    <t>2099-RECURSOS DE CAPTACION DIRECTA DE LA PROCURADURIA GENERAL DE REPUBLICA</t>
  </si>
  <si>
    <t>2100-RECURSOS DE CAPTACION DIRECTA DEL CENTRO DE CAPACITACION EN POLITICA Y GESTION FISCAL (CAPGEFI) DECRETO 1846-80</t>
  </si>
  <si>
    <t>2102-RECURSOS DE CAPTACION DIRECTA DE LA OFICINA PARA EL REORDENAMIENTO DEL TRANSPORTE DECRETO 477-05</t>
  </si>
  <si>
    <t>2104-RECURSOS DE CAPTACIÓN DIRECTA DEL CUERPO ESPECIALIZADO EN SEGURIDAD AEROPORTUARIA (CESA)</t>
  </si>
  <si>
    <t>2106-RECURSOS DE CAPTACIÓN DIRECTA DEL INSTITUTO SALOME UREÑA</t>
  </si>
  <si>
    <t>2107-RECURSOS DE CAPTACIÓN DIRECTA DEL INSTITUTO TECNOLÓGICO DE LAS AMÉRICAS (ITLA)</t>
  </si>
  <si>
    <t>2108-RECURSOS DE CAPTACIÓN DIRECTA DEL MINISTERIO DE OBRAS PÚBLICAS Y COMUNICACIONES</t>
  </si>
  <si>
    <t>2111-RECURSOS DE CAPTACIÓN DIRECTA DE INSTITUTO NACIONAL DE LA AGUJA (INAGUJA)</t>
  </si>
  <si>
    <t>2114-RECURSOS DE CAPTACIÓN DIRECTA DE LA DIRECCION GENERAL DE ESCUELAS VOCACIONALES</t>
  </si>
  <si>
    <t>2117-RECURSOS DE CAPTACIÓN DIRECTA PARA EL FOMENTO Y DESARROLLO DEL GAS NATURAL EN EL PARQUE VEHICULAR</t>
  </si>
  <si>
    <t>2119-RECURSOS DE CAPTACION DIRECTA POR PRESTACION DE SERVICIOS (MIVHED) LEY-160-21</t>
  </si>
  <si>
    <t>2120-RECURSOS DE CAPTACION DIRECTA POR COBROS DE DERECHOS COMISION HIPICA (DECRETO No.352-99)</t>
  </si>
  <si>
    <t>2121-RECURSOS DE CAPTACION DIRECTA POR PRESTACION DE SERVICIOS DEL CAID (DECRETO NO.170-21)</t>
  </si>
  <si>
    <t>2122-RECURSOS DE CAPTACIÓN DIRECTA DE DIGEMAPS DEL MINISTERIO DE SALUD PÚBLICA   (DECRETO 82-15)</t>
  </si>
  <si>
    <t>2123-RECURSOS DE CAPTACION DIRECTA DE GARANTIAS MOBILIARIAS, MINISTERIO DE INDUSTRIA Y COMERCIO Y MIPYMES ( LEY NO.170-21)</t>
  </si>
  <si>
    <t>2124-FONDO DE ESTABILIZACIÓN Y COMPENSACIÓN DE LOS PRECIOS DE LOS COMBUSTIBLES (FECOPECO)</t>
  </si>
  <si>
    <t>2125-PATRIMONIO PUBLICO RECUPERADO (DECRETO 22-21)</t>
  </si>
  <si>
    <t>2126-RECURSOS DE CAPTACIÓN DIRECTA POR COMISIÓN DE COMBUSTIBLE IMPORTADO MICM (RESOLUSIÓN NO. 244-2022)</t>
  </si>
  <si>
    <t>2128-RECURSOS DE CAPTACION DIRECTA DE LA OFICINA NACIONAL DE DERECHOS DE AUTOR (DECRETO 362-01)</t>
  </si>
  <si>
    <t>2129-RECURSOS DE CAPTACIÓN DIRECTA DEL HOSGEDOPOL</t>
  </si>
  <si>
    <t>2130-RECURSOS DE CAPTACIÓN DIRECTA DEL ITSC</t>
  </si>
  <si>
    <t>2131-RECURSOS DE CAPTACIÓN DIRECTA DEL ERD (LEY 262-43)</t>
  </si>
  <si>
    <t>2132-RECURSOS DE CAPTACIÓN DIRECTA DEL HOSPITAL CENTRAL DE LAS FUERZAS ARMADAS</t>
  </si>
  <si>
    <t>2133-RECURSOS DE CAPTACIÓN DIRECTA DE LA ARMADA DE LA REP. DOM. (LEY NO.3003-51)</t>
  </si>
  <si>
    <t>2134-RECURSOS DE CAPTACION DIRECTA DEL HOSPITAL MILITAR DOCENTE FARD, DR. RAMON DE LARA</t>
  </si>
  <si>
    <t>2135-RECURSOS DE CAPTACIÓN DIRECTA DEL LABORATORIO VETERINARIO CENTRAL (DECRETOS NOS. 1560-83 Y 165-91)</t>
  </si>
  <si>
    <t>2137-RECURSOS DE CAPTACION DIRECTA DE LA JUNTA DE AVIACION CIVIL (DECRETO NO.655-08)</t>
  </si>
  <si>
    <t>2138-RECURSOS DE CAPTACIÓN DIRECTA DEL CONSEJO NACIONAL DE DROGAS (LEYES NO.72-02 Y 196-11)</t>
  </si>
  <si>
    <t>2139-RECURSOS DE CAPTACION DIRECTA DEL MINISTERIO DE ENERGIA Y MINAS (LEYES NOS.125-01 Y 365-22)</t>
  </si>
  <si>
    <t>2140-RECURSOS DE CAPTACION DIRECTA DE LA ORQUESTA SINFONICA NACIONAL (DECRETO NO.245-09)</t>
  </si>
  <si>
    <t>2141-RECURSOS DE CAPTACION DIRECTA DEL MINISTERIO DE DEFENSA (DECRETO NO.72-24)</t>
  </si>
  <si>
    <t>2142-RECURSOS DE CAPTACION DIRECTA DEL INSTITUTO CARTOGRAFICO MILITAR DE LAS FUERZAS ARMADAS (DECRETO NO.72-24)</t>
  </si>
  <si>
    <t>2143-RECURSOS DE CAPTACION DIRECTA DEL CIRCULO DEPORTIVO DE LAS FFAA Y PN (DECRETO NO.72-24)</t>
  </si>
  <si>
    <t>2144-RECURSOS DE CAPTACION DIRECTA DEL CUERPO ESPECIALIZADO DE SEGURIDAD PORTUARIA (DECRETO NO.72-24)</t>
  </si>
  <si>
    <t>2145-RECURSOS DE CAPTACION DIRECTA DE LA SUPERINTERDENCIA DE VIGILANCIA Y SEGURIDAD PRIVADA (DECRETO NO.72-24)</t>
  </si>
  <si>
    <t>2146-RECURSOS DE CAPTACION DIRECTA DEL INSTITUTO SUPERIOR PARA LA DEFENSA (INSUDE) (DECRETO NO.72-24)</t>
  </si>
  <si>
    <t>2147-RECURSOS DE CAPTACION DIRECTA DE LA DIRECCION GENERAL DE LA INDUSTRIA MILITAR DE LAS FUERZAS ARMADAS (DECRETO NO.72-24)</t>
  </si>
  <si>
    <t>2150-RECURSOS DE CAPTACION DIRECTA DE LA DIRECCION GENERAL DE PROMOCION DE LAS COMUNIDADES FRONTERIZAS (DECRETO NO.72-24)</t>
  </si>
  <si>
    <t>2151-RECURSOS DE CAPTACION DIRECTA DE LA DIRECCION GENERAL DE DRAGAS, PRESAS Y BALIZAMIENTO (DECRETO NO. 72-24).</t>
  </si>
  <si>
    <t>2152-RECURSOS DE CAPTACIÓN DIRECTA DE LA DIRECCIÓN GENERAL DE BELLAS ARTES (RESOL. NÚM 07-2024)</t>
  </si>
  <si>
    <t>2153-RECURSOS DE CAPTACION DIRECTA DEL INSTITUTO NACIONAL DE BIENESTAR MAGISTERIAL (LEYES NO.66-97 Y 451-08).</t>
  </si>
  <si>
    <t>El presupuesto vigente corresponde al presupuesto aprobado, referente a la Ley No.26-24 para el periodo fiscal 2024, incluyendo las modificaciones permitidas conforme a lo dispuesto en el Art.48 de la Ley Orgánica de Presupuesto para el Sector Público (Ley No.423-06).</t>
  </si>
  <si>
    <t xml:space="preserve">Cuadro 22. Gastos del Gobierno Central por Clasificación Económica </t>
  </si>
  <si>
    <t>(Valores en RD$)</t>
  </si>
  <si>
    <t>VARIACION 2024/2023</t>
  </si>
  <si>
    <t>EJECUTADO</t>
  </si>
  <si>
    <t xml:space="preserve">PRES. INICIAL </t>
  </si>
  <si>
    <t>COMPROMETIDO</t>
  </si>
  <si>
    <t>DEVENGADO</t>
  </si>
  <si>
    <t>PAGADO</t>
  </si>
  <si>
    <t>% EJECUCIÓN</t>
  </si>
  <si>
    <t>% PIB*</t>
  </si>
  <si>
    <t>REL.</t>
  </si>
  <si>
    <t>ABS.</t>
  </si>
  <si>
    <t xml:space="preserve"> (LEY NO. 80-23)</t>
  </si>
  <si>
    <t>7 = (5/3)</t>
  </si>
  <si>
    <t>8 = (5/PIB)</t>
  </si>
  <si>
    <t>(9) = (5-1)/1</t>
  </si>
  <si>
    <t>(10) = (5-1)</t>
  </si>
  <si>
    <t>2.1-Gastos corrientes</t>
  </si>
  <si>
    <t>2.1.2-Gastos de consumo</t>
  </si>
  <si>
    <t>2.1.2.1-Remuneraciones</t>
  </si>
  <si>
    <t>2.1.2.2-Bienes y servicios</t>
  </si>
  <si>
    <t>2.1.2.4-Impuestos sobre los productos, la producción y las importaciones de las empresas</t>
  </si>
  <si>
    <t>2.1.2.7-5 %  que se asigna durante el ejercicio para gasto corriente</t>
  </si>
  <si>
    <t>-</t>
  </si>
  <si>
    <t>2.1.2.8-1 %  que se asigna durante el ejercicio para gasto corriente por calamidad pública</t>
  </si>
  <si>
    <t>2.1.3-Prestaciones de la seguridad social</t>
  </si>
  <si>
    <t>2.1.4-Intereses de la deuda</t>
  </si>
  <si>
    <t>2.1.6-Transferencias corrientes otorgadas</t>
  </si>
  <si>
    <t>2.1.6.1-Transferencias al sector privado</t>
  </si>
  <si>
    <t>2.1.6.2-Transferencias al sector público</t>
  </si>
  <si>
    <t>2.1.6.3-Transferencia al sector externo</t>
  </si>
  <si>
    <t>2.1.6.4-Transferencias a otras instituciones públicas</t>
  </si>
  <si>
    <t>2.1.9-Otros gastos corrientes</t>
  </si>
  <si>
    <t>2.2-Gastos de capital</t>
  </si>
  <si>
    <t>2.2.1-Construcciones en proceso</t>
  </si>
  <si>
    <t>2.2.2-Activos fijos (formación bruta de capital fijo)</t>
  </si>
  <si>
    <t>2.2.4-Objetos de valor</t>
  </si>
  <si>
    <t>2.2.5-Activos no producidos</t>
  </si>
  <si>
    <t>2.2.6-Transferencias de capital otorgadas</t>
  </si>
  <si>
    <t>2.2.6.1-Transferencias de capital al sector privado</t>
  </si>
  <si>
    <t>2.2.6.2-Transferencias de capital al sector público</t>
  </si>
  <si>
    <t>2.2.6.3-Transferencia de capital al sector externo</t>
  </si>
  <si>
    <t>2.2.6.7-Otras transferencias de capital</t>
  </si>
  <si>
    <t>2.2.8-Gastos de capital, reserva presupuestaria</t>
  </si>
  <si>
    <t>Fecha de registro al 07 de febrero de 2025.</t>
  </si>
  <si>
    <t>Se utilizó el PIB correspondiente al marco macroeconómico actualizado al 21/08/2024 (RD$7,447,461,031,915)</t>
  </si>
  <si>
    <t>El presupuesto vigente corresponde al presupuesto aprobado, referente a la Ley núm. 26-24 que modifica la Ley núm. 80-23 de Presupuesto General del Estado para el ejercicio presupuestario del año 2024. Adicionalmente, las modificaciones también cumplen con los criterios dispuestos en el artículo 48 de la Ley Orgánica de Presupuesto para el Sector Público (Ley núm. 423-06).</t>
  </si>
  <si>
    <t>*La partida de remuneraciones de la clasificación económica difiere del valor de la clasificación objetal debido a que solo incluye las partidas al gasto corriente.</t>
  </si>
  <si>
    <r>
      <rPr>
        <b/>
        <sz val="9"/>
        <color theme="1"/>
        <rFont val="Avenir Next LT Pro"/>
        <family val="2"/>
      </rPr>
      <t>Fuente:</t>
    </r>
    <r>
      <rPr>
        <sz val="9"/>
        <color theme="1"/>
        <rFont val="Avenir Next LT Pro"/>
        <family val="2"/>
      </rPr>
      <t xml:space="preserve"> Sistema de Información de la Gestión Financiera (SIGEF).</t>
    </r>
  </si>
  <si>
    <t xml:space="preserve">Cuadro 23. Clasificación Institucional de Gastos del Gobierno Central </t>
  </si>
  <si>
    <t>VARIACIÓN 2024/2023</t>
  </si>
  <si>
    <t>PRES. INICIAL 2024 
(LEY NO. 80-23)</t>
  </si>
  <si>
    <t>% 
EJECUCIÓN</t>
  </si>
  <si>
    <t>% 
PIB*</t>
  </si>
  <si>
    <t>9 = (5-1)</t>
  </si>
  <si>
    <t>10 = 9/1</t>
  </si>
  <si>
    <t>0211 - MINISTERIO DE OBRAS PÚBLICAS Y COMUNICACIONES</t>
  </si>
  <si>
    <t>0214 - PROCURADURÍA GENERAL DE LA REPÚBLICA</t>
  </si>
  <si>
    <t>0220 - MINISTERIO DE ECONOMÍA, PLANIFICACIÓN Y DESARROLLO</t>
  </si>
  <si>
    <t>0221 - MINISTERIO DE ADMINISTRACIÓN PÚBLICA</t>
  </si>
  <si>
    <t>0222 - MINISTERIO DE ENERGÍA Y MINAS</t>
  </si>
  <si>
    <t>0405 - TRIBUNAL SUPERIOR  ELECTORAL (TSE)</t>
  </si>
  <si>
    <t>0406 - OFICINA NACIONAL DE DEFENSA PUBLICA</t>
  </si>
  <si>
    <r>
      <rPr>
        <b/>
        <sz val="9"/>
        <rFont val="Avenir Next LT Pro"/>
        <family val="2"/>
      </rPr>
      <t>Fuente:</t>
    </r>
    <r>
      <rPr>
        <sz val="9"/>
        <rFont val="Avenir Next LT Pro"/>
        <family val="2"/>
      </rPr>
      <t xml:space="preserve"> Sistema de Información de la Gestión Financiera (SIGEF).</t>
    </r>
  </si>
  <si>
    <t xml:space="preserve">Cuadro 24. Programación y Ejecución de Metas Físicas - Ministerio de Educación </t>
  </si>
  <si>
    <t>PROGRAMA</t>
  </si>
  <si>
    <t>PRODUCTOS</t>
  </si>
  <si>
    <t>UNIDAD DE MEDIDA</t>
  </si>
  <si>
    <t>META PROGRAMADA</t>
  </si>
  <si>
    <t>META LOGRADA*</t>
  </si>
  <si>
    <t>% CUMPLIMIENTO EJECUCIÓN FISICA</t>
  </si>
  <si>
    <t xml:space="preserve">DEVENGADO </t>
  </si>
  <si>
    <t xml:space="preserve">Servicios de bienestar estudiantil </t>
  </si>
  <si>
    <t>02-Estudiantes de inicial, primaria y secundaria reciben raciones alimenticias</t>
  </si>
  <si>
    <t>Estudiantes beneficiados</t>
  </si>
  <si>
    <t>03-Estudiantes en situación de vulnerabilidad que reciben servicios sociales de apoyo estudiantil</t>
  </si>
  <si>
    <t>05-Estudiantes de segundo ciclo de secundaria que reciben servicio de participación estudiantil en actividades extracurriculares y co-curriculares</t>
  </si>
  <si>
    <t>06-Estudiantes preuniversitarios pertenecientes al sistema público de educación en situación de vulnerabilidad reciben servicios de salud</t>
  </si>
  <si>
    <t>Gestión y coordinación de la cooperación internacional educativa</t>
  </si>
  <si>
    <t>02-Sistema educativo recibe los beneficios de la gestión de proyectos de cooperación internacional para la educación pre-universitaria</t>
  </si>
  <si>
    <t>Número de proyectos firmados</t>
  </si>
  <si>
    <t>Servicios de educación secundaria para niños (as) y adolescentes de 12-17 años</t>
  </si>
  <si>
    <t>02-Niños, niñas y adolescentes reciben servicio educativo en el primer ciclo de educación secundaria</t>
  </si>
  <si>
    <t>Niños y niñas matriculados</t>
  </si>
  <si>
    <t>03-Adolescentes reciben servicio de educativo en el segundo ciclo de educación secundaria - Modalidad Académica</t>
  </si>
  <si>
    <t>Adolescentes matriculados</t>
  </si>
  <si>
    <t>04-Adolescentes reciben servicio de educativo en el segundo ciclo de educación secundaria - Modalidad Técnica Profesional</t>
  </si>
  <si>
    <t>05-Adolescentes reciben servicio de educativo en el segundo ciclo de educación secundaria - Modalidad Artes</t>
  </si>
  <si>
    <t>Servicios de educación primaria para niños y niñas de 6-11 años</t>
  </si>
  <si>
    <t>02-Niños y niñas reciben servicio educativo en el nivel primario del 1er. ciclo</t>
  </si>
  <si>
    <t>03-Niños y niñas reciben servicio educativo en el nivel primario del 2do. ciclo</t>
  </si>
  <si>
    <t>Servicios de educación de adultos - incluye adolescentes y jóvenes mayores de 14 años</t>
  </si>
  <si>
    <t>02-Adolescentes de 14 años o más, jóvenes y adultos reciben educación básica de adultos</t>
  </si>
  <si>
    <t>Jóvenes y adultos matriculados en básica de adultos</t>
  </si>
  <si>
    <t>06-Adolescentes de 14 años o más, jóvenes y adultos reciben educación secundaria de adultos</t>
  </si>
  <si>
    <t>Jóvenes y adultos matriculados en secundaria de adultos</t>
  </si>
  <si>
    <t>07-Adolescentes de 14 años o más, jóvenes y adultos reciben educación laboral de adultos</t>
  </si>
  <si>
    <t>Personas de 14 años o más, inscritos</t>
  </si>
  <si>
    <t>08-Adolescentes de 14 años o más, jóvenes y adultos reciben Programas de Alfabetización.</t>
  </si>
  <si>
    <t>Personas de 14 años y más alfabetizadas</t>
  </si>
  <si>
    <t>Formación y desarrollo de la carrera docente</t>
  </si>
  <si>
    <t>02-Bachilleres de 16 a 25 años acceden a programas de becas de formación docentes de excelencia  nivel de grado</t>
  </si>
  <si>
    <t>Bachilleres de 16 a 25 años becados en formación docente</t>
  </si>
  <si>
    <t>03-Bachilleres menores de 25 años cursando en el programa de Formación Docente de Excelencia a nivel de grado</t>
  </si>
  <si>
    <t>04-Comunidades aledañas a los recintos participan de los programas de extensión</t>
  </si>
  <si>
    <t>Cantidad de comunitarios beneficiados de los programas de extensión</t>
  </si>
  <si>
    <t>Servicio educativo del grado preprimario nivel inicial</t>
  </si>
  <si>
    <t>02-Niños y niñas reciben servicio de educación del 2do. ciclo nivel inicial</t>
  </si>
  <si>
    <t>Servicios de educación especial para niños(as), adolescentes y jóvenes de 0-20 años</t>
  </si>
  <si>
    <t>03-Niños, niñas, adolescentes y jóvenes entre 0 y 20 años reciben educación especial</t>
  </si>
  <si>
    <t>Estudiantes de 0 a 20 años en condición de discapacidad, matriculados</t>
  </si>
  <si>
    <t>04-Niños de 0-12 años con discapacidad reciben atención médica y psicológica integral para la evaluación y diagnóstico</t>
  </si>
  <si>
    <t>Cantidad de niños y niñas que reciben atención médica y psicológica integral</t>
  </si>
  <si>
    <t>05-Niños de 0 a 12 años que reciben atención terapéutica integral con las condiciones de Autismo, Síndrome de Down y Parálisis Cerebral</t>
  </si>
  <si>
    <t>Cantidad de atenciones terapéuticas brindadas a niños y niñas con las condiciones de Autismo, Síndrome de Down  y Parálisis Cerebral</t>
  </si>
  <si>
    <t>06-Personas reciben capacitación y entrenamiento integral para el efectivo abordaje psicopedagógico de los niños y niñas con discapacidad</t>
  </si>
  <si>
    <t>Cantidad de personas que reciben entrenamiento integral</t>
  </si>
  <si>
    <t>Servicios técnicos pedagógicos</t>
  </si>
  <si>
    <t>03-Autoridades educativas y sociedad civil reciben las evaluaciones e investigaciones para la mejora de la calidad educativa pre-universitaria</t>
  </si>
  <si>
    <t>Cantidad de evaluaciones e investigaciones socializadas</t>
  </si>
  <si>
    <t>04-Estudiantes reciben servicios de educación física y recreación escolar</t>
  </si>
  <si>
    <t>Cantidad de estudiantes impactados</t>
  </si>
  <si>
    <t>05-Docentes reciben servicios de capacitación, actualización docente y asistencia técnica de educación física</t>
  </si>
  <si>
    <t>Cantidad de docentes impactados</t>
  </si>
  <si>
    <t>06-Familia y la comunidad con espacio para la participación funcionando en el sistema educativo</t>
  </si>
  <si>
    <t>Cantidad de escuelas de padres y madres funcionando</t>
  </si>
  <si>
    <t>TOTAL DEVENGADO</t>
  </si>
  <si>
    <t>1. Fecha de imputación al 31/12/2024 // Fecha de registro al 07/02/2025</t>
  </si>
  <si>
    <r>
      <t xml:space="preserve">Fuente: </t>
    </r>
    <r>
      <rPr>
        <sz val="11"/>
        <color theme="1"/>
        <rFont val="Avenir Next LT Pro"/>
        <family val="2"/>
      </rPr>
      <t>Sistema de Información de la Gestión Financiera (SIGEF).</t>
    </r>
  </si>
  <si>
    <t xml:space="preserve">Cuadro 25. Programación y Ejecución de Metas Físicas - Ministerio de Salud Pública y Asistencia Social </t>
  </si>
  <si>
    <t>% CUMPLIMIENTO EJECUCIÓN FÍSICA</t>
  </si>
  <si>
    <t>Provisión de medicamentos, insumos sanitarios y reactivos de laboratorio</t>
  </si>
  <si>
    <t>02-Población vulnerable dispensada con medicamentos oportuno y bajo costo a través de las farmacias del pueblo</t>
  </si>
  <si>
    <t>Cantidad de medicamentos dispensado a través de las farmacias del pueblo</t>
  </si>
  <si>
    <t>03-Red pública de prestación de servicios de salud abastecido de medicamentos, insumos sanitarios y reactivos de laboratorio</t>
  </si>
  <si>
    <t>Número de establecimientos abastecido de medicamentos</t>
  </si>
  <si>
    <t>Prevención, diagnóstico y tratamiento VIH/SIDA</t>
  </si>
  <si>
    <t>05-Sistema de salud recibe los beneficios del monitoreo y evaluación de los procesos de prevención del VIH y SIDA</t>
  </si>
  <si>
    <t>Número de informes de monitoreo y evaluación emitidos</t>
  </si>
  <si>
    <t>06-Población femenina en etapa reproductiva y en embarazo recibe Intervenciones para evitar la transmisión vertical del VIH Materno - Infantil</t>
  </si>
  <si>
    <t>Intervenciones municipales realizadas</t>
  </si>
  <si>
    <t>07-Personas que viven con VIH reciben servicios integrales en salud de acuerdo a la Guía de Adherencia</t>
  </si>
  <si>
    <t>DPS/DAS reportan el monitoreo de la guía de adherencia</t>
  </si>
  <si>
    <t>Gestión y Provisión de Salud colectiva</t>
  </si>
  <si>
    <t>02-Grupos poblacionales por etapas vitales intervenidos para la prevención de enfermedades, promoción y protección de la salud en el territorio</t>
  </si>
  <si>
    <t>Número de jornadas desarrolladas</t>
  </si>
  <si>
    <t>03-Establecimientos cuentan con insumos y medicamentos para atender a las necesidades de protección a la salud</t>
  </si>
  <si>
    <t>Establecimientos abastecidos</t>
  </si>
  <si>
    <t>04-Unidades de vacunación disponen de biológicos e insumos para la vacunación, acorde a las directrices, esquema y prioridades en salud pública</t>
  </si>
  <si>
    <t>Unidades de vacunación abastecidos</t>
  </si>
  <si>
    <t>05-Municipios y organizaciones comunitarias basadas en la fe, participan en espacios de educación y promoción en salud dirigida a etapas vitales</t>
  </si>
  <si>
    <t>DPD/DAS reportando</t>
  </si>
  <si>
    <t>06-Comunidades reciben vigilancia sanitaria para la protección contra los riesgos para la salud, con enfoque en los determinantes sociales</t>
  </si>
  <si>
    <t>Direcciones provinciales reportan la vigilancia sanitaria</t>
  </si>
  <si>
    <t>07-Personas y organizaciones cuentan con espacios, procesos y estrategias en el sector salud para participar en la toma de decisiones e intervenciones municipales</t>
  </si>
  <si>
    <t>Municipios con espacios de veeduría en salud funcionando en la comunidad</t>
  </si>
  <si>
    <t>09-Prestadoras de servicios de salud se articulan al sistema de vigilancia epidemiológica</t>
  </si>
  <si>
    <t>Establecimientos de salud notificando al SINAVE</t>
  </si>
  <si>
    <t>10-Población recibe medicamentos de alto costo a través de las farmacias con enfoque de equidad</t>
  </si>
  <si>
    <t>Población beneficiaria por farmacia de alto costo</t>
  </si>
  <si>
    <t>Dirección y Coordinación del Sistema Nacional de Salud</t>
  </si>
  <si>
    <t>02-Sector público, privado, sociedad civil y organismos internacionales coordinados intersectorialmente, implementando el enfoque de determinación social</t>
  </si>
  <si>
    <t>Número de Instituciones del Sistema Nacional de Salud coordinadas</t>
  </si>
  <si>
    <t>03-Instituciones del Sistema Nacional de Salud cuentan con direccionamiento estratégico para la gestión eficiente</t>
  </si>
  <si>
    <t>Instituciones reportando según criterios establecidos</t>
  </si>
  <si>
    <t>06-Sistema Nacional de Salud dispone de sistema de gestión de RRHH para la atención de necesidades territoriales con base en perfiles epidemiológicos</t>
  </si>
  <si>
    <t>Reglamentos de carrera sanitaria validados</t>
  </si>
  <si>
    <t>07-Sistema Nacional de Salud dispone de normativas e instrumentos de garantía de calidad de los servicios de materno infantil, VIH, tuberculosis, dengue y servicios de sangre</t>
  </si>
  <si>
    <t>Normativas de gestión de la calidad de los servicios de salud evaluada</t>
  </si>
  <si>
    <t>09-DPS/DAS con las competencias fortalecidas para la gestión de la función desconcentrada de la rectoría</t>
  </si>
  <si>
    <t>DPS/DAS en cumplimiento de metas trimestrales</t>
  </si>
  <si>
    <t>Calidad de Vida e Inclusión Social de Niños con Discapacidad Intelectual (CAID)</t>
  </si>
  <si>
    <t>03-Niños de 0-12 años con discapacidad reciben atención médica integral para la evaluación y diagnóstico de Autismo, Síndrome de Down y Parálisis Cerebral</t>
  </si>
  <si>
    <t>Cantidad de niños y niñas que reciben atención integral para la evaluación diagnóstico de Autismo, Síndrome de Down y Parálisis Cerebral</t>
  </si>
  <si>
    <t>04-Niños de 0 a 12 años con discapacidad reciben atención terapéutica integral</t>
  </si>
  <si>
    <t>Cantidad de atenciones terapéuticas brindadas a niños con discapacidad</t>
  </si>
  <si>
    <t xml:space="preserve">Regulación Sanitaria </t>
  </si>
  <si>
    <t>02-Sistema Nacional de Salud monitoreado según la calidad de provisión de los servicios</t>
  </si>
  <si>
    <t>Instituciones del sistema nacional de salud monitoreados según lineamientos</t>
  </si>
  <si>
    <t>03-Establecimientos evaluados según estándares de calidad para la prestación de servicios</t>
  </si>
  <si>
    <t>Establecimientos con licencias emitidas</t>
  </si>
  <si>
    <t>05-Prestadoras de servicios de salud disponen de directrices actualizadas para la gestión de los servicios individuales y colectivos en etapas vitales</t>
  </si>
  <si>
    <t>Directrices para la regulación de salud colectiva publicado</t>
  </si>
  <si>
    <t>06-Instituciones y establecimientos comerciales de Medicamentos, Alimentos, Cosméticos, Higiene del Hogar y Personal, Productos Sanitarios y Dispositivos Médicos son gestionados para garantizar el control sanitario</t>
  </si>
  <si>
    <t>Entidades con certificaciones sanitarias emitidas</t>
  </si>
  <si>
    <t>08-Sistema nacional de Salud fortalecido con la certificación del Sistema vigilancia antituberculosas</t>
  </si>
  <si>
    <t>Porcentaje de DPS/DAS con sistema de vigilancia de TB implementado</t>
  </si>
  <si>
    <t>Reducción de Embarazo en Adolescentes</t>
  </si>
  <si>
    <t>07-Población adolescente cuentan con acceso y cobertura de servicios de atención integral, individuales y colectivos con calidad basada en estándares</t>
  </si>
  <si>
    <t>Número de centros hospitalario con servicio de atención integral al adolescente monitoreados</t>
  </si>
  <si>
    <t>Detección oportuna y atención al cáncer</t>
  </si>
  <si>
    <t>08-Población priorizada recibe los servicios de calidad de detección, diagnostico, y tratamiento del cáncer según nivel de atención</t>
  </si>
  <si>
    <t>Número de servicios de salud monitoreados</t>
  </si>
  <si>
    <t>09-Población recibe Intervenciones de prevención de cáncer priorizada</t>
  </si>
  <si>
    <t>Número de DPS/DAS reportando</t>
  </si>
  <si>
    <t xml:space="preserve">Cuadro 26. Programación y Ejecución de Metas Físicas - Presidencia de la República </t>
  </si>
  <si>
    <t>Protección social</t>
  </si>
  <si>
    <t>05-Gestión de pago Subsidios Sociales</t>
  </si>
  <si>
    <t>Cantidad de nóminas tramitadas</t>
  </si>
  <si>
    <t>07-Personas Vulnerables reciben apoyo económico a través de los Subsidos Sociales</t>
  </si>
  <si>
    <t>Número de personas que reciben subsidios sociales</t>
  </si>
  <si>
    <t>08-Hogares en situación de pobreza reciben apoyos para la promoción de salud y erradicación de la desnutrición</t>
  </si>
  <si>
    <t>Cantidad de hogares únicos que reciben apoyos económicos o en especies</t>
  </si>
  <si>
    <t>10-Hogares elegibles reciben subsidios focalizados para servicios domiciliarios</t>
  </si>
  <si>
    <t>Número de hogares únicos que reciben subsidios focalizados</t>
  </si>
  <si>
    <t>12-Hogares en situación de pobreza reciben servicios de cuidados</t>
  </si>
  <si>
    <t>Número de hogares identificados elegibles para la provisión de cuidados especializados</t>
  </si>
  <si>
    <t>18-Beneficiarios de la Red de protección social reciben respuesta a sus solicitudes</t>
  </si>
  <si>
    <t>Porcentaje de solicitudes tramitadas en los tiempos establecidos</t>
  </si>
  <si>
    <t>19-Mujeres adolescentes y adultas acceden a servicios de atención integral</t>
  </si>
  <si>
    <t>Cantidad de jóvenes participantes de pasantía laboral y en ciclo de formación y acompañamiento para el emprendimiento</t>
  </si>
  <si>
    <t>20-Personas participan en actividades comunitarias para prevencion de violencia contra la mujer, embarazo adolescente y la promocion de salud sexual y reproductiva</t>
  </si>
  <si>
    <t>Cantidad de personas sensibilizadas en actividades comunitarias</t>
  </si>
  <si>
    <t>21-Ciudadanos de comunidades vulnerables reciben educación en tecnologías de la información y comunicación para el cierre de la brecha digital</t>
  </si>
  <si>
    <t>Cantidad de ciudadanos que reciben educación en TIC</t>
  </si>
  <si>
    <t>Asistencia social integral</t>
  </si>
  <si>
    <t>02-Familias Vulnerables reciben Apoyo Social Integral</t>
  </si>
  <si>
    <t>Número de familias beneficiadas</t>
  </si>
  <si>
    <t>04-Personas Vulnerables reciben Raciones Alimenticias</t>
  </si>
  <si>
    <t>Número de personas beneficiadas</t>
  </si>
  <si>
    <t xml:space="preserve">Estrategia, comunicación, publicidad y prensa gubernamental </t>
  </si>
  <si>
    <t>03-Sociedad con información de las ejecutorias del Presidente y sus funcionarios, a través de los medios tradicionales y/o alternativos de comunicación</t>
  </si>
  <si>
    <t>Cantidad de colocaciones en medios tradicionales y/o alternativos de comunicación</t>
  </si>
  <si>
    <t>06-Gobierno y Sociedad reciben información estratégica gubernamental procedentes de informes y sondeos</t>
  </si>
  <si>
    <t>Cantidad de informaciones entregadas y/o publicadas</t>
  </si>
  <si>
    <t>Implementación de estrategias y acciones para la economía circular y gestión de residuos sólidos</t>
  </si>
  <si>
    <t>02-Población que recibe apoyo integral para el desarrollo de actividades sociales de acción rápida</t>
  </si>
  <si>
    <t>Cantidad de beneficiarios de acciones rápidas</t>
  </si>
  <si>
    <t>03-Espacios de disposición final con intervención, normalización e infraestructura adecuada en gestión de residuos sólidos</t>
  </si>
  <si>
    <t>Servicio integral de emergencias</t>
  </si>
  <si>
    <t>02-Ciudadanos reciben atención de Emergencias</t>
  </si>
  <si>
    <t>Cantidad de emergencias atendidas</t>
  </si>
  <si>
    <t>Control fiscal</t>
  </si>
  <si>
    <t>02-Instituciones Públicas reciben Servicios de Auditoría Interna</t>
  </si>
  <si>
    <t>Número de instituciones con auditoría interna realizada</t>
  </si>
  <si>
    <t>03-Asesoría y Capacitación en el Fortalecimiento del Control Interno</t>
  </si>
  <si>
    <t>Cantidad de instituciones asesoradas y capacitadas</t>
  </si>
  <si>
    <t>04-Instituciones Públicas con Contrato Registrado Conforme a lo establecido en la Ley 10-07 del Sistema Nacional de Control Interno</t>
  </si>
  <si>
    <t>Porcentaje de certificaciones del registro de contratos en el plazo establecido</t>
  </si>
  <si>
    <t>05-Órdenes de Pagos Autorizadas Conforme Comprobación del Cumplimiento del Control Previo de las Normativas Vigentes</t>
  </si>
  <si>
    <t>Porcentaje de órdenes de pago procesadas en el plazo establecido</t>
  </si>
  <si>
    <t>02-Adultos mayores reciben atención integral</t>
  </si>
  <si>
    <t>Cantidad de adultos mayores beneficiados</t>
  </si>
  <si>
    <t>03-Adultos mayores reciben atención y protección integral en centros modelos, según el método SECARE</t>
  </si>
  <si>
    <t>Cantidad de adultos mayores que reciben servicios</t>
  </si>
  <si>
    <t>04-Adultos mayores reciben atención y protección integral permanente, según el método SECARE</t>
  </si>
  <si>
    <t>05-Cuidado domiciliario para adultos mayores con dependencia moderada y severa</t>
  </si>
  <si>
    <t>Cantidad de horas de cuidado domiciliario para adultos mayores con dependencia moderada y severa supervisadas y monitoreadas</t>
  </si>
  <si>
    <t>Desarrollo social comunitario</t>
  </si>
  <si>
    <t>03-Comunidades de zonas urbanas y rurales reciben Asistencias Social Focalizadas</t>
  </si>
  <si>
    <t>Número familias beneficiadas</t>
  </si>
  <si>
    <t>05-Comunidades de zonas rurales y urbanas reciben asesoramiento tecnico para el Desarrollo Socio-Economico</t>
  </si>
  <si>
    <t>Número de comunidades beneficiadas</t>
  </si>
  <si>
    <t>06-Comunidades de la zona fronteriza reciben asistencia social integral</t>
  </si>
  <si>
    <t>Número de comunidades de la zona fronteriza beneficiadas</t>
  </si>
  <si>
    <t>Coordinación e Implementación de Intervenciones Estratégica</t>
  </si>
  <si>
    <t>02-Población pobre y vulnerable recibe apoyo integral para el desarrollo de capacidades sociales, culturales y productivas.</t>
  </si>
  <si>
    <t>Cantidad de personas beneficiadas</t>
  </si>
  <si>
    <t>Fomento del sector inmobiliario del Estado</t>
  </si>
  <si>
    <t>02-Gestión de titulación de terrenos del Estado</t>
  </si>
  <si>
    <t>Cantidad de títulos gestionados</t>
  </si>
  <si>
    <t>Apoyo al desarrollo provincial</t>
  </si>
  <si>
    <t>02-Comunidades reciben los beneficios de la ejecución de proyectos sociales de infraestructura para su desarrollo integral</t>
  </si>
  <si>
    <t>Cantidad de comunidades beneficiadas</t>
  </si>
  <si>
    <t>Promoción y fomento de la ética en el sector público</t>
  </si>
  <si>
    <t>02-Servidores públicos participan en actividades para el desarrollo y fomento en temas de ética y transparencia gubernamental.</t>
  </si>
  <si>
    <t>Número de actividades realizadas</t>
  </si>
  <si>
    <t>Gestión integrada del control y reducción de la demanda de drogas y administración de bienes incautados</t>
  </si>
  <si>
    <t>03-Estado dominicano con servicios de custodia y administración de bienes incautados y decomisados</t>
  </si>
  <si>
    <t>Cantidad de casos custodiados</t>
  </si>
  <si>
    <t>04-Organizaciones se benefician de formaciones y estrategias en políticas de drogas dirigidas a la población</t>
  </si>
  <si>
    <t>Cantidad de organizaciones formadas en políticas y estrategias sobre drogas</t>
  </si>
  <si>
    <t>05-Usuarios acceden a estadísticas sobre prevención, trafico y consumo de drogas</t>
  </si>
  <si>
    <t>Cantidad de informes difundidos sobre prevención, tráfico o consumo de drogas</t>
  </si>
  <si>
    <t>Fomento de la inclusión socioeconómica de adolescentes y jóvenes de 14 a 24 años en condición de vulnerabilidad</t>
  </si>
  <si>
    <t>02-Adolescentes y jóvenes vulnerables de 14 a 24 años que ni estudian ni trabajan reciben nivelación educativa y formación técnico-vocacional</t>
  </si>
  <si>
    <t>Cantidad de adolescentes y jóvenes que reciben nivelación educativa y formación técnico-vocacional</t>
  </si>
  <si>
    <t>03-Jóvenes de 18 a 24 años son ingresados en prácticas profesionales remuneradas y programa para el emprendimiento</t>
  </si>
  <si>
    <t>Cantidad de jóvenes participan en prácticas profesionales remuneradas y programa para el emprendimiento</t>
  </si>
  <si>
    <t>04-Adolescentes y jóvenes de 14 a 24 años reciben acompañamiento y orientación para un desarrollo integral en entornos saludables</t>
  </si>
  <si>
    <t>Cantidad de adolescentes y jóvenes acompañados y orientados para un desarrollo integral</t>
  </si>
  <si>
    <t>05-Adolescentes y jóvenes de 14 a 24 años reciben beneficios e incentivos de la Red de Protección Social</t>
  </si>
  <si>
    <t>Cantidad de adolescentes y jóvenes que reciben beneficios e incentivos</t>
  </si>
  <si>
    <t>Atención, Prevención de Desastres</t>
  </si>
  <si>
    <t>02-Ciudadanos reciben alertas de prevención para la mitigación y reducción de riesgos ante eventos de desastres naturales.</t>
  </si>
  <si>
    <t>Cantidad de alertas emitidas para reducción de riesgos</t>
  </si>
  <si>
    <t>Formulación de políticas para la mitigación y adaptación al cambio climático</t>
  </si>
  <si>
    <t>02-Instituciones públicas y privadas reciben apoyo técnico para iniciativas de mitigación y adaptación al cambio climático</t>
  </si>
  <si>
    <t>Número de iniciativas asistidas</t>
  </si>
  <si>
    <t>Promoción del desarrollo y fortalecimiento del sector marítimo y marino nacional</t>
  </si>
  <si>
    <t>02-Proveer al Estado Dominicano las herramientas técnicas, científicas y jurídicas para lograr una correcta Administración de sus recursos oceánicos</t>
  </si>
  <si>
    <t>Informes técnicos elaborados</t>
  </si>
  <si>
    <t>Coordinación y fomento de las actividades culturales</t>
  </si>
  <si>
    <t>02-Sociedad dominicana accede a eventos y festejos en conmemoración de jornadas patrióticas</t>
  </si>
  <si>
    <t>Cantidad de eventos y festejos patrios realizados</t>
  </si>
  <si>
    <t>03-Pacientes TB con factores de baja adherencia acceden a soporte nutricional</t>
  </si>
  <si>
    <t>Número de pacientes TB reciben soporte nutricional</t>
  </si>
  <si>
    <t>02-Jóvenes de hogares participantes reciben orientación en temas de salud sexual reproductiva integral y prevención de uniones tempranas para la reducción de embarazos en adolescentes</t>
  </si>
  <si>
    <t>Jóvenes orientados</t>
  </si>
  <si>
    <t>Cuadro 27. Programación y Ejecución de Metas Físicas - Ministerio de Obras Públicas y Comunicaciones</t>
  </si>
  <si>
    <t>Acceso y uso adecuado del servicio de transporte</t>
  </si>
  <si>
    <t>02-Usuarios reciben servicios de transporte ferroviario</t>
  </si>
  <si>
    <t>Cantidad de pasajeros</t>
  </si>
  <si>
    <t>03-Usuarios reciben servicios de transporte aéreo por cable</t>
  </si>
  <si>
    <t>Mantenimiento, seguridad y asistencia vial</t>
  </si>
  <si>
    <t>02-Ciudadanos con asistencia y seguridad en las vías públicas</t>
  </si>
  <si>
    <t>Número de asistencias</t>
  </si>
  <si>
    <t>Embellecimiento de avenidas y carreteras</t>
  </si>
  <si>
    <t>02-Ciudadanos reciben áreas embellecidas y libres de contaminación sólida y visual</t>
  </si>
  <si>
    <t>Metros cuadrados de áreas verdes embellecidos</t>
  </si>
  <si>
    <t>Desarrollo en la infraestructura física de edificaciones para los servicios sociales</t>
  </si>
  <si>
    <t>02-Instituciones Públicas y Privadas reciben Informes de Evaluación Sísmica</t>
  </si>
  <si>
    <t>Informes de evaluaciones emitidos</t>
  </si>
  <si>
    <t>Investigación e información meteorológica</t>
  </si>
  <si>
    <t>02-Población recibe información meteorológica oportuna</t>
  </si>
  <si>
    <t>Cantidad de boletines emitidos a la población</t>
  </si>
  <si>
    <t>03-Ciudadanos capacitados en fenómenos meteorológicos y tsunami</t>
  </si>
  <si>
    <t>Cantidad de cursos, talleres y charlas realizadas</t>
  </si>
  <si>
    <t xml:space="preserve">Cuadro 28. Programación y Ejecución de Metas Físicas - Ministerio de Interior y Policía </t>
  </si>
  <si>
    <t>Servicios de seguridad ciudadana y orden público</t>
  </si>
  <si>
    <t>Zonas con Servicios de Patrullaje Preventivo/Proactivo</t>
  </si>
  <si>
    <t>Cantidad de zonas con servicios de patrullaje focalizado.</t>
  </si>
  <si>
    <t>Ciudadanos Querellantes Reciben Atencion Policial</t>
  </si>
  <si>
    <t>Cantidad de denuncias resueltas</t>
  </si>
  <si>
    <t>Zonas Turisticas con servicios de Patrullaje Preventivo/Proactivo</t>
  </si>
  <si>
    <t>Cantidad de zonas con servicios de seguridad turística</t>
  </si>
  <si>
    <t>Servicios de salud, seguridad y bienestar social de la P.N</t>
  </si>
  <si>
    <t>Miembros activos, pensionados, jubilados, familiares directos y ciudadanos civiles reciben Servicios de Salud</t>
  </si>
  <si>
    <t>Personas atendidas.</t>
  </si>
  <si>
    <t>Miembros retirados con Servicios de Salud y Asistencia Social</t>
  </si>
  <si>
    <t>Número de miembros retirados asistidos.</t>
  </si>
  <si>
    <t>Miembros activos,en proceso de retiro, jubilados, y pensionados que reciben Asistencia Social</t>
  </si>
  <si>
    <t>Servicios entregados a Miembros, P.N., en trámite de Pensión, Pensionados, Jubilados P.N. y sus Dependientes.</t>
  </si>
  <si>
    <t>Reducción de crímenes y delitos que afectan a la seguridad ciudadana</t>
  </si>
  <si>
    <t>Mesas Locales de Seguridad Ciudadana y Género en funcionamiento en cada municipio del Territorio Nacional.</t>
  </si>
  <si>
    <t>Porcentaje de mesas locales con Planes de Seguridad Ciudadana elaborados</t>
  </si>
  <si>
    <t>Ciudadanos expuestos a violencia, crímenes y delitos que participan en las actividades de prevención.</t>
  </si>
  <si>
    <t>Porcentaje de barrios intervenidos</t>
  </si>
  <si>
    <t>Municipios priorizados con servicio de patrullaje preventivo/proactivo</t>
  </si>
  <si>
    <t>Porcentaje de cuadrantes patrullados</t>
  </si>
  <si>
    <t>Negocios de expendio bebidas alcohólicas inspeccionados para el cumplimiento de las leyes normativas vigentes</t>
  </si>
  <si>
    <t>Negocios de expendio de bebidas alcohólicas inspeccionados</t>
  </si>
  <si>
    <t>Campaña de entrega voluntaria de armas de fuego ilegal</t>
  </si>
  <si>
    <t>Porcentaje de Municipios con planes de desarme</t>
  </si>
  <si>
    <t>Servicios de control y regulación migratoria</t>
  </si>
  <si>
    <t>Extranjeros Regularizados en Territorio Nacional</t>
  </si>
  <si>
    <t>Cantidad de extranjeros regulados</t>
  </si>
  <si>
    <t>Nacionales y extranjeros autorizados a salir de y entrar hacia el territorio nacional</t>
  </si>
  <si>
    <t>Extranjeros residentes con estatus migratorio regulado a través de las naturalizaciones</t>
  </si>
  <si>
    <t>Cantidad de personas naturalizadas</t>
  </si>
  <si>
    <t>02-Zonas con Servicios de Patrullaje Preventivo/Proactivo</t>
  </si>
  <si>
    <t>Cantidad de zonas con servicios de patrullaje focalizado</t>
  </si>
  <si>
    <t>03-Ciudadanos Querellantes Reciben Atencion Policial</t>
  </si>
  <si>
    <t>04-Zonas Turisticas con servicios de Patrullaje Preventivo/Proactivo</t>
  </si>
  <si>
    <t>03-Ciudadanos expuestos a violencia, crímenes y delitos que participan en las actividades de prevención</t>
  </si>
  <si>
    <t>Barrios intervenidos</t>
  </si>
  <si>
    <t>03-Municipios priorizados con servicio de patrullaje preventivo/proactivo</t>
  </si>
  <si>
    <t>Cantidad de cuadrantes patrullados</t>
  </si>
  <si>
    <t>04-Negocios de expendio bebidas alcohólicas inspeccionados para el cumplimiento de las leyes normativas vigentes</t>
  </si>
  <si>
    <t>Negocios inspeccionados</t>
  </si>
  <si>
    <t>08-Municipios con Mesas Locales de Seguridad, Ciudadanía y Género fortalecidas y en funcionamiento</t>
  </si>
  <si>
    <t>Porcentaje de problemáticas sociales canalizadas</t>
  </si>
  <si>
    <t>02-Miembros activos, pensionados, jubilados, familiares directos y ciudadanos civiles reciben Servicios de Salud</t>
  </si>
  <si>
    <t>Personas atendidas</t>
  </si>
  <si>
    <t>03-Miembros retirados con Servicios de Salud y Asistencia Social</t>
  </si>
  <si>
    <t>Número de miembros retirados asistidos</t>
  </si>
  <si>
    <t>04-Miembros activos,en proceso de retiro, jubilados, y pensionados que reciben Asistencia Social</t>
  </si>
  <si>
    <t>Número de servicios entregados a miembros, P.N., en trámite de pensión, pensionados, jubilados P.N. y sus dependientes</t>
  </si>
  <si>
    <t>03-Nacionales y extranjeros autorizados a salir y entrar hacia el Territorio Nacional</t>
  </si>
  <si>
    <t>Número de autorizaciones de entrada y salida del país</t>
  </si>
  <si>
    <t>04-Extranjeros residentes con estatus migratorio regulados a través de las naturalizaciones</t>
  </si>
  <si>
    <t>Número de extranjeros naturalizados</t>
  </si>
  <si>
    <t>05-Extranjeros regulados en el Territorio Nacional a través de la emisión de residencia y servicios</t>
  </si>
  <si>
    <t>Número de extranjeros regulados</t>
  </si>
  <si>
    <t>Asistencia y prevención para seguridad ciudadana</t>
  </si>
  <si>
    <t>02-Personas físicas y jurídicas con derechos de tenencia y porte de armas de fuego reguladas</t>
  </si>
  <si>
    <t>Número de armas de fuego reguladas</t>
  </si>
  <si>
    <t>03-Negocios que comercializan armas de fuego controlados y regulados en sus operaciones</t>
  </si>
  <si>
    <t>Cantidad de negocios controlados y regulados</t>
  </si>
  <si>
    <t>Servicios de ordenamiento y asistencia del transporte terreste</t>
  </si>
  <si>
    <t>02-Zonas con Tránsito Vehicular Viabilizados y Controlados</t>
  </si>
  <si>
    <t>Número de zonas controladas</t>
  </si>
  <si>
    <t>03-Servicios de Investigaciones de Accidentes de Tránsito</t>
  </si>
  <si>
    <t>Accidentes de tránsito registrados</t>
  </si>
  <si>
    <t>Investigación, formación y capacitación</t>
  </si>
  <si>
    <t>04-Sector público, ASFL, universidades y ciudadanía en general acceden a investigación y estudios migratorios</t>
  </si>
  <si>
    <t>Informes técnicos en materia migratoria</t>
  </si>
  <si>
    <t>05-Sector público y ciudadanía en general reciben formación y capacitación en materia migratoria</t>
  </si>
  <si>
    <t>Usuarios únicos capacitados en materia migratoria</t>
  </si>
  <si>
    <t>Formación y cultura de la P.N</t>
  </si>
  <si>
    <t>02-Miembros Policiales Reciben Capacitación y Entrenamiento</t>
  </si>
  <si>
    <t>Cantidad de miembros formados y entrenados</t>
  </si>
  <si>
    <t xml:space="preserve">Cuadro 29.  Gastos del Gobierno Central por la Clasificación Funcional </t>
  </si>
  <si>
    <t xml:space="preserve"> 2023-2024</t>
  </si>
  <si>
    <t>PIB Nominal Ejecución</t>
  </si>
  <si>
    <t>VARIACIÓN 2023/2024</t>
  </si>
  <si>
    <t>PRES. INICIAL 2024
(LEY NO. 80-23)</t>
  </si>
  <si>
    <t>(8) = (5)/PIB</t>
  </si>
  <si>
    <t>Los intereses de la deuda en la clasificación funcional difieren de los expuestos en la clasificación económica debido a que incluyen los intereses de recapitalización del Banco Central.</t>
  </si>
  <si>
    <r>
      <t xml:space="preserve">Fuente: </t>
    </r>
    <r>
      <rPr>
        <sz val="8"/>
        <rFont val="Avenir Next LT Pro"/>
        <family val="2"/>
      </rPr>
      <t>Sistema de Información de la Gestión Financiera (SIGEF).</t>
    </r>
  </si>
  <si>
    <t xml:space="preserve"> </t>
  </si>
  <si>
    <t>Cuadro 30. Incidencia del gasto del Gobierno Central en el cambio climático</t>
  </si>
  <si>
    <t>Valores en Millones de RD$</t>
  </si>
  <si>
    <t>EJECUCIÓN
% PIB</t>
  </si>
  <si>
    <t>ENERO-DICIEMBRE</t>
  </si>
  <si>
    <t>INCIDENCIA POSITIVA</t>
  </si>
  <si>
    <t>INCIDENCIA NEGATIVA</t>
  </si>
  <si>
    <t>INCIDENCIA NETA</t>
  </si>
  <si>
    <t>VIGENTE</t>
  </si>
  <si>
    <t>PIB Nominal (Millones RD$)</t>
  </si>
  <si>
    <t>9=7-8</t>
  </si>
  <si>
    <t>10 = (6/PIB)</t>
  </si>
  <si>
    <t>1-SERVICIOS  GENERALES</t>
  </si>
  <si>
    <t>1.4-Justicia, orden público y seguridad</t>
  </si>
  <si>
    <t>1.4.02-Servicios de protección contra incendios</t>
  </si>
  <si>
    <t>2-SERVICIOS ECONÓMICOS</t>
  </si>
  <si>
    <t>2.2-Agropecuaria, caza, pesca y silvicultura</t>
  </si>
  <si>
    <t>2.2.04-Conservación, ampliación y explotación racionalizada de reservas forestales.</t>
  </si>
  <si>
    <t>2.2.06-Gestión o apoyo de labores de reforestación</t>
  </si>
  <si>
    <t>2.4-Energía y combustible</t>
  </si>
  <si>
    <t>2.4.03-Combustible</t>
  </si>
  <si>
    <t>2.4.04-Energía eléctrica de fuentes termoeléctricas</t>
  </si>
  <si>
    <t>2.4.08-Energía eléctrica de fuentes nucleares</t>
  </si>
  <si>
    <t>2.4.09-Conservación, aprovechamiento y explotación racionalizada de fuentes de electricidad</t>
  </si>
  <si>
    <t>2.5-Minería, manufactura y construcción</t>
  </si>
  <si>
    <t>2.5.01-Extracción de recursos minerales</t>
  </si>
  <si>
    <t>2.6-Transporte</t>
  </si>
  <si>
    <t>2.6.03-Transporte por ferrocarril</t>
  </si>
  <si>
    <t>3-PROTECCIÓN DEL MEDIO AMBIENTE</t>
  </si>
  <si>
    <t>3.1-Protección del aire, agua y suelo</t>
  </si>
  <si>
    <t>3.1.01-Reducción de la contaminación</t>
  </si>
  <si>
    <t>3.1.04-Protección del suelo contra la erosión y otras formas de degradación física</t>
  </si>
  <si>
    <t>3.2-Protección de la biodiversidad y ordenación de desechos</t>
  </si>
  <si>
    <t>3.2.02-Ordenación de desechos</t>
  </si>
  <si>
    <t>3.2.04-Conciencia y conocimiento de la biodiversidad</t>
  </si>
  <si>
    <t>3.2.06-Economía verde</t>
  </si>
  <si>
    <t>3.2.09-Áreas protegidas y otras medidas de conservación</t>
  </si>
  <si>
    <t>3.2.10-Restauración</t>
  </si>
  <si>
    <t>3.2.11-Uso sostenible</t>
  </si>
  <si>
    <t>3.2.12-Prevención de la producción de residuos por modificación de procesos</t>
  </si>
  <si>
    <t>3.2.14-Tratamiento y eliminación de residuos no peligrosos en vertederos</t>
  </si>
  <si>
    <t>3.2.98-Investigación y desarrollo relacionado con la protección del  medio ambiente</t>
  </si>
  <si>
    <t>3.2.99-Planificación, gestión y supervisión de la protección del medio ambiente</t>
  </si>
  <si>
    <t>3.3-Cambio Climático</t>
  </si>
  <si>
    <t>3.3.01-Mixtos</t>
  </si>
  <si>
    <t>3.3.02-Mitigación</t>
  </si>
  <si>
    <t>3.3.03-Conocimiento del riesgo de desastres climáticos</t>
  </si>
  <si>
    <t>3.3.04-Gobernanza del riesgo de desastres climáticos</t>
  </si>
  <si>
    <t>3.3.05-Reducción del riesgo de desastres climáticos</t>
  </si>
  <si>
    <t>3.3.06-Respuesta y recuperación de desastres climáticos</t>
  </si>
  <si>
    <t>3.3.07-Otras medidas de adaptación</t>
  </si>
  <si>
    <t>3.3.99-Planificación, gestión y supervisión de cambio climático</t>
  </si>
  <si>
    <t>Cuadro 31. Gastos para reducir la brecha de género según clasificador funcional</t>
  </si>
  <si>
    <t>Gobierno Central</t>
  </si>
  <si>
    <t xml:space="preserve">PRES. INICIAL 2024 </t>
  </si>
  <si>
    <t xml:space="preserve">PRESUPUESTO </t>
  </si>
  <si>
    <t xml:space="preserve">EJECUCIÓN    </t>
  </si>
  <si>
    <t>(LEY NO. 80-23)</t>
  </si>
  <si>
    <t>1.1-Administración general</t>
  </si>
  <si>
    <t>1.1.05-Gestión de la administración general para transversalizar el enfoque de género</t>
  </si>
  <si>
    <t>1.4.06-Administración y servicios de justicia relacionados con la violencia de género</t>
  </si>
  <si>
    <t>2.1-Asuntos económicos, comerciales y laborales</t>
  </si>
  <si>
    <t>2.1.03-Asuntos laborales para fortalecer la autonomía económica de las mujeres</t>
  </si>
  <si>
    <t>4-SERVICIOS SOCIALES</t>
  </si>
  <si>
    <t>4.2-Salud</t>
  </si>
  <si>
    <t>4.2.04-Servicios médicos en salud sexual/reproductiva y de centros de salud materno infantil</t>
  </si>
  <si>
    <t>4.5-Protección social</t>
  </si>
  <si>
    <t>4.5.05-Familia e hijos</t>
  </si>
  <si>
    <t>4.6-Equidad de género</t>
  </si>
  <si>
    <t>4.6.01-Acciones focalizada en mujeres</t>
  </si>
  <si>
    <t>4.6.02-Corresponsabilidad social y pública en el cuidado de la familia y la reproducción de la fuerza de trabajo</t>
  </si>
  <si>
    <t>4.6.03-Acciones para una cultura de igualdad de género.</t>
  </si>
  <si>
    <t>4.6.04-Acciones de prevención, atención y protección de violencia de género</t>
  </si>
  <si>
    <t>Fuente: Sistema de Información de la Gestión Financiera (SIGEF).</t>
  </si>
  <si>
    <t>1.Fecha de imputación al 31/07/2022 // Fecha de registro al 07/08/2022</t>
  </si>
  <si>
    <r>
      <rPr>
        <b/>
        <sz val="11"/>
        <rFont val="Avenir Next LT Pro"/>
        <family val="2"/>
      </rPr>
      <t>Mapa 1. Gobierno Central. Distribución de la Inversión Pública por Provincia
2024</t>
    </r>
    <r>
      <rPr>
        <sz val="11"/>
        <rFont val="Avenir Next LT Pro"/>
        <family val="2"/>
      </rPr>
      <t xml:space="preserve">
Valores en millones RD$</t>
    </r>
  </si>
  <si>
    <r>
      <t xml:space="preserve">Fuente: </t>
    </r>
    <r>
      <rPr>
        <sz val="11"/>
        <color theme="1"/>
        <rFont val="Avenir Next LT Pro"/>
        <family val="2"/>
      </rPr>
      <t>Elaboración propia con datos del Sistema de Gestión de la Información Financiera (SIGEF).</t>
    </r>
  </si>
  <si>
    <t xml:space="preserve">Cuadro 32.  Ejecución en Programa Protegido/ Prioritario
Enero-Diciembre 2024 </t>
  </si>
  <si>
    <t>PROGRAMA PROTEGIDO / PRIORITARIO</t>
  </si>
  <si>
    <t>Enero- Diciembre</t>
  </si>
  <si>
    <t>Compromiso</t>
  </si>
  <si>
    <t>Devengado</t>
  </si>
  <si>
    <t>Pagado</t>
  </si>
  <si>
    <t>6=(4/2)</t>
  </si>
  <si>
    <t>7=4/PIB</t>
  </si>
  <si>
    <t>Calidad educativa</t>
  </si>
  <si>
    <t>Programa Oportunidad 14-24</t>
  </si>
  <si>
    <t>Desarrollo rural y sostenible</t>
  </si>
  <si>
    <t>Gestión por resultados</t>
  </si>
  <si>
    <t>Reducción Integral de violencia de género e intrafamiliar</t>
  </si>
  <si>
    <t>Política de Cuidados</t>
  </si>
  <si>
    <t>1. Fecha de registro al 07/02/2025</t>
  </si>
  <si>
    <t>2. Se utilizó el PIB del Panorama Macroeconómico actualizado al 21 de Agosto 2024, elaborado por el Ministerio de Economía Planificación y Desarrollo</t>
  </si>
  <si>
    <r>
      <t>Fuente:</t>
    </r>
    <r>
      <rPr>
        <sz val="14"/>
        <color theme="1"/>
        <rFont val="Avenir Next LT Pro"/>
        <family val="2"/>
      </rPr>
      <t xml:space="preserve"> Sistema de Información de la Gestión Financiera (SIGEF).</t>
    </r>
  </si>
  <si>
    <t xml:space="preserve">Cuadro 33. Ejecución en Programas Orientados a Resultados
Enero-Diciembre 2024 </t>
  </si>
  <si>
    <t xml:space="preserve"> PROGRAMAS PRESUPUESTARIOS ORIENTADOS A RESULTADOS</t>
  </si>
  <si>
    <t>Desarrollo Integral y Protección al adulto mayor</t>
  </si>
  <si>
    <t>Fomento  y desarrollo de la productividad de los sistemas de producción de leche bovina</t>
  </si>
  <si>
    <t xml:space="preserve"> Prevención y Atención de la Tuberculosis</t>
  </si>
  <si>
    <t>Reduccción de Crímenes y delitos que afectan a la seguridad ciudadana</t>
  </si>
  <si>
    <r>
      <t>Notas:</t>
    </r>
    <r>
      <rPr>
        <sz val="14"/>
        <color theme="1"/>
        <rFont val="Avenir Next LT Pro"/>
        <family val="2"/>
      </rPr>
      <t xml:space="preserve"> </t>
    </r>
  </si>
  <si>
    <t>Cuadro 34. Financiamiento Neto del Gobierno Central</t>
  </si>
  <si>
    <t xml:space="preserve">% VARIACIÓN </t>
  </si>
  <si>
    <t>PRESUPUESTO APROBADO</t>
  </si>
  <si>
    <t xml:space="preserve">VIGENTE </t>
  </si>
  <si>
    <t xml:space="preserve">EJECUCIÓN </t>
  </si>
  <si>
    <t>7 = (5-1)/1</t>
  </si>
  <si>
    <t>8 = (5/3)</t>
  </si>
  <si>
    <t>9 = (5/PIB)</t>
  </si>
  <si>
    <t>3 - Fuentes financieras</t>
  </si>
  <si>
    <t>3.1.1 - Disminución de activos financieros</t>
  </si>
  <si>
    <t>3.1.1.2 - Disminución de activos financieros no corrientes</t>
  </si>
  <si>
    <t>3.1.1.2.2 - Disminución de documentos por cobrar de largo plazo</t>
  </si>
  <si>
    <t>3.1.2.2.01 - Disminución de documentos por cobrar internos de largo plazo</t>
  </si>
  <si>
    <t>3.1.1.2.9 - Disminución de otros activos financieros  no corrientes</t>
  </si>
  <si>
    <t>3.1.2.9.03 - Disminución de Instrumentos Derivados</t>
  </si>
  <si>
    <t>3.1.2.1 - Incremento de pasivos corrientes</t>
  </si>
  <si>
    <t>3.1.2.1.1 - Incremento de cuentas por pagar de corto plazo</t>
  </si>
  <si>
    <t>3.2.1.1.01 - Incremento de cuentas por pagar internas de corto plazo</t>
  </si>
  <si>
    <t>3.1.2.2.1 - Incremento de cuentas por pagar de largo plazo</t>
  </si>
  <si>
    <t>3.2.2.1.01 - Incremento de cuentas por pagar internas de largo plazo</t>
  </si>
  <si>
    <t>3.2.2.1.02 - Incremento de cuentas por pagar externas de largo plazo</t>
  </si>
  <si>
    <t>3.2.2.3.01 - Colocación de títulos valores de la deuda pública interna de largo plazo</t>
  </si>
  <si>
    <t>3.2.2.3.02 - Colocación de títulos valores de la deuda pública externa de largo plazo</t>
  </si>
  <si>
    <t>3.2.2.4.01 - Obtención de préstamos de la deuda pública interna de largo plazo</t>
  </si>
  <si>
    <t>3.2.2.4.02 - Obtención de préstamos de la deuda pública externa de largo plazo</t>
  </si>
  <si>
    <t>3.1.3 - Incremento de fondos de terceros</t>
  </si>
  <si>
    <t>3.1.3.1 - Incremento a fondos de terceros</t>
  </si>
  <si>
    <t/>
  </si>
  <si>
    <t>3.3.7.1.01 - Contribución especial para la gestión integral de residuo</t>
  </si>
  <si>
    <t>3.1.5 - Importes a devengar por primas en colocaciones de títulos valores</t>
  </si>
  <si>
    <t>3.1.5.2 - Importes a devengar por primas en colocaciones de títulos valores no corrientes</t>
  </si>
  <si>
    <t>3.1.5.2.1 - Primas por colocación de títulos valores internos y externos de largo plazo</t>
  </si>
  <si>
    <t>3.5.2.1.01 - Primas por colocación de títulos valores internos largo plazo sobre la par a devengar</t>
  </si>
  <si>
    <t>3.1.5.2.2 - Intereses corridos internos y externos de largo plazo</t>
  </si>
  <si>
    <t>3.5.4.1.01 - Intereses corridos en colocación de títulos internos de deuda a largo plazo</t>
  </si>
  <si>
    <t>4 - Aplicaciones financieras</t>
  </si>
  <si>
    <t>4.1.2.3.01 - Compra de acciones y participaciones de capital de empresas públicas no financieras</t>
  </si>
  <si>
    <t>4.1.2.3.02 - Compra de acciones y participaciones de capital de instituciones públicas financieras</t>
  </si>
  <si>
    <t>4.1.2.3.05 - Compra de acciones y participaciones de capital de organismos e instituciones internacionales</t>
  </si>
  <si>
    <t>4.2.1.1.01 - Disminución de cuentas por pagar internas de corto plazo</t>
  </si>
  <si>
    <t>4.2.1.1.03 - Disminución de ctas. por pagar internas de corto plazo deuda administrativa</t>
  </si>
  <si>
    <t>4.2.1.1.05 - Disminución de ctas. por pagar internas de corto plazo sentencias condenatorias</t>
  </si>
  <si>
    <t>4.2.1.5.01 - Amortización de la porción de corto plazo de la deuda pública interna en títulos valores de largo plazo</t>
  </si>
  <si>
    <t>4.2.1.5.02 - Amortización de la porción de corto plazo de la deuda pública externa en títulos valores de largo plazo</t>
  </si>
  <si>
    <t>4.2.1.6.01 - Amortización de la porción de corto plazo de la deuda pública interna en préstamos de largo plazo</t>
  </si>
  <si>
    <t>4.2.1.6.02 - Amortización de la porción de corto plazo de la deuda pública externa en préstamos de  largo plazo</t>
  </si>
  <si>
    <t>3.2.5 - Importes a devengar por descuentos en colocaciones de títulos valores</t>
  </si>
  <si>
    <t>3.2.5.2 - Importes a devengar por descuentos en colocaciones de títulos valores no corrientes</t>
  </si>
  <si>
    <t>3.2.5.2.1 - Descuentos por colocación de títulos valores internos y externo de largo plazo</t>
  </si>
  <si>
    <t>4.5.2.1.02 - Descuentos por colocación de títulos valores externos de largo plazo bajo la par a devengar</t>
  </si>
  <si>
    <t>3.2.5.2.2 - Intereses corridos internos y externos en compra de títulos valores de largo plazo</t>
  </si>
  <si>
    <t>4.5.4.1.02 - Intereses corridos en compra de títulos externos de deuda a largo plazo</t>
  </si>
  <si>
    <t>3.2.6 - Primas en Recompra de Títulos y Valores</t>
  </si>
  <si>
    <t>3.2.6.2 - Primas en Recompra de Títulos Valores de Largo Plazo</t>
  </si>
  <si>
    <t>3.2.6.2.1 - Primas en Recompra de Títulos Valores Internos y Externos de Largo Plazo</t>
  </si>
  <si>
    <t>4.6.2.1.02 - Primas en Recompra de Títulos Valores Externos de Largo Plazo</t>
  </si>
  <si>
    <t>FINANCIAMIENTO NETO</t>
  </si>
  <si>
    <t>Cuadro 35. Servicio de la Deuda del Gobierno Central</t>
  </si>
  <si>
    <t>Devengado 2024</t>
  </si>
  <si>
    <t>% Vigente vs. Devengado</t>
  </si>
  <si>
    <t>Servicio</t>
  </si>
  <si>
    <t>Externo</t>
  </si>
  <si>
    <t>Amortización</t>
  </si>
  <si>
    <t>Comisiones</t>
  </si>
  <si>
    <t>Interno</t>
  </si>
  <si>
    <t>Cuadro 36. Composición de la Deuda del SPNF</t>
  </si>
  <si>
    <t>Diciembre 2024</t>
  </si>
  <si>
    <t>Tipo/Acreedor</t>
  </si>
  <si>
    <t>Monto</t>
  </si>
  <si>
    <t>(Millones de US$)</t>
  </si>
  <si>
    <t>PIB Nominal (US$ millones)</t>
  </si>
  <si>
    <t>Externa</t>
  </si>
  <si>
    <t>Multilaterales</t>
  </si>
  <si>
    <t>Bilaterales</t>
  </si>
  <si>
    <t>Bonos</t>
  </si>
  <si>
    <t>Suplidores</t>
  </si>
  <si>
    <t>Interna</t>
  </si>
  <si>
    <r>
      <t xml:space="preserve">Bancos Comerciales u Otras Instituciones Financieras </t>
    </r>
    <r>
      <rPr>
        <vertAlign val="superscript"/>
        <sz val="10"/>
        <color theme="1"/>
        <rFont val="Avenir Next LT Pro"/>
        <family val="2"/>
      </rPr>
      <t>1</t>
    </r>
  </si>
  <si>
    <r>
      <rPr>
        <b/>
        <sz val="9"/>
        <color theme="1"/>
        <rFont val="Avenir Next LT Pro"/>
        <family val="2"/>
      </rPr>
      <t>Nota:</t>
    </r>
    <r>
      <rPr>
        <sz val="9"/>
        <color theme="1"/>
        <rFont val="Avenir Next LT Pro"/>
        <family val="2"/>
      </rPr>
      <t xml:space="preserve"> El PIB empleado corresponde a la actualización de 21 de agosto del 2024 del Marco Macroeconómico</t>
    </r>
  </si>
  <si>
    <t>1- Comprende deuda pública contradada con bancos comerciales, asociaciones de ahorros y préstamos, puestos de bolsa, fondos de inversión y demás acreedores privados.</t>
  </si>
  <si>
    <r>
      <rPr>
        <b/>
        <sz val="10"/>
        <color theme="1"/>
        <rFont val="Avenir Next LT Pro"/>
        <family val="2"/>
      </rPr>
      <t>Fuente:</t>
    </r>
    <r>
      <rPr>
        <sz val="10"/>
        <color theme="1"/>
        <rFont val="Avenir Next LT Pro"/>
        <family val="2"/>
      </rPr>
      <t xml:space="preserve"> Dirección General de Crédito Público</t>
    </r>
  </si>
  <si>
    <t xml:space="preserve">Tabla 31. Tasa de interés promedio y madurez promedio de la deuda del SPNF
</t>
  </si>
  <si>
    <t>Cuadro 37. Tasa de interés promedio y madurez promedio de la deuda del SPNF</t>
  </si>
  <si>
    <t>Fuente de Financiamiento/                                 Tipo Acreedor</t>
  </si>
  <si>
    <t>Porcentaje del Total de la Deuda (%)</t>
  </si>
  <si>
    <t>Tasa de Interés Promedio Ponderada (%)</t>
  </si>
  <si>
    <t>Madurez Promedio</t>
  </si>
  <si>
    <t>DEUDA EXTERNA</t>
  </si>
  <si>
    <t xml:space="preserve">Organismos Multilaterales </t>
  </si>
  <si>
    <r>
      <t xml:space="preserve">    De los cuales:  </t>
    </r>
    <r>
      <rPr>
        <sz val="9"/>
        <color theme="0"/>
        <rFont val="Avenir Next LT Pro"/>
        <family val="2"/>
      </rPr>
      <t xml:space="preserve">….           ….
</t>
    </r>
    <r>
      <rPr>
        <sz val="9"/>
        <rFont val="Avenir Next LT Pro"/>
        <family val="2"/>
      </rPr>
      <t>Acuerdo Petrocaribe</t>
    </r>
  </si>
  <si>
    <t xml:space="preserve">Banca Comercial </t>
  </si>
  <si>
    <t>DEUDA INTERNA</t>
  </si>
  <si>
    <t xml:space="preserve">Pesos </t>
  </si>
  <si>
    <t>Dólares</t>
  </si>
  <si>
    <t>Bonos Recap</t>
  </si>
  <si>
    <t>Deuda Pública SPNF</t>
  </si>
  <si>
    <t>Cuadro 38. Deuda del SPNF según tipo de monedas</t>
  </si>
  <si>
    <t>Tipo/Moneda</t>
  </si>
  <si>
    <t>Dólar Estadounidense</t>
  </si>
  <si>
    <t>Peso Dominicano</t>
  </si>
  <si>
    <r>
      <t xml:space="preserve">Derecho Especial de Giros </t>
    </r>
    <r>
      <rPr>
        <vertAlign val="superscript"/>
        <sz val="10"/>
        <color theme="1"/>
        <rFont val="Avenir Next LT Pro"/>
        <family val="2"/>
      </rPr>
      <t>2</t>
    </r>
  </si>
  <si>
    <t xml:space="preserve">Euro </t>
  </si>
  <si>
    <t>Won Koreano</t>
  </si>
  <si>
    <t>Yen Japonés</t>
  </si>
  <si>
    <t>Dólar Canadiense</t>
  </si>
  <si>
    <t>1- Monedas convertidas al tipo de cambio del 31 de diciembre del 2024 con respecto al dólar.</t>
  </si>
  <si>
    <t xml:space="preserve">2-Unidad de cuenta utilizada por el FMI.  </t>
  </si>
  <si>
    <t>Cuadro 39. Deuda Pública del SPNF por tipo de interés</t>
  </si>
  <si>
    <t>Monto (Millones de US$)</t>
  </si>
  <si>
    <t>Fija</t>
  </si>
  <si>
    <t>Variable</t>
  </si>
  <si>
    <t>Tasa cero</t>
  </si>
  <si>
    <r>
      <t xml:space="preserve">Fuentes: </t>
    </r>
    <r>
      <rPr>
        <sz val="8"/>
        <color rgb="FF000000"/>
        <rFont val="Avenir Next LT Pro"/>
        <family val="2"/>
      </rPr>
      <t>Dirección General de Crédito Público.</t>
    </r>
  </si>
  <si>
    <t>Cuadro 40. Tasas de Interés de la Deuda Pública del SPNF</t>
  </si>
  <si>
    <t>Diciembre 2023-2024</t>
  </si>
  <si>
    <t>Tasa de Int. Prom. Deuda Pública SPNF</t>
  </si>
  <si>
    <t>Tasa de Int. Prom. Deuda Externa</t>
  </si>
  <si>
    <t xml:space="preserve">Tasa de Int. Prom. Deuda Interna </t>
  </si>
  <si>
    <t>Deuda en Pesos</t>
  </si>
  <si>
    <t>Deuda en Dólares</t>
  </si>
  <si>
    <t>Cuadro 41. Cuenta de Ahorro, Inversión y Financiamiento</t>
  </si>
  <si>
    <t>Período enero - diciembre 2024</t>
  </si>
  <si>
    <t>PIB Nominal Formulación (RD$)</t>
  </si>
  <si>
    <t>PRESUPUESTO INICIAL (LEY NO. 80-23)</t>
  </si>
  <si>
    <t>EJECUTADO 2024</t>
  </si>
  <si>
    <t>% DE CUMPLIMIENTO
(EJECUTADO/VIGENTE)</t>
  </si>
  <si>
    <t>% PIB ORIGINAL</t>
  </si>
  <si>
    <t>% PIB REVISADO</t>
  </si>
  <si>
    <t>PIB Nominal Ejecución (RD$)</t>
  </si>
  <si>
    <t>D.Total de Fuentes Financieras</t>
  </si>
  <si>
    <t xml:space="preserve">D.1) Fuentes Financieras </t>
  </si>
  <si>
    <t>D.2) Disponibilidad Fuentes Financieras Año 2023*</t>
  </si>
  <si>
    <t>Fecha de registro al 07 de febrero de 2025</t>
  </si>
  <si>
    <r>
      <rPr>
        <b/>
        <sz val="8"/>
        <color theme="1"/>
        <rFont val="Avenir Next LT Pro"/>
        <family val="2"/>
      </rPr>
      <t>Fuente:</t>
    </r>
    <r>
      <rPr>
        <sz val="8"/>
        <color theme="1"/>
        <rFont val="Avenir Next LT Pro"/>
        <family val="2"/>
      </rPr>
      <t xml:space="preserve"> Sistema de Información de la Gestión Financiera (SIGEF)</t>
    </r>
  </si>
  <si>
    <t>Cuadro 42.Resultado Económico Comparativo</t>
  </si>
  <si>
    <t>Período enero - diciembre 2023/2024</t>
  </si>
  <si>
    <t xml:space="preserve">PIB Nominal 2023 </t>
  </si>
  <si>
    <t>PIB Nominal 2020 Mar.Macro (Nov 2020)</t>
  </si>
  <si>
    <t>Periodo</t>
  </si>
  <si>
    <t>Pres. Vigente</t>
  </si>
  <si>
    <t>Variación</t>
  </si>
  <si>
    <t>Gráfico 1 - Capítulo IV. Resultado Económico Comparativo</t>
  </si>
  <si>
    <t>Período enero - diciembre 2022/2023</t>
  </si>
  <si>
    <t>(Valores en millones RD$)</t>
  </si>
  <si>
    <t>Ejecución</t>
  </si>
  <si>
    <r>
      <rPr>
        <b/>
        <sz val="8"/>
        <color theme="1"/>
        <rFont val="AvenirNext LT Pro Regular"/>
      </rPr>
      <t>Fuente:</t>
    </r>
    <r>
      <rPr>
        <sz val="8"/>
        <color theme="1"/>
        <rFont val="AvenirNext LT Pro Regular"/>
      </rPr>
      <t xml:space="preserve"> Sistema de Información Financiera (SIGEF).</t>
    </r>
  </si>
  <si>
    <t>Gráfico 17. Resultado Económico Comparativo</t>
  </si>
  <si>
    <r>
      <t>Fuente: Elaboración propia con datos del Sistema de Información de la Gestión Financiera (SIGEF).</t>
    </r>
    <r>
      <rPr>
        <sz val="8"/>
        <color theme="1"/>
        <rFont val="Calibri"/>
        <family val="2"/>
        <scheme val="minor"/>
      </rPr>
      <t xml:space="preserve"> </t>
    </r>
  </si>
  <si>
    <t>Cuadro 43. Estructura del Gasto de Capital del Gobierno Central</t>
  </si>
  <si>
    <t>Período enero - diciembre</t>
  </si>
  <si>
    <t>2024/2023</t>
  </si>
  <si>
    <t>Cuentas/ Período</t>
  </si>
  <si>
    <t>Var. % 23/24</t>
  </si>
  <si>
    <t>Vigente</t>
  </si>
  <si>
    <t>% Partic.</t>
  </si>
  <si>
    <t>Construcciones en Proceso</t>
  </si>
  <si>
    <t>Activos Fijos (Formación Bruta de Capital Fijo)</t>
  </si>
  <si>
    <t>Objetos de Valor</t>
  </si>
  <si>
    <t>Activos no Producidos</t>
  </si>
  <si>
    <t>Sub-total Inversión Fija</t>
  </si>
  <si>
    <t>Transferencias de Capital Otorgadas</t>
  </si>
  <si>
    <t>Gastos de Capital, Reserva Presupuestaria</t>
  </si>
  <si>
    <t xml:space="preserve">Total </t>
  </si>
  <si>
    <t>Cuadro 44. Resultado de Capital Comparativo</t>
  </si>
  <si>
    <t>PIB Nominal Ejecución (2023)</t>
  </si>
  <si>
    <t>PIB Nominal 2024</t>
  </si>
  <si>
    <t>Ingresos de Capital</t>
  </si>
  <si>
    <t xml:space="preserve">Gastos de Capital </t>
  </si>
  <si>
    <t xml:space="preserve">Resultado de Capital </t>
  </si>
  <si>
    <t>Gráfico 2 - Capítulo IV. Resultado de Capital Comparativo</t>
  </si>
  <si>
    <t>2022/2023</t>
  </si>
  <si>
    <t xml:space="preserve">Ejecución </t>
  </si>
  <si>
    <t>Gráfico 18. Resultado de Capital Comparativo</t>
  </si>
  <si>
    <t>Cuadro 45. Resultado Financiero Comparativo</t>
  </si>
  <si>
    <t>PIB Nominal 2019 Mar.Macro (Nov 2020)</t>
  </si>
  <si>
    <t>Ingresos</t>
  </si>
  <si>
    <t>Gastos</t>
  </si>
  <si>
    <t>Resultado Financiero</t>
  </si>
  <si>
    <t>Gráfico 3 - Capítulo IV. Resultado Financiero Comparativo</t>
  </si>
  <si>
    <t>*Fecha de registro al 06 de febrero de 2024.</t>
  </si>
  <si>
    <t>* El presupuesto vigente corresponde al presupuesto aprobado, referente a la Ley No. 52-23 para el período fiscal 2023, incluyendo las modificaciones permitidas conforme a lo dispuesto en el Art.48 de la Ley Orgánica de Presupuesto para el Sector Público (Ley No.423-06).</t>
  </si>
  <si>
    <t>*Para el PIB 2023 se utilizó el PIB del Panorama Macroeconómico actualizado al 28 de agosto de 2023, elaborado por el Ministerio de Economía Planificación y Desarrollo.</t>
  </si>
  <si>
    <t>Fuente: Sistema de Información Financiera (SIGEF)</t>
  </si>
  <si>
    <t>Gráfico 24. Resultado Financiero Comparativo</t>
  </si>
  <si>
    <t>Cuadro 46. Resultado Primario y Financiero</t>
  </si>
  <si>
    <t>Cuenta</t>
  </si>
  <si>
    <t xml:space="preserve">Resultado Primario </t>
  </si>
  <si>
    <t>Cuadro 47. Clasificación Económica del Gasto de los Organismos Autónomos y Descentralizados No Financieros e Instituciones de la Seguridad Social</t>
  </si>
  <si>
    <t>PIB Nominal Formulación 2024</t>
  </si>
  <si>
    <t xml:space="preserve">DETALLE </t>
  </si>
  <si>
    <t>%PIB 1/</t>
  </si>
  <si>
    <t>2 = (1/PIB)</t>
  </si>
  <si>
    <t>1.1.1.1.2 - Organismos Autónomos y Descentralizados No Financieros</t>
  </si>
  <si>
    <t>2.1.2.1 - Remuneraciones</t>
  </si>
  <si>
    <t>2.1.2.2 - Bienes y servicios</t>
  </si>
  <si>
    <t>2.1.2.4 - Impuestos sobre los productos, la producción y las importaciones de las empresas</t>
  </si>
  <si>
    <t>2.1.3 - Prestaciones de la seguridad social (sistema propio de la empresa)</t>
  </si>
  <si>
    <t>2.2.7 - Inversiones financieras realizadas con fines de política</t>
  </si>
  <si>
    <t>1.1.1.1.3 - Instituciones de la Seguridad Social</t>
  </si>
  <si>
    <t>2.1.5 - Subvenciones otorgadas a empresas</t>
  </si>
  <si>
    <t>2.1.5.2 - Subvenciones a empresas públicas</t>
  </si>
  <si>
    <t>2.1.6.1 - Transferencias al sector privado</t>
  </si>
  <si>
    <t>2.1.6.2 - Transferencias al sector público</t>
  </si>
  <si>
    <t>2.1.6.3 - Transferencia al sector externo</t>
  </si>
  <si>
    <t>Notas: </t>
  </si>
  <si>
    <t>1/ El presupuesto inicial corresponde a la Ley No. 80.23</t>
  </si>
  <si>
    <t>2/ PIB Nominal estimado para el año 2024 en el Marco Macroeconómico revisado al 21 de agosto de 2024 (RD$7,411,233,813,831.64).</t>
  </si>
  <si>
    <r>
      <t>Fuente:</t>
    </r>
    <r>
      <rPr>
        <sz val="10"/>
        <color theme="1"/>
        <rFont val="Avenir Next LT Pro"/>
        <family val="2"/>
      </rPr>
      <t xml:space="preserve"> Sistema de Información de la Gestión Financiera (SIGEF). </t>
    </r>
  </si>
  <si>
    <t>Cuadro 48. Clasificación Institucional de los Organismos Autónomos y Descentralizados No Financieros</t>
  </si>
  <si>
    <t>PRESUPUESTO INICIAL 2024</t>
  </si>
  <si>
    <t>5102 - CENTRO DE EXPORTACIONES E INVERSIONES DE LA REP. DOM.</t>
  </si>
  <si>
    <t>5103 - CONSEJO NACIONAL DE POBLACIÓN Y FAMILIA</t>
  </si>
  <si>
    <t>5104 - DEPARTAMENTO AEROPORTUARIO</t>
  </si>
  <si>
    <t>5109 - DEFENSA CIVIL</t>
  </si>
  <si>
    <t>5111 - INSTITUTO AGRARIO DOMINICANO</t>
  </si>
  <si>
    <t>5112 - INSTITUTO AZUCARERO DOMINICANO</t>
  </si>
  <si>
    <t>5118 - INSTITUTO NACIONAL DE RECURSOS HIDRAÚLICOS (INDRHI)</t>
  </si>
  <si>
    <t>5119 - INSTITUTO PARA EL DESARROLLO DEL SUROESTE</t>
  </si>
  <si>
    <t>5120 - JARDÍN BOTÁNICO</t>
  </si>
  <si>
    <t>5121 - LIGA MUNICIPAL DOMINICANA</t>
  </si>
  <si>
    <t>5127 - SUPERINTENDENCIA DE SEGUROS</t>
  </si>
  <si>
    <t>5128 - UNIVERSIDAD AUTÓNOMA DE SANTO DOMINGO</t>
  </si>
  <si>
    <t>5130 - PARQUE ZOOLÓGICO NACIONAL</t>
  </si>
  <si>
    <t>5131 - INSTITUTO DOMINICANO DE LAS TELECOMUNICACIONES</t>
  </si>
  <si>
    <t>5132 - INSTITUTO DOMINICANO DE INVESTIGACIONES AGROPECUARIAS Y FORESTALES</t>
  </si>
  <si>
    <t>5133 - MUSEO DE HISTORIA NATURAL</t>
  </si>
  <si>
    <t>5134 - ACUARIO NACIONAL</t>
  </si>
  <si>
    <t>5135 - OFICINA NACIONAL DE PROPIEDAD INDUSTRIAL</t>
  </si>
  <si>
    <t>5136 - INSTITUTO DOMINICANO DEL CAFÉ</t>
  </si>
  <si>
    <t>5137 - INSTITUTO DUARTIANO</t>
  </si>
  <si>
    <t>5138 - COMISIÓN NACIONAL DE ENERGÍA</t>
  </si>
  <si>
    <t>5139 - SUPERINTENDENCIA DE ELECTRICIDAD</t>
  </si>
  <si>
    <t>5140 - INSTITUTO DEL TABACO DE LA REPÚBLICA DOMINICANA</t>
  </si>
  <si>
    <t>5142 - FONDO PATRIMONIAL DE LAS EMPRESAS REFORMADAS</t>
  </si>
  <si>
    <t>5143 - INSTITUTO DE DESARROLLO Y CRÉDITO COOPERATIVO</t>
  </si>
  <si>
    <t>5144 - FONDO ESPECIAL PARA EL DESARROLLO AGROPECUARIO</t>
  </si>
  <si>
    <t>5147 - INSTITUTO NACIONAL DE LA UVA</t>
  </si>
  <si>
    <t>5150 - CONSEJO NACIONAL DE ZONAS FRANCAS</t>
  </si>
  <si>
    <t>5154 - INSTITUTO DE INNOVACION EN BIOTECNOLOGIA E INDUSTRIAL (IIBI)</t>
  </si>
  <si>
    <t>5157 - CORPORACION DOMICANA DE EMPRESAS ESTATALES (CORDE</t>
  </si>
  <si>
    <t>5158 - DIRECCION GENERAL DE ADUANAS</t>
  </si>
  <si>
    <t>5159 - DIRECCION GENERAL DE IMPUESTOS INTERNOS</t>
  </si>
  <si>
    <t>5161 - INSTITUTO DE PROTECCION DE LOS DERECHOS AL CONSUMIDOR</t>
  </si>
  <si>
    <t>5162 - INSTITUTO DOMINICANO DE AVIACION CIVIL</t>
  </si>
  <si>
    <t>5163 - CONSEJO DOMINICANO DE PESCA Y ACUICULTURA</t>
  </si>
  <si>
    <t>5165 - COMISION REGULADORA DE PRACTICAS DESLEALES</t>
  </si>
  <si>
    <t>5166 - COMISION NACIONAL DE DEFENSA DE LA COMPETENCIA</t>
  </si>
  <si>
    <t>5168 - ARCHIVO GENERAL DE LA NACION</t>
  </si>
  <si>
    <t>5169 - DIRECCION GENERAL DE CINE (DGCINE)</t>
  </si>
  <si>
    <t>5171 - INSTITUTO DOMINICANO PARA LA CALIDAD (INDOCAL)</t>
  </si>
  <si>
    <t>5172 - ORGANISMO DOMINICANO DE ACREDITACION (ODAC)</t>
  </si>
  <si>
    <t>5174 - MERCADOS DOMINICANOS DE ABASTO AGROPECUARIO</t>
  </si>
  <si>
    <t>5175 - CONSEJO NACIONAL DE COMPETITIVIDAD</t>
  </si>
  <si>
    <t>5176 - CONSEJO NACIONAL DE DISCAPACIDAD (CONADIS)</t>
  </si>
  <si>
    <t>5177 - CONSEJO NAC. DE INVESTIGACIONES AGROPECUARIAS Y FORESTALES (CONIAF)</t>
  </si>
  <si>
    <t>5178 - FONDO NACIONAL PARA EL MEDIO AMBIENTE Y RECURSOS NATURALES</t>
  </si>
  <si>
    <t>5179 - SERVICIO GEOLOGICO NACIONAL</t>
  </si>
  <si>
    <t>5180 - DIRECCION CENTRAL DEL SERVICIO NACIONAL DE SALUD</t>
  </si>
  <si>
    <t>5181 - INSTITUTO GEOGRÁFICO NACIONAL JOSÉ JOAQUÍN HUNGRÍA MORELL</t>
  </si>
  <si>
    <t>5182 - INSTITUTO NACIONAL DE TRÁNSITO Y TRANSPORTE TERRESTRE</t>
  </si>
  <si>
    <t>5183 - UNIDAD DE ANÁLISIS FINANCIERO (UAF)</t>
  </si>
  <si>
    <t>5184 - DIRECCIÓN GENERAL DE ALIANZAS PÚBLICO-PRIVADAS</t>
  </si>
  <si>
    <t>5187 - DIRECCIÓN GENERAL DE RIESGOS AGROPECUARIOS</t>
  </si>
  <si>
    <t>5189 - DIRECCION GENERAL DE MECENAZGO (DGM)</t>
  </si>
  <si>
    <t>5190 - INSTITUTO NACIONAL DE COORDINACIÓN DE TRANSPLANTE (INCORT)</t>
  </si>
  <si>
    <r>
      <t xml:space="preserve">Fuente: </t>
    </r>
    <r>
      <rPr>
        <sz val="10"/>
        <color theme="1"/>
        <rFont val="Avenir Next LT Pro"/>
        <family val="2"/>
      </rPr>
      <t>Sistema de Información de la Gestión Financiera (SIGEF). </t>
    </r>
  </si>
  <si>
    <t>Cuadro 49. Clasificación Institucional de las Instituciones Públicas de la Seguridad Social</t>
  </si>
  <si>
    <t>Valores en millones RD$ y % del PIB</t>
  </si>
  <si>
    <t>5208 - SEGURO NACIONAL DE SALUD</t>
  </si>
  <si>
    <t>5211 - TESORERÍA DE LA SEGURIDAD SOCIAL</t>
  </si>
  <si>
    <t>5210 - INSTITUTO DOMINICANO DE PREVENCIÓN Y PROTECCIÓN DE RIESGOS LABORALES</t>
  </si>
  <si>
    <t>5206 - SUPERINTENDENCIA DE SALUD Y RIESGO LABORAL</t>
  </si>
  <si>
    <t>5205 - SUPERINTENDENCIA DE PENSIONES</t>
  </si>
  <si>
    <t>5202 - INSTITUTO DE AUXILIOS</t>
  </si>
  <si>
    <t>5209 - DIRECCIÓN GENERAL DE INFORMACIÓN Y DEFENSA DE LOS AFILIADOS</t>
  </si>
  <si>
    <t>5207 - CONSEJO NACIONAL DE SEGURIDAD SOCIAL</t>
  </si>
  <si>
    <t>Cuadro 50. Clasificación Funcional de los Organismos Autónomos y Descentralizados No Financieros e Instituciones Públicas de la Seguridad Social</t>
  </si>
  <si>
    <t>% PIB 2/</t>
  </si>
  <si>
    <t>1 - SERVICIOS GENERALES</t>
  </si>
  <si>
    <t xml:space="preserve">Cuadro 51. Gasto Total por Ambito Gubernamental </t>
  </si>
  <si>
    <r>
      <t xml:space="preserve">%PIB </t>
    </r>
    <r>
      <rPr>
        <b/>
        <vertAlign val="superscript"/>
        <sz val="11"/>
        <color rgb="FFFFFFFF"/>
        <rFont val="Avenir Next LT Pro"/>
        <family val="2"/>
      </rPr>
      <t>2/</t>
    </r>
  </si>
  <si>
    <t>EJECUCIÓN</t>
  </si>
  <si>
    <t>VARIACIÓN</t>
  </si>
  <si>
    <t>9 = (5 -1)</t>
  </si>
  <si>
    <t>10 = (9/1)</t>
  </si>
  <si>
    <t xml:space="preserve"> Organismos Autónomos y Descentralizados No Financieros</t>
  </si>
  <si>
    <t xml:space="preserve"> Instituciones de la Seguridad Social</t>
  </si>
  <si>
    <t>1/ Fecha de registro al 07 de febrero de 2025</t>
  </si>
  <si>
    <t>2/ PIB Nominal estimado para el año 2024 en el Marco Macroeconómico revisado al 21 de agosto de 2024 (RD$7,447,461,031,915)</t>
  </si>
  <si>
    <t>3/ El presupuesto vigente corresponde al presupuesto aprobado, referente a la Ley núm. 26-24 que modifica la Ley núm. 80-23 de Presupuesto General del Estado para el ejercicio presupuestario del año 2024. Adicionalmente, las modificaciones también cumplen con los criterios dispuestos en el artículo 48 de la Ley Orgánica de Presupuesto para el Sector Público (Ley núm. 423-06).</t>
  </si>
  <si>
    <r>
      <t xml:space="preserve">Fuente: </t>
    </r>
    <r>
      <rPr>
        <sz val="8"/>
        <color theme="1"/>
        <rFont val="Calibri "/>
      </rPr>
      <t>Sistema de la Información de la Gestión Financiera (SIGEF)</t>
    </r>
  </si>
  <si>
    <t xml:space="preserve">Provincia </t>
  </si>
  <si>
    <t>Montos</t>
  </si>
  <si>
    <t xml:space="preserve">República Dominicana </t>
  </si>
  <si>
    <t xml:space="preserve">Distrito Nacional </t>
  </si>
  <si>
    <t xml:space="preserve">Azua </t>
  </si>
  <si>
    <t>Bahoruco</t>
  </si>
  <si>
    <t>Barahona</t>
  </si>
  <si>
    <t>Dajabón</t>
  </si>
  <si>
    <t>Duarte</t>
  </si>
  <si>
    <t>Elías Piña</t>
  </si>
  <si>
    <t>El seibo</t>
  </si>
  <si>
    <t>Espaillat</t>
  </si>
  <si>
    <t>Independencia</t>
  </si>
  <si>
    <t>La Altagracia</t>
  </si>
  <si>
    <t>La Romana</t>
  </si>
  <si>
    <t>La vega</t>
  </si>
  <si>
    <t xml:space="preserve">María Trinidad Sánchez </t>
  </si>
  <si>
    <t>Monte Cristí</t>
  </si>
  <si>
    <t>Pedernales</t>
  </si>
  <si>
    <t>Peravia</t>
  </si>
  <si>
    <t>Puerto Plata</t>
  </si>
  <si>
    <t>Hermanas Mirabal</t>
  </si>
  <si>
    <t>Samaná</t>
  </si>
  <si>
    <t>San Cristobal</t>
  </si>
  <si>
    <t>San Juan</t>
  </si>
  <si>
    <t>San Pedro de Macorís</t>
  </si>
  <si>
    <t>Sanchez Ramírez</t>
  </si>
  <si>
    <t>Santiago</t>
  </si>
  <si>
    <t>Santiago Rodríguez</t>
  </si>
  <si>
    <t>Valverde</t>
  </si>
  <si>
    <t>Monseñor Nouel</t>
  </si>
  <si>
    <t>Monte Plata</t>
  </si>
  <si>
    <t>Hato Mayor</t>
  </si>
  <si>
    <t>San José de Ocoa</t>
  </si>
  <si>
    <t xml:space="preserve">Santo Domingo </t>
  </si>
  <si>
    <r>
      <t> *</t>
    </r>
    <r>
      <rPr>
        <sz val="8"/>
        <color theme="1"/>
        <rFont val="Avenir Next LT Pro"/>
        <family val="2"/>
      </rPr>
      <t>Cifras preliminares.</t>
    </r>
  </si>
  <si>
    <t>1. Fecha de imputación al 31/12/2025 // fecha de registro al 07/02/2025. </t>
  </si>
  <si>
    <t>2. Se excluye el monto a nivel multiprovincial del mapa. </t>
  </si>
  <si>
    <t>Fuente: Sistema de Información de la Gestión Financiera (SIGEF) </t>
  </si>
  <si>
    <t xml:space="preserve">Cuadro 52. Clasificación Económica de Gastos de los Organismos Autónomos y Descentralizados No Financieros e Instituciones Públicas de la Seguridad Social  </t>
  </si>
  <si>
    <t>2023 -2024</t>
  </si>
  <si>
    <t>DETALLE 2/</t>
  </si>
  <si>
    <t>8= (5-1)</t>
  </si>
  <si>
    <t>9= (5/1)</t>
  </si>
  <si>
    <t>10 = (5/PIB)</t>
  </si>
  <si>
    <t>NA</t>
  </si>
  <si>
    <t>1/ Cifras preliminares</t>
  </si>
  <si>
    <t>2/ Fecha de registro al 07 de febrero de 2025</t>
  </si>
  <si>
    <t>3/ PIB Nominal estimado para el año 2024 en el Marco Macroeconómico revisado al 21 de agosto de 2024 (RD$7,447,461,031,915)</t>
  </si>
  <si>
    <t>4/ El presupuesto vigente corresponde al presupuesto aprobado, referente a la Ley núm. 26-24 que modifica la Ley núm. 80-23 de Presupuesto General del Estado para el ejercicio presupuestario del año 2024. Adicionalmente, las modificaciones también cumplen con los criterios dispuestos en el artículo 48 de la Ley Orgánica de Presupuesto para el Sector Público (Ley núm. 423-06).</t>
  </si>
  <si>
    <t xml:space="preserve">Cuadro 53 – Capítulo V. Clasificación Institucional de los Organismos Autónomos y Descentralizados No Financieros  </t>
  </si>
  <si>
    <t>PRESUPUESTO VIGENTE 1/</t>
  </si>
  <si>
    <t>7= (5/3)</t>
  </si>
  <si>
    <t>8 = (5-1)</t>
  </si>
  <si>
    <t>9= (8/1)</t>
  </si>
  <si>
    <t>5108 - CRUZ ROJA DOMINICANA</t>
  </si>
  <si>
    <t>5114 - INSTITUTO PARA EL DESARROLLO DEL NOROESTE</t>
  </si>
  <si>
    <t>5162 - INSTITUTO DOMINICANO DE AVIACIÓN CIVIL</t>
  </si>
  <si>
    <t>5165 - COMISIÓN REGULADORA DE PRÁCTICAS DESLEALES</t>
  </si>
  <si>
    <t>5167 - OFICINA NACIONAL DE DEFENSA PÚBLICA</t>
  </si>
  <si>
    <t>5168 - ARCHIVO GENERAL DE LA NACIÓN</t>
  </si>
  <si>
    <t>5169 - DIRECCIÓN GENERAL DE CINE (DGCINE)</t>
  </si>
  <si>
    <t>5172 - ORGANISMO DOMINICANO DE ACREDITACIÓN  (ODAC)</t>
  </si>
  <si>
    <t>5179 - SERVICIO GEOLÓGICO NACIONAL</t>
  </si>
  <si>
    <t>5187-DIRECCIÓN GENERAL DE RIESGOS AGROPECUARIOS</t>
  </si>
  <si>
    <t>5188-INSTITUTO NACIONAL DE ATENCIÓN INTEGRAL A LA PRIMERA INFANCIA (INAIPI)</t>
  </si>
  <si>
    <t>5189-DIRECCION GENERAL DE MECENAZGO (DGM)</t>
  </si>
  <si>
    <t>5190-INSTITUTO NACIONAL DE COORDINACIÓN DE TRANSPLANTE (INCORT)</t>
  </si>
  <si>
    <t xml:space="preserve">Cuadro 54. Clasificación Institucional de Instituciones Públicas de la Seguridad Social </t>
  </si>
  <si>
    <t>9 = (8/1)</t>
  </si>
  <si>
    <t>10= (5/PIB)</t>
  </si>
  <si>
    <t>5202-INSTITUTO DE AUXILIOS Y VIVIENDAS</t>
  </si>
  <si>
    <t>5205-SUPERINTENDENCIA DE PENSIONES</t>
  </si>
  <si>
    <t>5206-SUPERINTENDENCIA DE SALUD Y RIESGO LABORAL</t>
  </si>
  <si>
    <t>5207-CONSEJO NACIONAL DE SEGURIDAD SOCIAL</t>
  </si>
  <si>
    <t>5208-SEGURO NACIONAL DE SALUD</t>
  </si>
  <si>
    <t>5209-DIRECCIÓN GENERAL DE INFORMACIÓN Y DEFENSA DE LOS AFILIADOS</t>
  </si>
  <si>
    <t>5210-INSTITUTO DOMINICANO DE PREVENCIÓN Y PROTECCIÓN DE RIESGOS LABORALES</t>
  </si>
  <si>
    <t>5211-TESORERÍA DE LA SEGURIDAD SOCIAL</t>
  </si>
  <si>
    <r>
      <t>Fuente:</t>
    </r>
    <r>
      <rPr>
        <sz val="8"/>
        <color theme="1"/>
        <rFont val="Calibri "/>
      </rPr>
      <t xml:space="preserve"> Sistema de la Información de la Gestión Financiera (SIGEF)</t>
    </r>
  </si>
  <si>
    <t>Cuadro 55. Clasificación Funcional de los Organismos Autónomos y Descentralizados No Financieros e Instituciones Públicas de la Seguridad Social</t>
  </si>
  <si>
    <t>8= ( 5-1)</t>
  </si>
  <si>
    <t>9 = (7/1)</t>
  </si>
  <si>
    <t>10= (4/PIB)</t>
  </si>
  <si>
    <t>5-INTERESES DE LA DEUDA PÚBLICA</t>
  </si>
  <si>
    <t>5.1-Intereses y comisiones de deuda pública</t>
  </si>
  <si>
    <t>Cuadro 56. Incidencia del gasto de los Organismos Autónomos y Descentralizados No Financieros  en el cambio climático</t>
  </si>
  <si>
    <t>PRESUPUESTO DEVENGADO</t>
  </si>
  <si>
    <t>6=4-5</t>
  </si>
  <si>
    <t>2.4.05-Energía eléctrica de fuentes hidroeléctricas</t>
  </si>
  <si>
    <r>
      <t>Notas:</t>
    </r>
    <r>
      <rPr>
        <sz val="11"/>
        <color theme="1"/>
        <rFont val="Avenir Next LT Pro"/>
        <family val="2"/>
      </rPr>
      <t xml:space="preserve"> </t>
    </r>
  </si>
  <si>
    <t>Fecha de registro al 07/02/2025</t>
  </si>
  <si>
    <t>Cuadro 57. Gastos para reducir la brecha de género según clasificador funcional</t>
  </si>
  <si>
    <t>1-SERVICIOS GENERALES</t>
  </si>
  <si>
    <t>Cuadro 58. Cuenta de Ahorro, Inversión y Financiamiento</t>
  </si>
  <si>
    <t>Organismos Autónomos y Descentralizados No Financieros y las Instituciones de la Seguridad Social</t>
  </si>
  <si>
    <t>Enero - Diciembre 2023 y 2024</t>
  </si>
  <si>
    <t xml:space="preserve">Valores en RD$ millones </t>
  </si>
  <si>
    <t>Var.</t>
  </si>
  <si>
    <t xml:space="preserve">Ejecutado 
en % PIB </t>
  </si>
  <si>
    <t>Enero - Diciembre</t>
  </si>
  <si>
    <t>Abs.</t>
  </si>
  <si>
    <t>Rel.</t>
  </si>
  <si>
    <r>
      <t>Ejecutado</t>
    </r>
    <r>
      <rPr>
        <b/>
        <vertAlign val="superscript"/>
        <sz val="11"/>
        <color theme="0"/>
        <rFont val="Avenir Next LT Pro"/>
        <family val="2"/>
      </rPr>
      <t>*</t>
    </r>
  </si>
  <si>
    <t>5 = (4/3)</t>
  </si>
  <si>
    <t>6 = (4-1)</t>
  </si>
  <si>
    <t>7 = (6/1)</t>
  </si>
  <si>
    <t>8 = (4/ PIB)</t>
  </si>
  <si>
    <r>
      <t xml:space="preserve">1. Total de Ingresos </t>
    </r>
    <r>
      <rPr>
        <b/>
        <vertAlign val="superscript"/>
        <sz val="11"/>
        <rFont val="Avenir Next LT Pro"/>
        <family val="2"/>
      </rPr>
      <t>a/</t>
    </r>
  </si>
  <si>
    <t>1.2 Ingresos de Capital</t>
  </si>
  <si>
    <r>
      <t xml:space="preserve">2. Total de Gastos </t>
    </r>
    <r>
      <rPr>
        <b/>
        <vertAlign val="superscript"/>
        <sz val="11"/>
        <rFont val="Avenir Next LT Pro"/>
        <family val="2"/>
      </rPr>
      <t>b/</t>
    </r>
  </si>
  <si>
    <t>2.1.1 Intereses de la Deuda Pública</t>
  </si>
  <si>
    <t>2.2 Gastos de Capital</t>
  </si>
  <si>
    <t>Resultado Primario (1 - [2 - 2.1.1])</t>
  </si>
  <si>
    <t>Resultado Económico (1.1 - 2.1)</t>
  </si>
  <si>
    <t>Resultado de Capital (1.2 - 2.2)</t>
  </si>
  <si>
    <t xml:space="preserve">D. Fuentes Financieras </t>
  </si>
  <si>
    <t>2. Se utilizó el PIB del Panorama Macroeconómico actualizado al 21 de agosto de 2024, elaborado por el Ministerio de Economía Planificación y Desarrollo (MEPyD).</t>
  </si>
  <si>
    <t>3. El presupuesto vigente corresponde al presupuesto aprobado, referente a la Ley núm. 80-23 de Presupuesto General del Estado 2024, incluyendo las modificaciones permitidas conforme a lo dispuesto en el Art. 48 de la Ley Orgánica de Presupuesto para el Sector Público (Ley núm. 423-06).</t>
  </si>
  <si>
    <t xml:space="preserve">Cuadro 59. Clasificación Económica de los Recursos Asignados por Disposición del Presidente </t>
  </si>
  <si>
    <t>2.1.9.1-Otros gastos corrientes</t>
  </si>
  <si>
    <t>2.2.1.1-Construcciones por contrato</t>
  </si>
  <si>
    <t>2.2.2.1-Viviendas, edificios y estructuras</t>
  </si>
  <si>
    <t>2.2.2.2-Maquinaria y equipo</t>
  </si>
  <si>
    <t>2.2.2.4-Activos biológicos cultivados</t>
  </si>
  <si>
    <r>
      <t>Cuadro 60</t>
    </r>
    <r>
      <rPr>
        <b/>
        <sz val="10"/>
        <color rgb="FFFF0000"/>
        <rFont val="Calibri"/>
        <family val="2"/>
        <scheme val="minor"/>
      </rPr>
      <t xml:space="preserve">. </t>
    </r>
    <r>
      <rPr>
        <b/>
        <sz val="10"/>
        <color theme="1"/>
        <rFont val="Calibri"/>
        <family val="2"/>
        <scheme val="minor"/>
      </rPr>
      <t>Clasificación Institucional de los Recursos Asignados por Disposición del Presidente 2024</t>
    </r>
  </si>
  <si>
    <t>0201-PRESIDENCIA DE LA REPÚBLICA</t>
  </si>
  <si>
    <t>0202-MINISTERIO DE  INTERIOR Y POLICÍA</t>
  </si>
  <si>
    <t>0203-MINISTERIO DE DEFENSA</t>
  </si>
  <si>
    <t>0208-MINISTERIO DE DEPORTES Y RECREACIÓN</t>
  </si>
  <si>
    <t>0209-MINISTERIO DE TRABAJO</t>
  </si>
  <si>
    <t>0210-MINISTERIO DE AGRICULTURA</t>
  </si>
  <si>
    <t>0212-MINISTERIO DE INDUSTRIA, COMERCIO Y MIPYMES (MICM)</t>
  </si>
  <si>
    <t>0219-MINISTERIO DE EDUCACIÓN SUPERIOR CIENCIA Y TECNOLOGÍA</t>
  </si>
  <si>
    <t>0406-OFICINA NACIONAL DE DEFENSA PUBLICA</t>
  </si>
  <si>
    <r>
      <rPr>
        <b/>
        <sz val="8"/>
        <color theme="1"/>
        <rFont val="Calibri"/>
        <family val="2"/>
        <scheme val="minor"/>
      </rPr>
      <t>Fuente:</t>
    </r>
    <r>
      <rPr>
        <sz val="8"/>
        <color theme="1"/>
        <rFont val="Calibri"/>
        <family val="2"/>
        <scheme val="minor"/>
      </rPr>
      <t xml:space="preserve"> Sistema de Información de la Gestión Financiera (SIGEF).</t>
    </r>
  </si>
  <si>
    <r>
      <t>Cuadro 61</t>
    </r>
    <r>
      <rPr>
        <b/>
        <sz val="10"/>
        <color rgb="FFFF0000"/>
        <rFont val="Calibri"/>
        <family val="2"/>
        <scheme val="minor"/>
      </rPr>
      <t xml:space="preserve">. </t>
    </r>
    <r>
      <rPr>
        <b/>
        <sz val="10"/>
        <color theme="1"/>
        <rFont val="Calibri"/>
        <family val="2"/>
        <scheme val="minor"/>
      </rPr>
      <t>Clasificación Funcional de los Recursos Asignados por Disposición del Presidente 2024</t>
    </r>
  </si>
  <si>
    <t>1.3-Defensa nacional</t>
  </si>
  <si>
    <t>4.3-Actividades deportivas, recreativas, culturales y religiosas</t>
  </si>
  <si>
    <t>4.4-Educación</t>
  </si>
  <si>
    <t xml:space="preserve">Cuadro 62. Gasto público asociado a la discapacidad </t>
  </si>
  <si>
    <t>Unidad Ejecutora/Programa/Producto/Actividad-Obra</t>
  </si>
  <si>
    <t>0001 - MINISTERIO DE EDUCACION</t>
  </si>
  <si>
    <t>19 - Servicios de educación especial para niños(as), adolescentes y jóvenes de 2 años</t>
  </si>
  <si>
    <t>00 - Acciones que no generan producción P19</t>
  </si>
  <si>
    <t>0001 - Dirección y coordinación de educación especial</t>
  </si>
  <si>
    <t>03 - Niños, niñas, adolescentes y jóvenes entre 0 y 20 años reciben educación especial</t>
  </si>
  <si>
    <t>0001 - Servicios de educación especial para niños, niñas, adolescentes y jóvenes adultos entre 0 y 20 años.</t>
  </si>
  <si>
    <t>0011 - CENTRO DE ATENCIÓN INTEGRAL PARA LA DISCAPACIDAD (CAID)</t>
  </si>
  <si>
    <t>19 - Servicios de educación especial para niños(as), adolescentes y jóvenes de 0-20 años</t>
  </si>
  <si>
    <t>01 - Acciones comunes a los productos 04, 05 y 06</t>
  </si>
  <si>
    <t>0001 - Dirección y coodinación</t>
  </si>
  <si>
    <t>04 - Niños de 0-12 años con discapacidad reciben atención médica y psicológica integral para la evaluación y diagnóstico.</t>
  </si>
  <si>
    <t>0001 - Evaluaciones médicas y piscológicas multidisciplinarias</t>
  </si>
  <si>
    <t>05 - Niños de 0 a 12 años que reciben atención terapéutica integral con las condiciones de Autismo, Síndrome de Down  y Parálisis Cerebral</t>
  </si>
  <si>
    <t>0001 - Intervenciones terapéuticas multidisciplinarias</t>
  </si>
  <si>
    <t>06 - Personas reciben capacitación y entrenamiento integral para el efectivo abordaje psicopedagógico de los niños y niñas con discapacidad</t>
  </si>
  <si>
    <t>0001 - Servicios Psicoeducativos</t>
  </si>
  <si>
    <t>22 - Calidad de vida e inclusión social de niños con discapacidad intelectual (CAID)</t>
  </si>
  <si>
    <t>01 - Acciones Comunes P22</t>
  </si>
  <si>
    <t>0001 - Dirección y Coordinacion</t>
  </si>
  <si>
    <t>03 - Niños de 0-12 años con discapacidad reciben atención médica integral para la evaluación y diagnóstico de Autismo, Síndrome de Down  y Parálisis Cerebral</t>
  </si>
  <si>
    <t>04 - Niños de 0 a 12 años con discapacidad reciben atención terapéutica integral</t>
  </si>
  <si>
    <t>0007 - PROGRAMA SUPÉRATE</t>
  </si>
  <si>
    <t>12 - Protección social</t>
  </si>
  <si>
    <t>08 - Hogares en situación de pobreza reciben apoyos para la promoción de salud y erradicación de la desnutrición</t>
  </si>
  <si>
    <t>0007 - Apoyo económico a hogares de personas en situación de discapacidad-Bono Discapacidad</t>
  </si>
  <si>
    <t>0001 - CONSEJO NACIONAL DE DISCAPACIDAD (CONADIS)</t>
  </si>
  <si>
    <t>11 - Inclusión social de personas con discapacidad para mejorar la calidad de vida de las personas</t>
  </si>
  <si>
    <t>01 - Acciones Comunes P11</t>
  </si>
  <si>
    <t>0002 - Dirección, coordinación y rectoría de las políticas públicas de discapacidad</t>
  </si>
  <si>
    <t>07 - Personas con discapacidad reciben apoyo para la protección e inclusión social</t>
  </si>
  <si>
    <t>0001 - Servicios directos a personas con discapacidad</t>
  </si>
  <si>
    <t>0002 - Apoyo a Grupos Vulnerables en Pobreza Extrema</t>
  </si>
  <si>
    <t>08 - Instituciones públicas, privadas, Municipios y ASFL's reciben asesoría y formación a para la inclusión plena de las personas con discapacidad</t>
  </si>
  <si>
    <t>0001 - Asesoría y formación a instituciones públicas y privadas para la inclusión plena de las personas con discapacidad</t>
  </si>
  <si>
    <t>98 - Administración de Contribuciones Especiales</t>
  </si>
  <si>
    <t xml:space="preserve">00 - Acciones que no generan producción </t>
  </si>
  <si>
    <t>0000 - Administracion de Contribuciones Especiales</t>
  </si>
  <si>
    <t>0001 - INSTITUTO NACIONAL DE ATENCIÓN INTEGRAL A LA PRIMERA INFANCIA (INAIPI)</t>
  </si>
  <si>
    <t>22 - Desarrollo infantil para niños y niñas de 0 a 4 años y 11 meses</t>
  </si>
  <si>
    <t>02 - Niños y Niñas de 0 a 4 años, 11 meses y 29 días que reciben atención de acuerdo a su condición de discapacidad</t>
  </si>
  <si>
    <t>0001 - Inclusión de Niños y Niñas con condición de Discapacidad o Señales de Alertas</t>
  </si>
  <si>
    <t>0001 - MINISTERIO DE OBRAS PÚBLICAS Y COMUNICACIONES</t>
  </si>
  <si>
    <t>17 - Desarrollo en la infraestructura física de edificaciones para los servicios sociales</t>
  </si>
  <si>
    <t>0051 - Centro de Atención Integral a Niñis Discapacitados</t>
  </si>
  <si>
    <t>0001 - CONSEJO NACIONAL DE LA SEGURIDAD SOCIAL -CNSS-</t>
  </si>
  <si>
    <t>13 - Regulación del Sistema Dominicano de Seguridad Social</t>
  </si>
  <si>
    <t>03 - Empresas administradoras de riesgos reciben servicios de evaluación, calificación y notificación del grado de discapacidad</t>
  </si>
  <si>
    <t>0001 - Evaluación, calificación y notificación del grado de discapacidad</t>
  </si>
  <si>
    <t>0001 - MINISTERIO DE TRABAJO</t>
  </si>
  <si>
    <t>12 - Libre ejercicio de los derechos laborales en el sector formal privado</t>
  </si>
  <si>
    <t>07 - Actores socio-laborales sensibilizados en materia de igualdad de oportunidades y no discriminación en el ámbito laboral</t>
  </si>
  <si>
    <t>0001 - Atención integral a personas con discapacidad y grupos en condiciones de vulnerabilidad en el trabajo.</t>
  </si>
  <si>
    <t>Total General</t>
  </si>
  <si>
    <r>
      <t xml:space="preserve">Fuente: </t>
    </r>
    <r>
      <rPr>
        <sz val="10"/>
        <color theme="1"/>
        <rFont val="Calibri"/>
        <family val="2"/>
        <scheme val="minor"/>
      </rPr>
      <t>Sistema de Informacion de la Gestión Financiera (SIGEF).</t>
    </r>
  </si>
  <si>
    <t>Cuadro 63. Gastos del Fondo de Calamidades y Emergencias Públicas según Clasificación Económica de la Administración Central</t>
  </si>
  <si>
    <r>
      <t>Presupuesto Vigente</t>
    </r>
    <r>
      <rPr>
        <b/>
        <vertAlign val="superscript"/>
        <sz val="12"/>
        <color theme="0"/>
        <rFont val="Avenir Next LT Pro"/>
        <family val="2"/>
      </rPr>
      <t>1/</t>
    </r>
  </si>
  <si>
    <t>% de Ejecución</t>
  </si>
  <si>
    <r>
      <t>% PIB</t>
    </r>
    <r>
      <rPr>
        <b/>
        <vertAlign val="superscript"/>
        <sz val="12"/>
        <color theme="0"/>
        <rFont val="Avenir Next LT Pro"/>
        <family val="2"/>
      </rPr>
      <t>2/</t>
    </r>
  </si>
  <si>
    <t xml:space="preserve">TOTAL </t>
  </si>
  <si>
    <r>
      <t xml:space="preserve">1/ </t>
    </r>
    <r>
      <rPr>
        <sz val="8"/>
        <rFont val="Avenir Next LT Pro"/>
        <family val="2"/>
      </rPr>
      <t>El presupuesto vigente corresponde al presupuesto aprobado, referente a la Ley núm. 26-24 que modifica la Ley núm. 80-23 de Presupuesto General del Estado para el ejercicio presupuestario del año 2024. Adicionalmente, las modificaciones también cumplen con los criterios dispuestos en el artículo 48 de la Ley Orgánica de Presupuesto para el Sector Público (Ley núm. 423-06).</t>
    </r>
  </si>
  <si>
    <r>
      <t xml:space="preserve">2/ </t>
    </r>
    <r>
      <rPr>
        <sz val="8"/>
        <rFont val="Avenir Next LT Pro"/>
        <family val="2"/>
      </rPr>
      <t>Se utilizó el PIB correspondiente al marco macroeconómico actualizado al 21/08/2024 (RD$7,447,461.0 millones).</t>
    </r>
  </si>
  <si>
    <t>Cuadro 64. Gastos del Fondo de Calamidades y Emergencias Públicas según Clasificación Económica de Organismos Descentralizados y Autónomos No Financieros y Empresas Públicas No Financieras</t>
  </si>
  <si>
    <t>Organismos Descentralizados y Autónomos No Financieros</t>
  </si>
  <si>
    <t>2.2.1.1 - Construcciones por contrato</t>
  </si>
  <si>
    <t>Empresas Públicas No Financieras</t>
  </si>
  <si>
    <t>2.1.1 - Gastos de explotación</t>
  </si>
  <si>
    <t xml:space="preserve">  2.1.1.2 - Bienes y servicios</t>
  </si>
  <si>
    <t xml:space="preserve">  2.2.1.1 - Construcciones por contrato</t>
  </si>
  <si>
    <t>Cuadro 65. Gastos del Fondo de Calamidades y Emergencias Públicas según Clasificación Institucional de la Administración Central</t>
  </si>
  <si>
    <t xml:space="preserve">  0001-SECRETARIADO ADMINISTRATIVO DE LA PRESIDENCIA</t>
  </si>
  <si>
    <t xml:space="preserve">  0003-PLAN PRESIDENCIAL CONTRA LA POBREZA</t>
  </si>
  <si>
    <t xml:space="preserve">  0004-COMISION PRESIDENCIAL DE APOYO AL DESARROLLO BARRIAL</t>
  </si>
  <si>
    <t xml:space="preserve">  0009-COMISIÓN PRESIDENCIAL DE APOYO AL DESARROLLO PROVINCIAL</t>
  </si>
  <si>
    <t xml:space="preserve">  0009-DIRECCIÓN GENERAL DE PROYECTOS ESTRATÉGICOS Y ESPECIALES DE LA PRESIDENCIA DE LA REPÚBLICA (PROPEEP)</t>
  </si>
  <si>
    <t xml:space="preserve">  0014-COMEDORES ECONOMICOS DEL ESTADO</t>
  </si>
  <si>
    <t>0207-MINISTERIO DE SALUD PÚBLICA Y ASISTENCIA SOCIAL</t>
  </si>
  <si>
    <t xml:space="preserve">  0001-MINISTERIO DE SALUD PUBLICA Y ASISTENCIA SOCIAL</t>
  </si>
  <si>
    <t xml:space="preserve">  0017-PROGRAMA DE MEDICAMENTOS ESENCIALES</t>
  </si>
  <si>
    <t>0218-MINISTERIO DE MEDIO AMBIENTE Y RECURSOS NATURALES</t>
  </si>
  <si>
    <t>0223-MINISTERIO DE LA VIVIENDA, HABITAT Y EDIFICACIONES (MIVHED)</t>
  </si>
  <si>
    <t>Cuadro  66. Gastos del Fondo de Calamidades y Emergencias Públicas según Clasificación Institucional de Organismos Descentralizados y Autónomos No Financieros y Empresas Públicas No Financieras</t>
  </si>
  <si>
    <t xml:space="preserve">  5109-DEFENSA CIVIL</t>
  </si>
  <si>
    <t xml:space="preserve">  5118-INSTITUTO NACIONAL DE RECURSOS HIDRAÚLICOS (INDRHI)</t>
  </si>
  <si>
    <t xml:space="preserve">  5136-INSTITUTO DOMINICANO DEL CAFÉ</t>
  </si>
  <si>
    <t xml:space="preserve">  5144-FONDO ESPECIAL PARA EL DESARROLLO AGROPECUARIO</t>
  </si>
  <si>
    <t xml:space="preserve">  5180-DIRECCION CENTRAL DEL SERVICIO NACIONAL DE SALUD</t>
  </si>
  <si>
    <t>6102 - CORPORACIÓN DEL ACUEDUCTO Y ALCANTARILLADO DE SANTO DOMINGO</t>
  </si>
  <si>
    <t>6111 - INSTITUTO DE ESTABILIZACIÓN DE PRECIOS</t>
  </si>
  <si>
    <t>Cuadro 67. Gastos del Fondo de Calamidades y Emergencias Públicas según Clasificación Funcional de la Administración Central</t>
  </si>
  <si>
    <t xml:space="preserve">Cuadro 68. Gastos del Fondo de Calamidades y Emergencias Públicas según Clasificación Funcional de Organismos Descentralizados y Autónomos No Financieros y Empresas Públicas No Financieras </t>
  </si>
  <si>
    <t>PIB Nominal 2021 Mar.Macro (Nov 2021)</t>
  </si>
  <si>
    <t>Cuadro 69. Balance Financiero del Gobierno Central incluyendo Gastos en Calamidad Pública
2021</t>
  </si>
  <si>
    <r>
      <t>EJECUCION</t>
    </r>
    <r>
      <rPr>
        <b/>
        <vertAlign val="superscript"/>
        <sz val="11"/>
        <color theme="0"/>
        <rFont val="Avenir Next LT Pro"/>
        <family val="2"/>
      </rPr>
      <t>1/</t>
    </r>
  </si>
  <si>
    <r>
      <t>% PIB</t>
    </r>
    <r>
      <rPr>
        <b/>
        <vertAlign val="superscript"/>
        <sz val="11"/>
        <color theme="0"/>
        <rFont val="Avenir Next LT Pro"/>
        <family val="2"/>
      </rPr>
      <t>2/</t>
    </r>
  </si>
  <si>
    <t>Balance Financiero (sin Gasto en Calamidad Pública)</t>
  </si>
  <si>
    <t>Gastos por Calamidad Pública</t>
  </si>
  <si>
    <t>Balance Financiero (con Gasto de Calamidad Pública)</t>
  </si>
  <si>
    <r>
      <t xml:space="preserve">1/ </t>
    </r>
    <r>
      <rPr>
        <sz val="8"/>
        <rFont val="Avenir Next LT Pro"/>
        <family val="2"/>
      </rPr>
      <t>La estadísticas de ingresos se realizan en base al percibido y las de gastos en base al momento de lo devengado, como lo establece la Ley No. 423-06 Orgánica de Presupuesto.</t>
    </r>
  </si>
  <si>
    <t>Cuadro 1- Capítulo VI</t>
  </si>
  <si>
    <t>Indicadores y Metas Fiscales: Política Económica y Social</t>
  </si>
  <si>
    <t>Cuentas</t>
  </si>
  <si>
    <t>Gasto Económico y Aplicaciones Financieras</t>
  </si>
  <si>
    <t>Presupuesto Original</t>
  </si>
  <si>
    <t>Erogaciones Totales</t>
  </si>
  <si>
    <t>PIB para inicial</t>
  </si>
  <si>
    <t>Remuneración Empleados</t>
  </si>
  <si>
    <t>Bienes y Servicios</t>
  </si>
  <si>
    <t>Impuestos y Asignación de 1% y 5% para gasto corriente</t>
  </si>
  <si>
    <t>Prestaciones Sociales</t>
  </si>
  <si>
    <t>PIB para vigente y ejecución</t>
  </si>
  <si>
    <t>Intereses Deuda Pública</t>
  </si>
  <si>
    <t>Subvenciones a las empresas</t>
  </si>
  <si>
    <t>Transferencias Corrientes</t>
  </si>
  <si>
    <t>Otros gastos corrientes</t>
  </si>
  <si>
    <t>Inversión Fija*</t>
  </si>
  <si>
    <t>Transferencias de Capital</t>
  </si>
  <si>
    <t>Gasto de Capital, reserva presupuestaria</t>
  </si>
  <si>
    <t>Activos financieros</t>
  </si>
  <si>
    <t>Disminución de Cuentas por pagar de corto plazo</t>
  </si>
  <si>
    <t>Amortización Deuda Pública Interna</t>
  </si>
  <si>
    <t>Amortización Deuda Pública Externa</t>
  </si>
  <si>
    <t>Otras Aplicaciones Financieras</t>
  </si>
  <si>
    <t>POLÍTICA SOCIAL</t>
  </si>
  <si>
    <t>GASTO SOCIAL Y SUBSIDIOS</t>
  </si>
  <si>
    <t>Gasto Social</t>
  </si>
  <si>
    <t>Educación</t>
  </si>
  <si>
    <t>Actividades deportivas, recreativas, culturas y religiosas</t>
  </si>
  <si>
    <t>Protección Social</t>
  </si>
  <si>
    <t>Vivienda y Servicios Comunitarios</t>
  </si>
  <si>
    <t>Equidad de género</t>
  </si>
  <si>
    <t>Avanza</t>
  </si>
  <si>
    <t>Alimentate</t>
  </si>
  <si>
    <t>Aprende</t>
  </si>
  <si>
    <t>Ayuda a Envejecientes</t>
  </si>
  <si>
    <t>Subsidio GLP (hogares y transporte)</t>
  </si>
  <si>
    <t>Incentivo a la Educación Superior</t>
  </si>
  <si>
    <t>Incentivo a la Marina de Guerra</t>
  </si>
  <si>
    <t>Subsidio Bono Luz</t>
  </si>
  <si>
    <t>Superate Mujer</t>
  </si>
  <si>
    <t>Subsidios a la Corp. Dom. Empresas Eléctricas Estatales (CDEEE)</t>
  </si>
  <si>
    <t>Bono discapacidad</t>
  </si>
  <si>
    <t xml:space="preserve">  RESULTADOS FISCALES </t>
  </si>
  <si>
    <t xml:space="preserve">Ingresos Corrientes </t>
  </si>
  <si>
    <t>Ingresos Tributarios (Presión Tributaria)</t>
  </si>
  <si>
    <t>Resultado Económico (Ingresos corrientes - Gastos corrientes)</t>
  </si>
  <si>
    <t>Resultado Primario (Ingresos - (Gastos - Intereses))</t>
  </si>
  <si>
    <t>Resultado Fiscal (Ingresos - Gastos)</t>
  </si>
  <si>
    <t>Financiamiento Neto</t>
  </si>
  <si>
    <t>Fecha de Registro al 07/02/2025</t>
  </si>
  <si>
    <t>Para el caso del presupuesto inicial se utilizó el PIB correspondiente al marco macroeconómico actualizado al 28/08/2023</t>
  </si>
  <si>
    <t>*Para el caso del presupuesto ejecutado se utilizó el PIB correspondiente al marco macroeconómico actualizado al 21/08/2024</t>
  </si>
  <si>
    <t>* El presupuesto vigente corresponde al presupuesto aprobado, referente a la Ley No. 26-24 para el período fiscal 2024, incluyendo las modificaciones permitidas conforme a lo dispuesto en el Art.48 de la Ley Orgánica de Presupuesto para el Sector Público (Ley No.423-06).</t>
  </si>
  <si>
    <t>*La inversión fija comprende las partidas de construcciones en proceso, formación bruta de capital fijo, objetos de valor y activos no producidos</t>
  </si>
  <si>
    <t>*Las estadísticas de ingresos se realizan en base al percibido y las de gastos en base al momento de lo devengado, como lo establece la Ley No. 423-06 Orgánica de Presupuesto.</t>
  </si>
  <si>
    <r>
      <t xml:space="preserve">Fuente: </t>
    </r>
    <r>
      <rPr>
        <sz val="8"/>
        <color theme="1"/>
        <rFont val="Calibri"/>
        <family val="2"/>
        <scheme val="minor"/>
      </rPr>
      <t xml:space="preserve">Sistema de Información de la Gestión Financiera (SIGEF) </t>
    </r>
  </si>
  <si>
    <t>Cuadro 2- Capítulo VI</t>
  </si>
  <si>
    <t xml:space="preserve">Egresos Presupuestarios y No presupuestarios </t>
  </si>
  <si>
    <t>Egresos Presupuestados</t>
  </si>
  <si>
    <t>Subvenciones</t>
  </si>
  <si>
    <t>Formación bruta de capital fijo</t>
  </si>
  <si>
    <t>Activos no producidos</t>
  </si>
  <si>
    <t>Objetos de valor</t>
  </si>
  <si>
    <t>Disminución de Cuentas por pagar C/P</t>
  </si>
  <si>
    <t>Otras aplicaciones financieras</t>
  </si>
  <si>
    <t>Resultado Económico</t>
  </si>
  <si>
    <t>Resultado Fiscal</t>
  </si>
  <si>
    <r>
      <t>Fuente:</t>
    </r>
    <r>
      <rPr>
        <sz val="8"/>
        <color theme="1"/>
        <rFont val="Calibri"/>
        <family val="2"/>
        <scheme val="minor"/>
      </rPr>
      <t xml:space="preserve"> Sistema de Información de la Gestión Financiera (SIGEF) </t>
    </r>
  </si>
  <si>
    <t>Anexo 1. Ingresos por Clasificación Económica (Enero - Diciembre 2024)</t>
  </si>
  <si>
    <t>Valores en RD$ millones</t>
  </si>
  <si>
    <t>PERCIBIDO*</t>
  </si>
  <si>
    <t>(Título - Subtítulo - Grupo - Auxiliar)</t>
  </si>
  <si>
    <t>1-INGRESOS</t>
  </si>
  <si>
    <t>1.1-Ingresos Corrientes</t>
  </si>
  <si>
    <t>1.1.1-Impuestos</t>
  </si>
  <si>
    <t>1.1.1.1-Impuestos sobre el ingreso, las utilidades  y las ganancias de capital</t>
  </si>
  <si>
    <t>1.1.1.1.01-Impuesto sobre la renta de las personas</t>
  </si>
  <si>
    <t>1.1.1.1.02-Impuesto sobre la renta proveniente de salarios</t>
  </si>
  <si>
    <t>1.1.1.1.03-Impuesto sobre la renta originada en la prestación de servicios en general</t>
  </si>
  <si>
    <t>1.1.1.1.04-Impuesto sobre premios</t>
  </si>
  <si>
    <t>1.1.1.1.05-Retención sobre premios bancas de lotería y deportivas</t>
  </si>
  <si>
    <t>1.1.1.1.06-Impuesto sobre la renta proveniente de alquileres y arrendamientos</t>
  </si>
  <si>
    <t>1.1.1.1.07-Impuesto sobre retribuciones complementarias</t>
  </si>
  <si>
    <t>1.1.1.1.08-Impuesto sobre intereses pagados por entidades financieras a personas  físicas residentes</t>
  </si>
  <si>
    <t>1.1.1.1.09-Impuesto sobre intereses pagados por entidades financieras a personas  físicas no residentes</t>
  </si>
  <si>
    <t>1.1.1.2.01-Impuesto sobre la renta de las empresas</t>
  </si>
  <si>
    <t>1.1.1.2.02-Impuesto casinos de juego</t>
  </si>
  <si>
    <t>1.1.1.2.03-Impuesto por juegos telefónicos</t>
  </si>
  <si>
    <t>1.1.1.2.04-Impuesto sobre ventas zonas francas</t>
  </si>
  <si>
    <t>1.1.1.2.05-Impuesto sobre ventas zonas francas comerciales</t>
  </si>
  <si>
    <t>1.1.1.2.07-Impuesto sobre utilidades netas mineras</t>
  </si>
  <si>
    <t>1.1.1.2.09-Impuesto sobre las ganancias de capital</t>
  </si>
  <si>
    <t>1.1.1.2.12-Impuesto sobre intereses pagados por entidades financieras a personas  jurídicas  residentes</t>
  </si>
  <si>
    <t>1.1.1.3.01-Impuesto por provisión de bienes y servicios en general</t>
  </si>
  <si>
    <t>1.1.1.3.02-Impuesto por otro tipo de rentas no especificado</t>
  </si>
  <si>
    <t>1.1.1.3.03-Impuesto por pagos al exterior en general</t>
  </si>
  <si>
    <t>1.1.1.3.04-Impuesto sobre ventas bancas de apuesta de lotería</t>
  </si>
  <si>
    <t>1.1.1.3.05-Impuesto sobre ventas bancas deportivas</t>
  </si>
  <si>
    <t>1.1.1.3.06-Impuesto sobre máquinas tragamonedas</t>
  </si>
  <si>
    <t>1.1.1.3.07-Impuesto por dividendos pagados o acreditados en el país</t>
  </si>
  <si>
    <t>1.1.1.3.08-Impuesto por intereses pagados o acreditados en el exterior</t>
  </si>
  <si>
    <t>1.1.1.4.01-Interés indemnizatorio de los impuestos sobre los ingresos de personas físicas</t>
  </si>
  <si>
    <t>1.1.1.4.03-Interés indemnizatorio de los impuestos sobre los ingresos de empresas y otras corporaciones</t>
  </si>
  <si>
    <t>1.1.1.4.04-Recargos, multas y sanciones del impuesto sobre los ingresos de empresas y otras corporaciones</t>
  </si>
  <si>
    <t>1.1.1.4.05-Recargo casinos</t>
  </si>
  <si>
    <t>1.1.1.4.06-Recargo máquinas tragamonedas</t>
  </si>
  <si>
    <t>1.1.1.4.07-Intereses y recargos en la contribución de residuos sólidos</t>
  </si>
  <si>
    <t>1.1.1.3-Impuestos sobre la propiedad</t>
  </si>
  <si>
    <t>1.1.3.1.01-Impuesto sobre viviendas suntuarias y solares urbanos no edificados</t>
  </si>
  <si>
    <t>1.1.3.1.02-Impuesto sobre los activos</t>
  </si>
  <si>
    <t>1.1.3.1.03-Impuesto sobre las operaciones inmobiliarias</t>
  </si>
  <si>
    <t>1.1.3.1.04-Impuesto sobre las sucesiones y donaciones</t>
  </si>
  <si>
    <t>1.1.3.1.05-Impuesto sobre transferencia de bienes muebles</t>
  </si>
  <si>
    <t>1.1.3.1.07-Impuesto sobre la constitución de compañías por acciones y en comandita</t>
  </si>
  <si>
    <t>1.1.3.1.08-Impuesto sobre transacciones vehículo de motor</t>
  </si>
  <si>
    <t>1.1.3.1.09-Impuesto sobre cheques</t>
  </si>
  <si>
    <t>1.1.3.2.01-Intereses indemnizatorios sobre el patrimonio</t>
  </si>
  <si>
    <t>1.1.3.2.06-Interés indemnizatorio sobre operaciones inmobiliarias</t>
  </si>
  <si>
    <t>1.1.3.2.07-Recargo por mora impuesto sobre operaciones inmobiliarias</t>
  </si>
  <si>
    <t>1.1.3.2.08-Interés indemnizatorio sobre las sucesiones y donaciones</t>
  </si>
  <si>
    <t>1.1.3.2.09-Recargo por mora impuesto sobre las sucesiones y donaciones</t>
  </si>
  <si>
    <t>1.1.3.2.10-Recargos sobre cheques</t>
  </si>
  <si>
    <t>1.1.3.2.11-Interés indemnizatorio sobre cheques</t>
  </si>
  <si>
    <t>1.1.3.2.12-Interés indemnizatorio traspasos vehículos de motor</t>
  </si>
  <si>
    <t>1.1.3.2.13-Recargo por mora, multas y sanciones sobre la tenencia del patrimonio</t>
  </si>
  <si>
    <t>1.1.1.4-Impuestos sobre los bienes y servicios</t>
  </si>
  <si>
    <t>1.1.4.1.01-Impuesto sobre la Transferencia de Bienes Industrializados y Servicios (ITBIS)</t>
  </si>
  <si>
    <t>1.1.4.1.02-Impuesto adicional sobre mercancías y servicios</t>
  </si>
  <si>
    <t>1.1.4.1.03-Impuesto sobre ventas condicionales de muebles</t>
  </si>
  <si>
    <t>1.1.4.2.01-Impuesto específico sobre los hidrocarburos, Ley  112-00</t>
  </si>
  <si>
    <t>1.1.4.2.02-Impuesto selectivo ad  valorem sobre  hidrocarburos, Ley  557-05</t>
  </si>
  <si>
    <t>1.1.4.2.03-Impuesto adicional de RD$2.0 al consumo de gasoil y gasolina premium-regular</t>
  </si>
  <si>
    <t>1.1.4.2.04-Impuesto selectivo ad  valorem alcohol</t>
  </si>
  <si>
    <t>1.1.4.2.07-Impuesto selectivo ron y demás aguardientes de caña</t>
  </si>
  <si>
    <t>1.1.4.2.08-Impuesto a las demás  bebidas alcoholicas</t>
  </si>
  <si>
    <t>1.1.4.2.10-Impuesto selectivo aguardiente de uvas</t>
  </si>
  <si>
    <t>1.1.4.2.11-Impuesto selectivo gin y ginebra</t>
  </si>
  <si>
    <t>1.1.4.2.12-Impuesto selectivo whisky</t>
  </si>
  <si>
    <t>1.1.4.2.13-Impuesto selectivo licores</t>
  </si>
  <si>
    <t>1.1.4.2.14-Impuesto selectivo vodka</t>
  </si>
  <si>
    <t>1.1.4.2.15-Impuesto selectivo vinos de uvas</t>
  </si>
  <si>
    <t>1.1.4.2.16-Impuesto selectivo vermut y derivados de uvas frescas</t>
  </si>
  <si>
    <t>1.1.4.2.17-Impuesto selectivo a las cervezas</t>
  </si>
  <si>
    <t>1.1.4.2.18-Impuesto selectivo demás bebidas fermentadas</t>
  </si>
  <si>
    <t>1.1.4.2.19-Impuesto específico a derivados del alcohol</t>
  </si>
  <si>
    <t>1.1.4.2.21-Impuesto adicional sobre vinos y licores dulces</t>
  </si>
  <si>
    <t>1.1.4.2.22-Impuesto sobre estampillas de los fósforos</t>
  </si>
  <si>
    <t>1.1.4.2.23-Impuesto selectivo cigarrillos que contengan tabaco</t>
  </si>
  <si>
    <t>1.1.4.2.26-Impuesto selectivo ad valorem a los cigarrillos</t>
  </si>
  <si>
    <t>1.1.4.2.27-Impuesto específico al tabaco y el cigarrillo</t>
  </si>
  <si>
    <t>1.1.4.2.28-Impuesto selectivo demás mercancías</t>
  </si>
  <si>
    <t>1.1.4.2.29-Impuesto selectivo de seguros</t>
  </si>
  <si>
    <t>1.1.4.2.30-Impuesto selectivo sobre las telecomunicaciones</t>
  </si>
  <si>
    <t>1.1.4.2.31-Impuesto para contribuir al desarrollo de las telecomunicaciones (CDT)</t>
  </si>
  <si>
    <t>1.1.4.2.37-Impuesto por uso de servicio de las telecomunicaciones para el sistema de emergencia 9-1-1</t>
  </si>
  <si>
    <t>1.1.4.3.01-Impuesto de 17 % registro propiedad de vehículos</t>
  </si>
  <si>
    <t>1.1.4.3.02-Derecho de circulación vehículos de motor</t>
  </si>
  <si>
    <t>1.1.4.3.03-Impuesto específico de bancas de lotería</t>
  </si>
  <si>
    <t>1.1.4.3.04-Impuesto específico bancas deportivas</t>
  </si>
  <si>
    <t>1.1.4.3.05-Licencias para portar armas de fuego</t>
  </si>
  <si>
    <t>1.1.4.3.11-Permiso p/inst. laboratorios industriales y farmacéuticos</t>
  </si>
  <si>
    <t>1.1.4.3.28-Impuesto sobre tramitación de documentos</t>
  </si>
  <si>
    <t>1.1.4.3.33-Licencias de construcción</t>
  </si>
  <si>
    <t>1.1.4.4.01-Interés indemnizatorio sobre ITBIS</t>
  </si>
  <si>
    <t>1.1.4.4.02-Recargos por mora, multas y sanciones sobre ITBIS</t>
  </si>
  <si>
    <t>1.1.4.4.03-Interés indemnizatorio sobre las mercancías</t>
  </si>
  <si>
    <t>1.1.4.4.04-Recargos por mora, multas y sanciones sobre mercancías</t>
  </si>
  <si>
    <t>1.1.4.4.05-Interés indemnizatorio sobre los servicios</t>
  </si>
  <si>
    <t>1.1.4.4.06-Recargo por mora y multa sobre los servicios</t>
  </si>
  <si>
    <t>1.1.4.4.07-Interés indemnizatorio selectivo de seguros</t>
  </si>
  <si>
    <t>1.1.4.4.08-Recargo y sanciones selectivo de seguros</t>
  </si>
  <si>
    <t>1.1.4.4.09-Interés indemnizatorio sobre las telecomunicaciones</t>
  </si>
  <si>
    <t>1.1.4.4.10-Recargo por mora, multas y sanciones sobre las telecomunicaciones</t>
  </si>
  <si>
    <t>1.1.4.4.12-Recargo y sanciones vehículos de motor</t>
  </si>
  <si>
    <t>1.1.1.5-Impuestos sobre el comercio y las transacciones internacionales/comercio exterior</t>
  </si>
  <si>
    <t>1.1.5.1.01-Impuestos arancelarios</t>
  </si>
  <si>
    <t>1.1.5.3.01-Impuesto a la salida de pasajeros al exterior por aeropuertos y puertos</t>
  </si>
  <si>
    <t>1.1.5.3.02-Impuesto a la salida de pasajeros al exterior por la región fronteriza</t>
  </si>
  <si>
    <t>1.1.5.3.03-Derechos consulares</t>
  </si>
  <si>
    <t>1.1.5.3.05-Impuesto de estampillas bebidas alcohólicas importadas</t>
  </si>
  <si>
    <t>1.1.5.3.08-Impuesto sobre mercancías declaradas en depósitos</t>
  </si>
  <si>
    <t>1.1.1.6-Impuestos ecológicos</t>
  </si>
  <si>
    <t>1.1.6.1.02-Impuestos sobre las emisiones del Co2 por km de los vehículos de motor</t>
  </si>
  <si>
    <t>1.1.1.9-Impuestos diversos</t>
  </si>
  <si>
    <t>1.1.9.1.01-Impuesto sobre constitución de fianzas y consignación de valores</t>
  </si>
  <si>
    <t>1.1.2-Contribuciones a la seguridad social</t>
  </si>
  <si>
    <t>1.1.2.1-Contribuciones de los empleados</t>
  </si>
  <si>
    <t>1.1.2.2-Contribuciones de los empleadores</t>
  </si>
  <si>
    <t>1.2.2.1.02-Contribución patronal del sector público</t>
  </si>
  <si>
    <t>1.1.3-Ventas de bienes y servicios</t>
  </si>
  <si>
    <t>1.1.3.1-Ventas de establecimientos no de mercado</t>
  </si>
  <si>
    <t>1.5.1.1.01-Ventas de almonedas (pública subasta)</t>
  </si>
  <si>
    <t>1.5.1.1.02-Venta de medicamentos PROMESE</t>
  </si>
  <si>
    <t>1.5.1.1.03-Venta de gacetas oficiales</t>
  </si>
  <si>
    <t>1.5.1.1.99-Otras ventas de mercancías</t>
  </si>
  <si>
    <t>1.5.1.2.01-Venta de servicios isla Catalina</t>
  </si>
  <si>
    <t>1.5.1.2.02-Venta de formularios de aduanas</t>
  </si>
  <si>
    <t>1.5.1.2.03-Otras ventas de servicios del gobierno central</t>
  </si>
  <si>
    <t>1.5.1.2.04-Ingresos de la CUT</t>
  </si>
  <si>
    <t>1.5.1.2.05-Servicios de transporte (incluye OMSA, METRO)</t>
  </si>
  <si>
    <t>1.5.1.2.06-Otras ventas de servicios de las descentralizadas y autónomas no financieras</t>
  </si>
  <si>
    <t>1.5.1.2.99-Otras ventas de servicios</t>
  </si>
  <si>
    <t>1.5.1.5.02-Otros arrendamiento de bienes inmuebles</t>
  </si>
  <si>
    <t>1.1.3.3-Derechos administrativos</t>
  </si>
  <si>
    <t>1.5.1.3.01-Tasas judiciales sobre actos  expedidos por el Poder Judicial</t>
  </si>
  <si>
    <t>1.5.1.3.02-Tasa por expedición y renovación de pasaportes</t>
  </si>
  <si>
    <t>1.5.1.3.03-Tarjeta de turismo</t>
  </si>
  <si>
    <t>1.5.1.3.05-Tasas por conceptos de mensuras catastrales</t>
  </si>
  <si>
    <t>1.5.1.3.18-Certificaciones vida y costumbre</t>
  </si>
  <si>
    <t>1.5.1.4.01-Venta de sellos especiales para el Colegio de Abogados</t>
  </si>
  <si>
    <t>1.5.1.4.02-Servicios de laboratorios del Ministerio de Obras Públicas</t>
  </si>
  <si>
    <t>1.5.1.4.03-Impuesto sobre inscripciones en registro de tierra</t>
  </si>
  <si>
    <t>1.5.1.4.15-Contribución por costo confección placas exoneradas</t>
  </si>
  <si>
    <t>1.5.1.4.35-Otros registros contratos y cobros</t>
  </si>
  <si>
    <t>1.5.1.4.41-Retención a contratistas de obras públicas (supervisión de obras y otros)</t>
  </si>
  <si>
    <t>1.5.1.4.43-Margen de desarrollo del gas natural vehicular</t>
  </si>
  <si>
    <t>1.1.4-Rentas de la propiedad</t>
  </si>
  <si>
    <t>1.1.4.1-Intereses</t>
  </si>
  <si>
    <t>1.6.1.2.02-Intereses por colocación de inversiones financieras del mercado interno</t>
  </si>
  <si>
    <t>1.1.4.2-Rentas de la propiedad distinta de intereses</t>
  </si>
  <si>
    <t>1.6.1.1.01-Fondo Patrimonial de Empresas Reformadas (Fonper)</t>
  </si>
  <si>
    <t>1.6.1.1.02-Dividendos Banco de Reservas</t>
  </si>
  <si>
    <t>1.6.1.3.01-Regalías netas de fundición minera</t>
  </si>
  <si>
    <t>1.6.1.3.02-Permisos para explotar yacimientos mineros</t>
  </si>
  <si>
    <t>1.6.1.3.03-Explotación yacimientos mineros</t>
  </si>
  <si>
    <t>1.6.1.3.04-Explotación Falconbridge</t>
  </si>
  <si>
    <t>1.6.1.3.09-Alquileres o arrendamientos de bienes muebles</t>
  </si>
  <si>
    <t>1.6.1.5.01-Interés indemnizatorio de las regalías mineras en US$</t>
  </si>
  <si>
    <t>1.6.1.5.02-Recargos, multas y sanciones de las regalías  mineras en US$</t>
  </si>
  <si>
    <t>1.1.6-Transferencias y donaciones corrientes recibidas</t>
  </si>
  <si>
    <t>1.1.6.1-Transferencias del sector privado</t>
  </si>
  <si>
    <t>1.3.1.4.01-Donaciones corrientes del sector privado interno</t>
  </si>
  <si>
    <t>1.4.1.1.01-Zonas francas</t>
  </si>
  <si>
    <t>1.4.1.1.99-Otras</t>
  </si>
  <si>
    <t>1.1.6.2-Transferencias del sector público</t>
  </si>
  <si>
    <t>1.4.1.2.01-Del gobierno central</t>
  </si>
  <si>
    <t>1.4.1.3.01-De instituciones públicas descentralizadas y autónomas no financieras</t>
  </si>
  <si>
    <t>1.4.1.4.01-Transferencias corrientes recibidas de instituciones públicas de la seg. soc.</t>
  </si>
  <si>
    <t>1.4.1.8.01-Transferencias corrientes recibidas de empresas públicas no financieras nacionales</t>
  </si>
  <si>
    <t>1.4.1.9.01-Transferencias corrientes recibidas de instituciones públicas financieras no monetarias</t>
  </si>
  <si>
    <t>1.1.6.5-Donaciones corrientes</t>
  </si>
  <si>
    <t>1.3.1.1.01-Donaciones corrientes en dinero de gobiernos extranjeros</t>
  </si>
  <si>
    <t>1.3.1.2.01-Donaciones corrientes  en dinero de organismos internacionales</t>
  </si>
  <si>
    <t>1.3.1.2.02-Donaciones corrientes en especie y servicios de organismos internacionales</t>
  </si>
  <si>
    <t>1.1.7-Multas y sanciones pecuniarias</t>
  </si>
  <si>
    <t>1.1.7.1-Multas y sanciones Pecuniarias</t>
  </si>
  <si>
    <t>1.6.3.1.01-Multas por delitos, evasión e incumplimiento al Código Tributario</t>
  </si>
  <si>
    <t>1.6.3.1.03-Multas de tránsito</t>
  </si>
  <si>
    <t>1.6.3.1.07-Multas Seguro Social, contratos de trabajo</t>
  </si>
  <si>
    <t>1.1.9-Otros ingresos corrientes</t>
  </si>
  <si>
    <t>1.1.9.1-Otros ingresos corrientes</t>
  </si>
  <si>
    <t>1.9.1.1.01-Ingresos a especificar Dirección General Imps. Internos</t>
  </si>
  <si>
    <t>1.9.2.1.01-Ingresos a especificar Dirección General de Aduanas</t>
  </si>
  <si>
    <t>1.2-Ingresos de capital</t>
  </si>
  <si>
    <t>1.2.1-Venta (disposición) de activos no financieros (a valores brutos)</t>
  </si>
  <si>
    <t>1.2.1.1-Venta de activos fijos</t>
  </si>
  <si>
    <t>1.7.1.4.01-Automóviles y camiones</t>
  </si>
  <si>
    <t>1.2.4-Transferencias de capital recibidas</t>
  </si>
  <si>
    <t>1.2.4.2-Transferencias del sector publico</t>
  </si>
  <si>
    <t>1.4.2.2.99-Otros</t>
  </si>
  <si>
    <t>1.4.2.4.01-De instituciones públicas de la seguridad social</t>
  </si>
  <si>
    <t>1.4.2.8.03-Transferencias de capital recibidas de la CDEEE-EDEESTE</t>
  </si>
  <si>
    <t>1.4.2.8.04-Transferencias de capital recibidas de la CDEEE-EDENORTE</t>
  </si>
  <si>
    <t>1.4.2.8.05-Transferencias de capital recibidas de la CDEEE-EDESUR</t>
  </si>
  <si>
    <t>1.2.4.4-Donaciones de capital</t>
  </si>
  <si>
    <t>1.3.2.1.01-Donaciones de capital en dinero de gobiernos extranjeros</t>
  </si>
  <si>
    <t>1.3.2.2.01-Donaciones de capital en dinero de organismos internacionales</t>
  </si>
  <si>
    <t>1.2.5-Recuperación de inversiones financieras realizadas con fines de política</t>
  </si>
  <si>
    <t>1.2.5.4-Recuperación de préstamos realizados con fines de política</t>
  </si>
  <si>
    <t>1.8.1.4.01-Recuperación de préstamos de largo plazo del sector público</t>
  </si>
  <si>
    <t>1. Fecha de recaudación al 31/12/2024// Fecha de registro al 07/02/2025</t>
  </si>
  <si>
    <t>Anexo 2. Fideicomisos (Enero - Diciembre 2024)</t>
  </si>
  <si>
    <t>Gobierno Central &amp; Organismos Autonomos y Descentralizados</t>
  </si>
  <si>
    <t>COMPROMISO</t>
  </si>
  <si>
    <t>(Concepto- Cuenta-Subcuenta-Auxiliar- Beneficiario)</t>
  </si>
  <si>
    <t xml:space="preserve"> (Ley 80-23)</t>
  </si>
  <si>
    <t>1-ADMINISTRACION CENTRAL</t>
  </si>
  <si>
    <t>2.4-TRANSFERENCIAS CORRIENTES</t>
  </si>
  <si>
    <t>2.4.4-TRANSFERENCIAS CORRIENTES A EMPRESAS PÚBLICAS NO FINANCIERAS</t>
  </si>
  <si>
    <t>2.4.4.1-Transferencias corrientes a empresas públicas no financieras nacionales</t>
  </si>
  <si>
    <t>2.4.4.1.06-Transferencias corrientes a empresas públicas no financieras nacionales para fideicomiso</t>
  </si>
  <si>
    <t>FIDEICOMISO FILANTROPICO DE LOS JUEGOS CENTROAMERICANOS Y DEL CARIBE SANTO DOMINGO 2026</t>
  </si>
  <si>
    <t>FIDEICOMISO PUBLICO DE ADM DESARROLLO INMB FUENTE DE PAGO Y GARANTIA PARA EL DES SOSTENIBLE DE S D 2050</t>
  </si>
  <si>
    <t>(en blanco)</t>
  </si>
  <si>
    <t>2.5-TRANSFERENCIAS DE CAPITAL</t>
  </si>
  <si>
    <t>2.5.4-TRANSFERENCIAS DE CAPITAL  A EMPRESAS PÚBLICAS NO FINANCIERAS</t>
  </si>
  <si>
    <t>2.5.4.1-Transferencias de capital a empresas públicas no financieras nacionales</t>
  </si>
  <si>
    <t>2.5.4.1.03-Transferencias de capital a empresas públicas no financieras nacionales para fideicomiso</t>
  </si>
  <si>
    <t>FIDEICOMISO DE ADMINISTRACION DEL FONDO DE COHESION TERRITORIAL</t>
  </si>
  <si>
    <t>FIDEICOMISO DE ADMINISTRACION PND</t>
  </si>
  <si>
    <t>FIDEICOMISO DE CREDITOS EDUCATIVOS</t>
  </si>
  <si>
    <t>FIDEICOMISO PARA EL DESARROLLO DEL SISTEMA DE TRANSPORTE MASIVO DE LA REPUBLICA DOMINICANA FITRAM</t>
  </si>
  <si>
    <t>FIDEICOMISO PARA LA CREACION DEL FONDO NACIONAL DE LA VIVIENDA FONVIVIENDA</t>
  </si>
  <si>
    <t>FIDEICOMISO PARA LA GESTION INTEGRAL DE RESIDUOS SOLIDOS FIDEICOMISO DO SOSTENIBLE</t>
  </si>
  <si>
    <t>FIDEICOMISO PUBLICO DE ADMINISTRACION MIVIVIENDA</t>
  </si>
  <si>
    <t>POLICIA NACIONAL</t>
  </si>
  <si>
    <t>2-INSTITUCIONES PUBLICAS DESCENTRALIZADAS O AUTONOMAS</t>
  </si>
  <si>
    <t>FIDEICOMISO DE MOVILIDAD Y TRANSPORTE FIMOVIT</t>
  </si>
  <si>
    <t>FIDEICOMISO PARA EL DESARROLLO TURISTICO DE LA PROVINCIA DE PEDERNALES PRO PEDERNALES</t>
  </si>
  <si>
    <t>Anexo 3. Ejecución por Clasificación Programática (Enero - Diciembre 2024)</t>
  </si>
  <si>
    <t xml:space="preserve">Gobierno Central </t>
  </si>
  <si>
    <t>(Capítulo - Subcapítulo - Unidad Ejecutora - Programa)</t>
  </si>
  <si>
    <t>0101-SENADO DE LA REPÚBLICA</t>
  </si>
  <si>
    <t>01-CÁMARA  DE SENADORES</t>
  </si>
  <si>
    <t>0001-SENADO DE LA REPÚBLICA DOMINICANA</t>
  </si>
  <si>
    <t>11-Representación, fiscalización y gestión legislativa</t>
  </si>
  <si>
    <t>98-Administración de contribuciones especiales</t>
  </si>
  <si>
    <t>0102-CÁMARA DE DIPUTADOS</t>
  </si>
  <si>
    <t>01-CÁMARA DE DIPUTADOS</t>
  </si>
  <si>
    <t>0001-CÁMARA DE DIPUTADOS</t>
  </si>
  <si>
    <t>01-MINISTERIO ADMINISTRATIVO DE LA PRESIDENCIA</t>
  </si>
  <si>
    <t>0001-SECRETARIADO ADMINISTRATIVO DE LA PRESIDENCIA</t>
  </si>
  <si>
    <t>01-Actividades centrales</t>
  </si>
  <si>
    <t>11-Fondo a cargo del Poder Ejecutivo</t>
  </si>
  <si>
    <t>99-Administración de activos, pasivos y transferencias</t>
  </si>
  <si>
    <t>0005-GOBERNACIÓN  DEL EDIFICIO GUBERNAMENTAL JUAN PABLO DUARTE</t>
  </si>
  <si>
    <t>0009-COMISIÓN PRESIDENCIAL DE APOYO AL DESARROLLO PROVINCIAL</t>
  </si>
  <si>
    <t>22-Apoyo al desarrollo provincial</t>
  </si>
  <si>
    <t>0010-CONSEJO NACIONAL PARA EL CAMBIO CLIMÁTICO Y MECANISMO DE DESARROLLO LIMPIO</t>
  </si>
  <si>
    <t>24-Formulación de políticas para la mitigación y adaptación al cambio climático</t>
  </si>
  <si>
    <t>0012-CONSEJO NACIONAL DE DROGAS</t>
  </si>
  <si>
    <t>15-Gestión integrada del control y reducción de la demanda de drogas y administración de bienes incautados</t>
  </si>
  <si>
    <t>0014-OFICINA DE CUSTODIA Y ADM. DE LOS BIENES INCAUTADOS Y DECOMISADOS</t>
  </si>
  <si>
    <t>0018-COMISIÓN PERMANENTE DE EFEMÉRIDES PATRIA</t>
  </si>
  <si>
    <t>18-Coordinación y fomento de las actividades culturales</t>
  </si>
  <si>
    <t>0024-AUTORIDAD NACIONAL DE ASUNTOS MARÍTIMOS (ANAMAR)</t>
  </si>
  <si>
    <t>23-Promoción del desarrollo y fortalecimiento del sector marítimo y marino nacional</t>
  </si>
  <si>
    <t>0029-VICE PRESIDENCIA DE LA REPÚBLICA</t>
  </si>
  <si>
    <t>0031-DIRECCION DE PRENSA DEL PRESIDENTE</t>
  </si>
  <si>
    <t>25-Estrategia, comunicación, publicidad y prensa gubernamental</t>
  </si>
  <si>
    <t>0032-DIRECCION DE ESTRATEGIA Y COMUNICACION GUBERNAMENTAL</t>
  </si>
  <si>
    <t>0033-ECO5RD</t>
  </si>
  <si>
    <t>26-Implementación de estrategias y acciones para la economía circular y gestión de residuos sólidos</t>
  </si>
  <si>
    <t>0034-DIRECCIÓN NACIONAL DE CONTROL DE DROGAS (DNCD)</t>
  </si>
  <si>
    <t>02-GABINETE DE LA POLÍTICA SOCIAL</t>
  </si>
  <si>
    <t>0001-GABINETE SOCIAL DE LA PRESIDENCIA</t>
  </si>
  <si>
    <t>12-Protección social</t>
  </si>
  <si>
    <t>16-Fomento de la inclusión socioeconómica de adolescentes y jóvenes de 14 a 24 años en condición de vulnerabilidad</t>
  </si>
  <si>
    <t>0003-PLAN PRESIDENCIAL CONTRA LA POBREZA</t>
  </si>
  <si>
    <t>14-Asistencia social integral</t>
  </si>
  <si>
    <t>0004-COMISION PRESIDENCIAL DE APOYO AL DESARROLLO BARRIAL</t>
  </si>
  <si>
    <t>13-Desarrollo social comunitario</t>
  </si>
  <si>
    <t>0007-PROGRAMA SUPÉRATE</t>
  </si>
  <si>
    <t>41-Prevención y atención de la tuberculosis</t>
  </si>
  <si>
    <t>45-Reducción de embarazo en adolescentes</t>
  </si>
  <si>
    <t>0008-ADMINISTRADORA DE SUBSIDIOS SOCIALES</t>
  </si>
  <si>
    <t>0010-CONSEJO NACIONAL DE LA PERSONA ENVEJECIENTE</t>
  </si>
  <si>
    <t>15-Desarrollo integral y protección al adulto mayor</t>
  </si>
  <si>
    <t>0014-COMEDORES ECONOMICOS DEL ESTADO</t>
  </si>
  <si>
    <t>0015-DIRECCIÓN GENERAL DE DESARROLLO DE LA COMUNIDAD</t>
  </si>
  <si>
    <t>0016-DIRECCION GENERAL DE DESARROLLO FRONTERIZO</t>
  </si>
  <si>
    <t>04-CONTRALORIA GENERAL DE LA REPUBLICA</t>
  </si>
  <si>
    <t>0001-CONTRALORIA GENERAL DE LA REPUBLICA</t>
  </si>
  <si>
    <t>11-Control fiscal</t>
  </si>
  <si>
    <t>06-MINISTERIO DE LA PRESIDENCIA</t>
  </si>
  <si>
    <t>0001-MINISTERIO DE LA PRESIDENCIA</t>
  </si>
  <si>
    <t>13-Atención y prevención de desastres</t>
  </si>
  <si>
    <t>0004-SERVICIO INTEGRAL DE EMERGENCIAS</t>
  </si>
  <si>
    <t>12-Servicio integral de emergencias</t>
  </si>
  <si>
    <t>0005-UNIDAD EJECUTORA PARA LA READECUACION DE BARRIOS  Y ENTORNOS (URBE)</t>
  </si>
  <si>
    <t>18-Desarrollo territorial y de comunidades</t>
  </si>
  <si>
    <t>0006-CENTRO DE OPERACIONES DE EMERGENCIAS (COE)</t>
  </si>
  <si>
    <t>0008-DIRECCION GENERAL DE ETICA E INTEGRIDAD GUBERNAMENTAL</t>
  </si>
  <si>
    <t>16-Promoción y fomento de la ética en el sector público</t>
  </si>
  <si>
    <t>0009-DIRECCIÓN GENERAL DE PROYECTOS ESTRATÉGICOS Y ESPECIALES DE LA PRESIDENCIA DE LA REPÚBLICA (PROPEEP)</t>
  </si>
  <si>
    <t>19-Coordinación e implementación de intervenciones estratégica</t>
  </si>
  <si>
    <t>0010-UNIDAD TECNICA EJECUTORA DE TITULACION DE TERRENOS DEL ESTADO</t>
  </si>
  <si>
    <t>14-Fomento del sector inmobiliario del Estado</t>
  </si>
  <si>
    <t>01-MINISTERIO DE INTERIOR Y POLICIA</t>
  </si>
  <si>
    <t>0001-MINISTERIO DE INTERIOR Y POLICIA</t>
  </si>
  <si>
    <t>11-Asistencia y prevención para seguridad ciudadana</t>
  </si>
  <si>
    <t>12-Servicios de control y regulación migratoria</t>
  </si>
  <si>
    <t>15-Gestión integral provincial</t>
  </si>
  <si>
    <t>50-Reducción de crímenes y delitos que afectan a la seguridad ciudadana</t>
  </si>
  <si>
    <t>0002-DIRECCIÓN GENERAL DE MIGRACIÓN</t>
  </si>
  <si>
    <t>0003-INSTITUTO NACIONAL DE MIGRACION</t>
  </si>
  <si>
    <t>14-Investigación, formación y capacitación</t>
  </si>
  <si>
    <t>0004-CUERPO DE BOMBEROS DE SANTO DOMINGO, DISTRITO NACIONAL</t>
  </si>
  <si>
    <t>13-Atención de emergencia a ciudadanos</t>
  </si>
  <si>
    <t>0005-CUERPO DE BOMBEROS SANTO DOMINGO NORTE</t>
  </si>
  <si>
    <t>0006-CUERPO DE BOMBEROS SANTO DOMINGO ESTE</t>
  </si>
  <si>
    <t>0007-CUERPO DE BOMBEROS DE SANTO DOMINGO DE BOCA CHICA</t>
  </si>
  <si>
    <t>0008-CUERPO DE BOMBEROS DE SANTO DOMINGO DE LOS ALCARRIZOS</t>
  </si>
  <si>
    <t>0009-CUERPO DE BOMBEROS DE SANTO DOMINGO DE PEDRO BRAND</t>
  </si>
  <si>
    <t>0010-CUERPO DE BOMBEROS DE SANTO DOMINGO OESTE</t>
  </si>
  <si>
    <t>02-POLICIA NACIONAL</t>
  </si>
  <si>
    <t>0001-POLICIA NACIONAL</t>
  </si>
  <si>
    <t>11-Servicios de seguridad ciudadana y orden público</t>
  </si>
  <si>
    <t>0002-INSTITUTO POLICIAL DE EDUCACION</t>
  </si>
  <si>
    <t>13-Formación y cultura de la P.N.</t>
  </si>
  <si>
    <t>0004-DIRECCION CENTRAL  DE  POLICIA DE TURISMO</t>
  </si>
  <si>
    <t>0005-DIRECCION GENERAL DE SEGURIDAD DE TRANSITO Y TRANSPORTE TERRESTRE (DIGESETT)</t>
  </si>
  <si>
    <t>12-Servicios de ordenamiento y asistencia del transporte terrestre</t>
  </si>
  <si>
    <t>0007-DIRECCION GENERAL DE LA RESERVA DE LA POLICIA NACIONAL</t>
  </si>
  <si>
    <t>14-Servicios de salud, seguridad y bienestar social de la P.N.</t>
  </si>
  <si>
    <t>0008-HOSPITAL GENERAL DOCENTE DE LA POLICIA NACIONAL</t>
  </si>
  <si>
    <t>0009-COMITÉ DE RETIRO DE LA POLICIA NACIONAL</t>
  </si>
  <si>
    <t>01-MINISTERIO DE DEFENSA</t>
  </si>
  <si>
    <t>0001-MINISTERIO DE DEFENSA</t>
  </si>
  <si>
    <t>0002-DIRECCION GENERAL DE ESCUELAS VOCACIONALES</t>
  </si>
  <si>
    <t>13-Educación y capacitación militar</t>
  </si>
  <si>
    <t>0003-DIRECCIÓN GENERAL DE COMUNIDADES FRONTERIZAS</t>
  </si>
  <si>
    <t>12-Servicios de salud y asistencia social</t>
  </si>
  <si>
    <t>0004-INSTITUTO DE SEGURIDAD SOCIAL DE LAS FUERZAS ARMADAS</t>
  </si>
  <si>
    <t>0005-HOSPITAL CENTRAL FUERZAS  ARMADAS</t>
  </si>
  <si>
    <t>0006-INSTITUTO CARTOGRÁFICO MILITAR DE LAS FUERZAS ARMADAS</t>
  </si>
  <si>
    <t>11-Defensa nacional</t>
  </si>
  <si>
    <t>0007-ESC DE GRAD.DE COM.Y ESTADO MAYOR CONJ.'GRAL DE DIV. GREGORIO LUPERON'</t>
  </si>
  <si>
    <t>0008-CÍRCULO DEPORTIVO DE LAS FUERZAS ARMADAS Y LA POLICIA NACIONAL</t>
  </si>
  <si>
    <t>0009-ESCUELA DE GRADUADOS EN DERECHOS HUMANOS Y DERECHO INTERNACIONAL HUMANITARIO</t>
  </si>
  <si>
    <t>0010-'ESCUELA DE GRADUADOS DE ALTOS ESTUDIOS ESTRATÉGICOS' (EGAEE)</t>
  </si>
  <si>
    <t>0011-COMISION PERMANENTE PARA LA REFORMA Y MODERNIZACIÓN DE LAS  FF.AA Y P.N.</t>
  </si>
  <si>
    <t>0012-CUERPO ESPECIALIZADO DE SEGURIDAD FRONTERIZA TERRESTRE</t>
  </si>
  <si>
    <t>0014-DIRECCION GENERAL DE LA RESERVA DE LAS FUERZAS ARMADAS Y POLICIA NACIONAL</t>
  </si>
  <si>
    <t>0015-CUERPOS ESPECIALIZADOS DE SEGURIDAD PORTUARIA</t>
  </si>
  <si>
    <t>0017-SERVICIO MILITAR VOLUNTARIO</t>
  </si>
  <si>
    <t>0019-SUPERINTENDENCIA DE VIGILANCIA Y SEGURIDAD PRIVADA</t>
  </si>
  <si>
    <t>0020-CUERPO ESPECIALIZADO PARA LA SEGURIDAD DEL METRO DE SANTO DOMINGO</t>
  </si>
  <si>
    <t>0026-Cuerpo Especializado de Seguridad Aeroportuaria y de Aviación Civil (CESAC)</t>
  </si>
  <si>
    <t>0027-DIRECCION GENERAL DEL PLAN SOCIAL DEL MINISTERIO DE DEFENSA</t>
  </si>
  <si>
    <t>0028-INSTITUTO SUPERIOR PARA LA DEFENSA ' GENERAL JUAN PABLO DUARTE DIEZ' INSUDE.</t>
  </si>
  <si>
    <t>0030-SERVICIO NACIONAL DE PROTECCION AMBIENTAL</t>
  </si>
  <si>
    <t>0031-DIRECCIÓN GENERAL DE LA INDUSTRIA MILITAR DE LAS FUERZAS ARMADAS</t>
  </si>
  <si>
    <t>0032-CUERPO DE SEGURIDAD PRESIDENCIAL (CUSEP)</t>
  </si>
  <si>
    <t>02-EJERCITO DE LA  REPUBLICA DOMINICANA</t>
  </si>
  <si>
    <t>0001-EJERCITO DE LA REPUBLICA DOMINICANA</t>
  </si>
  <si>
    <t>11-Defensa terrestre</t>
  </si>
  <si>
    <t>0002-ACADEMIA MILITAR BATALLA DE LA CARRERA</t>
  </si>
  <si>
    <t>12-Educación  y capacitación militar</t>
  </si>
  <si>
    <t>0003-ESCUELA DE GRADUADOS DE ESTUDIOS MILITARES DEL EJERCITO DE REP. DOM.</t>
  </si>
  <si>
    <t>0004-PRIMER REGIMIENTO DE LA GUARDIA PRESIDENCIAL</t>
  </si>
  <si>
    <t>03-ARMADA DE LA REPUBLICA DOMINICANA</t>
  </si>
  <si>
    <t>0001-ARMADA DE LA REPUBLICA DOMINICANA</t>
  </si>
  <si>
    <t>11-Defensa naval</t>
  </si>
  <si>
    <t>12-Educación y capacitación naval</t>
  </si>
  <si>
    <t>13-Servicios de salud</t>
  </si>
  <si>
    <t>0002-DIRECCION GENERAL DE DRAGAS, PRESAS Y BALIZAMIENTO, M.G</t>
  </si>
  <si>
    <t>0003-SERVICIOS DE PESCA</t>
  </si>
  <si>
    <t>04-FUERZA AEREA DE LA  REPUBLICA DOMINICANA</t>
  </si>
  <si>
    <t>0001-FUERZA AEREA DE LA  REPUBLICA DOMINICANA</t>
  </si>
  <si>
    <t>11-Defensa aérea</t>
  </si>
  <si>
    <t>0002-HOSPITAL MILITAR FAD DR RAMON DE LARA</t>
  </si>
  <si>
    <t>13-Servicio de salud</t>
  </si>
  <si>
    <t>0003-FORMACION Y CAPACITACION TECNICO PROFESIONAL (IMESA)</t>
  </si>
  <si>
    <t>12-Educación y capacitación militar</t>
  </si>
  <si>
    <t>0204-MINISTERIO DE RELACIONES EXTERIORES</t>
  </si>
  <si>
    <t>01-MINISTERIO DE RELACIONES EXTERIORES</t>
  </si>
  <si>
    <t>0001-MINISTERIO DE RELACIONES EXTERIORES</t>
  </si>
  <si>
    <t>11-Aplicación de política exterior y fomento de las relaciones comerciales</t>
  </si>
  <si>
    <t>0002-DIRECCION GENERAL DE PASAPORTES</t>
  </si>
  <si>
    <t>12-Expedición, renovación y control de pasaportes</t>
  </si>
  <si>
    <t>0003-INSTITUTO DE EDUCACION SUPERIOR</t>
  </si>
  <si>
    <t>13-Desarrollo y fortalecimiento de las capacidades en el ámbito diplomático consular y comercial</t>
  </si>
  <si>
    <t>0004-CONSEJO NACIONAL DE FRONTERAS</t>
  </si>
  <si>
    <t>14-Promoción del desarrollo social y económico de los pueblos fronterizos</t>
  </si>
  <si>
    <t>0005-COMISION NACIONAL DE NEGOCIACIONES  COMERCIALES (CNNC)</t>
  </si>
  <si>
    <t>0205-MINISTERIO DE HACIENDA</t>
  </si>
  <si>
    <t>01-MINISTERIO DE HACIENDA</t>
  </si>
  <si>
    <t>0001-MINISTERIO DE HACIENDA</t>
  </si>
  <si>
    <t>19-Modernización de la administración financiera</t>
  </si>
  <si>
    <t>0002-DIRECCION NACIONAL DE CATASTRO</t>
  </si>
  <si>
    <t>12-Catastro de bienes inmuebles a nivel nacional</t>
  </si>
  <si>
    <t>0003-ADMINISTRACION GENERAL DE BIENES NACIONALES</t>
  </si>
  <si>
    <t>13-Administración general de bienes nacionales</t>
  </si>
  <si>
    <t>0004-DIRECCION GENERAL DE CONTRATACIONES PUBLICAS</t>
  </si>
  <si>
    <t>14-Regulación, supervisión y fomento de las compras públicas</t>
  </si>
  <si>
    <t>0005-DIRECCION GENERAL DE POLITICA Y LEGISLACION TRIBUTARIA</t>
  </si>
  <si>
    <t>15-Formulación de políticas tributaria y gestión de las exoneraciones</t>
  </si>
  <si>
    <t>0006-CENTRO DE CAPACITACIÓN EN POLITICA Y GESTION FISCAL</t>
  </si>
  <si>
    <t>16-Desarrollo y fortalecimiento de las capacidades en finanzas públicas</t>
  </si>
  <si>
    <t>0008-TESORERIA NACIONAL</t>
  </si>
  <si>
    <t>11-Administración de las operaciones del tesoro</t>
  </si>
  <si>
    <t>0009-DIRECCIÓN GENERAL DE CONTABILIDAD GUBERNAMENTAL</t>
  </si>
  <si>
    <t>17-Servicios de contabilidad gubernamental</t>
  </si>
  <si>
    <t>0010-DIRECCION GENERAL  DE PRESUPUESTO</t>
  </si>
  <si>
    <t>20-Gestión del sistema presupuestario dominicano</t>
  </si>
  <si>
    <t>0011-DIRECCION GENERAL DE CREDITO PUBLICO</t>
  </si>
  <si>
    <t>18-Administración de crédito público</t>
  </si>
  <si>
    <t>0012-DIRECCION GENERAL DE JUBILACIONES Y PENSIONES A CARGO DEL ESTADO</t>
  </si>
  <si>
    <t>21-Administración de pensiones y jubilaciones</t>
  </si>
  <si>
    <t>0206-MINISTERIO DE EDUCACIÓN</t>
  </si>
  <si>
    <t>01-MINISTERIO DE EDUCACION</t>
  </si>
  <si>
    <t>0001-MINISTERIO DE EDUCACION</t>
  </si>
  <si>
    <t>03-Actividades comunes a los programas 13, 14, 19 y 23</t>
  </si>
  <si>
    <t>11-Servicios técnicos pedagógicos</t>
  </si>
  <si>
    <t>13-Servicios de educación primaria para niños y niñas de 6 a 11 años</t>
  </si>
  <si>
    <t>14-Servicios de educación secundaria para niños (as) y adolescentes de 12 a 17 años</t>
  </si>
  <si>
    <t>15-Servicios de educación de adultos - incluye adolescentes y jóvenes mayores de 14 años</t>
  </si>
  <si>
    <t>17-Instalaciones escolares seguras, inclusivas y sostenibles</t>
  </si>
  <si>
    <t>18-Formación y desarrollo de la carrera docente</t>
  </si>
  <si>
    <t>19-Servicios de educación especial para niños(as), adolescentes y jóvenes de 0-20 años</t>
  </si>
  <si>
    <t>23-Servicio educativo del grado preprimario nivel inicial</t>
  </si>
  <si>
    <t>0002-OFICINA DE COOPERACIÓN INTERNACIONAL (OCI)</t>
  </si>
  <si>
    <t>21-Gestión y coordinación de la cooperación internacional educativa</t>
  </si>
  <si>
    <t>0004-INSTITUTO NACIONAL DE EDUCACIÓN FISICA</t>
  </si>
  <si>
    <t>0005-INSTITUTO NACIONAL DE BIENESTAR MAGISTERIAL</t>
  </si>
  <si>
    <t>20-Gestión y coordinación de los servicios de bienestar magisterial</t>
  </si>
  <si>
    <t>0006-INSTITUTO DOM. DE EVALUACIÓN E INVESTIGACIÓN DE LA CALIDAD EDUCATIVA</t>
  </si>
  <si>
    <t>0007-INSTITUTO NACIONAL DE FORMACIÓN Y CAPACITACIÓN MAGISTERIAL</t>
  </si>
  <si>
    <t>0008-INSTITUTO SUPERIOR DE FORMACIÓN DOCENTE  SALOME UREÑA</t>
  </si>
  <si>
    <t>0010-INSTITUTO NACIONAL DE BIENESTAR ESTUDIANTIL (INABIE)</t>
  </si>
  <si>
    <t>16-Servicios de bienestar estudiantil</t>
  </si>
  <si>
    <t>0011-CENTRO DE ATENCIÓN INTEGRAL PARA LA DISCAPACIDAD (CAID)</t>
  </si>
  <si>
    <t>01-MINISTERIO DE SALUD PUBLICA Y ASISTENCIA SOCIAL</t>
  </si>
  <si>
    <t>0001-MINISTERIO DE SALUD PUBLICA Y ASISTENCIA SOCIAL</t>
  </si>
  <si>
    <t>23-Dirección y coordinación del Sistema Nacional de Salud</t>
  </si>
  <si>
    <t>24-Regulación sanitaria</t>
  </si>
  <si>
    <t>25-Gestión y provisión de salud colectiva</t>
  </si>
  <si>
    <t>42-Prevención, diagnóstico y tratamiento VIH/SIDA</t>
  </si>
  <si>
    <t>43-Detección oportuna y atención al cáncer</t>
  </si>
  <si>
    <t>0007-CONSEJO NACIONAL PARA EL VIH SIDA</t>
  </si>
  <si>
    <t>0017-PROGRAMA DE MEDICAMENTOS ESENCIALES</t>
  </si>
  <si>
    <t>18-Provisión de medicamentos, insumos sanitarios y reactivos de laboratorio</t>
  </si>
  <si>
    <t>0031-CENTRO DE ATENCION INTEGRAL PARA LA DISCAPACIDAD (CAID)</t>
  </si>
  <si>
    <t>22-Calidad de vida e inclusión social de niños con discapacidad intelectual (CAID)</t>
  </si>
  <si>
    <t>0032-DIRECCIÓN GENERAL DE MEDICAMENTOS, ALIMENTOS Y PRODUCTOS SANITARIOS (DIGEMAPS)</t>
  </si>
  <si>
    <t>01-MINISTERIO DE DEPORTES Y RECREACIÓN</t>
  </si>
  <si>
    <t>0001-MINISTERIO DE DEPORTES Y RECREACIÓN</t>
  </si>
  <si>
    <t>11-Construcción, reparación y mantenimiento de instalaciones deportivas</t>
  </si>
  <si>
    <t>12-Apoyo y supervisión al deporte federado y alto rendimiento</t>
  </si>
  <si>
    <t>13-Formación, capacitación y asistencia técnica deportiva</t>
  </si>
  <si>
    <t>14-Fomento del deporte escolar y universitario</t>
  </si>
  <si>
    <t>15-Fomento de la recreación, la actividad física y el deporte de tiempo libre</t>
  </si>
  <si>
    <t>0002-COMISIÓN HÍPICA NACIONAL</t>
  </si>
  <si>
    <t>0003-DIRECCION DEL COMISIONADO NACIONAL DE BEISBOL</t>
  </si>
  <si>
    <t>20-Fomento y apoyo al desarrollo y regulación del  béisbol</t>
  </si>
  <si>
    <t>01-MINISTERIO DE TRABAJO</t>
  </si>
  <si>
    <t>0001-MINISTERIO DE TRABAJO</t>
  </si>
  <si>
    <t>12-Libre ejercicio de los derechos laborales en el sector formal privado</t>
  </si>
  <si>
    <t>13-Protección de la seguridad social de los trabajadores y trabajadoras: ambiente laboral sano y seguro</t>
  </si>
  <si>
    <t>21-Aumento del empleo</t>
  </si>
  <si>
    <t>01-MINISTERIO DE AGRICULTURA</t>
  </si>
  <si>
    <t>0001-MINISTERIO DE AGRICULTURA</t>
  </si>
  <si>
    <t>03-Actividades comunes a los programas 11 y 14</t>
  </si>
  <si>
    <t>11-Fomento de la producción agrícola</t>
  </si>
  <si>
    <t>12-Transferencia de tecnologías agropecuarias</t>
  </si>
  <si>
    <t>14-Inocuidad agroalimentaria y sanidad vegetal</t>
  </si>
  <si>
    <t>0002-DIRECCION GENERAL DE GANADERIA</t>
  </si>
  <si>
    <t>13-Sanidad animal, asistencia técnica y fomento pecuario</t>
  </si>
  <si>
    <t>18-Prevención y control de enfermedades bovinas</t>
  </si>
  <si>
    <t>19-Fomento y desarrollo de la productividad de los sistemas de producción de leche bovina</t>
  </si>
  <si>
    <t>0003-OFICINA DE TRATADOS COMERCIALES AGRICOLAS</t>
  </si>
  <si>
    <t>0005-DIRECCION EJECUTIVA DE LA COMISION DE FOMENTO A LA TECNIFICACION DEL SISTEMA NACIONAL DE RIEGO</t>
  </si>
  <si>
    <t>15-Fomento del uso eficiente y racional del agua para la agricultura</t>
  </si>
  <si>
    <t>0006-CONSEJO NACIONAL DE PRODUCCIÓN PECUARIA (CONAPROPE)</t>
  </si>
  <si>
    <t>0007-CONSEJO NACIONAL PARA LA REGLAMENTACIÓN Y FOMENTO DE LA INDUSTRIA LECHERA</t>
  </si>
  <si>
    <t>0211-MINISTERIO DE OBRAS PÚBLICAS Y COMUNICACIONES</t>
  </si>
  <si>
    <t>01-MINISTERIO DE OBRAS PUBLICAS Y COMUNICACIONES</t>
  </si>
  <si>
    <t>0001-MINISTERIO DE OBRAS PUBLICAS Y COMUNICACIONES</t>
  </si>
  <si>
    <t>11-Desarrollo de la infraestructura física de calles y avenidas</t>
  </si>
  <si>
    <t>12-Mantenimiento, seguridad y asistencia vial</t>
  </si>
  <si>
    <t>13-Desarrollo en la infraestructura física de carreteras</t>
  </si>
  <si>
    <t>14-Desarrollo en la infraestructura física de caminos vecinales</t>
  </si>
  <si>
    <t>15-Desarrollo en la infraestructura física de puentes</t>
  </si>
  <si>
    <t>16-Reconstrucción y Rehabilitación de Obras Hidráulicas y de Drenaje</t>
  </si>
  <si>
    <t>17-Desarrollo en la infraestructura física de edificaciones para los servicios sociales</t>
  </si>
  <si>
    <t>18-Desarrollo en la infraestructura física de muelles y puertos</t>
  </si>
  <si>
    <t>19-Gestión del sistema de peajes</t>
  </si>
  <si>
    <t>0002-DIRECCION GENERAL DE EMBELLECIMIENTO DE CARRETERAS Y AVENIDAS DE CIRCUNV.</t>
  </si>
  <si>
    <t>22-Embellecimiento de avenidas y carreteras</t>
  </si>
  <si>
    <t>0003-OFICINA PARA EL REORDENAMIENTO DEL TRANSPORTE</t>
  </si>
  <si>
    <t>23-Acceso y uso adecuado del servicio de transporte</t>
  </si>
  <si>
    <t>0006-OFICINA NAC. DE EVALUACIÓN SÍSMICA Y VULNERABILIDAD DE INFRAESTRUCTURA</t>
  </si>
  <si>
    <t>0009-OFICINA NACIONAL DE METEOROLOGÍA</t>
  </si>
  <si>
    <t>24-Investigación e información meteorológica</t>
  </si>
  <si>
    <t>0010-COMISION PRESIDENCIAL PARA LA MODERNIZACION Y SEGURIDAD PORTUARIAS</t>
  </si>
  <si>
    <t>25-Promoción para la modernización y seguridad portuaria</t>
  </si>
  <si>
    <t>0011-JUNTA DE AVIACIÓN CIVIL</t>
  </si>
  <si>
    <t>26-Reglamentación y supervisión del transporte aéreo</t>
  </si>
  <si>
    <t>01-MINISTERIO DE INDUSTRIA, COMERCIO Y MIPYMES (MICM)</t>
  </si>
  <si>
    <t>0001-MINISTERIO DE INDUSTRIA, COMERCIO y MIPYMES (MICM)</t>
  </si>
  <si>
    <t>11-Fomento y desarrollo de la productividad y competitividad del sector industrial</t>
  </si>
  <si>
    <t>17-Supervisión, regulación y fomento del comercio</t>
  </si>
  <si>
    <t>18-Fomento y desarrollo de la micro, pequeña y mediana empresa</t>
  </si>
  <si>
    <t>19-Fortalecimiento del Sistema Dominicano de la Calidad</t>
  </si>
  <si>
    <t>0007-INDUSTRIA NACIONAL DE LA AGUJA</t>
  </si>
  <si>
    <t>16-Fomento y desarrollo de la industria de la confección textil</t>
  </si>
  <si>
    <t>0008-OFICINA NACIONAL DE DERECHO DE AUTOR</t>
  </si>
  <si>
    <t>0009-DIRECCION DE FOMENTO Y DESARROLLO DE LA ARTESANIA NACIONAL (FODEARTE)</t>
  </si>
  <si>
    <t>0010-CONSEJO DE COORDINACIÓN DE LA ZONA ESPECIAL DE DESARROLLO FRONTERIZO (CCDF)</t>
  </si>
  <si>
    <t>0213-MINISTERIO DE TURISMO</t>
  </si>
  <si>
    <t>01-MINISTERIO DE TURISMO</t>
  </si>
  <si>
    <t>0001-MINISTERIO DE TURISMO</t>
  </si>
  <si>
    <t>11-Fomento y promoción turística</t>
  </si>
  <si>
    <t>12-Supervisión y regulación de los servicios turísticos</t>
  </si>
  <si>
    <t>0002-COMITE EJECUTOR DE INFRAESTRUCTA EN ZONAS TURISTICAS (CEIZTUR)</t>
  </si>
  <si>
    <t>13-Fomento y desarrollo de infraestructuras turísticas</t>
  </si>
  <si>
    <t>0214-PROCURADURÍA GENERAL DE LA REPÚBLICA</t>
  </si>
  <si>
    <t>01-PROCURADURIA GENERAL DE LA REPUBLICA</t>
  </si>
  <si>
    <t>0001-PROCURADURIA GENERAL DE LA REPUBLICA DOMINICANA</t>
  </si>
  <si>
    <t>11-Representación y defensa del interés público social</t>
  </si>
  <si>
    <t>12-Coordinación y funcionamiento del Sistema Penitenciario Dominicano</t>
  </si>
  <si>
    <t>13-Gestión de los Servicios Periciales e Investigación Forense</t>
  </si>
  <si>
    <t>0215-MINISTERIO DE LA MUJER</t>
  </si>
  <si>
    <t>01-MINISTERIO DE LA  MUJER</t>
  </si>
  <si>
    <t>0001-MINISTERIO DE LA MUJER</t>
  </si>
  <si>
    <t>11-Coordinación intersectorial</t>
  </si>
  <si>
    <t>12-Fomento y promoción de la perspectiva de género en la educación y capacitación</t>
  </si>
  <si>
    <t>13-Prevención y atención a la violencia de género e intrafamiliar</t>
  </si>
  <si>
    <t>15-Promoción de los derechos integrales de la mujer</t>
  </si>
  <si>
    <t>0216-MINISTERIO DE CULTURA</t>
  </si>
  <si>
    <t>01-MINISTERIO DE CULTURA</t>
  </si>
  <si>
    <t>0001-MINISTERIO DE CULTURA</t>
  </si>
  <si>
    <t>11-Conservación, restauración, salvaguarda patrimonio cultura material e inmaterial</t>
  </si>
  <si>
    <t>13-Fomento, difusión y desarrollo de la cultura</t>
  </si>
  <si>
    <t>0002-ORQUESTA SINFÓNICA NACIONAL</t>
  </si>
  <si>
    <t>0003-BIBLIOTECA NACIONAL PEDRO HENRÍQUEZ UREÑA</t>
  </si>
  <si>
    <t>12-Difusión patrimonio cultural [material e inmaterial]</t>
  </si>
  <si>
    <t>0005-DIRECCIÓN GENERAL DE BELLAS ARTES</t>
  </si>
  <si>
    <t>0006-DIRECCIÓN GENERAL DE MUSEOS</t>
  </si>
  <si>
    <t>0217-MINISTERIO DE LA JUVENTUD</t>
  </si>
  <si>
    <t>01-MINISTERIO DE LA JUVENTUD</t>
  </si>
  <si>
    <t>0001-MINISTERIO DE LA JUVENTUD</t>
  </si>
  <si>
    <t>11-Desarrollo integral de la juventud</t>
  </si>
  <si>
    <t>01-MINISTERIO DE MEDIO AMBIENTE Y REC. NAT.</t>
  </si>
  <si>
    <t>0001-MINISTERIO  DE MEDIO AMBIENTE Y RECURSOS NATURALES</t>
  </si>
  <si>
    <t>03-Actividades comunes a los programas del 11 al 15</t>
  </si>
  <si>
    <t>11-Conservación de la biodiversidad</t>
  </si>
  <si>
    <t>12-Manejo sostenible de los recursos forestales</t>
  </si>
  <si>
    <t>13-Manejo sostenible de recursos no renovables, de los suelos y las aguas</t>
  </si>
  <si>
    <t>14-Gestión sostenible de los recursos costeros y marinos</t>
  </si>
  <si>
    <t>15-Prevención y control de la calidad ambiental</t>
  </si>
  <si>
    <t>17-Transversalización del cambio climático en las políticas nacionales</t>
  </si>
  <si>
    <t>0007-UNIDAD TÉCNICA EJECUTORA DE PROYECTOS DE DESARROLLO AGROFORESTAL</t>
  </si>
  <si>
    <t>01-MINISTERIO DE EDUCACION SUPERIOR CIENCIA Y TECNOLOGIA</t>
  </si>
  <si>
    <t>0001-MINISTERIO DE EDUCACION SUPERIOR, CIENCIA Y TECNOLOGIA</t>
  </si>
  <si>
    <t>11-Fomento y desarrollo de la educación superior</t>
  </si>
  <si>
    <t>12-Fomento y desarrollo de la ciencia y la tecnología</t>
  </si>
  <si>
    <t>0002-INSTITUTO TECNOLÓGICO DE LAS AMÉRICAS</t>
  </si>
  <si>
    <t>0003-INSTITUTO TECNICO SUPERIOR COMUNITARIO</t>
  </si>
  <si>
    <t>0004-COMISION INTERNACIONAL ASESORA CIENCIA Y TECNOLOGIA</t>
  </si>
  <si>
    <t>0220-MINISTERIO DE ECONOMÍA, PLANIFICACIÓN Y DESARROLLO</t>
  </si>
  <si>
    <t>01-MINISTERIO DE ECONOMIA, PLANIFICACION Y DESARROLLO</t>
  </si>
  <si>
    <t>0001-MINISTERIO DE ECONOMIA, PLANIFICACION Y DESARROLLO</t>
  </si>
  <si>
    <t>13-Análisis de estudios económicos y sociales</t>
  </si>
  <si>
    <t>14-Planificación económica y social</t>
  </si>
  <si>
    <t>16-Coordinación de la cooperación internacional</t>
  </si>
  <si>
    <t>18-Ordenamiento territorial y desarrollo regional</t>
  </si>
  <si>
    <t>98-Administracion de contribuciones especiales</t>
  </si>
  <si>
    <t>99-Administracion de activos, pasivos y transferencias</t>
  </si>
  <si>
    <t>0005-DIRECCION GENERAL DE COOPERACION MULTILATERAL</t>
  </si>
  <si>
    <t>0009-OFICINA NACIONAL DE ESTADISTICAS</t>
  </si>
  <si>
    <t>12-Normalización y producción de estadísticas nacionales</t>
  </si>
  <si>
    <t>0017-GOBERNACION DEL EDIFICIO DE OFICINAS GUBERNAMENTALES</t>
  </si>
  <si>
    <t>0018-SISTEMA ÚNICO DE BENEFICIARIOS</t>
  </si>
  <si>
    <t>0221-MINISTERIO DE ADMINISTRACIÓN PÚBLICA</t>
  </si>
  <si>
    <t>01-MINISTERIO DE ADMINISTRACION PUBLICA (MAP)</t>
  </si>
  <si>
    <t>0001-MINISTERIO DE ADMINISTRACION PUBLICA</t>
  </si>
  <si>
    <t>11-Profesionalización de la función pública</t>
  </si>
  <si>
    <t>0002-INSTITUTO NACIONAL DE ADMINISTRACION PUBLICA</t>
  </si>
  <si>
    <t>17-Formación y capacitación de servidores de la administración pública</t>
  </si>
  <si>
    <t>0003-OFICINA GUBERNAMENTAL DE TECNOLOGIA DE LA INFORMACION Y LA COMUNICACION (OGTIC)</t>
  </si>
  <si>
    <t>18-Programación e implementación del gobierno electrónico y atención ciudadana</t>
  </si>
  <si>
    <t>0222-MINISTERIO DE ENERGIA Y MINAS</t>
  </si>
  <si>
    <t>01-MINISTERIO DE ENERGIA Y MINAS</t>
  </si>
  <si>
    <t>0001-MINISTERIO DE ENERGIA Y MINAS</t>
  </si>
  <si>
    <t>11-Regulación, fiscalización y desarrollo de la minería metálica, no metálica y MAPE</t>
  </si>
  <si>
    <t>12-Regulación y desarrollo energético</t>
  </si>
  <si>
    <t>13-Regulación y desarrollo de hidrocarburos</t>
  </si>
  <si>
    <t>0002-DIRECCION GENERAL DE MINERIA</t>
  </si>
  <si>
    <t>01-MINISTERIO DE LA VIVIENDA, HABITAT Y EDIFICACIONES (MIVHED)</t>
  </si>
  <si>
    <t>0001-MINISTERIO DE LA VIVIENDA, HABITAT Y EDIFICACIONES (MIVHED)</t>
  </si>
  <si>
    <t>11-Desarrollo de la vivienda y el hábitat</t>
  </si>
  <si>
    <t>12-Construcción, reconstrucción y mejoramiento de edificaciones</t>
  </si>
  <si>
    <t>0301-PODER JUDICIAL</t>
  </si>
  <si>
    <t>01-PODER JUDICIAL</t>
  </si>
  <si>
    <t>0001-CONSEJO DEL PODER JUDICIAL</t>
  </si>
  <si>
    <t>11-Administración de justicia</t>
  </si>
  <si>
    <t>0401-JUNTA CENTRAL ELECTORAL</t>
  </si>
  <si>
    <t>01-JUNTA CENTRAL ELECTORAL</t>
  </si>
  <si>
    <t>0001-JUNTA CENTRAL ELECTORAL</t>
  </si>
  <si>
    <t>11-Gestión de los procesos electorales</t>
  </si>
  <si>
    <t>12-Gestión del registro del estado civil</t>
  </si>
  <si>
    <t>13-Administración de la cédula de identidad y electoral</t>
  </si>
  <si>
    <t>0402-CÁMARA DE CUENTAS</t>
  </si>
  <si>
    <t>01-CAMARA DE CUENTAS</t>
  </si>
  <si>
    <t>0001-CAMARA DE CUENTAS DE LA REPUBLICA DOMINICANA</t>
  </si>
  <si>
    <t>11-Control externo, fiscalización y análisis de los recursos públicos</t>
  </si>
  <si>
    <t>0403-TRIBUNAL CONSTITUCIONAL</t>
  </si>
  <si>
    <t>01-TRIBUNAL CONSTITUCIONAL</t>
  </si>
  <si>
    <t>0001-TRIBUNAL CONSTITUCIONAL</t>
  </si>
  <si>
    <t>11-Administración constitucional</t>
  </si>
  <si>
    <t>0404-DEFENSOR DEL PUEBLO</t>
  </si>
  <si>
    <t>01-DEFENSOR DEL PUEBLO</t>
  </si>
  <si>
    <t>0001-DEFENSOR DEL PUEBLO</t>
  </si>
  <si>
    <t>11-Defensa de los derechos personales y colectivos frente a los servicios públicos</t>
  </si>
  <si>
    <t>0405-TRIBUNAL SUPERIOR  ELECTORAL ( TSE)</t>
  </si>
  <si>
    <t>01-TRIBUNAL SUPERIOR  ELECTORAL ( TSE)</t>
  </si>
  <si>
    <t>0001-TRIBUNAL SUPERIOR  ELECTORAL TSE</t>
  </si>
  <si>
    <t>11-Administración de justicia electoral</t>
  </si>
  <si>
    <t>01-OFICINA NACIONAL DE DEFENSA PUBLICA</t>
  </si>
  <si>
    <t>0001-OFICINA NACIONAL DE DEFENSA PUBLICA</t>
  </si>
  <si>
    <t>11-Servicio nacional de defensa pública</t>
  </si>
  <si>
    <t>0998-ADMINISTRACION DE DEUDA PUBLICA Y ACTIVOS FINANCIEROS</t>
  </si>
  <si>
    <t>01-DEUDA PUBLICA Y OTRAS OPERACIONES FINANCIERAS</t>
  </si>
  <si>
    <t>0001-MINISTERIO  DE HACIENDA (DEUDA PUBLICA)</t>
  </si>
  <si>
    <t>96-Deuda pública y otras operaciones financieras</t>
  </si>
  <si>
    <t>0999-ADMINISTRACION DE OBLIGACIONES DEL TESORO NACIONAL</t>
  </si>
  <si>
    <t>01-ADM. DE OBLIGACIONES DEL TESORO</t>
  </si>
  <si>
    <t>0001-MINISTERIO DE HACIENDA (OBLIGACIONES DEL TESORO)</t>
  </si>
  <si>
    <t>11-Pago Energia No Cortable</t>
  </si>
  <si>
    <t>97-Subsidios del Estado</t>
  </si>
  <si>
    <t>Anexo 4. Ejecución por Clasificación Programática (Enero - Diciembre 2024)</t>
  </si>
  <si>
    <t>Organismos Autonomos y Descentralizados</t>
  </si>
  <si>
    <t>5102-CENTRO DE EXPORTACIONES E INVERSIONES DE LA REP. DOM.</t>
  </si>
  <si>
    <t>01-CENTRO DE EXPORTACION E INVERSION DE LA REPUBLICA DOMINICANA</t>
  </si>
  <si>
    <t>0001-CENTRO DE EXPORTACION E INVERSION DE LA REPUBLICA DOMINICANA</t>
  </si>
  <si>
    <t>11-Fomento a las exportaciones y la atracción a la inversión extranjera</t>
  </si>
  <si>
    <t>5103-CONSEJO NACIONAL DE POBLACIÓN Y FAMILIA</t>
  </si>
  <si>
    <t>01-CONSEJO NACIONAL DE POBLACION Y FAMILIA</t>
  </si>
  <si>
    <t>0001-CONSEJO NACIONAL DE POBLACION Y FAMILIA</t>
  </si>
  <si>
    <t>11-Investigación, planificación y asesoría de la población y familia</t>
  </si>
  <si>
    <t>5104-DEPARTAMENTO AEROPORTUARIO</t>
  </si>
  <si>
    <t>01-DEPARTAMENTO AEROPORTUARIO</t>
  </si>
  <si>
    <t>0001-DEPARTAMENTO AEROPORTUARIO</t>
  </si>
  <si>
    <t>11-Regulación y control de los aeropuertos en el país</t>
  </si>
  <si>
    <t>5109-DEFENSA CIVIL</t>
  </si>
  <si>
    <t>01-DEFENSA CIVIL</t>
  </si>
  <si>
    <t>0001-DEFENSA CIVIL</t>
  </si>
  <si>
    <t>11-Coordinación y prevención de vidas y bienes en emergencias y desastres</t>
  </si>
  <si>
    <t>5111-INSTITUTO AGRARIO DOMINICANO</t>
  </si>
  <si>
    <t>01-INSTITUTO AGRARIO DOMINICANO</t>
  </si>
  <si>
    <t>0001-INSTITUTO AGRARIO DOMINICANO</t>
  </si>
  <si>
    <t>11-Captación, distribución y titulación de tierras para la transformación de la estructura y producción agraria</t>
  </si>
  <si>
    <t>12-Apoyo y fomento a la producción agropecuaria</t>
  </si>
  <si>
    <t>5112-INSTITUTO AZUCARERO DOMINICANO</t>
  </si>
  <si>
    <t>01-INSTITUTO AZUCARERO DOMINICANO</t>
  </si>
  <si>
    <t>0001-INSTITUTO AZUCARERO DOMINICANO</t>
  </si>
  <si>
    <t>11-Formulación de políticas, coordinación y normas de la producción</t>
  </si>
  <si>
    <t>5118-INSTITUTO NACIONAL DE RECURSOS HIDRAÚLICOS (INDRHI)</t>
  </si>
  <si>
    <t>01-INSTITUTO NACIONAL DE RECURSOS HIDRAULICOS -INDRHI-</t>
  </si>
  <si>
    <t>0001-INSTITUTO NACIONAL DE RECURSOS HIDRAULICOS -INDRHI-</t>
  </si>
  <si>
    <t>11-Construcción y rehabilitación de presas</t>
  </si>
  <si>
    <t>12-Construcción y rehabilitación de sistemas de riego y obras hidráulicas</t>
  </si>
  <si>
    <t>5119-INSTITUTO PARA EL DESARROLLO DEL SUROESTE</t>
  </si>
  <si>
    <t>01-INSTITUTO PARA EL DESARROLLO DEL SUROESTE -INDESUR-</t>
  </si>
  <si>
    <t>0001-INSTITUTO PARA EL DESARROLLO DEL SUROESTE -INDESUR-</t>
  </si>
  <si>
    <t>11-Desarrollo de la región Suroeste</t>
  </si>
  <si>
    <t>5120-JARDÍN BOTÁNICO</t>
  </si>
  <si>
    <t>01-JARDIN BOTANICO NACIONAL</t>
  </si>
  <si>
    <t>0001-JARDIN BOTANICO NACIONAL</t>
  </si>
  <si>
    <t>11-Preservación y exhibición de la flora del país</t>
  </si>
  <si>
    <t>5121-LIGA MUNICIPAL DOMINICANA</t>
  </si>
  <si>
    <t>01-LIGA MUNICIPAL DOMINICANA</t>
  </si>
  <si>
    <t>0001-LIGA MUNICIPAL DOMINICANA</t>
  </si>
  <si>
    <t>11-Planificación, fomento y asesoría municipal</t>
  </si>
  <si>
    <t>5127-SUPERINTENDENCIA DE SEGUROS</t>
  </si>
  <si>
    <t>01-SUPERINTENDENCIA DE SEGUROS</t>
  </si>
  <si>
    <t>0001-SUPERINTENDENCIA DE SEGUROS</t>
  </si>
  <si>
    <t>11-Control y fiscalización compañía de seguros</t>
  </si>
  <si>
    <t>5128-UNIVERSIDAD AUTÓNOMA DE SANTO DOMINGO</t>
  </si>
  <si>
    <t>01-UNIVERSIDAD AUTONOMA DE SANTO DOMINGO</t>
  </si>
  <si>
    <t>0001-UNIVERSIDAD AUTONOMA DE SANTO DOMINGO</t>
  </si>
  <si>
    <t>11-Docencia</t>
  </si>
  <si>
    <t>12-Investigación</t>
  </si>
  <si>
    <t>13-Extensión</t>
  </si>
  <si>
    <t>14-Bienestar estudiantil</t>
  </si>
  <si>
    <t>15-Perfeccionamiento del perfil educativo</t>
  </si>
  <si>
    <t>16-Servicios bibliográficos y de internet</t>
  </si>
  <si>
    <t>17-Producción de bienes y servicios</t>
  </si>
  <si>
    <t>99-Administración de transferencias y activos financieros</t>
  </si>
  <si>
    <t>5130-PARQUE ZOOLÓGICO NACIONAL</t>
  </si>
  <si>
    <t>01-PARQUE ZOOLOGICO NACIONAL</t>
  </si>
  <si>
    <t>0001-PARQUE ZOOLOGICO NACIONAL</t>
  </si>
  <si>
    <t>11-Conservación y exhibición de la fauna</t>
  </si>
  <si>
    <t>5131-INSTITUTO DOMINICANO DE LAS TELECOMUNICACIONES</t>
  </si>
  <si>
    <t>01-INSTITUTO DOMINICANO DE LA TELECOMUNICACIONES</t>
  </si>
  <si>
    <t>0001-INSTITUTO DOMINICANO DE LA TELECOMUNICACIONES</t>
  </si>
  <si>
    <t>11-Regulación y supervisión para el desarrollo de las comunicaciones</t>
  </si>
  <si>
    <t>5132-INSTITUTO DOMINICANO DE INVESTIGACIONES AGROPECUARIAS Y FORESTALES</t>
  </si>
  <si>
    <t>01-INSTITUTO DOMINICANO DE INVESTIGACIONES AGROPECUARIAS Y FORESTALES</t>
  </si>
  <si>
    <t>0001-INSTITUTO DOMINICANO DE INVESTIGACIONES AGROPECUARIAS Y FORESTALES</t>
  </si>
  <si>
    <t>11-Investigación para el desarrollo agropecuario y forestal</t>
  </si>
  <si>
    <t>5133-MUSEO DE HISTORIA NATURAL</t>
  </si>
  <si>
    <t>01-MUSEO DE HISTORIA NATURAL</t>
  </si>
  <si>
    <t>0001-MUSEO DE HISTORIA NATURAL</t>
  </si>
  <si>
    <t>11-Estudio y conservación de la biodiversidad</t>
  </si>
  <si>
    <t>5134-ACUARIO NACIONAL</t>
  </si>
  <si>
    <t>01-ACUARIO NACIONAL</t>
  </si>
  <si>
    <t>0001-ACUARIO NACIONAL</t>
  </si>
  <si>
    <t>11-Conservación y exhibición de la flora y fauna acuáticas</t>
  </si>
  <si>
    <t>5135-OFICINA NACIONAL DE PROPIEDAD INDUSTRIAL</t>
  </si>
  <si>
    <t>01-OFICINA NACIONAL DE LA PROPIEDAD INDUSTRIAL</t>
  </si>
  <si>
    <t>0001-OFICINA NACIONAL DE LA PROPIEDAD INDUSTRIAL</t>
  </si>
  <si>
    <t>11-Administración, concesión y registro de signos distintivos</t>
  </si>
  <si>
    <t>5136-INSTITUTO DOMINICANO DEL CAFÉ</t>
  </si>
  <si>
    <t>01-INSTITUTO DOMINICANO DEL CAFÉ</t>
  </si>
  <si>
    <t>0001-INSTITUTO DOMINICANO DEL CAFÉ</t>
  </si>
  <si>
    <t>11-Regulación y desarrollo de la caficultura</t>
  </si>
  <si>
    <t>5137-INSTITUTO DUARTIANO</t>
  </si>
  <si>
    <t>01-INSTITUTO DUARTIANO</t>
  </si>
  <si>
    <t>0001-INSTITUTO DUARTIANO</t>
  </si>
  <si>
    <t>11-Concientización y educación sobre la vida y obra del Patricio Juan Pablo Duarte y Díez</t>
  </si>
  <si>
    <t>5138-COMISIÓN NACIONAL DE ENERGÍA</t>
  </si>
  <si>
    <t>01-COMISION NACIONAL DE ENERGIA</t>
  </si>
  <si>
    <t>0001-COMISION NACIONAL DE ENERGIA</t>
  </si>
  <si>
    <t>11-Desarrollo sostenible del sector energético nacional</t>
  </si>
  <si>
    <t>5139-SUPERINTENDENCIA DE ELECTRICIDAD</t>
  </si>
  <si>
    <t>01-SUPERINTENDENCIA DE ELECTRICIDAD</t>
  </si>
  <si>
    <t>0001-SUPERINTENDENCIA DE ELECTRICIDAD</t>
  </si>
  <si>
    <t>11-Protección al consumidor, regulación y fiscalización</t>
  </si>
  <si>
    <t>5140-INSTITUTO DEL TABACO DE LA REPÚBLICA DOMINICANA</t>
  </si>
  <si>
    <t>01-INSTITUTO DEL TABACO DE LA REPÚBLICA DOMINICANA</t>
  </si>
  <si>
    <t>0001-INSTITUTO DEL TABACO DE LA REPÚBLICA DOMINICANA</t>
  </si>
  <si>
    <t>11-Control y mejoramiento de la producción de tabaco</t>
  </si>
  <si>
    <t>5142-FONDO PATRIMONIAL DE LAS EMPRESAS REFORMADAS</t>
  </si>
  <si>
    <t>01-FONDO PATRIMONIAL DE EMPRESAS REFORMADAS</t>
  </si>
  <si>
    <t>0001-FONDO PATRIMONIAL DE EMPRESAS REFORMADAS</t>
  </si>
  <si>
    <t>11-Supervisión y administración del patrimonio de las empresas</t>
  </si>
  <si>
    <t>5143-INSTITUTO DE DESARROLLO Y CRÉDITO COOPERATIVO</t>
  </si>
  <si>
    <t>01-INSTITUTO DE DESARROLLO Y CREDITO COOPERATIVO</t>
  </si>
  <si>
    <t>0001-INSTITUTO DE DESARROLLO Y CREDITO COOPERATIVO</t>
  </si>
  <si>
    <t>11-Fomento y desarrollo cooperativo</t>
  </si>
  <si>
    <t>5144-FONDO ESPECIAL PARA EL DESARROLLO AGROPECUARIO</t>
  </si>
  <si>
    <t>01-FONDO ESPECIAL PARA EL DESARROLLO AGROPECUARIO</t>
  </si>
  <si>
    <t>0001-FONDO ESPECIAL PARA EL DESARROLLO AGROPECUARIO</t>
  </si>
  <si>
    <t>11-Fomento, apoyo al desarrollo rural, adquisición y distribución especial</t>
  </si>
  <si>
    <t>5147-INSTITUTO NACIONAL DE LA UVA</t>
  </si>
  <si>
    <t>01-INSTITUTO NACIONAL DE LA UVA</t>
  </si>
  <si>
    <t>0001-INSTITUTO NACIONAL DE LA UVA</t>
  </si>
  <si>
    <t>12-Fomento y desarrollo del cultivo, industrialización y comercialización de la vid a nivel nacional</t>
  </si>
  <si>
    <t>5150-CONSEJO NACIONAL DE ZONAS FRANCAS</t>
  </si>
  <si>
    <t>01-CONSEJO NACIONAL DE ZONAS FRANCAS</t>
  </si>
  <si>
    <t>0001-Consejo Nacional de Zonas Francas</t>
  </si>
  <si>
    <t>11-Promoción y desarrollo de las zonas francas</t>
  </si>
  <si>
    <t>5151-CONSEJO NACIONAL PARA LA NIÑEZ Y LA ADOLESCENCIA</t>
  </si>
  <si>
    <t>01-CONSEJO NACIONAL PARA LA NIÑEZ Y LA ADOLESCENCIA</t>
  </si>
  <si>
    <t>0001-CONSEJO NACIONAL PARA LA NIÑEZ Y LA ADOLESCENCIA</t>
  </si>
  <si>
    <t>03-Actividades comunes a los programas 12, 14 y 15</t>
  </si>
  <si>
    <t>12-Integración de niños, niñas y adolescentes para el derecho de vivir en familia</t>
  </si>
  <si>
    <t>14-Protección de los derechos de niños, niñas y adolescentes</t>
  </si>
  <si>
    <t>15-Atención integral de niños, niñas y adolescentes</t>
  </si>
  <si>
    <t>5154-INSTITUTO DE INNOVACION EN BIOTECNOLOGIA E INDUSTRIAL (IIBI)</t>
  </si>
  <si>
    <t>01-INSTITUTO NACIONAL DE INNOVACION EN BIOTECNOLOGIA E INDUSTRIA</t>
  </si>
  <si>
    <t>0001-INSTITUTO  DE INNOVACION EN BIOTECNOLOGIA E INDUSTRIA</t>
  </si>
  <si>
    <t>11-Investigación y desarrollo en biotecnología e industria</t>
  </si>
  <si>
    <t>12-Servicios de análisis y transferencias en biotecnología</t>
  </si>
  <si>
    <t>5155-INSTITUTO DE FORMACIÓN TÉCNICO PROFESIONAL (INFOTEP)</t>
  </si>
  <si>
    <t>01-INSTITUTO NACIONAL DE FORMACION TECNICO PROFESIONAL - INFOTEP</t>
  </si>
  <si>
    <t>0001-INSTITUTO NACIONAL DE FORMACION TECNICO PROFESIONAL - INFOTEP</t>
  </si>
  <si>
    <t>11-Formación técnico profesional a los trabajadores del sector productivo</t>
  </si>
  <si>
    <t>5157-CORPORACION DOMICANA DE EMPRESAS ESTATALES (CORDE</t>
  </si>
  <si>
    <t>01-CORPORACION DOMICANA DE EMPRESAS ESTATALES (CORDE)</t>
  </si>
  <si>
    <t>0001-CORPORACION DOMICANA DE EMPRESAS ESTATALES (CORDE</t>
  </si>
  <si>
    <t>11-Dirección y Coordinación</t>
  </si>
  <si>
    <t>5158-DIRECCION GENERAL DE ADUANAS</t>
  </si>
  <si>
    <t>01-DIRECCION GENERAL DE ADUANAS</t>
  </si>
  <si>
    <t>0001-DIRECCION GENERAL DE ADUANAS</t>
  </si>
  <si>
    <t>11-Servicios de administración aduanera</t>
  </si>
  <si>
    <t>12-Inspección y supervisión en las zonas francas</t>
  </si>
  <si>
    <t>13-Servicios y operaciones técnicas</t>
  </si>
  <si>
    <t>98-Administraciones de contribuciones especiales</t>
  </si>
  <si>
    <t>5159-DIRECCION GENERAL DE IMPUESTOS INTERNOS</t>
  </si>
  <si>
    <t>01-DIRECCION GENERAL DE IMPUESTOS INTERNOS</t>
  </si>
  <si>
    <t>0001-DIRECCION GENERAL DE IMPUESTOS INTERNOS</t>
  </si>
  <si>
    <t>11-Recaudaciones de impuestos</t>
  </si>
  <si>
    <t>5161-INSTITUTO DE PROTECCION DE LOS DERECHOS AL CONSUMIDOR</t>
  </si>
  <si>
    <t>01-INSTITUTO NACIONAL DE PROTECCION DE LOS DERECHOS DEL CONSUMIDOR</t>
  </si>
  <si>
    <t>0001-INSTITUTO NACIONAL DE PROTECCION DE LOS DERECHOS DEL CONSUMIDOR</t>
  </si>
  <si>
    <t>11-Defensa y protección a los derechos del consumidor</t>
  </si>
  <si>
    <t>5162-INSTITUTO DOMINICANO DE AVIACION CIVIL</t>
  </si>
  <si>
    <t>01-INSTITUTO DOMINICANO DE AVIACION CIVIL</t>
  </si>
  <si>
    <t>0001-INSTITUTO DOMINICANO DE AVIACION CIVIL</t>
  </si>
  <si>
    <t>11-Regulación y desarrollo de la aviación civil</t>
  </si>
  <si>
    <t>12-Provisión de los servicios de navegación aérea para la aviación civil nacional</t>
  </si>
  <si>
    <t>5163-CONSEJO DOMINICANO DE PESCA Y ACUICULTURA</t>
  </si>
  <si>
    <t>01-CONSEJO DOMINICANO DE PESCA Y ACUICULTURA</t>
  </si>
  <si>
    <t>0001-CONSEJO DOMINICANO DE PESCA Y ACUICULTURA</t>
  </si>
  <si>
    <t>11-Fomento y regulación de las actividades pesqueras y acuícolas</t>
  </si>
  <si>
    <t>5165-COMISION REGULADORA DE PRACTICAS DESLEALES</t>
  </si>
  <si>
    <t>01-COMISION REGULADORA DE PRACTICAS DESLEALES</t>
  </si>
  <si>
    <t>0001-COMISION REGULADORA DE PRACTICAS DESLEALES EN EL COMERCIO</t>
  </si>
  <si>
    <t>11-Defensa de las prácticas desleales del comercio internacional</t>
  </si>
  <si>
    <t>5166-COMISION NACIONAL DE DEFENSA DE LA COMPETENCIA</t>
  </si>
  <si>
    <t>01-COMISION NACIONAL DE DEFENSA DE LA COMPETENCIA</t>
  </si>
  <si>
    <t>0001-COMISION NACIONAL  DE DEFENSA DE LA COMPETENCIA</t>
  </si>
  <si>
    <t>11-Defensa, promoción y abogacía de la competencia de los mercados</t>
  </si>
  <si>
    <t>5168-ARCHIVO GENERAL DE LA NACIÓN</t>
  </si>
  <si>
    <t>01-ARCHIVO GENERAL DE LA NACION</t>
  </si>
  <si>
    <t>0001-ARCHIVO GENERAL DE LA NACION</t>
  </si>
  <si>
    <t>11-Servicios generales de archivo</t>
  </si>
  <si>
    <t>5169-DIRECCIÓN GENERAL DE CINE (DGCINE)</t>
  </si>
  <si>
    <t>01-DIRECCION GENERAL DE CINE (DGCINE)</t>
  </si>
  <si>
    <t>0001-DIRECCION GENERAL DE CINE (DGCINE)</t>
  </si>
  <si>
    <t>11-Fomento y promoción cinematográficas</t>
  </si>
  <si>
    <t>5171-INSTITUTO DOMINICANO PARA LA CALIDAD (INDOCAL)</t>
  </si>
  <si>
    <t>01-INSTITUTO DOMINICANO PARA LA CALIDAD (INDOCAL)</t>
  </si>
  <si>
    <t>0001-INSTITUTO DOMINICANO PARA LA CALIDAD (INDOCAL)</t>
  </si>
  <si>
    <t>11-Servicios de normalización, evaluación de la conformidad y metrología legal e industrial</t>
  </si>
  <si>
    <t>5172-ORGANISMO DOMINICANO DE ACREDITACION (ODAC)</t>
  </si>
  <si>
    <t>01-ORGANISMO DOMINICANO DE ACREDITACION (ODAC)</t>
  </si>
  <si>
    <t>0001-ORGANISMO DOMINICANO DE ACREDITACION</t>
  </si>
  <si>
    <t>11-Acreditación de los organismos evaluadores de la conformidad</t>
  </si>
  <si>
    <t>5174-MERCADOS DOMINICANOS DE ABASTO AGROPECUARIO</t>
  </si>
  <si>
    <t>01-MERCADOS DOMINICANOS DE ABASTO AGROPECUARIO</t>
  </si>
  <si>
    <t>0001-Mercados Dominicanos de Abasto Agropecuario</t>
  </si>
  <si>
    <t>11-Gestión y regularización de mercados agropecuarios</t>
  </si>
  <si>
    <t>5175-CONSEJO NACIONAL DE COMPETITIVIDAD</t>
  </si>
  <si>
    <t>01-CONSEJO NACIONAL DE COMPETITIVIDAD</t>
  </si>
  <si>
    <t>0001-CONSEJO NACIONAL DE COMPETITIVIDAD</t>
  </si>
  <si>
    <t>11-Fomento de la productividad y la competitividad empresarial</t>
  </si>
  <si>
    <t>5176-CONSEJO NACIONAL DE DISCAPACIDAD (CONADIS)</t>
  </si>
  <si>
    <t>01-CONSEJO NACIONAL DE DISCAPACIDAD (CONADIS)</t>
  </si>
  <si>
    <t>0001-CONSEJO NACIONAL DE DISCAPACITADOS (CONADIS)</t>
  </si>
  <si>
    <t>11-Inclusión social de personas con discapacidad para mejorar la calidad de vida de las personas</t>
  </si>
  <si>
    <t>5177-CONSEJO NAC. DE INVESTIGACIONES AGROPECUARIAS Y FORESTALES (CONIAF)</t>
  </si>
  <si>
    <t>01-CONSEJO NACIONAL DE INVESTIGACIONES AGROPECUARIAS Y FORESTALES (CONIAF</t>
  </si>
  <si>
    <t>0001-CONSEJO NACIONAL DE INVESTIGACIONES AGROPECUARIAS Y FORESTALES (CONIAF)</t>
  </si>
  <si>
    <t>11-Desarrollo de políticas para el fomento de las investigaciones tecnológicas agropecuarias y forestales</t>
  </si>
  <si>
    <t>5178-FONDO NACIONAL PARA EL MEDIO AMBIENTE Y RECURSOS NATURALES</t>
  </si>
  <si>
    <t>01-FONDO NACIONAL PARA EL MEDIO AMBIENTE Y RECURSOS NATURALES</t>
  </si>
  <si>
    <t>0001-FONDO NACIONAL PARA EL MEDIO AMBIENTE Y RECURSOS NATURALES</t>
  </si>
  <si>
    <t>11-Desarrollo y financiamiento de proyectos medioambientales y de conservación de los recursos naturales</t>
  </si>
  <si>
    <t>5179-SERVICIO GEOLOGICO NACIONAL</t>
  </si>
  <si>
    <t>01-SERVICIO GEOLOGICO NACIONAL</t>
  </si>
  <si>
    <t>0001-SERVICIO GEOLOGICO NACIONAL</t>
  </si>
  <si>
    <t>11-Investigación y estudios geocientíficos</t>
  </si>
  <si>
    <t>5180-DIRECCION CENTRAL DEL SERVICIO NACIONAL DE SALUD</t>
  </si>
  <si>
    <t>01-DIRECCION CENTRAL DEL SERVICIO NACIONAL DE SALUD</t>
  </si>
  <si>
    <t>0001-DIRECCIÓN CENTRAL DEL SERVICIO NACIONAL DE SALUD</t>
  </si>
  <si>
    <t>03-Actividades comunes (a los programas 11 y 12)</t>
  </si>
  <si>
    <t>11-Provisión de servicios de salud en establecimientos de primer nivel de atención</t>
  </si>
  <si>
    <t>12-Provisión de servicios de salud en establecimientos no auto gestionados</t>
  </si>
  <si>
    <t>13-Provisión de servicios de salud en establecimientos auto gestionados</t>
  </si>
  <si>
    <t>16-Provisión de servicios de salud bucodental en la red pública de servicios de salud</t>
  </si>
  <si>
    <t>44-Detección oportuna y atención al déficit auditivo en niños hasta 5 años</t>
  </si>
  <si>
    <t>0002-HOSPITAL GENERAL DR. VINICIO CALVENTI</t>
  </si>
  <si>
    <t>0003-HOSPITAL GENERAL DE ESPECIALIDADES DR. NELSON ASTACIO</t>
  </si>
  <si>
    <t>15-Provisión de servicios de salud especializados Ciudad Sanitaria Luis E. Aybar</t>
  </si>
  <si>
    <t>0004-HOSPITAL REGIONAL DR. MARCELINO VELEZ SANTANA</t>
  </si>
  <si>
    <t>0005-HOSPITAL TRAUMATOLOGICO QUIRURGICO PROFESOR JUAN BOSCH</t>
  </si>
  <si>
    <t>0006-HOSPITAL TRAUMATOLOGICO DR. NEY ARIAS LORA</t>
  </si>
  <si>
    <t>0007-INSTITUTO NACIONAL DEL CANCER ROSA EMILIA SANCHEZ PEREZ DE TAVAREZ</t>
  </si>
  <si>
    <t>0008-HOSPITAL PEDIATRICO DR. HUGO MENDOZA, CIUDAD DE LA SALUD</t>
  </si>
  <si>
    <t>0009-HOSPITAL MATERNO DR. REYNALDO ALMANZAR, CIUDAD DE LA SALUD</t>
  </si>
  <si>
    <t>0010-CENTRO CARDIO-NEURO OFTALMOLÓGICO Y DE TRASPLANTE (CECANOT)</t>
  </si>
  <si>
    <t>0011-CENTRO DE EDUCACIÓN MÉDICA DE AMISTAD DOMINICO-JAPONÉS (CEMADOJA)</t>
  </si>
  <si>
    <t>0012-HOSPITAL GENERAL Y DE ESPECIALIDADES NUESTRA SRA. DE LA ALTAGRACIA</t>
  </si>
  <si>
    <t>0013-CIUDAD SANITARIA LUIS EDUARDO AYBAR</t>
  </si>
  <si>
    <t>0014-HOSPITAL MATERNO-INFANTIL SAN LORENZO DE LOS MINA</t>
  </si>
  <si>
    <t>40-Salud materno neonatal</t>
  </si>
  <si>
    <t>0015-HOSPITAL UNIVERSITARIO MATERNIDAD NUESTRA SEÑORA DE LA ALTAGRACIA</t>
  </si>
  <si>
    <t>0016-DIRECCIÓN DE SERVICIOS DE ATENCIÓN A EMERGENCIAS EXTRAHOSPITALARIAS</t>
  </si>
  <si>
    <t>14-Atención de emergencias médicas</t>
  </si>
  <si>
    <t>0017-HOSPITAL GENERAL DE ESPECIALIDADES DOCTOR MARIO TOLENTINO DIPP</t>
  </si>
  <si>
    <t>5181-INSTITUTO GEOGRÁFICO NACIONAL JOSÉ JOAQUÍN HUNGRÍA MORELL</t>
  </si>
  <si>
    <t>01-INSTITUTO GEOGRÁFICO NACIONAL JOSÉ JOAQUÍN HUNGRÍA MORELL</t>
  </si>
  <si>
    <t>0001-INSTITUTO GEOGRÁFICO NACIONAL JOSÉ JOAQUÍN HUNGRÍA MORELL</t>
  </si>
  <si>
    <t>11-Regular, producir y coordinar la geografía, cartografía y geodesia a nivel nacional</t>
  </si>
  <si>
    <t>5182-INSTITUTO NACIONAL DE TRÁNSITO Y TRANSPORTE TERRESTRE</t>
  </si>
  <si>
    <t>01-INSTITUTO NACIONAL DE TRÁNSITO Y TRANSPORTE TERRESTRE</t>
  </si>
  <si>
    <t>0001-INSTITUTO NACIONAL DE TRÁNSITO Y TRANSPORTE TERRESTRE</t>
  </si>
  <si>
    <t>11-Transporte y tránsito terrestre</t>
  </si>
  <si>
    <t>12-Seguridad vial integral y movilidad sostenible</t>
  </si>
  <si>
    <t>5183-UNIDAD DE ANÁLISIS FINANCIERO (UAF)</t>
  </si>
  <si>
    <t>01-UNIDAD DE ANÁLISIS FINANCIERO (UAF)</t>
  </si>
  <si>
    <t>0001-UNIDAD DE ANÁLISIS FINANCIERO (UAF)</t>
  </si>
  <si>
    <t>11-Coordinación nacional e internacional y prevención del sistema contra el lavado de activos y financiamiento del terrorismo</t>
  </si>
  <si>
    <t>5184-DIRECCIÓN GENERAL DE ALIANZAS PÚBLICO-PRIVADAS</t>
  </si>
  <si>
    <t>01-DIRECCIÓN GENERAL DE ALIANZAS PÚBLICO-PRIVADAS</t>
  </si>
  <si>
    <t>0001-DIRECCIÓN GENERAL DE ALIANZAS PÚBLICO-PRIVADAS</t>
  </si>
  <si>
    <t>11-Promoción estructuración y regulación de alianzas público-privadas</t>
  </si>
  <si>
    <t>01-DIRECCIÓN GENERAL DE RIESGOS AGROPECUARIOS</t>
  </si>
  <si>
    <t>0001-DIRECCIÓN GENERAL DE RIESGOS AGROPECUARIOS</t>
  </si>
  <si>
    <t>11-Administración del subsidio para el seguro agropecuario</t>
  </si>
  <si>
    <t>01-INSTITUTO NACIONAL DE ATENCIÓN INTEGRAL A LA PRIMERA INFANCIA (INAIPI)</t>
  </si>
  <si>
    <t>0001-INSTITUTO NACIONAL DE ATENCIÓN INTEGRAL A LA PRIMERA INFANCIA (INAIPI)</t>
  </si>
  <si>
    <t>22-Desarrollo infantil para niños y niñas de 0 a 4 años y 11 meses</t>
  </si>
  <si>
    <t>01-DIRECCION GENERAL DE MECENAZGO (DGM)</t>
  </si>
  <si>
    <t>0001-DIRECCION GENERAL DE MECENAZGO (DGM)</t>
  </si>
  <si>
    <t>11-Fomento y promoción de proyectos de interés cultural para la nación</t>
  </si>
  <si>
    <t>01-INSTITUTO NACIONAL DE COORDINACIÓN DE TRANSPLANTE (INCORT)</t>
  </si>
  <si>
    <t>0001-INSTITUTO NACIONAL DE COORDINACIÓN DE TRANSPLANTE (INCORT)</t>
  </si>
  <si>
    <t>11-Aumento de la donación de órganos y tejidos para trasplante</t>
  </si>
  <si>
    <t>Anexo 5. Ejecución por Clasificación Programática (Enero-Diciembre 2024)</t>
  </si>
  <si>
    <t xml:space="preserve">Seguridad Social </t>
  </si>
  <si>
    <t>5202-INSTITUTO DE AUXILIOS</t>
  </si>
  <si>
    <t>01-INSTITUTO DE AUXILIOS</t>
  </si>
  <si>
    <t>0001-INSTITUTO DE AUXILIOS</t>
  </si>
  <si>
    <t>11-Acceso a bajo costo de los servicios para el público en general</t>
  </si>
  <si>
    <t>13-Mejora de la calidad de vida de personas de escasos recursos</t>
  </si>
  <si>
    <t>01-SUPERINTENDENCIA DE PENSIONES</t>
  </si>
  <si>
    <t>0001-SUPERINTENDENCIA DE PENSIONES</t>
  </si>
  <si>
    <t>11-Supervisión y fiscalización del sistema dominicano de pensiones</t>
  </si>
  <si>
    <t>01-SUPERINTENDENCIA DE SALUD Y RIESGO LABORAL</t>
  </si>
  <si>
    <t>0001-SUPERINTENDENCIA DE SALUD Y RIESGO LABORAL</t>
  </si>
  <si>
    <t>11-Supervisión y regularización de los servicios de salud</t>
  </si>
  <si>
    <t>01-CONSEJO NACIONAL DE LA SEGURIDAD SOCIAL -CNSS-</t>
  </si>
  <si>
    <t>0001-CONSEJO NACIONAL DE LA SEGURIDAD SOCIAL -CNSS-</t>
  </si>
  <si>
    <t>13-Regulación del Sistema Dominicano de Seguridad Social</t>
  </si>
  <si>
    <t>01-SEGURO NACIONAL DE SALUD</t>
  </si>
  <si>
    <t>0001-SEGURO NACIONAL DE SALUD</t>
  </si>
  <si>
    <t>11-Gestión de atención al usuario de afiliación y salud</t>
  </si>
  <si>
    <t>01-DIRECCIÓN GENERAL DE INFORMACIÓN Y DEFENSA DE LOS AFILIADOS</t>
  </si>
  <si>
    <t>0001-DIRECCIÓN GENERAL DE INFORMACIÓN Y DEFENSA DE LOS AFILIADOS</t>
  </si>
  <si>
    <t>11-Promoción del SDSS y defensa de los afiliados</t>
  </si>
  <si>
    <t>01-INSTITUTO DOMINICANO DE PREVENCIÓN Y PROTECCIÓN DE RIESGOS LABORALES</t>
  </si>
  <si>
    <t>0001-INSTITUTO DOMINICANO DE PREVENCIÓN Y PROTECCIÓN DE RIESGOS LABORALES</t>
  </si>
  <si>
    <t>11-Administración de riesgos laborales del Sistema Dominicano de Seguridad Social</t>
  </si>
  <si>
    <t>01-TESORERÍA DE LA SEGURIDAD SOCIAL</t>
  </si>
  <si>
    <t>0001-TESORERÍA DE LA SEGURIDAD SOCIAL</t>
  </si>
  <si>
    <t>11-Gestión de la tesorería del Sistema Dominicano de Seguridad Social</t>
  </si>
  <si>
    <t>Anexo 6. Distribución Geográfica de Proyectos de Inversión (Enero - Diciembre 2023 y 2024)</t>
  </si>
  <si>
    <t xml:space="preserve">PRESUPUESTO INICIAL </t>
  </si>
  <si>
    <t>Vars.</t>
  </si>
  <si>
    <t>(Región - Provincia - Función)</t>
  </si>
  <si>
    <t xml:space="preserve">Abs. </t>
  </si>
  <si>
    <t>01 - REGION CIBAO NORTE</t>
  </si>
  <si>
    <t>09 - ESPAILLAT</t>
  </si>
  <si>
    <t>18 - PUERTO PLATA</t>
  </si>
  <si>
    <t>25 - SANTIAGO</t>
  </si>
  <si>
    <t>99 - MULTIPROVINCIAL</t>
  </si>
  <si>
    <t>02 - REGION CIBAO SUR</t>
  </si>
  <si>
    <t>13 - LA VEGA</t>
  </si>
  <si>
    <t>24 - SANCHEZ RAMIREZ</t>
  </si>
  <si>
    <t>28 - MONSENOR NOUEL</t>
  </si>
  <si>
    <t>03 - REGION CIBAO NORDESTE</t>
  </si>
  <si>
    <t>06 - DUARTE</t>
  </si>
  <si>
    <t>14 - MARIA TRINIDAD SANCHEZ</t>
  </si>
  <si>
    <t>19 - HERMANAS MIRABAL</t>
  </si>
  <si>
    <t>20 - SAMANA</t>
  </si>
  <si>
    <t>04 - REGION CIBAO NOROESTE</t>
  </si>
  <si>
    <t>05 - DAJABON</t>
  </si>
  <si>
    <t>15 - MONTE CRISTI</t>
  </si>
  <si>
    <t>26 - SANTIAGO RODRIGUEZ</t>
  </si>
  <si>
    <t>27 - VALVERDE</t>
  </si>
  <si>
    <t>05 - REGION VALDESIA</t>
  </si>
  <si>
    <t>17 - PERAVIA</t>
  </si>
  <si>
    <t>21 - SAN CRISTOBAL</t>
  </si>
  <si>
    <t>31 - SAN JOSE DE OCOA</t>
  </si>
  <si>
    <t>06 - REGION ENRIQUILLO</t>
  </si>
  <si>
    <t>03 - BAHORUCO</t>
  </si>
  <si>
    <t>04 - BARAHONA</t>
  </si>
  <si>
    <t>10 - INDEPENDENCIA</t>
  </si>
  <si>
    <t>16 - PEDERNALES</t>
  </si>
  <si>
    <t>07 - REGION EL VALLE</t>
  </si>
  <si>
    <t>02 - AZUA</t>
  </si>
  <si>
    <t>07 - ELIAS PINA</t>
  </si>
  <si>
    <t>22 - SAN JUAN</t>
  </si>
  <si>
    <t>08 - REGION YUMA</t>
  </si>
  <si>
    <t>08 - EL SEIBO</t>
  </si>
  <si>
    <t>11 - LA ALTAGRACIA</t>
  </si>
  <si>
    <t>12 - LA ROMANA</t>
  </si>
  <si>
    <t>09 - REGION HIGUAMO</t>
  </si>
  <si>
    <t>23 - SAN PEDRO DE MACORIS</t>
  </si>
  <si>
    <t>29 - MONTE PLATA</t>
  </si>
  <si>
    <t>30 - HATO MAYOR</t>
  </si>
  <si>
    <t>10 - REGION OZAMA O METROPOLITANA</t>
  </si>
  <si>
    <t>01 - DISTRITO NACIONAL</t>
  </si>
  <si>
    <t>32 - SANTO DOMINGO</t>
  </si>
  <si>
    <t>88 - MULTIREGIONAL</t>
  </si>
  <si>
    <t>98 -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</si>
</sst>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0,,"/>
    <numFmt numFmtId="167" formatCode="#,##0.0"/>
    <numFmt numFmtId="168" formatCode="0.00000000000%"/>
    <numFmt numFmtId="169" formatCode="#,##0.0,,"/>
    <numFmt numFmtId="170" formatCode="0.000%"/>
    <numFmt numFmtId="171" formatCode="_(* #,##0.0_);_(* \(#,##0.0\);_(* &quot;-&quot;?_);_(@_)"/>
    <numFmt numFmtId="172" formatCode="#,##0.0,,_);\(#,##0.0,,\)"/>
    <numFmt numFmtId="173" formatCode="0.0000%"/>
    <numFmt numFmtId="174" formatCode="_(* #,##0.000000_);_(* \(#,##0.000000\);_(* &quot;-&quot;??_);_(@_)"/>
    <numFmt numFmtId="175" formatCode="_-* #,##0.0,,_-;\-* #,##0.0_-;_-* &quot;-&quot;??_-;_-@_-"/>
    <numFmt numFmtId="176" formatCode="#,##0.00,,"/>
    <numFmt numFmtId="177" formatCode="_(* #,##0.0_);_(* \(#,##0.0\);_(* &quot;-&quot;??_);_(@_)"/>
    <numFmt numFmtId="178" formatCode="_(* #,##0.0000000000_);_(* \(#,##0.0000000000\);_(* &quot;-&quot;??_);_(@_)"/>
    <numFmt numFmtId="179" formatCode="_-* #,##0.00_-;\-* #,##0.00_-;_-* &quot;-&quot;??_-;_-@_-"/>
    <numFmt numFmtId="180" formatCode="_(* #,##0.0000_);_(* \(#,##0.0000\);_(* &quot;-&quot;??_);_(@_)"/>
    <numFmt numFmtId="181" formatCode="0.0"/>
    <numFmt numFmtId="182" formatCode="#,##0.0_);\(#,##0.0\)"/>
    <numFmt numFmtId="183" formatCode="_(* #,##0.000000_);_(* \(#,##0.000000\);_(* &quot;-&quot;??????_);_(@_)"/>
    <numFmt numFmtId="184" formatCode="_(* #,##0.00000_);_(* \(#,##0.00000\);_(* &quot;-&quot;?????_);_(@_)"/>
    <numFmt numFmtId="185" formatCode="#,##0;\-#,##0"/>
    <numFmt numFmtId="186" formatCode="_(* #,##0.0_);_(* \(#,##0.0\);_(* &quot;-&quot;_);_(@_)"/>
    <numFmt numFmtId="187" formatCode="%#,#00"/>
    <numFmt numFmtId="188" formatCode="#,##0.00;\-#,##0.00"/>
  </numFmts>
  <fonts count="186">
    <font>
      <sz val="11"/>
      <color theme="1"/>
      <name val="Calibri"/>
      <family val="2"/>
      <scheme val="minor"/>
    </font>
    <font>
      <sz val="11"/>
      <color theme="1"/>
      <name val="Calibri"/>
      <family val="2"/>
      <scheme val="minor"/>
    </font>
    <font>
      <sz val="11"/>
      <color theme="0"/>
      <name val="Calibri"/>
      <family val="2"/>
      <scheme val="minor"/>
    </font>
    <font>
      <b/>
      <sz val="11"/>
      <color theme="1"/>
      <name val="Avenir Next LT Pro"/>
      <family val="2"/>
    </font>
    <font>
      <sz val="11"/>
      <color theme="1"/>
      <name val="Avenir Next LT Pro"/>
      <family val="2"/>
    </font>
    <font>
      <b/>
      <sz val="11"/>
      <name val="Avenir Next LT Pro"/>
      <family val="2"/>
    </font>
    <font>
      <b/>
      <sz val="12"/>
      <color theme="0"/>
      <name val="Avenir Next LT Pro"/>
      <family val="2"/>
    </font>
    <font>
      <b/>
      <vertAlign val="superscript"/>
      <sz val="12"/>
      <color theme="0"/>
      <name val="Avenir Next LT Pro"/>
      <family val="2"/>
    </font>
    <font>
      <sz val="12"/>
      <color theme="1"/>
      <name val="Avenir Next LT Pro"/>
      <family val="2"/>
    </font>
    <font>
      <sz val="11"/>
      <name val="Avenir Next LT Pro"/>
      <family val="2"/>
    </font>
    <font>
      <b/>
      <sz val="11"/>
      <color theme="0"/>
      <name val="Avenir Next LT Pro"/>
      <family val="2"/>
    </font>
    <font>
      <b/>
      <sz val="8"/>
      <color theme="1"/>
      <name val="Avenir Next LT Pro"/>
      <family val="2"/>
    </font>
    <font>
      <b/>
      <sz val="12"/>
      <color theme="1"/>
      <name val="Avenir Next LT Pro"/>
      <family val="2"/>
    </font>
    <font>
      <sz val="8"/>
      <name val="Avenir Next LT Pro"/>
      <family val="2"/>
    </font>
    <font>
      <b/>
      <sz val="8"/>
      <name val="Avenir Next LT Pro"/>
      <family val="2"/>
    </font>
    <font>
      <sz val="11"/>
      <color theme="0"/>
      <name val="Avenir Next LT Pro"/>
      <family val="2"/>
    </font>
    <font>
      <sz val="8"/>
      <color theme="1"/>
      <name val="Avenir Next LT Pro"/>
      <family val="2"/>
    </font>
    <font>
      <sz val="11"/>
      <color indexed="8"/>
      <name val="Calibri"/>
      <family val="2"/>
      <scheme val="minor"/>
    </font>
    <font>
      <sz val="11"/>
      <color indexed="8"/>
      <name val="Avenir Next LT Pro"/>
      <family val="2"/>
    </font>
    <font>
      <b/>
      <sz val="11"/>
      <color indexed="8"/>
      <name val="Avenir Next LT Pro"/>
      <family val="2"/>
    </font>
    <font>
      <sz val="11"/>
      <name val="Calibri"/>
      <family val="2"/>
      <scheme val="minor"/>
    </font>
    <font>
      <sz val="12"/>
      <name val="Avenir Next LT Pro"/>
      <family val="2"/>
    </font>
    <font>
      <sz val="12"/>
      <color theme="0"/>
      <name val="Aptos"/>
      <family val="2"/>
    </font>
    <font>
      <sz val="12"/>
      <color theme="1"/>
      <name val="Calibri"/>
      <family val="2"/>
      <scheme val="minor"/>
    </font>
    <font>
      <sz val="10"/>
      <name val="Arial"/>
      <family val="2"/>
    </font>
    <font>
      <sz val="10"/>
      <name val="Avenir Next LT Pro"/>
      <family val="2"/>
    </font>
    <font>
      <sz val="10"/>
      <color theme="0"/>
      <name val="Avenir Next LT Pro"/>
      <family val="2"/>
    </font>
    <font>
      <b/>
      <vertAlign val="superscript"/>
      <sz val="11"/>
      <color theme="0"/>
      <name val="Avenir Next LT Pro"/>
      <family val="2"/>
    </font>
    <font>
      <sz val="11"/>
      <color rgb="FFFF0000"/>
      <name val="Calibri"/>
      <family val="2"/>
      <scheme val="minor"/>
    </font>
    <font>
      <b/>
      <sz val="11"/>
      <color theme="1"/>
      <name val="Calibri"/>
      <family val="2"/>
      <scheme val="minor"/>
    </font>
    <font>
      <sz val="7.5"/>
      <name val="Arial Narrow"/>
      <family val="2"/>
    </font>
    <font>
      <b/>
      <sz val="8"/>
      <color theme="1"/>
      <name val="Calibri"/>
      <family val="2"/>
      <scheme val="minor"/>
    </font>
    <font>
      <sz val="8"/>
      <color theme="1"/>
      <name val="Calibri"/>
      <family val="2"/>
      <scheme val="minor"/>
    </font>
    <font>
      <b/>
      <sz val="12"/>
      <name val="Avenir Next LT Pro"/>
      <family val="2"/>
    </font>
    <font>
      <b/>
      <sz val="12"/>
      <color rgb="FFFFFFFF"/>
      <name val="Avenir Next LT Pro"/>
      <family val="2"/>
    </font>
    <font>
      <b/>
      <sz val="12"/>
      <color rgb="FF000000"/>
      <name val="Avenir Next LT Pro"/>
      <family val="2"/>
    </font>
    <font>
      <b/>
      <sz val="11"/>
      <color rgb="FFFFFFFF"/>
      <name val="Avenir Next LT Pro"/>
      <family val="2"/>
    </font>
    <font>
      <b/>
      <sz val="11"/>
      <name val="Calibri"/>
      <family val="2"/>
      <scheme val="minor"/>
    </font>
    <font>
      <sz val="10"/>
      <color theme="1"/>
      <name val="Avenir Next LT Pro"/>
      <family val="2"/>
    </font>
    <font>
      <b/>
      <sz val="10"/>
      <color theme="1"/>
      <name val="Avenir Next LT Pro"/>
      <family val="2"/>
    </font>
    <font>
      <b/>
      <sz val="10"/>
      <color rgb="FF000000"/>
      <name val="Avenir Next LT Pro"/>
      <family val="2"/>
    </font>
    <font>
      <b/>
      <sz val="10"/>
      <color rgb="FFFFFFFF"/>
      <name val="Avenir Next LT Pro"/>
      <family val="2"/>
    </font>
    <font>
      <sz val="8"/>
      <color indexed="8"/>
      <name val="Avenir Next LT Pro"/>
      <family val="2"/>
    </font>
    <font>
      <b/>
      <sz val="10"/>
      <color theme="1"/>
      <name val="Calibri"/>
      <family val="2"/>
      <scheme val="minor"/>
    </font>
    <font>
      <b/>
      <sz val="10"/>
      <color rgb="FFFF0000"/>
      <name val="Calibri"/>
      <family val="2"/>
      <scheme val="minor"/>
    </font>
    <font>
      <sz val="10"/>
      <color theme="1"/>
      <name val="Calibri"/>
      <family val="2"/>
      <scheme val="minor"/>
    </font>
    <font>
      <b/>
      <sz val="9"/>
      <color theme="1"/>
      <name val="Avenir Next LT Pro"/>
      <family val="2"/>
    </font>
    <font>
      <sz val="9"/>
      <color theme="1"/>
      <name val="Avenir Next LT Pro"/>
      <family val="2"/>
    </font>
    <font>
      <b/>
      <sz val="11"/>
      <color indexed="9"/>
      <name val="Avenir Next LT Pro"/>
      <family val="2"/>
    </font>
    <font>
      <b/>
      <sz val="11"/>
      <color theme="0" tint="-4.9989318521683403E-2"/>
      <name val="Avenir Next LT Pro"/>
      <family val="2"/>
    </font>
    <font>
      <sz val="11"/>
      <color rgb="FFFF0000"/>
      <name val="Avenir Next LT Pro"/>
      <family val="2"/>
    </font>
    <font>
      <sz val="9"/>
      <name val="Avenir Next LT Pro"/>
      <family val="2"/>
    </font>
    <font>
      <b/>
      <sz val="9"/>
      <name val="Avenir Next LT Pro"/>
      <family val="2"/>
    </font>
    <font>
      <sz val="9"/>
      <name val="AvenirNext LT Pro Regular"/>
      <family val="2"/>
    </font>
    <font>
      <b/>
      <sz val="10"/>
      <name val="Calibri Light"/>
      <family val="2"/>
      <scheme val="major"/>
    </font>
    <font>
      <b/>
      <sz val="22"/>
      <color theme="1"/>
      <name val="Calibri"/>
      <family val="2"/>
      <scheme val="minor"/>
    </font>
    <font>
      <sz val="8"/>
      <color theme="1"/>
      <name val="AvenirNext LT Pro Regular"/>
    </font>
    <font>
      <b/>
      <sz val="8"/>
      <color theme="1"/>
      <name val="AvenirNext LT Pro Regular"/>
    </font>
    <font>
      <sz val="9"/>
      <color theme="1"/>
      <name val="AvenirNext LT Pro Regular"/>
      <family val="2"/>
    </font>
    <font>
      <b/>
      <sz val="11"/>
      <color indexed="9"/>
      <name val="AvenirNext LT Pro UltLightCn"/>
      <family val="2"/>
    </font>
    <font>
      <b/>
      <sz val="11"/>
      <color theme="0" tint="-4.9989318521683403E-2"/>
      <name val="AvenirNext LT Pro UltLightCn"/>
      <family val="2"/>
    </font>
    <font>
      <b/>
      <sz val="10"/>
      <name val="Avenir Next LT Pro"/>
      <family val="2"/>
    </font>
    <font>
      <sz val="10"/>
      <color theme="0"/>
      <name val="Arial"/>
      <family val="2"/>
    </font>
    <font>
      <b/>
      <sz val="11"/>
      <name val="Calibri "/>
    </font>
    <font>
      <b/>
      <sz val="9"/>
      <name val="AvenirNext LT Pro Regular"/>
      <family val="2"/>
    </font>
    <font>
      <sz val="11"/>
      <name val="Calibri "/>
    </font>
    <font>
      <b/>
      <sz val="11"/>
      <color theme="0" tint="-4.9989318521683403E-2"/>
      <name val="AvenirNext LT Pro UltLightCn"/>
    </font>
    <font>
      <b/>
      <sz val="11"/>
      <color indexed="9"/>
      <name val="AvenirNext LT Pro UltLightCn"/>
    </font>
    <font>
      <sz val="11"/>
      <color theme="1"/>
      <name val="AvenirNext LT Pro UltLightCn"/>
    </font>
    <font>
      <b/>
      <sz val="11"/>
      <color theme="1"/>
      <name val="AvenirNext LT Pro UltLightCn"/>
    </font>
    <font>
      <sz val="11"/>
      <name val="AvenirNext LT Pro UltLightCn"/>
    </font>
    <font>
      <b/>
      <sz val="11"/>
      <name val="AvenirNext LT Pro UltLightCn"/>
    </font>
    <font>
      <b/>
      <sz val="11"/>
      <color rgb="FF000000"/>
      <name val="Avenir Next LT Pro"/>
      <family val="2"/>
    </font>
    <font>
      <sz val="11"/>
      <color rgb="FF000000"/>
      <name val="Calibri "/>
    </font>
    <font>
      <sz val="11"/>
      <color theme="1"/>
      <name val="Calibri "/>
    </font>
    <font>
      <b/>
      <sz val="11"/>
      <color theme="1"/>
      <name val="Calibri "/>
    </font>
    <font>
      <b/>
      <sz val="11"/>
      <color rgb="FF000000"/>
      <name val="Calibri "/>
    </font>
    <font>
      <b/>
      <sz val="14"/>
      <color rgb="FFFFFFFF"/>
      <name val="Avenir Next LT Pro"/>
      <family val="2"/>
    </font>
    <font>
      <b/>
      <sz val="14"/>
      <color theme="1"/>
      <name val="Avenir Next LT Pro"/>
      <family val="2"/>
    </font>
    <font>
      <sz val="14"/>
      <color theme="1"/>
      <name val="Avenir Next LT Pro"/>
      <family val="2"/>
    </font>
    <font>
      <b/>
      <sz val="14"/>
      <color theme="0"/>
      <name val="Avenir Next LT Pro"/>
      <family val="2"/>
    </font>
    <font>
      <sz val="11"/>
      <color rgb="FF000000"/>
      <name val="Avenir Next LT Pro"/>
      <family val="2"/>
    </font>
    <font>
      <b/>
      <sz val="14"/>
      <name val="Avenir Next LT Pro"/>
      <family val="2"/>
    </font>
    <font>
      <b/>
      <sz val="8"/>
      <color theme="1"/>
      <name val="Calibri "/>
    </font>
    <font>
      <b/>
      <sz val="11"/>
      <color rgb="FFFF0000"/>
      <name val="Calibri "/>
    </font>
    <font>
      <b/>
      <vertAlign val="superscript"/>
      <sz val="11"/>
      <color rgb="FFFFFFFF"/>
      <name val="Avenir Next LT Pro"/>
      <family val="2"/>
    </font>
    <font>
      <b/>
      <sz val="16"/>
      <name val="Avenir Next LT Pro"/>
      <family val="2"/>
    </font>
    <font>
      <sz val="12"/>
      <color theme="1"/>
      <name val="Times New Roman"/>
      <family val="1"/>
    </font>
    <font>
      <sz val="16"/>
      <name val="Avenir Next LT Pro"/>
      <family val="2"/>
    </font>
    <font>
      <b/>
      <sz val="16"/>
      <color theme="0"/>
      <name val="Avenir Next LT Pro"/>
      <family val="2"/>
    </font>
    <font>
      <b/>
      <sz val="16"/>
      <color theme="1"/>
      <name val="Avenir Next LT Pro"/>
      <family val="2"/>
    </font>
    <font>
      <sz val="16"/>
      <color theme="1"/>
      <name val="Avenir Next LT Pro"/>
      <family val="2"/>
    </font>
    <font>
      <b/>
      <sz val="12"/>
      <color theme="1"/>
      <name val="Times New Roman"/>
      <family val="1"/>
    </font>
    <font>
      <b/>
      <sz val="10"/>
      <color theme="0"/>
      <name val="Avenir Next LT Pro"/>
      <family val="2"/>
    </font>
    <font>
      <vertAlign val="superscript"/>
      <sz val="8"/>
      <color theme="1"/>
      <name val="Avenir Next LT Pro"/>
      <family val="2"/>
    </font>
    <font>
      <b/>
      <sz val="11"/>
      <color rgb="FFFF0000"/>
      <name val="Times New Roman"/>
      <family val="1"/>
    </font>
    <font>
      <b/>
      <sz val="8"/>
      <color theme="1"/>
      <name val="Times New Roman"/>
      <family val="1"/>
    </font>
    <font>
      <sz val="12"/>
      <name val="Times New Roman"/>
      <family val="1"/>
    </font>
    <font>
      <sz val="10"/>
      <color theme="1"/>
      <name val="Times New Roman"/>
      <family val="1"/>
    </font>
    <font>
      <b/>
      <sz val="10"/>
      <color theme="1"/>
      <name val="Times New Roman"/>
      <family val="1"/>
    </font>
    <font>
      <b/>
      <sz val="8"/>
      <name val="Calibri "/>
    </font>
    <font>
      <sz val="11"/>
      <color theme="1"/>
      <name val="Calibri Ligh"/>
    </font>
    <font>
      <sz val="11"/>
      <name val="Arial"/>
      <family val="2"/>
    </font>
    <font>
      <b/>
      <sz val="18"/>
      <color theme="0"/>
      <name val="Avenir Next LT Pro"/>
      <family val="2"/>
    </font>
    <font>
      <sz val="18"/>
      <color theme="1"/>
      <name val="Avenir Next LT Pro"/>
      <family val="2"/>
    </font>
    <font>
      <b/>
      <sz val="18"/>
      <color theme="1"/>
      <name val="Avenir Next LT Pro"/>
      <family val="2"/>
    </font>
    <font>
      <b/>
      <sz val="11"/>
      <color theme="0"/>
      <name val="Calibri"/>
      <family val="2"/>
      <scheme val="minor"/>
    </font>
    <font>
      <sz val="8"/>
      <name val="Calibri "/>
    </font>
    <font>
      <sz val="12"/>
      <color theme="1"/>
      <name val="Aptos"/>
      <family val="2"/>
    </font>
    <font>
      <b/>
      <sz val="11"/>
      <name val="Arial"/>
      <family val="2"/>
    </font>
    <font>
      <sz val="8"/>
      <color theme="1"/>
      <name val="Calibri "/>
    </font>
    <font>
      <sz val="8"/>
      <name val="Calibri"/>
      <family val="2"/>
      <scheme val="minor"/>
    </font>
    <font>
      <sz val="14"/>
      <name val="Avenir Next LT Pro"/>
      <family val="2"/>
    </font>
    <font>
      <sz val="11"/>
      <color indexed="8"/>
      <name val="Calibri"/>
      <family val="2"/>
    </font>
    <font>
      <b/>
      <sz val="18"/>
      <name val="Avenir Next LT Pro"/>
      <family val="2"/>
    </font>
    <font>
      <b/>
      <sz val="10"/>
      <color indexed="8"/>
      <name val="Arial"/>
      <family val="2"/>
    </font>
    <font>
      <sz val="10"/>
      <color indexed="8"/>
      <name val="Arial"/>
      <family val="2"/>
    </font>
    <font>
      <b/>
      <sz val="10"/>
      <color theme="0"/>
      <name val="Arial"/>
      <family val="2"/>
    </font>
    <font>
      <sz val="10"/>
      <color rgb="FF000000"/>
      <name val="Calibri"/>
      <family val="2"/>
      <scheme val="minor"/>
    </font>
    <font>
      <b/>
      <sz val="10"/>
      <color rgb="FF000000"/>
      <name val="Calibri"/>
      <family val="2"/>
      <scheme val="minor"/>
    </font>
    <font>
      <b/>
      <sz val="9"/>
      <color rgb="FFFFFFFF"/>
      <name val="Avenir Next LT Pro"/>
      <family val="2"/>
    </font>
    <font>
      <sz val="9"/>
      <color rgb="FF000000"/>
      <name val="Avenir Next LT Pro"/>
      <family val="2"/>
    </font>
    <font>
      <b/>
      <sz val="9"/>
      <color rgb="FF000000"/>
      <name val="Avenir Next LT Pro"/>
      <family val="2"/>
    </font>
    <font>
      <sz val="11"/>
      <color theme="1"/>
      <name val="Times New Roman"/>
      <family val="1"/>
    </font>
    <font>
      <sz val="9"/>
      <color rgb="FF555555"/>
      <name val="Times New Roman"/>
      <family val="1"/>
    </font>
    <font>
      <sz val="9"/>
      <color theme="1"/>
      <name val="Times New Roman"/>
      <family val="1"/>
    </font>
    <font>
      <b/>
      <sz val="9"/>
      <color theme="1"/>
      <name val="Times New Roman"/>
      <family val="1"/>
    </font>
    <font>
      <sz val="16"/>
      <color rgb="FFFF0000"/>
      <name val="Avenir Next LT Pro"/>
      <family val="2"/>
    </font>
    <font>
      <b/>
      <sz val="16"/>
      <color rgb="FFFF0000"/>
      <name val="Avenir Next LT Pro"/>
      <family val="2"/>
    </font>
    <font>
      <b/>
      <sz val="11"/>
      <color theme="1"/>
      <name val="Times New Roman"/>
      <family val="1"/>
    </font>
    <font>
      <sz val="10"/>
      <name val="Tahoma"/>
      <family val="2"/>
    </font>
    <font>
      <b/>
      <sz val="10"/>
      <name val="Tahoma"/>
      <family val="2"/>
    </font>
    <font>
      <sz val="12"/>
      <name val="Arial MT"/>
    </font>
    <font>
      <b/>
      <sz val="11"/>
      <color theme="0"/>
      <name val="Times New Roman"/>
      <family val="1"/>
    </font>
    <font>
      <sz val="9"/>
      <color theme="1"/>
      <name val="Gill Sans MT"/>
      <family val="2"/>
    </font>
    <font>
      <vertAlign val="superscript"/>
      <sz val="9"/>
      <color theme="1"/>
      <name val="Gill Sans MT"/>
      <family val="2"/>
    </font>
    <font>
      <sz val="11"/>
      <color theme="1"/>
      <name val="Gill Sans MT"/>
      <family val="2"/>
    </font>
    <font>
      <i/>
      <sz val="11"/>
      <color theme="0"/>
      <name val="Gill Sans MT"/>
      <family val="2"/>
    </font>
    <font>
      <b/>
      <sz val="11"/>
      <color theme="0"/>
      <name val="Gill Sans MT"/>
      <family val="2"/>
    </font>
    <font>
      <sz val="11"/>
      <color theme="0"/>
      <name val="Gill Sans MT"/>
      <family val="2"/>
    </font>
    <font>
      <sz val="10"/>
      <color theme="1"/>
      <name val="Tahoma"/>
      <family val="2"/>
    </font>
    <font>
      <b/>
      <sz val="11"/>
      <color theme="1"/>
      <name val="Gill Sans MT"/>
      <family val="2"/>
    </font>
    <font>
      <sz val="8"/>
      <color theme="1"/>
      <name val="Times New Roman"/>
      <family val="1"/>
    </font>
    <font>
      <b/>
      <sz val="8"/>
      <name val="Verdana"/>
      <family val="2"/>
    </font>
    <font>
      <sz val="10"/>
      <color rgb="FF000000"/>
      <name val="Avenir Next LT Pro"/>
      <family val="2"/>
    </font>
    <font>
      <vertAlign val="superscript"/>
      <sz val="10"/>
      <color theme="1"/>
      <name val="Avenir Next LT Pro"/>
      <family val="2"/>
    </font>
    <font>
      <i/>
      <sz val="10"/>
      <color rgb="FF9AD0DE"/>
      <name val="Avenir Next LT Pro"/>
      <family val="2"/>
    </font>
    <font>
      <sz val="9"/>
      <color theme="0"/>
      <name val="Avenir Next LT Pro"/>
      <family val="2"/>
    </font>
    <font>
      <sz val="1"/>
      <color indexed="8"/>
      <name val="Courier"/>
      <family val="3"/>
    </font>
    <font>
      <b/>
      <sz val="8"/>
      <color indexed="8"/>
      <name val="Avenir Next LT Pro"/>
      <family val="2"/>
    </font>
    <font>
      <sz val="8"/>
      <color rgb="FF000000"/>
      <name val="Avenir Next LT Pro"/>
      <family val="2"/>
    </font>
    <font>
      <b/>
      <sz val="9"/>
      <color indexed="8"/>
      <name val="Avenir Next LT Pro"/>
      <family val="2"/>
    </font>
    <font>
      <sz val="8"/>
      <name val="arial"/>
      <family val="2"/>
    </font>
    <font>
      <i/>
      <sz val="10"/>
      <color theme="1"/>
      <name val="Avenir Next LT Pro"/>
      <family val="2"/>
    </font>
    <font>
      <b/>
      <sz val="12"/>
      <color theme="1"/>
      <name val="Calibri"/>
      <family val="2"/>
      <scheme val="minor"/>
    </font>
    <font>
      <i/>
      <sz val="9"/>
      <color theme="1"/>
      <name val="Times New Roman"/>
      <family val="1"/>
    </font>
    <font>
      <i/>
      <sz val="12"/>
      <color theme="1"/>
      <name val="Times New Roman"/>
      <family val="1"/>
    </font>
    <font>
      <b/>
      <sz val="10"/>
      <color theme="0"/>
      <name val="Calibri"/>
      <family val="2"/>
      <scheme val="minor"/>
    </font>
    <font>
      <i/>
      <sz val="8"/>
      <color theme="1"/>
      <name val="Times New Roman"/>
      <family val="1"/>
    </font>
    <font>
      <i/>
      <sz val="11"/>
      <color theme="0"/>
      <name val="Calibri"/>
      <family val="2"/>
      <scheme val="minor"/>
    </font>
    <font>
      <sz val="10"/>
      <name val="Times New Roman"/>
      <family val="1"/>
    </font>
    <font>
      <b/>
      <sz val="8"/>
      <color theme="0"/>
      <name val="Calibri"/>
      <family val="2"/>
      <scheme val="minor"/>
    </font>
    <font>
      <sz val="8"/>
      <color theme="0"/>
      <name val="Calibri"/>
      <family val="2"/>
      <scheme val="minor"/>
    </font>
    <font>
      <i/>
      <sz val="8"/>
      <color theme="0"/>
      <name val="Calibri"/>
      <family val="2"/>
      <scheme val="minor"/>
    </font>
    <font>
      <sz val="12"/>
      <name val="Arial"/>
      <family val="2"/>
    </font>
    <font>
      <sz val="12"/>
      <name val="Calibri"/>
      <family val="2"/>
      <scheme val="minor"/>
    </font>
    <font>
      <i/>
      <sz val="11"/>
      <color theme="1"/>
      <name val="Avenir Next LT Pro"/>
      <family val="2"/>
    </font>
    <font>
      <sz val="10"/>
      <color theme="1"/>
      <name val="Aptos"/>
      <family val="2"/>
    </font>
    <font>
      <sz val="13"/>
      <color theme="1"/>
      <name val="Calibri"/>
      <family val="2"/>
      <scheme val="minor"/>
    </font>
    <font>
      <sz val="11"/>
      <color theme="5"/>
      <name val="Avenir Next LT Pro"/>
      <family val="2"/>
    </font>
    <font>
      <u/>
      <sz val="11"/>
      <color theme="10"/>
      <name val="Calibri"/>
      <family val="2"/>
      <scheme val="minor"/>
    </font>
    <font>
      <sz val="16"/>
      <color theme="1"/>
      <name val="Calibri"/>
      <family val="2"/>
      <scheme val="minor"/>
    </font>
    <font>
      <i/>
      <sz val="9"/>
      <color theme="1"/>
      <name val="Avenir Next LT Pro"/>
      <family val="2"/>
    </font>
    <font>
      <sz val="10"/>
      <color theme="1"/>
      <name val="Calibri "/>
    </font>
    <font>
      <b/>
      <sz val="9"/>
      <color theme="0"/>
      <name val="Avenir Next LT Pro"/>
      <family val="2"/>
    </font>
    <font>
      <b/>
      <sz val="11"/>
      <color theme="4"/>
      <name val="Avenir Next LT Pro"/>
      <family val="2"/>
    </font>
    <font>
      <b/>
      <vertAlign val="superscript"/>
      <sz val="11"/>
      <name val="Avenir Next LT Pro"/>
      <family val="2"/>
    </font>
    <font>
      <b/>
      <sz val="11"/>
      <name val="Times New Roman"/>
      <family val="1"/>
    </font>
    <font>
      <sz val="11"/>
      <name val="Times New Roman"/>
      <family val="1"/>
    </font>
    <font>
      <i/>
      <sz val="11"/>
      <color theme="1"/>
      <name val="Times New Roman"/>
      <family val="1"/>
    </font>
    <font>
      <i/>
      <sz val="11"/>
      <color rgb="FFFF0000"/>
      <name val="Times New Roman"/>
      <family val="1"/>
    </font>
    <font>
      <i/>
      <sz val="11"/>
      <color rgb="FFFF0000"/>
      <name val="Avenir Next LT Pro"/>
      <family val="2"/>
    </font>
    <font>
      <i/>
      <sz val="11"/>
      <name val="Avenir Next LT Pro"/>
      <family val="2"/>
    </font>
    <font>
      <b/>
      <sz val="13"/>
      <color theme="0"/>
      <name val="Avenir Next LT Pro"/>
      <family val="2"/>
    </font>
    <font>
      <b/>
      <sz val="10"/>
      <color theme="0"/>
      <name val="Avenir Next LT Pro"/>
    </font>
    <font>
      <b/>
      <sz val="10"/>
      <name val="Avenir Next LT Pro"/>
    </font>
  </fonts>
  <fills count="47">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theme="3" tint="0.89999084444715716"/>
        <bgColor indexed="64"/>
      </patternFill>
    </fill>
    <fill>
      <patternFill patternType="solid">
        <fgColor rgb="FF0C468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EEBF8"/>
        <bgColor indexed="64"/>
      </patternFill>
    </fill>
    <fill>
      <patternFill patternType="solid">
        <fgColor rgb="FF305496"/>
        <bgColor indexed="64"/>
      </patternFill>
    </fill>
    <fill>
      <patternFill patternType="solid">
        <fgColor indexed="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3" tint="0.749992370372631"/>
        <bgColor indexed="64"/>
      </patternFill>
    </fill>
    <fill>
      <patternFill patternType="solid">
        <fgColor rgb="FF305496"/>
        <bgColor theme="4" tint="0.79998168889431442"/>
      </patternFill>
    </fill>
    <fill>
      <patternFill patternType="solid">
        <fgColor rgb="FF215C98"/>
        <bgColor indexed="64"/>
      </patternFill>
    </fill>
    <fill>
      <patternFill patternType="solid">
        <fgColor rgb="FFDEECF9"/>
        <bgColor indexed="64"/>
      </patternFill>
    </fill>
    <fill>
      <patternFill patternType="solid">
        <fgColor rgb="FFDAE9F8"/>
        <bgColor indexed="64"/>
      </patternFill>
    </fill>
    <fill>
      <patternFill patternType="solid">
        <fgColor rgb="FFDDEBF7"/>
        <bgColor indexed="64"/>
      </patternFill>
    </fill>
    <fill>
      <patternFill patternType="solid">
        <fgColor theme="3" tint="0.89999084444715716"/>
        <bgColor theme="8" tint="0.79998168889431442"/>
      </patternFill>
    </fill>
    <fill>
      <patternFill patternType="solid">
        <fgColor theme="0"/>
        <bgColor indexed="9"/>
      </patternFill>
    </fill>
    <fill>
      <patternFill patternType="solid">
        <fgColor theme="4" tint="0.59999389629810485"/>
        <bgColor indexed="9"/>
      </patternFill>
    </fill>
    <fill>
      <patternFill patternType="solid">
        <fgColor theme="4" tint="0.59999389629810485"/>
        <bgColor indexed="64"/>
      </patternFill>
    </fill>
    <fill>
      <patternFill patternType="solid">
        <fgColor theme="4" tint="-0.249977111117893"/>
        <bgColor indexed="64"/>
      </patternFill>
    </fill>
    <fill>
      <patternFill patternType="solid">
        <fgColor rgb="FFDFDCC7"/>
        <bgColor indexed="64"/>
      </patternFill>
    </fill>
    <fill>
      <patternFill patternType="solid">
        <fgColor rgb="FF967D2C"/>
        <bgColor indexed="22"/>
      </patternFill>
    </fill>
    <fill>
      <patternFill patternType="solid">
        <fgColor theme="2"/>
        <bgColor indexed="64"/>
      </patternFill>
    </fill>
    <fill>
      <patternFill patternType="solid">
        <fgColor rgb="FF002060"/>
        <bgColor indexed="64"/>
      </patternFill>
    </fill>
    <fill>
      <patternFill patternType="solid">
        <fgColor theme="2" tint="-9.9978637043366805E-2"/>
        <bgColor indexed="64"/>
      </patternFill>
    </fill>
    <fill>
      <patternFill patternType="solid">
        <fgColor rgb="FFAABFE8"/>
        <bgColor indexed="64"/>
      </patternFill>
    </fill>
    <fill>
      <patternFill patternType="solid">
        <fgColor indexed="65"/>
        <bgColor indexed="64"/>
      </patternFill>
    </fill>
    <fill>
      <patternFill patternType="solid">
        <fgColor theme="4" tint="-0.249977111117893"/>
        <bgColor theme="4" tint="0.79998168889431442"/>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0070C0"/>
        <bgColor indexed="64"/>
      </patternFill>
    </fill>
    <fill>
      <patternFill patternType="solid">
        <fgColor theme="8" tint="0.59999389629810485"/>
        <bgColor indexed="64"/>
      </patternFill>
    </fill>
    <fill>
      <patternFill patternType="solid">
        <fgColor theme="4" tint="0.79998168889431442"/>
        <bgColor theme="4" tint="0.79998168889431442"/>
      </patternFill>
    </fill>
    <fill>
      <patternFill patternType="solid">
        <fgColor theme="4" tint="0.59999389629810485"/>
        <bgColor theme="8" tint="0.79998168889431442"/>
      </patternFill>
    </fill>
    <fill>
      <patternFill patternType="solid">
        <fgColor theme="4" tint="-0.499984740745262"/>
        <bgColor indexed="64"/>
      </patternFill>
    </fill>
    <fill>
      <patternFill patternType="solid">
        <fgColor theme="6" tint="0.59999389629810485"/>
        <bgColor indexed="64"/>
      </patternFill>
    </fill>
    <fill>
      <patternFill patternType="solid">
        <fgColor theme="8" tint="0.59999389629810485"/>
        <bgColor indexed="9"/>
      </patternFill>
    </fill>
    <fill>
      <patternFill patternType="solid">
        <fgColor theme="8" tint="-0.499984740745262"/>
        <bgColor indexed="64"/>
      </patternFill>
    </fill>
    <fill>
      <patternFill patternType="solid">
        <fgColor theme="8" tint="-0.249977111117893"/>
        <bgColor indexed="64"/>
      </patternFill>
    </fill>
    <fill>
      <patternFill patternType="solid">
        <fgColor theme="5" tint="-0.249977111117893"/>
        <bgColor indexed="64"/>
      </patternFill>
    </fill>
  </fills>
  <borders count="29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medium">
        <color rgb="FFFFFFFF"/>
      </right>
      <top style="medium">
        <color theme="0"/>
      </top>
      <bottom/>
      <diagonal/>
    </border>
    <border>
      <left/>
      <right style="medium">
        <color rgb="FFFFFFFF"/>
      </right>
      <top style="medium">
        <color theme="0"/>
      </top>
      <bottom style="medium">
        <color theme="0"/>
      </bottom>
      <diagonal/>
    </border>
    <border>
      <left/>
      <right style="medium">
        <color rgb="FFFFFFFF"/>
      </right>
      <top/>
      <bottom style="medium">
        <color theme="0"/>
      </bottom>
      <diagonal/>
    </border>
    <border>
      <left/>
      <right style="medium">
        <color rgb="FFFFFFFF"/>
      </right>
      <top/>
      <bottom/>
      <diagonal/>
    </border>
    <border>
      <left/>
      <right/>
      <top/>
      <bottom style="medium">
        <color rgb="FFFFFFFF"/>
      </bottom>
      <diagonal/>
    </border>
    <border>
      <left/>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theme="0"/>
      </right>
      <top style="medium">
        <color theme="0"/>
      </top>
      <bottom style="medium">
        <color theme="0"/>
      </bottom>
      <diagonal/>
    </border>
    <border>
      <left style="thin">
        <color theme="0"/>
      </left>
      <right style="medium">
        <color rgb="FFFFFFFF"/>
      </right>
      <top style="medium">
        <color theme="0"/>
      </top>
      <bottom style="medium">
        <color theme="0"/>
      </bottom>
      <diagonal/>
    </border>
    <border>
      <left style="medium">
        <color rgb="FFFFFFFF"/>
      </left>
      <right style="medium">
        <color theme="0"/>
      </right>
      <top style="medium">
        <color theme="0"/>
      </top>
      <bottom style="medium">
        <color theme="0"/>
      </bottom>
      <diagonal/>
    </border>
    <border>
      <left style="medium">
        <color theme="0"/>
      </left>
      <right style="medium">
        <color rgb="FFFFFFFF"/>
      </right>
      <top style="medium">
        <color theme="0"/>
      </top>
      <bottom/>
      <diagonal/>
    </border>
    <border>
      <left/>
      <right style="medium">
        <color theme="0"/>
      </right>
      <top/>
      <bottom style="medium">
        <color theme="0"/>
      </bottom>
      <diagonal/>
    </border>
    <border>
      <left/>
      <right/>
      <top/>
      <bottom style="medium">
        <color theme="0"/>
      </bottom>
      <diagonal/>
    </border>
    <border>
      <left style="medium">
        <color rgb="FFFFFFFF"/>
      </left>
      <right/>
      <top/>
      <bottom style="medium">
        <color theme="0"/>
      </bottom>
      <diagonal/>
    </border>
    <border>
      <left/>
      <right style="medium">
        <color rgb="FFFFFFFF"/>
      </right>
      <top/>
      <bottom style="medium">
        <color rgb="FFFFFFFF"/>
      </bottom>
      <diagonal/>
    </border>
    <border>
      <left/>
      <right style="thin">
        <color theme="0"/>
      </right>
      <top/>
      <bottom style="thin">
        <color theme="0"/>
      </bottom>
      <diagonal/>
    </border>
    <border>
      <left style="thin">
        <color theme="0"/>
      </left>
      <right style="medium">
        <color rgb="FFFFFFFF"/>
      </right>
      <top/>
      <bottom style="thin">
        <color theme="0"/>
      </bottom>
      <diagonal/>
    </border>
    <border>
      <left style="medium">
        <color rgb="FFFFFFFF"/>
      </left>
      <right style="thin">
        <color theme="0"/>
      </right>
      <top style="thin">
        <color theme="0"/>
      </top>
      <bottom/>
      <diagonal/>
    </border>
    <border>
      <left style="thin">
        <color theme="0"/>
      </left>
      <right style="medium">
        <color rgb="FFFFFFFF"/>
      </right>
      <top style="thin">
        <color theme="0"/>
      </top>
      <bottom/>
      <diagonal/>
    </border>
    <border>
      <left/>
      <right style="thin">
        <color indexed="64"/>
      </right>
      <top style="thin">
        <color indexed="64"/>
      </top>
      <bottom style="thin">
        <color theme="0"/>
      </bottom>
      <diagonal/>
    </border>
    <border>
      <left style="thin">
        <color indexed="64"/>
      </left>
      <right/>
      <top style="thin">
        <color indexed="64"/>
      </top>
      <bottom style="thin">
        <color theme="0"/>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diagonal/>
    </border>
    <border>
      <left style="medium">
        <color theme="0"/>
      </left>
      <right style="medium">
        <color theme="0"/>
      </right>
      <top style="thin">
        <color theme="0"/>
      </top>
      <bottom/>
      <diagonal/>
    </border>
    <border>
      <left style="medium">
        <color theme="0"/>
      </left>
      <right style="medium">
        <color theme="0"/>
      </right>
      <top style="thin">
        <color theme="0"/>
      </top>
      <bottom style="thin">
        <color theme="0"/>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theme="0"/>
      </left>
      <right style="medium">
        <color theme="0"/>
      </right>
      <top style="medium">
        <color theme="0"/>
      </top>
      <bottom style="thin">
        <color theme="0"/>
      </bottom>
      <diagonal/>
    </border>
    <border>
      <left/>
      <right/>
      <top/>
      <bottom style="thin">
        <color theme="0"/>
      </bottom>
      <diagonal/>
    </border>
    <border>
      <left style="thin">
        <color theme="0"/>
      </left>
      <right style="thin">
        <color theme="0"/>
      </right>
      <top style="thin">
        <color theme="0"/>
      </top>
      <bottom style="thin">
        <color theme="0"/>
      </bottom>
      <diagonal/>
    </border>
    <border>
      <left/>
      <right style="thick">
        <color theme="0"/>
      </right>
      <top style="thin">
        <color theme="0"/>
      </top>
      <bottom style="thin">
        <color theme="0"/>
      </bottom>
      <diagonal/>
    </border>
    <border>
      <left style="thin">
        <color theme="0"/>
      </left>
      <right/>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bottom/>
      <diagonal/>
    </border>
    <border>
      <left/>
      <right style="thin">
        <color theme="0"/>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theme="0"/>
      </left>
      <right/>
      <top style="medium">
        <color indexed="64"/>
      </top>
      <bottom style="medium">
        <color theme="0"/>
      </bottom>
      <diagonal/>
    </border>
    <border>
      <left style="medium">
        <color theme="0"/>
      </left>
      <right/>
      <top style="medium">
        <color indexed="64"/>
      </top>
      <bottom/>
      <diagonal/>
    </border>
    <border>
      <left/>
      <right/>
      <top style="thin">
        <color indexed="64"/>
      </top>
      <bottom style="thin">
        <color indexed="64"/>
      </bottom>
      <diagonal/>
    </border>
    <border>
      <left style="medium">
        <color theme="0"/>
      </left>
      <right style="medium">
        <color theme="0"/>
      </right>
      <top style="medium">
        <color theme="0"/>
      </top>
      <bottom style="thin">
        <color indexed="64"/>
      </bottom>
      <diagonal/>
    </border>
    <border>
      <left style="medium">
        <color theme="0"/>
      </left>
      <right/>
      <top/>
      <bottom/>
      <diagonal/>
    </border>
    <border>
      <left style="medium">
        <color theme="0"/>
      </left>
      <right style="medium">
        <color theme="0"/>
      </right>
      <top style="thin">
        <color indexed="64"/>
      </top>
      <bottom style="medium">
        <color theme="0"/>
      </bottom>
      <diagonal/>
    </border>
    <border>
      <left style="medium">
        <color theme="0"/>
      </left>
      <right/>
      <top/>
      <bottom style="medium">
        <color theme="0"/>
      </bottom>
      <diagonal/>
    </border>
    <border>
      <left/>
      <right/>
      <top style="thin">
        <color indexed="64"/>
      </top>
      <bottom style="medium">
        <color indexed="64"/>
      </bottom>
      <diagonal/>
    </border>
    <border>
      <left style="medium">
        <color theme="0"/>
      </left>
      <right/>
      <top/>
      <bottom style="medium">
        <color indexed="64"/>
      </bottom>
      <diagonal/>
    </border>
    <border>
      <left/>
      <right/>
      <top/>
      <bottom style="medium">
        <color indexed="64"/>
      </bottom>
      <diagonal/>
    </border>
    <border>
      <left/>
      <right/>
      <top/>
      <bottom style="thin">
        <color theme="8" tint="-0.249977111117893"/>
      </bottom>
      <diagonal/>
    </border>
    <border>
      <left style="thin">
        <color theme="0"/>
      </left>
      <right style="thin">
        <color theme="0"/>
      </right>
      <top/>
      <bottom style="thin">
        <color theme="8" tint="-0.249977111117893"/>
      </bottom>
      <diagonal/>
    </border>
    <border>
      <left style="thin">
        <color theme="0"/>
      </left>
      <right style="thin">
        <color theme="0"/>
      </right>
      <top style="thin">
        <color theme="0"/>
      </top>
      <bottom style="thin">
        <color theme="8" tint="-0.249977111117893"/>
      </bottom>
      <diagonal/>
    </border>
    <border>
      <left/>
      <right/>
      <top style="medium">
        <color indexed="64"/>
      </top>
      <bottom style="medium">
        <color indexed="64"/>
      </bottom>
      <diagonal/>
    </border>
    <border>
      <left style="medium">
        <color theme="0"/>
      </left>
      <right style="medium">
        <color theme="0"/>
      </right>
      <top style="medium">
        <color indexed="64"/>
      </top>
      <bottom style="medium">
        <color indexed="64"/>
      </bottom>
      <diagonal/>
    </border>
    <border>
      <left style="medium">
        <color theme="0"/>
      </left>
      <right/>
      <top style="medium">
        <color indexed="64"/>
      </top>
      <bottom style="medium">
        <color indexed="64"/>
      </bottom>
      <diagonal/>
    </border>
    <border>
      <left style="medium">
        <color theme="0"/>
      </left>
      <right style="medium">
        <color theme="0"/>
      </right>
      <top style="medium">
        <color indexed="64"/>
      </top>
      <bottom/>
      <diagonal/>
    </border>
    <border>
      <left style="medium">
        <color theme="0"/>
      </left>
      <right style="medium">
        <color theme="0"/>
      </right>
      <top/>
      <bottom style="medium">
        <color indexed="64"/>
      </bottom>
      <diagonal/>
    </border>
    <border>
      <left style="medium">
        <color theme="0"/>
      </left>
      <right/>
      <top style="medium">
        <color theme="0"/>
      </top>
      <bottom style="medium">
        <color indexed="64"/>
      </bottom>
      <diagonal/>
    </border>
    <border>
      <left/>
      <right style="medium">
        <color theme="0"/>
      </right>
      <top style="medium">
        <color indexed="64"/>
      </top>
      <bottom/>
      <diagonal/>
    </border>
    <border>
      <left/>
      <right style="medium">
        <color theme="0"/>
      </right>
      <top/>
      <bottom/>
      <diagonal/>
    </border>
    <border>
      <left/>
      <right style="medium">
        <color theme="0"/>
      </right>
      <top/>
      <bottom style="medium">
        <color indexed="64"/>
      </bottom>
      <diagonal/>
    </border>
    <border>
      <left style="medium">
        <color theme="0"/>
      </left>
      <right style="medium">
        <color theme="0"/>
      </right>
      <top style="medium">
        <color theme="0"/>
      </top>
      <bottom style="medium">
        <color indexed="64"/>
      </bottom>
      <diagonal/>
    </border>
    <border>
      <left/>
      <right style="medium">
        <color theme="0"/>
      </right>
      <top style="medium">
        <color indexed="64"/>
      </top>
      <bottom style="medium">
        <color indexed="64"/>
      </bottom>
      <diagonal/>
    </border>
    <border>
      <left style="medium">
        <color theme="0"/>
      </left>
      <right style="medium">
        <color theme="0"/>
      </right>
      <top style="medium">
        <color indexed="64"/>
      </top>
      <bottom style="medium">
        <color theme="0"/>
      </bottom>
      <diagonal/>
    </border>
    <border>
      <left/>
      <right/>
      <top style="medium">
        <color indexed="64"/>
      </top>
      <bottom style="medium">
        <color theme="0"/>
      </bottom>
      <diagonal/>
    </border>
    <border>
      <left/>
      <right style="medium">
        <color theme="0"/>
      </right>
      <top style="medium">
        <color indexed="64"/>
      </top>
      <bottom style="medium">
        <color theme="0"/>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style="medium">
        <color theme="0"/>
      </right>
      <top style="medium">
        <color theme="0"/>
      </top>
      <bottom style="medium">
        <color theme="0"/>
      </bottom>
      <diagonal/>
    </border>
    <border>
      <left style="thin">
        <color theme="0"/>
      </left>
      <right/>
      <top/>
      <bottom style="thin">
        <color theme="8" tint="-0.249977111117893"/>
      </bottom>
      <diagonal/>
    </border>
    <border>
      <left style="thin">
        <color theme="0"/>
      </left>
      <right/>
      <top/>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right/>
      <top style="thin">
        <color theme="0" tint="-0.34998626667073579"/>
      </top>
      <bottom style="thin">
        <color theme="0"/>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theme="1"/>
      </left>
      <right style="medium">
        <color theme="0"/>
      </right>
      <top style="thin">
        <color theme="1"/>
      </top>
      <bottom style="thin">
        <color theme="1"/>
      </bottom>
      <diagonal/>
    </border>
    <border>
      <left style="medium">
        <color theme="0"/>
      </left>
      <right style="medium">
        <color theme="0"/>
      </right>
      <top style="thin">
        <color theme="1"/>
      </top>
      <bottom style="thin">
        <color theme="1"/>
      </bottom>
      <diagonal/>
    </border>
    <border>
      <left style="medium">
        <color theme="0"/>
      </left>
      <right/>
      <top style="thin">
        <color theme="1"/>
      </top>
      <bottom style="thin">
        <color theme="1"/>
      </bottom>
      <diagonal/>
    </border>
    <border>
      <left style="medium">
        <color theme="0"/>
      </left>
      <right style="thin">
        <color theme="1"/>
      </right>
      <top style="thin">
        <color theme="1"/>
      </top>
      <bottom style="thin">
        <color theme="1"/>
      </bottom>
      <diagonal/>
    </border>
    <border>
      <left style="thin">
        <color theme="1"/>
      </left>
      <right style="thin">
        <color theme="0"/>
      </right>
      <top/>
      <bottom/>
      <diagonal/>
    </border>
    <border>
      <left style="medium">
        <color theme="0"/>
      </left>
      <right style="thin">
        <color theme="1"/>
      </right>
      <top/>
      <bottom/>
      <diagonal/>
    </border>
    <border>
      <left style="thin">
        <color theme="1"/>
      </left>
      <right style="thin">
        <color theme="0"/>
      </right>
      <top style="thin">
        <color theme="0"/>
      </top>
      <bottom style="thin">
        <color theme="0"/>
      </bottom>
      <diagonal/>
    </border>
    <border>
      <left/>
      <right style="medium">
        <color theme="0"/>
      </right>
      <top style="thin">
        <color theme="0"/>
      </top>
      <bottom style="thin">
        <color theme="0"/>
      </bottom>
      <diagonal/>
    </border>
    <border>
      <left style="medium">
        <color theme="0"/>
      </left>
      <right style="thin">
        <color theme="1"/>
      </right>
      <top style="thin">
        <color theme="0"/>
      </top>
      <bottom style="thin">
        <color theme="0"/>
      </bottom>
      <diagonal/>
    </border>
    <border>
      <left style="thin">
        <color theme="1"/>
      </left>
      <right style="thin">
        <color theme="0"/>
      </right>
      <top style="thin">
        <color theme="1"/>
      </top>
      <bottom style="thin">
        <color theme="1"/>
      </bottom>
      <diagonal/>
    </border>
    <border>
      <left/>
      <right style="medium">
        <color theme="0"/>
      </right>
      <top style="thin">
        <color theme="1"/>
      </top>
      <bottom style="thin">
        <color theme="1"/>
      </bottom>
      <diagonal/>
    </border>
    <border>
      <left/>
      <right/>
      <top style="thin">
        <color theme="1"/>
      </top>
      <bottom/>
      <diagonal/>
    </border>
    <border>
      <left style="medium">
        <color theme="0"/>
      </left>
      <right style="medium">
        <color theme="0"/>
      </right>
      <top/>
      <bottom style="thin">
        <color indexed="64"/>
      </bottom>
      <diagonal/>
    </border>
    <border>
      <left/>
      <right style="medium">
        <color theme="0"/>
      </right>
      <top/>
      <bottom style="thin">
        <color indexed="64"/>
      </bottom>
      <diagonal/>
    </border>
    <border>
      <left style="medium">
        <color theme="0"/>
      </left>
      <right/>
      <top style="medium">
        <color theme="0"/>
      </top>
      <bottom style="thin">
        <color theme="4"/>
      </bottom>
      <diagonal/>
    </border>
    <border>
      <left/>
      <right style="medium">
        <color rgb="FFFFFFFF"/>
      </right>
      <top style="medium">
        <color rgb="FFFFFFFF"/>
      </top>
      <bottom/>
      <diagonal/>
    </border>
    <border>
      <left style="medium">
        <color rgb="FFFFFFFF"/>
      </left>
      <right style="medium">
        <color rgb="FFFFFFFF"/>
      </right>
      <top style="medium">
        <color rgb="FFFFFFFF"/>
      </top>
      <bottom/>
      <diagonal/>
    </border>
    <border>
      <left/>
      <right style="medium">
        <color rgb="FFDDEBF7"/>
      </right>
      <top/>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DDEBF7"/>
      </right>
      <top/>
      <bottom style="medium">
        <color rgb="FFDDEBF7"/>
      </bottom>
      <diagonal/>
    </border>
    <border>
      <left style="thin">
        <color theme="4" tint="0.79998168889431442"/>
      </left>
      <right style="thin">
        <color theme="4" tint="0.79998168889431442"/>
      </right>
      <top/>
      <bottom style="thin">
        <color theme="4" tint="0.79998168889431442"/>
      </bottom>
      <diagonal/>
    </border>
    <border>
      <left style="thin">
        <color theme="4" tint="0.79998168889431442"/>
      </left>
      <right style="thin">
        <color theme="4" tint="0.79998168889431442"/>
      </right>
      <top style="thin">
        <color indexed="9"/>
      </top>
      <bottom style="thin">
        <color theme="4" tint="0.79998168889431442"/>
      </bottom>
      <diagonal/>
    </border>
    <border>
      <left/>
      <right/>
      <top style="thin">
        <color indexed="65"/>
      </top>
      <bottom/>
      <diagonal/>
    </border>
    <border>
      <left style="thin">
        <color theme="4" tint="0.79998168889431442"/>
      </left>
      <right style="thin">
        <color theme="4" tint="0.79998168889431442"/>
      </right>
      <top/>
      <bottom/>
      <diagonal/>
    </border>
    <border>
      <left style="thin">
        <color theme="4" tint="0.79998168889431442"/>
      </left>
      <right style="thin">
        <color theme="4" tint="0.79998168889431442"/>
      </right>
      <top style="thin">
        <color indexed="9"/>
      </top>
      <bottom/>
      <diagonal/>
    </border>
    <border>
      <left style="thin">
        <color theme="4" tint="0.79998168889431442"/>
      </left>
      <right style="thin">
        <color theme="4" tint="0.79998168889431442"/>
      </right>
      <top style="thin">
        <color theme="4" tint="0.79998168889431442"/>
      </top>
      <bottom/>
      <diagonal/>
    </border>
    <border>
      <left style="medium">
        <color theme="4" tint="0.79998168889431442"/>
      </left>
      <right style="medium">
        <color rgb="FFFFFFFF"/>
      </right>
      <top style="medium">
        <color theme="4" tint="0.79998168889431442"/>
      </top>
      <bottom style="medium">
        <color rgb="FFFFFFFF"/>
      </bottom>
      <diagonal/>
    </border>
    <border>
      <left style="medium">
        <color rgb="FFFFFFFF"/>
      </left>
      <right style="medium">
        <color theme="4" tint="0.79998168889431442"/>
      </right>
      <top style="medium">
        <color theme="4" tint="0.79998168889431442"/>
      </top>
      <bottom style="medium">
        <color rgb="FFFFFFFF"/>
      </bottom>
      <diagonal/>
    </border>
    <border>
      <left/>
      <right/>
      <top/>
      <bottom style="medium">
        <color theme="4" tint="0.79998168889431442"/>
      </bottom>
      <diagonal/>
    </border>
    <border>
      <left style="medium">
        <color theme="4" tint="0.79998168889431442"/>
      </left>
      <right style="medium">
        <color theme="4" tint="0.79998168889431442"/>
      </right>
      <top/>
      <bottom style="medium">
        <color theme="4" tint="0.79998168889431442"/>
      </bottom>
      <diagonal/>
    </border>
    <border>
      <left/>
      <right style="medium">
        <color theme="4" tint="0.79998168889431442"/>
      </right>
      <top/>
      <bottom style="medium">
        <color theme="4" tint="0.79998168889431442"/>
      </bottom>
      <diagonal/>
    </border>
    <border>
      <left style="medium">
        <color theme="4" tint="0.79998168889431442"/>
      </left>
      <right style="medium">
        <color theme="4" tint="0.79998168889431442"/>
      </right>
      <top/>
      <bottom/>
      <diagonal/>
    </border>
    <border>
      <left/>
      <right style="medium">
        <color theme="4" tint="0.79998168889431442"/>
      </right>
      <top/>
      <bottom/>
      <diagonal/>
    </border>
    <border>
      <left/>
      <right style="medium">
        <color rgb="FFDDEBF7"/>
      </right>
      <top style="medium">
        <color rgb="FFDDEBF7"/>
      </top>
      <bottom/>
      <diagonal/>
    </border>
    <border>
      <left style="medium">
        <color theme="4" tint="0.79998168889431442"/>
      </left>
      <right style="medium">
        <color theme="4" tint="0.79998168889431442"/>
      </right>
      <top/>
      <bottom style="medium">
        <color rgb="FFDDEBF7"/>
      </bottom>
      <diagonal/>
    </border>
    <border>
      <left style="medium">
        <color rgb="FFFFFFFF"/>
      </left>
      <right/>
      <top/>
      <bottom style="medium">
        <color rgb="FFDDEBF7"/>
      </bottom>
      <diagonal/>
    </border>
    <border>
      <left style="medium">
        <color theme="4" tint="0.79998168889431442"/>
      </left>
      <right style="medium">
        <color theme="4" tint="0.79998168889431442"/>
      </right>
      <top style="medium">
        <color rgb="FFFFFFFF"/>
      </top>
      <bottom/>
      <diagonal/>
    </border>
    <border>
      <left style="medium">
        <color rgb="FFFFFFFF"/>
      </left>
      <right/>
      <top style="medium">
        <color rgb="FFFFFFFF"/>
      </top>
      <bottom/>
      <diagonal/>
    </border>
    <border>
      <left/>
      <right/>
      <top style="medium">
        <color theme="0"/>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top style="medium">
        <color indexed="64"/>
      </top>
      <bottom/>
      <diagonal/>
    </border>
    <border>
      <left/>
      <right/>
      <top style="medium">
        <color theme="0"/>
      </top>
      <bottom style="medium">
        <color indexed="64"/>
      </bottom>
      <diagonal/>
    </border>
    <border>
      <left style="medium">
        <color theme="0"/>
      </left>
      <right style="medium">
        <color theme="0"/>
      </right>
      <top/>
      <bottom style="thin">
        <color theme="0"/>
      </bottom>
      <diagonal/>
    </border>
    <border>
      <left style="thin">
        <color theme="0"/>
      </left>
      <right style="medium">
        <color theme="0"/>
      </right>
      <top/>
      <bottom style="thin">
        <color theme="0"/>
      </bottom>
      <diagonal/>
    </border>
    <border>
      <left style="medium">
        <color theme="0"/>
      </left>
      <right style="thin">
        <color theme="0"/>
      </right>
      <top/>
      <bottom style="medium">
        <color theme="0"/>
      </bottom>
      <diagonal/>
    </border>
    <border>
      <left style="thin">
        <color theme="0"/>
      </left>
      <right style="medium">
        <color theme="0"/>
      </right>
      <top/>
      <bottom/>
      <diagonal/>
    </border>
    <border>
      <left style="medium">
        <color theme="0"/>
      </left>
      <right style="thin">
        <color theme="0"/>
      </right>
      <top style="thin">
        <color theme="0"/>
      </top>
      <bottom/>
      <diagonal/>
    </border>
    <border>
      <left/>
      <right style="medium">
        <color theme="0"/>
      </right>
      <top style="medium">
        <color theme="0"/>
      </top>
      <bottom style="medium">
        <color theme="0"/>
      </bottom>
      <diagonal/>
    </border>
    <border>
      <left/>
      <right/>
      <top/>
      <bottom style="medium">
        <color rgb="FF00B0F0"/>
      </bottom>
      <diagonal/>
    </border>
    <border>
      <left style="medium">
        <color indexed="64"/>
      </left>
      <right style="thin">
        <color theme="0"/>
      </right>
      <top style="medium">
        <color indexed="64"/>
      </top>
      <bottom/>
      <diagonal/>
    </border>
    <border>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top style="medium">
        <color auto="1"/>
      </top>
      <bottom/>
      <diagonal/>
    </border>
    <border>
      <left style="thin">
        <color theme="0"/>
      </left>
      <right style="medium">
        <color indexed="64"/>
      </right>
      <top style="medium">
        <color indexed="64"/>
      </top>
      <bottom/>
      <diagonal/>
    </border>
    <border>
      <left style="medium">
        <color indexed="64"/>
      </left>
      <right style="thin">
        <color theme="0"/>
      </right>
      <top/>
      <bottom/>
      <diagonal/>
    </border>
    <border>
      <left style="thin">
        <color theme="0"/>
      </left>
      <right style="medium">
        <color indexed="64"/>
      </right>
      <top/>
      <bottom/>
      <diagonal/>
    </border>
    <border>
      <left style="thin">
        <color theme="0"/>
      </left>
      <right style="medium">
        <color indexed="64"/>
      </right>
      <top/>
      <bottom style="thin">
        <color theme="0"/>
      </bottom>
      <diagonal/>
    </border>
    <border>
      <left style="medium">
        <color indexed="64"/>
      </left>
      <right style="thin">
        <color theme="0"/>
      </right>
      <top/>
      <bottom style="medium">
        <color indexed="64"/>
      </bottom>
      <diagonal/>
    </border>
    <border>
      <left style="thin">
        <color theme="0"/>
      </left>
      <right style="thin">
        <color theme="0"/>
      </right>
      <top style="thin">
        <color theme="0"/>
      </top>
      <bottom style="medium">
        <color indexed="64"/>
      </bottom>
      <diagonal/>
    </border>
    <border>
      <left/>
      <right/>
      <top style="thin">
        <color theme="0"/>
      </top>
      <bottom style="medium">
        <color indexed="64"/>
      </bottom>
      <diagonal/>
    </border>
    <border>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style="thin">
        <color theme="0"/>
      </right>
      <top style="thin">
        <color theme="0"/>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bottom style="medium">
        <color indexed="64"/>
      </bottom>
      <diagonal/>
    </border>
    <border>
      <left/>
      <right style="medium">
        <color rgb="FFFFFFFF"/>
      </right>
      <top/>
      <bottom style="medium">
        <color indexed="64"/>
      </bottom>
      <diagonal/>
    </border>
    <border>
      <left style="medium">
        <color indexed="64"/>
      </left>
      <right style="medium">
        <color rgb="FFFFFFFF"/>
      </right>
      <top/>
      <bottom style="medium">
        <color indexed="64"/>
      </bottom>
      <diagonal/>
    </border>
    <border>
      <left/>
      <right style="medium">
        <color indexed="64"/>
      </right>
      <top/>
      <bottom style="double">
        <color rgb="FF00B0F0"/>
      </bottom>
      <diagonal/>
    </border>
    <border>
      <left/>
      <right style="medium">
        <color rgb="FFFFFFFF"/>
      </right>
      <top/>
      <bottom style="double">
        <color rgb="FF00B0F0"/>
      </bottom>
      <diagonal/>
    </border>
    <border>
      <left style="medium">
        <color indexed="64"/>
      </left>
      <right style="medium">
        <color rgb="FFFFFFFF"/>
      </right>
      <top/>
      <bottom style="double">
        <color rgb="FF00B0F0"/>
      </bottom>
      <diagonal/>
    </border>
    <border>
      <left style="medium">
        <color indexed="64"/>
      </left>
      <right style="medium">
        <color rgb="FFFFFFFF"/>
      </right>
      <top/>
      <bottom/>
      <diagonal/>
    </border>
    <border>
      <left style="medium">
        <color rgb="FFFFFFFF"/>
      </left>
      <right style="medium">
        <color indexed="64"/>
      </right>
      <top/>
      <bottom style="double">
        <color rgb="FF00B0F0"/>
      </bottom>
      <diagonal/>
    </border>
    <border>
      <left style="medium">
        <color rgb="FFFFFFFF"/>
      </left>
      <right style="medium">
        <color rgb="FFFFFFFF"/>
      </right>
      <top/>
      <bottom style="double">
        <color rgb="FF00B0F0"/>
      </bottom>
      <diagonal/>
    </border>
    <border>
      <left style="medium">
        <color rgb="FFFFFFFF"/>
      </left>
      <right style="medium">
        <color indexed="64"/>
      </right>
      <top style="medium">
        <color rgb="FFFFFFFF"/>
      </top>
      <bottom/>
      <diagonal/>
    </border>
    <border>
      <left style="medium">
        <color indexed="64"/>
      </left>
      <right style="medium">
        <color rgb="FFFFFFFF"/>
      </right>
      <top style="medium">
        <color rgb="FFFFFFFF"/>
      </top>
      <bottom/>
      <diagonal/>
    </border>
    <border>
      <left/>
      <right style="medium">
        <color indexed="64"/>
      </right>
      <top style="medium">
        <color indexed="64"/>
      </top>
      <bottom style="medium">
        <color rgb="FFFFFFFF"/>
      </bottom>
      <diagonal/>
    </border>
    <border>
      <left/>
      <right/>
      <top style="medium">
        <color indexed="64"/>
      </top>
      <bottom style="medium">
        <color rgb="FFFFFFFF"/>
      </bottom>
      <diagonal/>
    </border>
    <border>
      <left style="medium">
        <color indexed="64"/>
      </left>
      <right/>
      <top style="medium">
        <color indexed="64"/>
      </top>
      <bottom style="medium">
        <color rgb="FFFFFFFF"/>
      </bottom>
      <diagonal/>
    </border>
    <border>
      <left/>
      <right style="thin">
        <color theme="0"/>
      </right>
      <top/>
      <bottom style="medium">
        <color indexed="64"/>
      </bottom>
      <diagonal/>
    </border>
    <border>
      <left style="medium">
        <color theme="0"/>
      </left>
      <right style="thin">
        <color theme="0"/>
      </right>
      <top/>
      <bottom style="medium">
        <color indexed="64"/>
      </bottom>
      <diagonal/>
    </border>
    <border>
      <left style="medium">
        <color theme="0"/>
      </left>
      <right style="thin">
        <color theme="0"/>
      </right>
      <top/>
      <bottom/>
      <diagonal/>
    </border>
    <border>
      <left/>
      <right style="medium">
        <color theme="0"/>
      </right>
      <top/>
      <bottom style="double">
        <color theme="4"/>
      </bottom>
      <diagonal/>
    </border>
    <border>
      <left/>
      <right style="thin">
        <color theme="0"/>
      </right>
      <top/>
      <bottom style="double">
        <color theme="4"/>
      </bottom>
      <diagonal/>
    </border>
    <border>
      <left style="thin">
        <color theme="0"/>
      </left>
      <right style="thin">
        <color theme="0"/>
      </right>
      <top/>
      <bottom style="double">
        <color theme="4"/>
      </bottom>
      <diagonal/>
    </border>
    <border>
      <left style="medium">
        <color theme="0"/>
      </left>
      <right style="thin">
        <color theme="0"/>
      </right>
      <top/>
      <bottom style="double">
        <color theme="4"/>
      </bottom>
      <diagonal/>
    </border>
    <border>
      <left/>
      <right style="medium">
        <color theme="0"/>
      </right>
      <top style="medium">
        <color indexed="64"/>
      </top>
      <bottom style="thin">
        <color theme="0"/>
      </bottom>
      <diagonal/>
    </border>
    <border>
      <left style="medium">
        <color theme="0"/>
      </left>
      <right style="thin">
        <color theme="0"/>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theme="0"/>
      </left>
      <right style="thin">
        <color theme="0"/>
      </right>
      <top style="double">
        <color theme="8" tint="0.39997558519241921"/>
      </top>
      <bottom style="medium">
        <color indexed="64"/>
      </bottom>
      <diagonal/>
    </border>
    <border>
      <left style="thin">
        <color theme="0"/>
      </left>
      <right/>
      <top style="double">
        <color theme="8" tint="0.39997558519241921"/>
      </top>
      <bottom style="medium">
        <color indexed="64"/>
      </bottom>
      <diagonal/>
    </border>
    <border>
      <left/>
      <right style="thin">
        <color theme="0"/>
      </right>
      <top style="double">
        <color theme="8" tint="0.39997558519241921"/>
      </top>
      <bottom style="medium">
        <color indexed="64"/>
      </bottom>
      <diagonal/>
    </border>
    <border>
      <left style="thin">
        <color theme="0"/>
      </left>
      <right style="thin">
        <color theme="0"/>
      </right>
      <top style="thin">
        <color theme="0"/>
      </top>
      <bottom style="double">
        <color theme="8" tint="0.39997558519241921"/>
      </bottom>
      <diagonal/>
    </border>
    <border>
      <left style="medium">
        <color theme="0"/>
      </left>
      <right/>
      <top style="thin">
        <color theme="0"/>
      </top>
      <bottom style="double">
        <color theme="8" tint="0.39997558519241921"/>
      </bottom>
      <diagonal/>
    </border>
    <border>
      <left/>
      <right style="medium">
        <color theme="0"/>
      </right>
      <top style="thin">
        <color theme="0"/>
      </top>
      <bottom style="double">
        <color theme="8" tint="0.39997558519241921"/>
      </bottom>
      <diagonal/>
    </border>
    <border>
      <left/>
      <right style="thin">
        <color theme="0"/>
      </right>
      <top style="thin">
        <color theme="0"/>
      </top>
      <bottom style="double">
        <color theme="8" tint="0.39997558519241921"/>
      </bottom>
      <diagonal/>
    </border>
    <border>
      <left style="medium">
        <color theme="0"/>
      </left>
      <right style="thin">
        <color theme="0"/>
      </right>
      <top style="thin">
        <color theme="0"/>
      </top>
      <bottom style="double">
        <color theme="8" tint="0.39997558519241921"/>
      </bottom>
      <diagonal/>
    </border>
    <border>
      <left style="thin">
        <color theme="0"/>
      </left>
      <right style="thin">
        <color theme="0"/>
      </right>
      <top/>
      <bottom style="medium">
        <color indexed="64"/>
      </bottom>
      <diagonal/>
    </border>
    <border>
      <left/>
      <right style="thin">
        <color theme="0"/>
      </right>
      <top style="thin">
        <color theme="0"/>
      </top>
      <bottom style="double">
        <color theme="4"/>
      </bottom>
      <diagonal/>
    </border>
    <border>
      <left style="thin">
        <color theme="0"/>
      </left>
      <right style="thin">
        <color theme="0"/>
      </right>
      <top style="thin">
        <color theme="0"/>
      </top>
      <bottom style="double">
        <color theme="4"/>
      </bottom>
      <diagonal/>
    </border>
    <border>
      <left/>
      <right/>
      <top style="thin">
        <color theme="0"/>
      </top>
      <bottom style="double">
        <color theme="4"/>
      </bottom>
      <diagonal/>
    </border>
    <border>
      <left/>
      <right style="thin">
        <color theme="0"/>
      </right>
      <top style="medium">
        <color theme="1"/>
      </top>
      <bottom/>
      <diagonal/>
    </border>
    <border>
      <left style="thin">
        <color theme="0"/>
      </left>
      <right/>
      <top style="medium">
        <color theme="1"/>
      </top>
      <bottom/>
      <diagonal/>
    </border>
    <border>
      <left style="thin">
        <color theme="0"/>
      </left>
      <right style="thin">
        <color theme="0"/>
      </right>
      <top style="medium">
        <color theme="1"/>
      </top>
      <bottom/>
      <diagonal/>
    </border>
    <border>
      <left/>
      <right/>
      <top/>
      <bottom style="medium">
        <color theme="1"/>
      </bottom>
      <diagonal/>
    </border>
    <border>
      <left/>
      <right/>
      <top/>
      <bottom style="medium">
        <color theme="0" tint="-0.34998626667073579"/>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theme="0"/>
      </right>
      <top style="medium">
        <color indexed="64"/>
      </top>
      <bottom/>
      <diagonal/>
    </border>
    <border>
      <left style="medium">
        <color theme="0"/>
      </left>
      <right style="medium">
        <color indexed="64"/>
      </right>
      <top style="medium">
        <color indexed="64"/>
      </top>
      <bottom/>
      <diagonal/>
    </border>
    <border>
      <left style="medium">
        <color indexed="64"/>
      </left>
      <right style="medium">
        <color theme="0"/>
      </right>
      <top/>
      <bottom style="medium">
        <color indexed="64"/>
      </bottom>
      <diagonal/>
    </border>
    <border>
      <left style="medium">
        <color theme="0"/>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theme="0"/>
      </right>
      <top/>
      <bottom/>
      <diagonal/>
    </border>
    <border>
      <left style="medium">
        <color theme="0"/>
      </left>
      <right style="medium">
        <color indexed="64"/>
      </right>
      <top/>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theme="0"/>
      </right>
      <top style="thin">
        <color indexed="64"/>
      </top>
      <bottom/>
      <diagonal/>
    </border>
    <border>
      <left style="medium">
        <color theme="0"/>
      </left>
      <right style="medium">
        <color theme="0"/>
      </right>
      <top style="thin">
        <color indexed="64"/>
      </top>
      <bottom/>
      <diagonal/>
    </border>
    <border>
      <left style="medium">
        <color theme="0"/>
      </left>
      <right style="thin">
        <color indexed="64"/>
      </right>
      <top style="thin">
        <color indexed="64"/>
      </top>
      <bottom/>
      <diagonal/>
    </border>
    <border>
      <left style="thin">
        <color indexed="64"/>
      </left>
      <right style="medium">
        <color theme="0"/>
      </right>
      <top/>
      <bottom/>
      <diagonal/>
    </border>
    <border>
      <left style="medium">
        <color theme="0"/>
      </left>
      <right style="thin">
        <color indexed="64"/>
      </right>
      <top/>
      <bottom/>
      <diagonal/>
    </border>
    <border>
      <left style="thin">
        <color indexed="64"/>
      </left>
      <right style="medium">
        <color theme="0"/>
      </right>
      <top/>
      <bottom style="medium">
        <color indexed="64"/>
      </bottom>
      <diagonal/>
    </border>
    <border>
      <left style="medium">
        <color theme="0"/>
      </left>
      <right style="thin">
        <color indexed="64"/>
      </right>
      <top/>
      <bottom style="medium">
        <color indexed="64"/>
      </bottom>
      <diagonal/>
    </border>
    <border>
      <left style="medium">
        <color indexed="64"/>
      </left>
      <right style="thin">
        <color indexed="64"/>
      </right>
      <top style="thin">
        <color indexed="64"/>
      </top>
      <bottom/>
      <diagonal/>
    </border>
    <border>
      <left style="medium">
        <color theme="0"/>
      </left>
      <right style="medium">
        <color theme="0"/>
      </right>
      <top style="medium">
        <color theme="1"/>
      </top>
      <bottom/>
      <diagonal/>
    </border>
    <border>
      <left/>
      <right/>
      <top style="medium">
        <color theme="0"/>
      </top>
      <bottom style="thin">
        <color theme="4"/>
      </bottom>
      <diagonal/>
    </border>
    <border>
      <left/>
      <right/>
      <top style="thin">
        <color rgb="FF0070C0"/>
      </top>
      <bottom/>
      <diagonal/>
    </border>
    <border>
      <left/>
      <right/>
      <top style="thin">
        <color theme="2" tint="-9.9978637043366805E-2"/>
      </top>
      <bottom style="medium">
        <color theme="0"/>
      </bottom>
      <diagonal/>
    </border>
    <border>
      <left/>
      <right/>
      <top style="medium">
        <color theme="0"/>
      </top>
      <bottom style="thin">
        <color rgb="FF0070C0"/>
      </bottom>
      <diagonal/>
    </border>
    <border>
      <left/>
      <right/>
      <top/>
      <bottom style="thin">
        <color theme="2" tint="-9.9978637043366805E-2"/>
      </bottom>
      <diagonal/>
    </border>
    <border>
      <left/>
      <right/>
      <top style="thin">
        <color theme="2" tint="-9.9978637043366805E-2"/>
      </top>
      <bottom style="thin">
        <color theme="2" tint="-9.9978637043366805E-2"/>
      </bottom>
      <diagonal/>
    </border>
    <border>
      <left/>
      <right/>
      <top style="thin">
        <color theme="4"/>
      </top>
      <bottom style="thin">
        <color theme="2" tint="-9.9978637043366805E-2"/>
      </bottom>
      <diagonal/>
    </border>
    <border>
      <left/>
      <right/>
      <top style="thin">
        <color theme="2" tint="-9.9978637043366805E-2"/>
      </top>
      <bottom/>
      <diagonal/>
    </border>
    <border>
      <left/>
      <right/>
      <top style="thin">
        <color theme="4"/>
      </top>
      <bottom/>
      <diagonal/>
    </border>
    <border>
      <left style="medium">
        <color theme="0"/>
      </left>
      <right style="medium">
        <color theme="0"/>
      </right>
      <top style="thin">
        <color theme="0"/>
      </top>
      <bottom style="medium">
        <color theme="0"/>
      </bottom>
      <diagonal/>
    </border>
    <border>
      <left/>
      <right/>
      <top/>
      <bottom style="thin">
        <color theme="4" tint="0.39997558519241921"/>
      </bottom>
      <diagonal/>
    </border>
    <border>
      <left/>
      <right/>
      <top style="thin">
        <color theme="4" tint="-0.249977111117893"/>
      </top>
      <bottom style="medium">
        <color theme="4" tint="-0.249977111117893"/>
      </bottom>
      <diagonal/>
    </border>
    <border>
      <left/>
      <right/>
      <top/>
      <bottom style="thin">
        <color theme="4" tint="-0.249977111117893"/>
      </bottom>
      <diagonal/>
    </border>
    <border>
      <left/>
      <right/>
      <top style="thin">
        <color theme="4" tint="0.39997558519241921"/>
      </top>
      <bottom/>
      <diagonal/>
    </border>
    <border>
      <left style="medium">
        <color theme="0"/>
      </left>
      <right/>
      <top/>
      <bottom style="thin">
        <color theme="0"/>
      </bottom>
      <diagonal/>
    </border>
    <border>
      <left/>
      <right style="medium">
        <color theme="0"/>
      </right>
      <top/>
      <bottom style="thin">
        <color theme="0"/>
      </bottom>
      <diagonal/>
    </border>
    <border>
      <left style="medium">
        <color theme="0"/>
      </left>
      <right/>
      <top style="thin">
        <color theme="0"/>
      </top>
      <bottom style="medium">
        <color theme="0"/>
      </bottom>
      <diagonal/>
    </border>
    <border>
      <left style="medium">
        <color theme="1"/>
      </left>
      <right/>
      <top/>
      <bottom/>
      <diagonal/>
    </border>
    <border>
      <left style="thin">
        <color indexed="64"/>
      </left>
      <right style="medium">
        <color theme="1"/>
      </right>
      <top style="medium">
        <color indexed="64"/>
      </top>
      <bottom/>
      <diagonal/>
    </border>
    <border>
      <left/>
      <right style="medium">
        <color theme="1"/>
      </right>
      <top/>
      <bottom/>
      <diagonal/>
    </border>
    <border>
      <left style="thin">
        <color indexed="64"/>
      </left>
      <right style="medium">
        <color theme="1"/>
      </right>
      <top/>
      <bottom/>
      <diagonal/>
    </border>
    <border>
      <left style="thin">
        <color indexed="64"/>
      </left>
      <right style="medium">
        <color theme="1"/>
      </right>
      <top/>
      <bottom style="medium">
        <color indexed="64"/>
      </bottom>
      <diagonal/>
    </border>
    <border>
      <left style="thin">
        <color indexed="64"/>
      </left>
      <right style="thin">
        <color theme="1"/>
      </right>
      <top/>
      <bottom/>
      <diagonal/>
    </border>
    <border>
      <left/>
      <right style="thin">
        <color indexed="64"/>
      </right>
      <top style="medium">
        <color indexed="64"/>
      </top>
      <bottom style="medium">
        <color indexed="64"/>
      </bottom>
      <diagonal/>
    </border>
  </borders>
  <cellStyleXfs count="39">
    <xf numFmtId="0" fontId="0" fillId="0" borderId="0"/>
    <xf numFmtId="43" fontId="1" fillId="0" borderId="0" applyFont="0" applyFill="0" applyBorder="0" applyAlignment="0" applyProtection="0"/>
    <xf numFmtId="9" fontId="1"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24" fillId="0" borderId="0"/>
    <xf numFmtId="43" fontId="24"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4" fillId="0" borderId="0"/>
    <xf numFmtId="9" fontId="24" fillId="0" borderId="0" applyFont="0" applyFill="0" applyBorder="0" applyAlignment="0" applyProtection="0"/>
    <xf numFmtId="43" fontId="1" fillId="0" borderId="0" applyFont="0" applyFill="0" applyBorder="0" applyAlignment="0" applyProtection="0"/>
    <xf numFmtId="17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24" fillId="0" borderId="0"/>
    <xf numFmtId="9" fontId="17" fillId="0" borderId="0" applyFont="0" applyFill="0" applyBorder="0" applyAlignment="0" applyProtection="0"/>
    <xf numFmtId="0" fontId="24" fillId="0" borderId="0"/>
    <xf numFmtId="0" fontId="1" fillId="0" borderId="0"/>
    <xf numFmtId="0" fontId="24" fillId="0" borderId="0"/>
    <xf numFmtId="0" fontId="24" fillId="0" borderId="0"/>
    <xf numFmtId="0" fontId="113" fillId="0" borderId="0"/>
    <xf numFmtId="0" fontId="1" fillId="0" borderId="0"/>
    <xf numFmtId="0" fontId="132" fillId="0" borderId="0"/>
    <xf numFmtId="0" fontId="24" fillId="0" borderId="0"/>
    <xf numFmtId="187" fontId="148" fillId="0" borderId="0">
      <protection locked="0"/>
    </xf>
    <xf numFmtId="44" fontId="17" fillId="0" borderId="0" applyFont="0" applyFill="0" applyBorder="0" applyAlignment="0" applyProtection="0"/>
    <xf numFmtId="0" fontId="160" fillId="0" borderId="0"/>
    <xf numFmtId="43" fontId="1" fillId="0" borderId="0" applyFont="0" applyFill="0" applyBorder="0" applyAlignment="0" applyProtection="0"/>
    <xf numFmtId="0" fontId="170" fillId="0" borderId="0" applyNumberForma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24" fillId="0" borderId="0"/>
    <xf numFmtId="9" fontId="1" fillId="0" borderId="0" applyFont="0" applyFill="0" applyBorder="0" applyAlignment="0" applyProtection="0"/>
  </cellStyleXfs>
  <cellXfs count="2705">
    <xf numFmtId="0" fontId="0" fillId="0" borderId="0" xfId="0"/>
    <xf numFmtId="0" fontId="4" fillId="0" borderId="0" xfId="0" applyFont="1"/>
    <xf numFmtId="0" fontId="4" fillId="0" borderId="0" xfId="0" applyFont="1" applyAlignment="1">
      <alignment horizontal="center" vertical="center"/>
    </xf>
    <xf numFmtId="0" fontId="3" fillId="0" borderId="4" xfId="0" applyFont="1" applyBorder="1" applyAlignment="1">
      <alignment horizontal="left" indent="1"/>
    </xf>
    <xf numFmtId="164" fontId="4" fillId="0" borderId="0" xfId="2" applyNumberFormat="1" applyFont="1" applyFill="1" applyBorder="1" applyAlignment="1">
      <alignment horizontal="center"/>
    </xf>
    <xf numFmtId="164" fontId="4" fillId="0" borderId="5" xfId="2" applyNumberFormat="1" applyFont="1" applyFill="1" applyBorder="1" applyAlignment="1">
      <alignment horizontal="center"/>
    </xf>
    <xf numFmtId="0" fontId="8" fillId="2" borderId="0" xfId="0" applyFont="1" applyFill="1"/>
    <xf numFmtId="165" fontId="8" fillId="2" borderId="0" xfId="1" applyNumberFormat="1" applyFont="1" applyFill="1" applyAlignment="1">
      <alignment horizontal="center"/>
    </xf>
    <xf numFmtId="164" fontId="8" fillId="2" borderId="0" xfId="2" applyNumberFormat="1" applyFont="1" applyFill="1" applyAlignment="1">
      <alignment horizontal="center"/>
    </xf>
    <xf numFmtId="0" fontId="5" fillId="0" borderId="4" xfId="0" applyFont="1" applyBorder="1" applyAlignment="1">
      <alignment horizontal="left" indent="2"/>
    </xf>
    <xf numFmtId="164" fontId="9" fillId="0" borderId="0" xfId="2" applyNumberFormat="1" applyFont="1" applyBorder="1" applyAlignment="1">
      <alignment horizontal="center"/>
    </xf>
    <xf numFmtId="164" fontId="9" fillId="3" borderId="5" xfId="2" applyNumberFormat="1" applyFont="1" applyFill="1" applyBorder="1" applyAlignment="1">
      <alignment horizontal="center"/>
    </xf>
    <xf numFmtId="0" fontId="4" fillId="0" borderId="4" xfId="0" applyFont="1" applyBorder="1" applyAlignment="1">
      <alignment horizontal="left" indent="3"/>
    </xf>
    <xf numFmtId="164" fontId="4" fillId="0" borderId="0" xfId="2" applyNumberFormat="1" applyFont="1" applyBorder="1" applyAlignment="1">
      <alignment horizontal="center"/>
    </xf>
    <xf numFmtId="164" fontId="4" fillId="3" borderId="5" xfId="2" applyNumberFormat="1" applyFont="1" applyFill="1" applyBorder="1" applyAlignment="1">
      <alignment horizontal="center"/>
    </xf>
    <xf numFmtId="4" fontId="4" fillId="0" borderId="0" xfId="0" applyNumberFormat="1" applyFont="1"/>
    <xf numFmtId="0" fontId="4" fillId="2" borderId="0" xfId="0" applyFont="1" applyFill="1"/>
    <xf numFmtId="0" fontId="11" fillId="0" borderId="0" xfId="0" applyFont="1" applyAlignment="1">
      <alignment horizontal="justify" vertical="center"/>
    </xf>
    <xf numFmtId="165" fontId="8" fillId="0" borderId="0" xfId="0" applyNumberFormat="1" applyFont="1"/>
    <xf numFmtId="165" fontId="12" fillId="0" borderId="0" xfId="0" applyNumberFormat="1" applyFont="1"/>
    <xf numFmtId="0" fontId="14" fillId="0" borderId="0" xfId="0" applyFont="1" applyAlignment="1">
      <alignment horizontal="left" vertical="center"/>
    </xf>
    <xf numFmtId="0" fontId="11" fillId="0" borderId="0" xfId="0" applyFont="1" applyAlignment="1">
      <alignment horizontal="left" vertical="center"/>
    </xf>
    <xf numFmtId="0" fontId="9" fillId="0" borderId="0" xfId="0" applyFont="1"/>
    <xf numFmtId="164" fontId="4" fillId="0" borderId="0" xfId="0" applyNumberFormat="1" applyFont="1"/>
    <xf numFmtId="43" fontId="4" fillId="0" borderId="0" xfId="0" applyNumberFormat="1" applyFont="1"/>
    <xf numFmtId="0" fontId="18" fillId="0" borderId="0" xfId="3" applyFont="1"/>
    <xf numFmtId="0" fontId="19" fillId="0" borderId="0" xfId="3" applyFont="1" applyAlignment="1">
      <alignment horizontal="center"/>
    </xf>
    <xf numFmtId="0" fontId="18" fillId="0" borderId="0" xfId="3" applyFont="1" applyAlignment="1">
      <alignment horizontal="center"/>
    </xf>
    <xf numFmtId="4" fontId="18" fillId="0" borderId="0" xfId="3" applyNumberFormat="1" applyFont="1"/>
    <xf numFmtId="43" fontId="4" fillId="0" borderId="0" xfId="4" applyFont="1"/>
    <xf numFmtId="164" fontId="18" fillId="0" borderId="0" xfId="2" applyNumberFormat="1" applyFont="1"/>
    <xf numFmtId="0" fontId="19" fillId="0" borderId="4" xfId="3" applyFont="1" applyBorder="1" applyAlignment="1">
      <alignment horizontal="left" indent="2"/>
    </xf>
    <xf numFmtId="164" fontId="18" fillId="0" borderId="0" xfId="5" applyNumberFormat="1" applyFont="1" applyFill="1" applyBorder="1" applyAlignment="1">
      <alignment horizontal="center" vertical="center"/>
    </xf>
    <xf numFmtId="164" fontId="18" fillId="0" borderId="5" xfId="5" applyNumberFormat="1" applyFont="1" applyFill="1" applyBorder="1" applyAlignment="1">
      <alignment horizontal="center" vertical="center"/>
    </xf>
    <xf numFmtId="0" fontId="3" fillId="0" borderId="4" xfId="3" applyFont="1" applyBorder="1" applyAlignment="1">
      <alignment horizontal="left" indent="3"/>
    </xf>
    <xf numFmtId="164" fontId="18" fillId="0" borderId="0" xfId="3" applyNumberFormat="1" applyFont="1"/>
    <xf numFmtId="0" fontId="18" fillId="0" borderId="4" xfId="3" applyFont="1" applyBorder="1" applyAlignment="1">
      <alignment horizontal="left" indent="4"/>
    </xf>
    <xf numFmtId="0" fontId="18" fillId="0" borderId="6" xfId="3" applyFont="1" applyBorder="1" applyAlignment="1">
      <alignment horizontal="left" indent="4"/>
    </xf>
    <xf numFmtId="164" fontId="18" fillId="0" borderId="7" xfId="5" applyNumberFormat="1" applyFont="1" applyFill="1" applyBorder="1" applyAlignment="1">
      <alignment horizontal="center" vertical="center"/>
    </xf>
    <xf numFmtId="164" fontId="18" fillId="0" borderId="8" xfId="5" applyNumberFormat="1" applyFont="1" applyFill="1" applyBorder="1" applyAlignment="1">
      <alignment horizontal="center" vertical="center"/>
    </xf>
    <xf numFmtId="0" fontId="3" fillId="0" borderId="4" xfId="0" applyFont="1" applyBorder="1" applyAlignment="1">
      <alignment horizontal="left" vertical="center"/>
    </xf>
    <xf numFmtId="164" fontId="4" fillId="0" borderId="0" xfId="2" applyNumberFormat="1" applyFont="1" applyBorder="1" applyAlignment="1">
      <alignment horizontal="center" vertical="center"/>
    </xf>
    <xf numFmtId="164" fontId="4" fillId="0" borderId="5" xfId="2" applyNumberFormat="1" applyFont="1" applyBorder="1" applyAlignment="1">
      <alignment horizontal="center"/>
    </xf>
    <xf numFmtId="0" fontId="4" fillId="0" borderId="4" xfId="0" applyFont="1" applyBorder="1" applyAlignment="1">
      <alignment horizontal="left" vertical="center"/>
    </xf>
    <xf numFmtId="165" fontId="15" fillId="0" borderId="0" xfId="1" applyNumberFormat="1" applyFont="1"/>
    <xf numFmtId="0" fontId="21" fillId="2" borderId="0" xfId="0" applyFont="1" applyFill="1"/>
    <xf numFmtId="165" fontId="21" fillId="2" borderId="0" xfId="1" applyNumberFormat="1" applyFont="1" applyFill="1" applyAlignment="1">
      <alignment horizontal="center"/>
    </xf>
    <xf numFmtId="164" fontId="21" fillId="2" borderId="0" xfId="2" applyNumberFormat="1" applyFont="1" applyFill="1" applyAlignment="1">
      <alignment horizontal="center"/>
    </xf>
    <xf numFmtId="0" fontId="3" fillId="0" borderId="6" xfId="0" applyFont="1" applyBorder="1" applyAlignment="1">
      <alignment horizontal="left" vertical="center"/>
    </xf>
    <xf numFmtId="164" fontId="4" fillId="0" borderId="7" xfId="2" applyNumberFormat="1" applyFont="1" applyBorder="1" applyAlignment="1">
      <alignment horizontal="center" vertical="center"/>
    </xf>
    <xf numFmtId="164" fontId="4" fillId="0" borderId="8" xfId="2" applyNumberFormat="1" applyFont="1" applyBorder="1" applyAlignment="1">
      <alignment horizontal="center"/>
    </xf>
    <xf numFmtId="165" fontId="4" fillId="0" borderId="0" xfId="0" applyNumberFormat="1" applyFont="1"/>
    <xf numFmtId="43" fontId="4" fillId="0" borderId="0" xfId="0" applyNumberFormat="1" applyFont="1" applyAlignment="1">
      <alignment horizontal="left" indent="1"/>
    </xf>
    <xf numFmtId="3" fontId="4" fillId="0" borderId="0" xfId="0" applyNumberFormat="1" applyFont="1" applyAlignment="1">
      <alignment horizontal="right"/>
    </xf>
    <xf numFmtId="0" fontId="4" fillId="0" borderId="4" xfId="0" applyFont="1" applyBorder="1" applyAlignment="1">
      <alignment horizontal="left" indent="1"/>
    </xf>
    <xf numFmtId="164" fontId="18" fillId="0" borderId="0" xfId="5" applyNumberFormat="1" applyFont="1" applyBorder="1" applyAlignment="1">
      <alignment horizontal="center"/>
    </xf>
    <xf numFmtId="164" fontId="18" fillId="0" borderId="5" xfId="5" applyNumberFormat="1" applyFont="1" applyBorder="1" applyAlignment="1">
      <alignment horizontal="center"/>
    </xf>
    <xf numFmtId="43" fontId="18" fillId="0" borderId="0" xfId="3" applyNumberFormat="1" applyFont="1"/>
    <xf numFmtId="3" fontId="18" fillId="0" borderId="0" xfId="3" applyNumberFormat="1" applyFont="1"/>
    <xf numFmtId="0" fontId="4" fillId="0" borderId="6" xfId="0" applyFont="1" applyBorder="1" applyAlignment="1">
      <alignment horizontal="left" indent="1"/>
    </xf>
    <xf numFmtId="164" fontId="18" fillId="0" borderId="7" xfId="5" applyNumberFormat="1" applyFont="1" applyBorder="1" applyAlignment="1">
      <alignment horizontal="center"/>
    </xf>
    <xf numFmtId="164" fontId="18" fillId="0" borderId="8" xfId="5" applyNumberFormat="1" applyFont="1" applyBorder="1" applyAlignment="1">
      <alignment horizontal="center"/>
    </xf>
    <xf numFmtId="0" fontId="2" fillId="0" borderId="0" xfId="0" applyFont="1"/>
    <xf numFmtId="0" fontId="4" fillId="0" borderId="0" xfId="0" applyFont="1" applyAlignment="1">
      <alignment horizontal="center"/>
    </xf>
    <xf numFmtId="0" fontId="23" fillId="2" borderId="0" xfId="0" applyFont="1" applyFill="1"/>
    <xf numFmtId="165" fontId="23" fillId="2" borderId="0" xfId="1" applyNumberFormat="1" applyFont="1" applyFill="1" applyAlignment="1">
      <alignment horizontal="center"/>
    </xf>
    <xf numFmtId="164" fontId="23" fillId="2" borderId="0" xfId="2" applyNumberFormat="1" applyFont="1" applyFill="1" applyAlignment="1">
      <alignment horizontal="center"/>
    </xf>
    <xf numFmtId="164" fontId="0" fillId="0" borderId="0" xfId="2" applyNumberFormat="1" applyFont="1"/>
    <xf numFmtId="0" fontId="4" fillId="0" borderId="4" xfId="0" applyFont="1" applyBorder="1" applyAlignment="1">
      <alignment horizontal="left" indent="2"/>
    </xf>
    <xf numFmtId="164" fontId="0" fillId="0" borderId="0" xfId="0" applyNumberFormat="1"/>
    <xf numFmtId="0" fontId="17" fillId="0" borderId="0" xfId="3"/>
    <xf numFmtId="0" fontId="18" fillId="0" borderId="4" xfId="3" applyFont="1" applyBorder="1" applyAlignment="1">
      <alignment horizontal="left" indent="3"/>
    </xf>
    <xf numFmtId="164" fontId="17" fillId="0" borderId="0" xfId="2" applyNumberFormat="1" applyFont="1"/>
    <xf numFmtId="0" fontId="18" fillId="0" borderId="6" xfId="3" applyFont="1" applyBorder="1" applyAlignment="1">
      <alignment horizontal="left" indent="3"/>
    </xf>
    <xf numFmtId="164" fontId="17" fillId="0" borderId="0" xfId="3" applyNumberFormat="1"/>
    <xf numFmtId="0" fontId="25" fillId="0" borderId="0" xfId="6" applyFont="1"/>
    <xf numFmtId="165" fontId="25" fillId="0" borderId="0" xfId="6" applyNumberFormat="1" applyFont="1"/>
    <xf numFmtId="0" fontId="26" fillId="0" borderId="0" xfId="6" applyFont="1"/>
    <xf numFmtId="165" fontId="26" fillId="0" borderId="0" xfId="6" applyNumberFormat="1" applyFont="1"/>
    <xf numFmtId="0" fontId="4" fillId="0" borderId="7" xfId="0" applyFont="1" applyBorder="1" applyAlignment="1">
      <alignment horizontal="center"/>
    </xf>
    <xf numFmtId="0" fontId="9" fillId="0" borderId="1" xfId="6" applyFont="1" applyBorder="1"/>
    <xf numFmtId="10" fontId="4" fillId="0" borderId="9" xfId="8" applyNumberFormat="1" applyFont="1" applyBorder="1" applyAlignment="1">
      <alignment horizontal="center" vertical="center"/>
    </xf>
    <xf numFmtId="0" fontId="9" fillId="0" borderId="6" xfId="6" applyFont="1" applyBorder="1"/>
    <xf numFmtId="10" fontId="4" fillId="0" borderId="12" xfId="8" applyNumberFormat="1" applyFont="1" applyBorder="1" applyAlignment="1">
      <alignment horizontal="center" vertical="center"/>
    </xf>
    <xf numFmtId="41" fontId="25" fillId="0" borderId="0" xfId="6" applyNumberFormat="1" applyFont="1"/>
    <xf numFmtId="0" fontId="9" fillId="0" borderId="13" xfId="6" applyFont="1" applyBorder="1" applyAlignment="1">
      <alignment vertical="center"/>
    </xf>
    <xf numFmtId="10" fontId="4" fillId="0" borderId="14" xfId="8" applyNumberFormat="1" applyFont="1" applyBorder="1" applyAlignment="1">
      <alignment horizontal="center" vertical="center"/>
    </xf>
    <xf numFmtId="166" fontId="3" fillId="0" borderId="0" xfId="3" applyNumberFormat="1" applyFont="1"/>
    <xf numFmtId="166" fontId="4" fillId="0" borderId="0" xfId="3" applyNumberFormat="1" applyFont="1"/>
    <xf numFmtId="166" fontId="4" fillId="0" borderId="0" xfId="1" applyNumberFormat="1" applyFont="1"/>
    <xf numFmtId="166" fontId="4" fillId="0" borderId="7" xfId="3" applyNumberFormat="1" applyFont="1" applyBorder="1"/>
    <xf numFmtId="166" fontId="3" fillId="0" borderId="0" xfId="1" applyNumberFormat="1" applyFont="1" applyBorder="1" applyAlignment="1">
      <alignment horizontal="right"/>
    </xf>
    <xf numFmtId="166" fontId="4" fillId="0" borderId="0" xfId="1" applyNumberFormat="1" applyFont="1" applyBorder="1" applyAlignment="1">
      <alignment horizontal="right"/>
    </xf>
    <xf numFmtId="166" fontId="3" fillId="0" borderId="7" xfId="1" applyNumberFormat="1" applyFont="1" applyBorder="1" applyAlignment="1">
      <alignment horizontal="right"/>
    </xf>
    <xf numFmtId="166" fontId="15" fillId="0" borderId="0" xfId="0" applyNumberFormat="1" applyFont="1"/>
    <xf numFmtId="166" fontId="4" fillId="0" borderId="0" xfId="0" applyNumberFormat="1" applyFont="1" applyAlignment="1">
      <alignment horizontal="right"/>
    </xf>
    <xf numFmtId="166" fontId="4" fillId="0" borderId="7" xfId="0" applyNumberFormat="1" applyFont="1" applyBorder="1" applyAlignment="1">
      <alignment horizontal="right"/>
    </xf>
    <xf numFmtId="166" fontId="22" fillId="0" borderId="0" xfId="0" applyNumberFormat="1" applyFont="1"/>
    <xf numFmtId="166" fontId="3" fillId="0" borderId="0" xfId="1" applyNumberFormat="1" applyFont="1" applyBorder="1" applyAlignment="1">
      <alignment horizontal="right" indent="1"/>
    </xf>
    <xf numFmtId="166" fontId="4" fillId="0" borderId="0" xfId="1" applyNumberFormat="1" applyFont="1" applyBorder="1" applyAlignment="1">
      <alignment horizontal="right" indent="1"/>
    </xf>
    <xf numFmtId="166" fontId="19" fillId="0" borderId="0" xfId="3" applyNumberFormat="1" applyFont="1"/>
    <xf numFmtId="166" fontId="18" fillId="0" borderId="0" xfId="3" applyNumberFormat="1" applyFont="1"/>
    <xf numFmtId="166" fontId="18" fillId="0" borderId="7" xfId="3" applyNumberFormat="1" applyFont="1" applyBorder="1"/>
    <xf numFmtId="166" fontId="4" fillId="0" borderId="1" xfId="7" applyNumberFormat="1" applyFont="1" applyBorder="1" applyAlignment="1">
      <alignment horizontal="right" vertical="center"/>
    </xf>
    <xf numFmtId="166" fontId="4" fillId="0" borderId="6" xfId="7" applyNumberFormat="1" applyFont="1" applyBorder="1" applyAlignment="1">
      <alignment horizontal="right" vertical="center"/>
    </xf>
    <xf numFmtId="166" fontId="4" fillId="0" borderId="12" xfId="7" applyNumberFormat="1" applyFont="1" applyBorder="1" applyAlignment="1">
      <alignment horizontal="right" vertical="center"/>
    </xf>
    <xf numFmtId="4" fontId="25" fillId="0" borderId="0" xfId="6" applyNumberFormat="1" applyFont="1"/>
    <xf numFmtId="10" fontId="25" fillId="0" borderId="0" xfId="6" applyNumberFormat="1" applyFont="1"/>
    <xf numFmtId="10" fontId="14" fillId="0" borderId="0" xfId="0" applyNumberFormat="1" applyFont="1" applyAlignment="1">
      <alignment horizontal="left" vertical="center"/>
    </xf>
    <xf numFmtId="166" fontId="0" fillId="0" borderId="0" xfId="0" applyNumberFormat="1"/>
    <xf numFmtId="166" fontId="15" fillId="2" borderId="0" xfId="0" applyNumberFormat="1" applyFont="1" applyFill="1"/>
    <xf numFmtId="0" fontId="4" fillId="0" borderId="0" xfId="0" applyFont="1" applyAlignment="1">
      <alignment wrapText="1"/>
    </xf>
    <xf numFmtId="166" fontId="3" fillId="0" borderId="0" xfId="1" applyNumberFormat="1" applyFont="1" applyFill="1" applyBorder="1" applyAlignment="1">
      <alignment horizontal="right" vertical="center"/>
    </xf>
    <xf numFmtId="166" fontId="4" fillId="0" borderId="0" xfId="1" applyNumberFormat="1" applyFont="1" applyFill="1" applyBorder="1" applyAlignment="1">
      <alignment horizontal="right" vertical="center"/>
    </xf>
    <xf numFmtId="167" fontId="4" fillId="0" borderId="0" xfId="1" applyNumberFormat="1" applyFont="1" applyAlignment="1">
      <alignment horizontal="right"/>
    </xf>
    <xf numFmtId="43" fontId="4" fillId="0" borderId="0" xfId="1" applyFont="1"/>
    <xf numFmtId="43" fontId="4" fillId="0" borderId="0" xfId="1" applyFont="1" applyAlignment="1">
      <alignment horizontal="center" vertical="center"/>
    </xf>
    <xf numFmtId="168" fontId="4" fillId="0" borderId="0" xfId="2" applyNumberFormat="1" applyFont="1" applyAlignment="1">
      <alignment horizontal="center" vertical="center"/>
    </xf>
    <xf numFmtId="0" fontId="0" fillId="0" borderId="0" xfId="0" applyAlignment="1">
      <alignment wrapText="1"/>
    </xf>
    <xf numFmtId="10" fontId="0" fillId="0" borderId="0" xfId="9" applyNumberFormat="1" applyFont="1" applyAlignment="1">
      <alignment wrapText="1"/>
    </xf>
    <xf numFmtId="0" fontId="30" fillId="0" borderId="0" xfId="0" applyFont="1" applyAlignment="1">
      <alignment vertical="center" wrapText="1"/>
    </xf>
    <xf numFmtId="3" fontId="30" fillId="0" borderId="0" xfId="0" applyNumberFormat="1" applyFont="1" applyAlignment="1">
      <alignment horizontal="right" vertical="center" wrapText="1"/>
    </xf>
    <xf numFmtId="0" fontId="31" fillId="0" borderId="0" xfId="0" applyFont="1" applyAlignment="1">
      <alignment vertical="center" wrapText="1"/>
    </xf>
    <xf numFmtId="0" fontId="32" fillId="0" borderId="0" xfId="0" applyFont="1" applyAlignment="1">
      <alignment vertical="center"/>
    </xf>
    <xf numFmtId="164" fontId="30" fillId="0" borderId="0" xfId="9" applyNumberFormat="1" applyFont="1" applyAlignment="1">
      <alignment vertical="center" wrapText="1"/>
    </xf>
    <xf numFmtId="164" fontId="30" fillId="0" borderId="0" xfId="9" applyNumberFormat="1" applyFont="1" applyAlignment="1">
      <alignment horizontal="right" vertical="center" wrapText="1"/>
    </xf>
    <xf numFmtId="164" fontId="12" fillId="2" borderId="0" xfId="9" applyNumberFormat="1" applyFont="1" applyFill="1" applyBorder="1" applyAlignment="1">
      <alignment vertical="center" wrapText="1"/>
    </xf>
    <xf numFmtId="169" fontId="33" fillId="2" borderId="0" xfId="10" applyNumberFormat="1" applyFont="1" applyFill="1" applyBorder="1" applyAlignment="1">
      <alignment horizontal="right" vertical="center" wrapText="1"/>
    </xf>
    <xf numFmtId="0" fontId="33" fillId="2" borderId="0" xfId="0" applyFont="1" applyFill="1" applyAlignment="1">
      <alignment vertical="center" wrapText="1"/>
    </xf>
    <xf numFmtId="170" fontId="0" fillId="0" borderId="0" xfId="2" applyNumberFormat="1" applyFont="1"/>
    <xf numFmtId="165" fontId="0" fillId="0" borderId="0" xfId="0" applyNumberFormat="1"/>
    <xf numFmtId="3" fontId="0" fillId="0" borderId="0" xfId="0" applyNumberFormat="1"/>
    <xf numFmtId="164" fontId="12" fillId="2" borderId="15" xfId="9" applyNumberFormat="1" applyFont="1" applyFill="1" applyBorder="1" applyAlignment="1">
      <alignment vertical="center" wrapText="1"/>
    </xf>
    <xf numFmtId="169" fontId="21" fillId="2" borderId="0" xfId="10" applyNumberFormat="1" applyFont="1" applyFill="1" applyAlignment="1">
      <alignment horizontal="right" vertical="center" wrapText="1"/>
    </xf>
    <xf numFmtId="0" fontId="21" fillId="2" borderId="0" xfId="0" applyFont="1" applyFill="1" applyAlignment="1">
      <alignment vertical="center" wrapText="1"/>
    </xf>
    <xf numFmtId="164" fontId="12" fillId="2" borderId="16" xfId="9" applyNumberFormat="1" applyFont="1" applyFill="1" applyBorder="1" applyAlignment="1">
      <alignment vertical="center" wrapText="1"/>
    </xf>
    <xf numFmtId="169" fontId="21" fillId="2" borderId="0" xfId="0" applyNumberFormat="1" applyFont="1" applyFill="1" applyAlignment="1">
      <alignment horizontal="right" vertical="center" wrapText="1"/>
    </xf>
    <xf numFmtId="164" fontId="12" fillId="2" borderId="17" xfId="9" applyNumberFormat="1" applyFont="1" applyFill="1" applyBorder="1" applyAlignment="1">
      <alignment vertical="center" wrapText="1"/>
    </xf>
    <xf numFmtId="169" fontId="33" fillId="2" borderId="0" xfId="0" applyNumberFormat="1" applyFont="1" applyFill="1" applyAlignment="1">
      <alignment horizontal="right" vertical="center" wrapText="1"/>
    </xf>
    <xf numFmtId="164" fontId="0" fillId="0" borderId="0" xfId="9" applyNumberFormat="1" applyFont="1"/>
    <xf numFmtId="165" fontId="0" fillId="0" borderId="0" xfId="10" applyNumberFormat="1" applyFont="1"/>
    <xf numFmtId="4" fontId="0" fillId="0" borderId="0" xfId="0" applyNumberFormat="1"/>
    <xf numFmtId="164" fontId="12" fillId="7" borderId="16" xfId="9" applyNumberFormat="1" applyFont="1" applyFill="1" applyBorder="1" applyAlignment="1">
      <alignment vertical="center" wrapText="1"/>
    </xf>
    <xf numFmtId="169" fontId="35" fillId="8" borderId="18" xfId="0" applyNumberFormat="1" applyFont="1" applyFill="1" applyBorder="1" applyAlignment="1">
      <alignment horizontal="right" vertical="center" wrapText="1"/>
    </xf>
    <xf numFmtId="0" fontId="35" fillId="8" borderId="18" xfId="0" applyFont="1" applyFill="1" applyBorder="1" applyAlignment="1">
      <alignment vertical="center" wrapText="1"/>
    </xf>
    <xf numFmtId="165" fontId="29" fillId="0" borderId="0" xfId="0" applyNumberFormat="1" applyFont="1"/>
    <xf numFmtId="169" fontId="0" fillId="0" borderId="0" xfId="0" applyNumberFormat="1"/>
    <xf numFmtId="164" fontId="12" fillId="0" borderId="16" xfId="9" applyNumberFormat="1" applyFont="1" applyFill="1" applyBorder="1" applyAlignment="1">
      <alignment vertical="center" wrapText="1"/>
    </xf>
    <xf numFmtId="169" fontId="21" fillId="0" borderId="0" xfId="0" applyNumberFormat="1" applyFont="1" applyAlignment="1">
      <alignment horizontal="right" vertical="center" wrapText="1"/>
    </xf>
    <xf numFmtId="0" fontId="21" fillId="0" borderId="0" xfId="0" applyFont="1" applyAlignment="1">
      <alignment vertical="center" wrapText="1"/>
    </xf>
    <xf numFmtId="169" fontId="21" fillId="0" borderId="0" xfId="10" applyNumberFormat="1" applyFont="1" applyAlignment="1">
      <alignment horizontal="right" vertical="center" wrapText="1"/>
    </xf>
    <xf numFmtId="4" fontId="0" fillId="0" borderId="21" xfId="10" applyNumberFormat="1" applyFont="1" applyBorder="1" applyAlignment="1">
      <alignment horizontal="center"/>
    </xf>
    <xf numFmtId="0" fontId="36" fillId="5" borderId="22" xfId="0" applyFont="1" applyFill="1" applyBorder="1" applyAlignment="1">
      <alignment horizontal="center" vertical="center" wrapText="1"/>
    </xf>
    <xf numFmtId="4" fontId="0" fillId="0" borderId="21" xfId="0" applyNumberFormat="1" applyBorder="1" applyAlignment="1">
      <alignment horizontal="center"/>
    </xf>
    <xf numFmtId="0" fontId="36" fillId="5" borderId="21" xfId="0" applyFont="1" applyFill="1" applyBorder="1" applyAlignment="1">
      <alignment horizontal="center" vertical="center" wrapText="1"/>
    </xf>
    <xf numFmtId="3" fontId="0" fillId="0" borderId="0" xfId="0" applyNumberFormat="1" applyAlignment="1">
      <alignment horizontal="center"/>
    </xf>
    <xf numFmtId="43" fontId="0" fillId="0" borderId="0" xfId="10" applyFont="1"/>
    <xf numFmtId="0" fontId="1" fillId="0" borderId="0" xfId="0" applyFont="1"/>
    <xf numFmtId="165" fontId="1" fillId="0" borderId="0" xfId="10" applyNumberFormat="1" applyFont="1"/>
    <xf numFmtId="3" fontId="1" fillId="0" borderId="0" xfId="0" applyNumberFormat="1" applyFont="1"/>
    <xf numFmtId="164" fontId="1" fillId="0" borderId="0" xfId="9" applyNumberFormat="1" applyFont="1"/>
    <xf numFmtId="169" fontId="39" fillId="0" borderId="0" xfId="0" applyNumberFormat="1" applyFont="1" applyAlignment="1">
      <alignment horizontal="right" vertical="center" wrapText="1"/>
    </xf>
    <xf numFmtId="0" fontId="39" fillId="0" borderId="0" xfId="0" applyFont="1" applyAlignment="1">
      <alignment vertical="center" wrapText="1"/>
    </xf>
    <xf numFmtId="169" fontId="38" fillId="0" borderId="0" xfId="0" applyNumberFormat="1" applyFont="1" applyAlignment="1">
      <alignment horizontal="right" vertical="center" wrapText="1"/>
    </xf>
    <xf numFmtId="0" fontId="38" fillId="0" borderId="0" xfId="0" applyFont="1" applyAlignment="1">
      <alignment vertical="center" wrapText="1"/>
    </xf>
    <xf numFmtId="169" fontId="40" fillId="8" borderId="18" xfId="0" applyNumberFormat="1" applyFont="1" applyFill="1" applyBorder="1" applyAlignment="1">
      <alignment horizontal="right" vertical="center" wrapText="1"/>
    </xf>
    <xf numFmtId="0" fontId="40" fillId="8" borderId="18" xfId="0" applyFont="1" applyFill="1" applyBorder="1" applyAlignment="1">
      <alignment vertical="center" wrapText="1"/>
    </xf>
    <xf numFmtId="169" fontId="25" fillId="0" borderId="0" xfId="0" applyNumberFormat="1" applyFont="1" applyAlignment="1">
      <alignment horizontal="right" vertical="center" wrapText="1"/>
    </xf>
    <xf numFmtId="4" fontId="0" fillId="0" borderId="0" xfId="0" applyNumberFormat="1" applyAlignment="1">
      <alignment horizontal="center"/>
    </xf>
    <xf numFmtId="0" fontId="0" fillId="2" borderId="0" xfId="0" applyFill="1"/>
    <xf numFmtId="164" fontId="0" fillId="2" borderId="0" xfId="9" applyNumberFormat="1" applyFont="1" applyFill="1"/>
    <xf numFmtId="169" fontId="3" fillId="0" borderId="13" xfId="4" applyNumberFormat="1" applyFont="1" applyFill="1" applyBorder="1"/>
    <xf numFmtId="164" fontId="19" fillId="0" borderId="5" xfId="5" applyNumberFormat="1" applyFont="1" applyBorder="1" applyAlignment="1">
      <alignment horizontal="center"/>
    </xf>
    <xf numFmtId="169" fontId="18" fillId="0" borderId="13" xfId="4" applyNumberFormat="1" applyFont="1" applyFill="1" applyBorder="1"/>
    <xf numFmtId="0" fontId="31" fillId="0" borderId="0" xfId="3" applyFont="1" applyAlignment="1">
      <alignment horizontal="left" vertical="center" wrapText="1"/>
    </xf>
    <xf numFmtId="0" fontId="42" fillId="0" borderId="0" xfId="3" applyFont="1"/>
    <xf numFmtId="0" fontId="18" fillId="0" borderId="4" xfId="3" applyFont="1" applyBorder="1" applyAlignment="1">
      <alignment horizontal="left" indent="2"/>
    </xf>
    <xf numFmtId="169" fontId="18" fillId="0" borderId="0" xfId="3" applyNumberFormat="1" applyFont="1"/>
    <xf numFmtId="164" fontId="18" fillId="0" borderId="5" xfId="5" applyNumberFormat="1" applyFont="1" applyBorder="1" applyAlignment="1">
      <alignment horizontal="center" vertical="center"/>
    </xf>
    <xf numFmtId="0" fontId="19" fillId="0" borderId="0" xfId="3" applyFont="1" applyAlignment="1">
      <alignment horizontal="left" indent="2"/>
    </xf>
    <xf numFmtId="169" fontId="19" fillId="0" borderId="0" xfId="3" applyNumberFormat="1" applyFont="1"/>
    <xf numFmtId="164" fontId="19" fillId="0" borderId="0" xfId="5" applyNumberFormat="1" applyFont="1" applyAlignment="1">
      <alignment horizontal="center" vertical="center"/>
    </xf>
    <xf numFmtId="0" fontId="18" fillId="0" borderId="0" xfId="3" applyFont="1" applyAlignment="1">
      <alignment horizontal="left" indent="3"/>
    </xf>
    <xf numFmtId="164" fontId="18" fillId="0" borderId="0" xfId="5" applyNumberFormat="1" applyFont="1" applyAlignment="1">
      <alignment horizontal="center" vertical="center"/>
    </xf>
    <xf numFmtId="0" fontId="10" fillId="9" borderId="1" xfId="3" applyFont="1" applyFill="1" applyBorder="1" applyAlignment="1">
      <alignment horizontal="center" vertical="center"/>
    </xf>
    <xf numFmtId="0" fontId="10" fillId="9" borderId="9" xfId="3" applyFont="1" applyFill="1" applyBorder="1" applyAlignment="1">
      <alignment horizontal="center" vertical="center" wrapText="1"/>
    </xf>
    <xf numFmtId="164" fontId="10" fillId="9" borderId="3" xfId="3" applyNumberFormat="1" applyFont="1" applyFill="1" applyBorder="1" applyAlignment="1">
      <alignment horizontal="center" vertical="center" wrapText="1"/>
    </xf>
    <xf numFmtId="43" fontId="10" fillId="9" borderId="10" xfId="4" applyFont="1" applyFill="1" applyBorder="1" applyAlignment="1">
      <alignment horizontal="center"/>
    </xf>
    <xf numFmtId="169" fontId="10" fillId="9" borderId="14" xfId="4" applyNumberFormat="1" applyFont="1" applyFill="1" applyBorder="1" applyAlignment="1">
      <alignment horizontal="right"/>
    </xf>
    <xf numFmtId="164" fontId="10" fillId="9" borderId="11" xfId="5" applyNumberFormat="1" applyFont="1" applyFill="1" applyBorder="1" applyAlignment="1">
      <alignment horizontal="center" vertical="center"/>
    </xf>
    <xf numFmtId="0" fontId="10" fillId="9" borderId="3" xfId="3" applyFont="1" applyFill="1" applyBorder="1" applyAlignment="1">
      <alignment horizontal="center" vertical="center" wrapText="1"/>
    </xf>
    <xf numFmtId="164" fontId="4" fillId="0" borderId="0" xfId="2" applyNumberFormat="1" applyFont="1"/>
    <xf numFmtId="3" fontId="4" fillId="0" borderId="0" xfId="0" applyNumberFormat="1" applyFont="1"/>
    <xf numFmtId="0" fontId="46" fillId="0" borderId="0" xfId="0" applyFont="1" applyAlignment="1">
      <alignment horizontal="justify" vertical="center"/>
    </xf>
    <xf numFmtId="0" fontId="16" fillId="0" borderId="0" xfId="0" applyFont="1"/>
    <xf numFmtId="165" fontId="16" fillId="0" borderId="0" xfId="1" applyNumberFormat="1" applyFont="1"/>
    <xf numFmtId="164" fontId="16" fillId="0" borderId="0" xfId="9" applyNumberFormat="1" applyFont="1"/>
    <xf numFmtId="0" fontId="16" fillId="0" borderId="0" xfId="0" applyFont="1" applyAlignment="1">
      <alignment wrapText="1"/>
    </xf>
    <xf numFmtId="164" fontId="16" fillId="0" borderId="0" xfId="2" applyNumberFormat="1" applyFont="1" applyAlignment="1">
      <alignment wrapText="1"/>
    </xf>
    <xf numFmtId="3" fontId="16" fillId="0" borderId="0" xfId="0" applyNumberFormat="1" applyFont="1" applyAlignment="1">
      <alignment wrapText="1"/>
    </xf>
    <xf numFmtId="169" fontId="9" fillId="0" borderId="37" xfId="11" applyNumberFormat="1" applyFont="1" applyBorder="1" applyAlignment="1">
      <alignment horizontal="center"/>
    </xf>
    <xf numFmtId="0" fontId="11" fillId="0" borderId="0" xfId="0" applyFont="1" applyAlignment="1">
      <alignment horizontal="left" vertical="center" wrapText="1"/>
    </xf>
    <xf numFmtId="164" fontId="4" fillId="0" borderId="0" xfId="9" applyNumberFormat="1" applyFont="1"/>
    <xf numFmtId="164" fontId="5" fillId="0" borderId="37" xfId="12" applyNumberFormat="1" applyFont="1" applyFill="1" applyBorder="1" applyAlignment="1">
      <alignment horizontal="center"/>
    </xf>
    <xf numFmtId="164" fontId="5" fillId="0" borderId="37" xfId="9" applyNumberFormat="1" applyFont="1" applyFill="1" applyBorder="1" applyAlignment="1">
      <alignment horizontal="center"/>
    </xf>
    <xf numFmtId="169" fontId="5" fillId="0" borderId="37" xfId="11" applyNumberFormat="1" applyFont="1" applyBorder="1" applyAlignment="1">
      <alignment horizontal="center"/>
    </xf>
    <xf numFmtId="0" fontId="5" fillId="0" borderId="37" xfId="11" applyFont="1" applyBorder="1"/>
    <xf numFmtId="164" fontId="9" fillId="0" borderId="37" xfId="12" applyNumberFormat="1" applyFont="1" applyFill="1" applyBorder="1" applyAlignment="1">
      <alignment horizontal="center"/>
    </xf>
    <xf numFmtId="164" fontId="9" fillId="0" borderId="37" xfId="9" applyNumberFormat="1" applyFont="1" applyFill="1" applyBorder="1" applyAlignment="1">
      <alignment horizontal="center"/>
    </xf>
    <xf numFmtId="0" fontId="9" fillId="0" borderId="37" xfId="11" applyFont="1" applyBorder="1" applyAlignment="1">
      <alignment horizontal="left" indent="1"/>
    </xf>
    <xf numFmtId="43" fontId="4" fillId="0" borderId="0" xfId="10" applyFont="1"/>
    <xf numFmtId="165" fontId="4" fillId="0" borderId="0" xfId="10" applyNumberFormat="1" applyFont="1"/>
    <xf numFmtId="164" fontId="5" fillId="0" borderId="37" xfId="12" applyNumberFormat="1" applyFont="1" applyBorder="1" applyAlignment="1">
      <alignment horizontal="center"/>
    </xf>
    <xf numFmtId="164" fontId="5" fillId="0" borderId="37" xfId="9" applyNumberFormat="1" applyFont="1" applyBorder="1" applyAlignment="1">
      <alignment horizontal="center"/>
    </xf>
    <xf numFmtId="0" fontId="5" fillId="0" borderId="37" xfId="11" applyFont="1" applyBorder="1" applyAlignment="1">
      <alignment horizontal="left" indent="1"/>
    </xf>
    <xf numFmtId="164" fontId="9" fillId="0" borderId="37" xfId="12" applyNumberFormat="1" applyFont="1" applyBorder="1" applyAlignment="1">
      <alignment horizontal="center"/>
    </xf>
    <xf numFmtId="164" fontId="9" fillId="0" borderId="37" xfId="9" applyNumberFormat="1" applyFont="1" applyBorder="1" applyAlignment="1">
      <alignment horizontal="center"/>
    </xf>
    <xf numFmtId="0" fontId="9" fillId="0" borderId="37" xfId="11" applyFont="1" applyBorder="1" applyAlignment="1">
      <alignment horizontal="left" indent="2"/>
    </xf>
    <xf numFmtId="169" fontId="5" fillId="0" borderId="42" xfId="10" applyNumberFormat="1" applyFont="1" applyFill="1" applyBorder="1" applyAlignment="1">
      <alignment horizontal="center" vertical="center"/>
    </xf>
    <xf numFmtId="0" fontId="3" fillId="0" borderId="43" xfId="0" applyFont="1" applyBorder="1" applyAlignment="1">
      <alignment horizontal="center" vertical="center"/>
    </xf>
    <xf numFmtId="0" fontId="3" fillId="0" borderId="21" xfId="0" applyFont="1" applyBorder="1" applyAlignment="1">
      <alignment horizontal="center" vertical="center"/>
    </xf>
    <xf numFmtId="0" fontId="8" fillId="0" borderId="28" xfId="0" applyFont="1" applyBorder="1"/>
    <xf numFmtId="0" fontId="11" fillId="0" borderId="0" xfId="0" applyFont="1" applyAlignment="1">
      <alignment vertical="center"/>
    </xf>
    <xf numFmtId="0" fontId="46" fillId="2" borderId="45" xfId="0" applyFont="1" applyFill="1" applyBorder="1" applyAlignment="1">
      <alignment wrapText="1"/>
    </xf>
    <xf numFmtId="0" fontId="47" fillId="2" borderId="0" xfId="0" applyFont="1" applyFill="1"/>
    <xf numFmtId="0" fontId="4" fillId="0" borderId="45" xfId="0" applyFont="1" applyBorder="1"/>
    <xf numFmtId="164" fontId="4" fillId="0" borderId="0" xfId="9" applyNumberFormat="1" applyFont="1" applyFill="1" applyAlignment="1">
      <alignment horizontal="center"/>
    </xf>
    <xf numFmtId="164" fontId="9" fillId="0" borderId="0" xfId="9" applyNumberFormat="1" applyFont="1" applyFill="1" applyAlignment="1">
      <alignment horizontal="center"/>
    </xf>
    <xf numFmtId="169" fontId="4" fillId="0" borderId="0" xfId="10" applyNumberFormat="1" applyFont="1" applyFill="1" applyAlignment="1">
      <alignment horizontal="center"/>
    </xf>
    <xf numFmtId="0" fontId="50" fillId="0" borderId="0" xfId="0" applyFont="1"/>
    <xf numFmtId="0" fontId="15" fillId="0" borderId="0" xfId="0" applyFont="1"/>
    <xf numFmtId="0" fontId="51" fillId="10" borderId="0" xfId="0" applyFont="1" applyFill="1" applyProtection="1">
      <protection locked="0"/>
    </xf>
    <xf numFmtId="0" fontId="31" fillId="0" borderId="0" xfId="0" applyFont="1" applyAlignment="1">
      <alignment vertical="center"/>
    </xf>
    <xf numFmtId="0" fontId="54" fillId="10" borderId="0" xfId="0" applyFont="1" applyFill="1" applyAlignment="1" applyProtection="1">
      <alignment horizontal="center"/>
      <protection locked="0"/>
    </xf>
    <xf numFmtId="0" fontId="0" fillId="0" borderId="45" xfId="0" applyBorder="1"/>
    <xf numFmtId="0" fontId="55" fillId="0" borderId="0" xfId="0" applyFont="1"/>
    <xf numFmtId="0" fontId="56" fillId="2" borderId="0" xfId="0" applyFont="1" applyFill="1"/>
    <xf numFmtId="0" fontId="56" fillId="2" borderId="52" xfId="0" applyFont="1" applyFill="1" applyBorder="1"/>
    <xf numFmtId="0" fontId="58" fillId="2" borderId="0" xfId="0" applyFont="1" applyFill="1"/>
    <xf numFmtId="164" fontId="20" fillId="0" borderId="0" xfId="9" applyNumberFormat="1" applyFont="1" applyAlignment="1">
      <alignment horizontal="center"/>
    </xf>
    <xf numFmtId="164" fontId="0" fillId="0" borderId="0" xfId="9" applyNumberFormat="1" applyFont="1" applyAlignment="1">
      <alignment horizontal="center"/>
    </xf>
    <xf numFmtId="169" fontId="0" fillId="0" borderId="0" xfId="10" applyNumberFormat="1" applyFont="1" applyAlignment="1">
      <alignment horizontal="center"/>
    </xf>
    <xf numFmtId="0" fontId="0" fillId="0" borderId="0" xfId="0" applyAlignment="1">
      <alignment horizontal="center"/>
    </xf>
    <xf numFmtId="0" fontId="28" fillId="0" borderId="0" xfId="0" applyFont="1"/>
    <xf numFmtId="169" fontId="61" fillId="0" borderId="42" xfId="10" applyNumberFormat="1" applyFont="1" applyFill="1" applyBorder="1" applyAlignment="1">
      <alignment horizontal="center" vertical="center"/>
    </xf>
    <xf numFmtId="0" fontId="39" fillId="0" borderId="43" xfId="0" applyFont="1" applyBorder="1" applyAlignment="1">
      <alignment horizontal="center" vertical="center"/>
    </xf>
    <xf numFmtId="0" fontId="62" fillId="0" borderId="0" xfId="6" applyFont="1"/>
    <xf numFmtId="0" fontId="39" fillId="0" borderId="21" xfId="0" applyFont="1" applyBorder="1" applyAlignment="1">
      <alignment horizontal="center" vertical="center"/>
    </xf>
    <xf numFmtId="0" fontId="20" fillId="0" borderId="0" xfId="0" applyFont="1"/>
    <xf numFmtId="0" fontId="11" fillId="0" borderId="0" xfId="0" applyFont="1" applyAlignment="1">
      <alignment vertical="top" wrapText="1"/>
    </xf>
    <xf numFmtId="0" fontId="11" fillId="0" borderId="0" xfId="0" applyFont="1" applyAlignment="1">
      <alignment vertical="top"/>
    </xf>
    <xf numFmtId="0" fontId="3" fillId="0" borderId="0" xfId="0" applyFont="1" applyAlignment="1">
      <alignment wrapText="1"/>
    </xf>
    <xf numFmtId="164" fontId="9" fillId="0" borderId="0" xfId="9" applyNumberFormat="1" applyFont="1"/>
    <xf numFmtId="164" fontId="4" fillId="0" borderId="0" xfId="0" applyNumberFormat="1" applyFont="1" applyAlignment="1">
      <alignment horizontal="center"/>
    </xf>
    <xf numFmtId="164" fontId="4" fillId="0" borderId="0" xfId="9" applyNumberFormat="1" applyFont="1" applyFill="1" applyAlignment="1">
      <alignment vertical="center"/>
    </xf>
    <xf numFmtId="169" fontId="4" fillId="0" borderId="0" xfId="0" applyNumberFormat="1" applyFont="1" applyAlignment="1">
      <alignment vertical="center"/>
    </xf>
    <xf numFmtId="0" fontId="4" fillId="0" borderId="50" xfId="0" applyFont="1" applyBorder="1" applyAlignment="1" applyProtection="1">
      <alignment vertical="center" wrapText="1"/>
      <protection locked="0"/>
    </xf>
    <xf numFmtId="164" fontId="4" fillId="0" borderId="0" xfId="9" applyNumberFormat="1" applyFont="1" applyFill="1"/>
    <xf numFmtId="169" fontId="4" fillId="0" borderId="55" xfId="0" applyNumberFormat="1" applyFont="1" applyBorder="1" applyAlignment="1">
      <alignment vertical="center"/>
    </xf>
    <xf numFmtId="0" fontId="4" fillId="0" borderId="52" xfId="0" applyFont="1" applyBorder="1"/>
    <xf numFmtId="165" fontId="15" fillId="0" borderId="0" xfId="10" applyNumberFormat="1" applyFont="1" applyAlignment="1">
      <alignment horizontal="center" vertical="center"/>
    </xf>
    <xf numFmtId="0" fontId="46" fillId="2" borderId="52" xfId="0" applyFont="1" applyFill="1" applyBorder="1"/>
    <xf numFmtId="164" fontId="9" fillId="2" borderId="0" xfId="9" applyNumberFormat="1" applyFont="1" applyFill="1" applyBorder="1" applyAlignment="1">
      <alignment horizontal="center" vertical="center"/>
    </xf>
    <xf numFmtId="164" fontId="4" fillId="2" borderId="0" xfId="9" applyNumberFormat="1" applyFont="1" applyFill="1" applyAlignment="1">
      <alignment horizontal="center" vertical="center"/>
    </xf>
    <xf numFmtId="169" fontId="4" fillId="2" borderId="0" xfId="0" applyNumberFormat="1" applyFont="1" applyFill="1" applyAlignment="1">
      <alignment horizontal="center" vertical="center"/>
    </xf>
    <xf numFmtId="169" fontId="4" fillId="2" borderId="0" xfId="10" applyNumberFormat="1" applyFont="1" applyFill="1" applyAlignment="1">
      <alignment horizontal="center" vertical="center"/>
    </xf>
    <xf numFmtId="164" fontId="4" fillId="2" borderId="58" xfId="9" applyNumberFormat="1" applyFont="1" applyFill="1" applyBorder="1" applyAlignment="1">
      <alignment horizontal="center" vertical="center"/>
    </xf>
    <xf numFmtId="169" fontId="4" fillId="2" borderId="58" xfId="10" applyNumberFormat="1" applyFont="1" applyFill="1" applyBorder="1" applyAlignment="1">
      <alignment horizontal="center" vertical="center"/>
    </xf>
    <xf numFmtId="169" fontId="5" fillId="0" borderId="42" xfId="6" applyNumberFormat="1" applyFont="1" applyBorder="1"/>
    <xf numFmtId="0" fontId="52" fillId="10" borderId="0" xfId="0" applyFont="1" applyFill="1" applyProtection="1">
      <protection locked="0"/>
    </xf>
    <xf numFmtId="169" fontId="20" fillId="0" borderId="0" xfId="10" applyNumberFormat="1" applyFont="1" applyAlignment="1">
      <alignment horizontal="right" vertical="center"/>
    </xf>
    <xf numFmtId="169" fontId="20" fillId="0" borderId="0" xfId="0" applyNumberFormat="1" applyFont="1"/>
    <xf numFmtId="169" fontId="20" fillId="0" borderId="0" xfId="10" applyNumberFormat="1" applyFont="1" applyAlignment="1">
      <alignment horizontal="center" vertical="center"/>
    </xf>
    <xf numFmtId="165" fontId="24" fillId="0" borderId="0" xfId="6" applyNumberFormat="1"/>
    <xf numFmtId="0" fontId="24" fillId="0" borderId="0" xfId="6"/>
    <xf numFmtId="0" fontId="61" fillId="0" borderId="21" xfId="6" applyFont="1" applyBorder="1"/>
    <xf numFmtId="0" fontId="64" fillId="10" borderId="0" xfId="0" applyFont="1" applyFill="1" applyProtection="1">
      <protection locked="0"/>
    </xf>
    <xf numFmtId="164" fontId="15" fillId="0" borderId="0" xfId="9" applyNumberFormat="1" applyFont="1"/>
    <xf numFmtId="165" fontId="15" fillId="0" borderId="0" xfId="10" applyNumberFormat="1" applyFont="1"/>
    <xf numFmtId="3" fontId="15" fillId="0" borderId="0" xfId="0" applyNumberFormat="1" applyFont="1"/>
    <xf numFmtId="169" fontId="4" fillId="0" borderId="0" xfId="0" applyNumberFormat="1" applyFont="1"/>
    <xf numFmtId="169" fontId="4" fillId="0" borderId="0" xfId="10" applyNumberFormat="1" applyFont="1"/>
    <xf numFmtId="169" fontId="5" fillId="0" borderId="42" xfId="6" applyNumberFormat="1" applyFont="1" applyBorder="1" applyAlignment="1">
      <alignment horizontal="center"/>
    </xf>
    <xf numFmtId="164" fontId="20" fillId="0" borderId="0" xfId="9" applyNumberFormat="1" applyFont="1"/>
    <xf numFmtId="169" fontId="20" fillId="0" borderId="0" xfId="10" applyNumberFormat="1" applyFont="1"/>
    <xf numFmtId="0" fontId="31" fillId="0" borderId="0" xfId="0" applyFont="1" applyAlignment="1">
      <alignment horizontal="left"/>
    </xf>
    <xf numFmtId="0" fontId="37" fillId="0" borderId="0" xfId="0" applyFont="1"/>
    <xf numFmtId="0" fontId="31" fillId="0" borderId="0" xfId="0" applyFont="1" applyAlignment="1">
      <alignment vertical="top"/>
    </xf>
    <xf numFmtId="0" fontId="31" fillId="0" borderId="0" xfId="0" applyFont="1" applyAlignment="1">
      <alignment horizontal="left" vertical="center" wrapText="1"/>
    </xf>
    <xf numFmtId="0" fontId="29" fillId="0" borderId="0" xfId="0" applyFont="1"/>
    <xf numFmtId="0" fontId="31" fillId="0" borderId="0" xfId="0" applyFont="1"/>
    <xf numFmtId="165" fontId="20" fillId="0" borderId="0" xfId="0" applyNumberFormat="1" applyFont="1"/>
    <xf numFmtId="0" fontId="53" fillId="10" borderId="0" xfId="0" applyFont="1" applyFill="1" applyProtection="1">
      <protection locked="0"/>
    </xf>
    <xf numFmtId="165" fontId="62" fillId="0" borderId="0" xfId="6" applyNumberFormat="1" applyFont="1"/>
    <xf numFmtId="164" fontId="4" fillId="2" borderId="0" xfId="9" applyNumberFormat="1" applyFont="1" applyFill="1"/>
    <xf numFmtId="169" fontId="4" fillId="2" borderId="0" xfId="10" applyNumberFormat="1" applyFont="1" applyFill="1"/>
    <xf numFmtId="164" fontId="4" fillId="2" borderId="0" xfId="2" applyNumberFormat="1" applyFont="1" applyFill="1"/>
    <xf numFmtId="169" fontId="4" fillId="2" borderId="0" xfId="0" applyNumberFormat="1" applyFont="1" applyFill="1"/>
    <xf numFmtId="0" fontId="10" fillId="9" borderId="38" xfId="11" applyFont="1" applyFill="1" applyBorder="1"/>
    <xf numFmtId="169" fontId="10" fillId="9" borderId="38" xfId="11" applyNumberFormat="1" applyFont="1" applyFill="1" applyBorder="1" applyAlignment="1">
      <alignment horizontal="center"/>
    </xf>
    <xf numFmtId="164" fontId="10" fillId="9" borderId="38" xfId="9" applyNumberFormat="1" applyFont="1" applyFill="1" applyBorder="1" applyAlignment="1">
      <alignment horizontal="center"/>
    </xf>
    <xf numFmtId="164" fontId="10" fillId="9" borderId="38" xfId="12" applyNumberFormat="1" applyFont="1" applyFill="1" applyBorder="1" applyAlignment="1">
      <alignment horizontal="center"/>
    </xf>
    <xf numFmtId="0" fontId="10" fillId="9" borderId="37" xfId="11" applyFont="1" applyFill="1" applyBorder="1"/>
    <xf numFmtId="169" fontId="10" fillId="9" borderId="37" xfId="11" applyNumberFormat="1" applyFont="1" applyFill="1" applyBorder="1" applyAlignment="1">
      <alignment horizontal="center"/>
    </xf>
    <xf numFmtId="164" fontId="10" fillId="9" borderId="37" xfId="9" applyNumberFormat="1" applyFont="1" applyFill="1" applyBorder="1" applyAlignment="1">
      <alignment horizontal="center"/>
    </xf>
    <xf numFmtId="164" fontId="10" fillId="9" borderId="37" xfId="12" applyNumberFormat="1" applyFont="1" applyFill="1" applyBorder="1" applyAlignment="1">
      <alignment horizontal="center"/>
    </xf>
    <xf numFmtId="0" fontId="5" fillId="4" borderId="37" xfId="11" applyFont="1" applyFill="1" applyBorder="1" applyAlignment="1">
      <alignment horizontal="left"/>
    </xf>
    <xf numFmtId="169" fontId="9" fillId="4" borderId="37" xfId="11" applyNumberFormat="1" applyFont="1" applyFill="1" applyBorder="1" applyAlignment="1">
      <alignment horizontal="center"/>
    </xf>
    <xf numFmtId="164" fontId="9" fillId="4" borderId="37" xfId="9" applyNumberFormat="1" applyFont="1" applyFill="1" applyBorder="1" applyAlignment="1">
      <alignment horizontal="center"/>
    </xf>
    <xf numFmtId="164" fontId="9" fillId="4" borderId="37" xfId="12" applyNumberFormat="1" applyFont="1" applyFill="1" applyBorder="1" applyAlignment="1">
      <alignment horizontal="center"/>
    </xf>
    <xf numFmtId="0" fontId="5" fillId="4" borderId="40" xfId="11" applyFont="1" applyFill="1" applyBorder="1"/>
    <xf numFmtId="169" fontId="5" fillId="4" borderId="37" xfId="11" applyNumberFormat="1" applyFont="1" applyFill="1" applyBorder="1" applyAlignment="1">
      <alignment horizontal="center"/>
    </xf>
    <xf numFmtId="164" fontId="5" fillId="4" borderId="37" xfId="9" applyNumberFormat="1" applyFont="1" applyFill="1" applyBorder="1" applyAlignment="1">
      <alignment horizontal="center"/>
    </xf>
    <xf numFmtId="164" fontId="5" fillId="4" borderId="39" xfId="12" applyNumberFormat="1" applyFont="1" applyFill="1" applyBorder="1" applyAlignment="1">
      <alignment horizontal="center"/>
    </xf>
    <xf numFmtId="0" fontId="5" fillId="4" borderId="37" xfId="11" applyFont="1" applyFill="1" applyBorder="1"/>
    <xf numFmtId="164" fontId="5" fillId="4" borderId="37" xfId="12" applyNumberFormat="1" applyFont="1" applyFill="1" applyBorder="1" applyAlignment="1">
      <alignment horizontal="center"/>
    </xf>
    <xf numFmtId="3" fontId="48" fillId="9" borderId="49" xfId="10" applyNumberFormat="1" applyFont="1" applyFill="1" applyBorder="1" applyAlignment="1" applyProtection="1">
      <alignment horizontal="center" vertical="center" wrapText="1"/>
      <protection locked="0"/>
    </xf>
    <xf numFmtId="3" fontId="48" fillId="9" borderId="47" xfId="10" applyNumberFormat="1" applyFont="1" applyFill="1" applyBorder="1" applyAlignment="1" applyProtection="1">
      <alignment horizontal="center" vertical="center" wrapText="1"/>
      <protection locked="0"/>
    </xf>
    <xf numFmtId="3" fontId="48" fillId="9" borderId="46" xfId="10" applyNumberFormat="1" applyFont="1" applyFill="1" applyBorder="1" applyAlignment="1" applyProtection="1">
      <alignment horizontal="center" vertical="center" wrapText="1"/>
      <protection locked="0"/>
    </xf>
    <xf numFmtId="169" fontId="48" fillId="9" borderId="46" xfId="10" applyNumberFormat="1" applyFont="1" applyFill="1" applyBorder="1" applyAlignment="1" applyProtection="1">
      <alignment horizontal="center" vertical="center" wrapText="1"/>
    </xf>
    <xf numFmtId="10" fontId="49" fillId="9" borderId="46" xfId="9" applyNumberFormat="1" applyFont="1" applyFill="1" applyBorder="1" applyAlignment="1" applyProtection="1">
      <alignment horizontal="center" vertical="center" wrapText="1"/>
    </xf>
    <xf numFmtId="43" fontId="48" fillId="9" borderId="46" xfId="10" applyFont="1" applyFill="1" applyBorder="1" applyAlignment="1" applyProtection="1">
      <alignment horizontal="center" vertical="center" wrapText="1"/>
      <protection locked="0"/>
    </xf>
    <xf numFmtId="3" fontId="59" fillId="9" borderId="47" xfId="10" applyNumberFormat="1" applyFont="1" applyFill="1" applyBorder="1" applyAlignment="1" applyProtection="1">
      <alignment horizontal="center" vertical="center" wrapText="1"/>
      <protection locked="0"/>
    </xf>
    <xf numFmtId="3" fontId="59" fillId="9" borderId="46" xfId="10" applyNumberFormat="1" applyFont="1" applyFill="1" applyBorder="1" applyAlignment="1" applyProtection="1">
      <alignment horizontal="center" vertical="center" wrapText="1"/>
      <protection locked="0"/>
    </xf>
    <xf numFmtId="169" fontId="59" fillId="9" borderId="46" xfId="10" applyNumberFormat="1" applyFont="1" applyFill="1" applyBorder="1" applyAlignment="1" applyProtection="1">
      <alignment horizontal="center" vertical="center" wrapText="1"/>
    </xf>
    <xf numFmtId="10" fontId="60" fillId="9" borderId="46" xfId="9" applyNumberFormat="1" applyFont="1" applyFill="1" applyBorder="1" applyAlignment="1" applyProtection="1">
      <alignment horizontal="center" vertical="center" wrapText="1"/>
    </xf>
    <xf numFmtId="43" fontId="59" fillId="9" borderId="46" xfId="10" applyFont="1" applyFill="1" applyBorder="1" applyAlignment="1" applyProtection="1">
      <alignment horizontal="center" vertical="center" wrapText="1"/>
      <protection locked="0"/>
    </xf>
    <xf numFmtId="3" fontId="48" fillId="9" borderId="56" xfId="10" applyNumberFormat="1" applyFont="1" applyFill="1" applyBorder="1" applyAlignment="1" applyProtection="1">
      <alignment horizontal="center" vertical="center" wrapText="1"/>
      <protection locked="0"/>
    </xf>
    <xf numFmtId="3" fontId="48" fillId="9" borderId="31" xfId="10" applyNumberFormat="1" applyFont="1" applyFill="1" applyBorder="1" applyAlignment="1" applyProtection="1">
      <alignment horizontal="center" vertical="center" wrapText="1"/>
      <protection locked="0"/>
    </xf>
    <xf numFmtId="0" fontId="49" fillId="9" borderId="46" xfId="0" applyFont="1" applyFill="1" applyBorder="1" applyAlignment="1" applyProtection="1">
      <alignment horizontal="center" vertical="center" wrapText="1"/>
      <protection locked="0"/>
    </xf>
    <xf numFmtId="164" fontId="49" fillId="9" borderId="46" xfId="9" applyNumberFormat="1" applyFont="1" applyFill="1" applyBorder="1" applyAlignment="1" applyProtection="1">
      <alignment horizontal="center" vertical="center" wrapText="1"/>
    </xf>
    <xf numFmtId="164" fontId="10" fillId="9" borderId="50" xfId="9" applyNumberFormat="1" applyFont="1" applyFill="1" applyBorder="1" applyAlignment="1" applyProtection="1">
      <alignment horizontal="center" vertical="center" wrapText="1"/>
    </xf>
    <xf numFmtId="0" fontId="10" fillId="9" borderId="0" xfId="0" applyFont="1" applyFill="1" applyAlignment="1" applyProtection="1">
      <alignment vertical="center"/>
      <protection locked="0"/>
    </xf>
    <xf numFmtId="0" fontId="51" fillId="2" borderId="0" xfId="0" applyFont="1" applyFill="1" applyProtection="1">
      <protection locked="0"/>
    </xf>
    <xf numFmtId="3" fontId="67" fillId="9" borderId="46" xfId="10" applyNumberFormat="1" applyFont="1" applyFill="1" applyBorder="1" applyAlignment="1" applyProtection="1">
      <alignment horizontal="center" vertical="center" wrapText="1"/>
      <protection locked="0"/>
    </xf>
    <xf numFmtId="3" fontId="67" fillId="9" borderId="56" xfId="10" applyNumberFormat="1" applyFont="1" applyFill="1" applyBorder="1" applyAlignment="1" applyProtection="1">
      <alignment horizontal="center" vertical="center" wrapText="1"/>
      <protection locked="0"/>
    </xf>
    <xf numFmtId="0" fontId="68" fillId="0" borderId="0" xfId="0" applyFont="1"/>
    <xf numFmtId="169" fontId="68" fillId="0" borderId="0" xfId="10" applyNumberFormat="1" applyFont="1"/>
    <xf numFmtId="164" fontId="68" fillId="0" borderId="0" xfId="9" applyNumberFormat="1" applyFont="1"/>
    <xf numFmtId="0" fontId="69" fillId="4" borderId="0" xfId="0" applyFont="1" applyFill="1"/>
    <xf numFmtId="169" fontId="69" fillId="4" borderId="0" xfId="10" applyNumberFormat="1" applyFont="1" applyFill="1"/>
    <xf numFmtId="164" fontId="69" fillId="4" borderId="0" xfId="9" applyNumberFormat="1" applyFont="1" applyFill="1"/>
    <xf numFmtId="169" fontId="68" fillId="0" borderId="0" xfId="0" applyNumberFormat="1" applyFont="1"/>
    <xf numFmtId="164" fontId="70" fillId="0" borderId="0" xfId="9" applyNumberFormat="1" applyFont="1"/>
    <xf numFmtId="164" fontId="71" fillId="4" borderId="0" xfId="9" applyNumberFormat="1" applyFont="1" applyFill="1"/>
    <xf numFmtId="0" fontId="73" fillId="0" borderId="0" xfId="0" applyFont="1" applyAlignment="1">
      <alignment horizontal="center" vertical="top" wrapText="1" readingOrder="1"/>
    </xf>
    <xf numFmtId="0" fontId="74" fillId="0" borderId="0" xfId="0" applyFont="1"/>
    <xf numFmtId="0" fontId="75" fillId="0" borderId="0" xfId="0" applyFont="1" applyAlignment="1">
      <alignment vertical="center" wrapText="1"/>
    </xf>
    <xf numFmtId="0" fontId="75" fillId="2" borderId="0" xfId="0" applyFont="1" applyFill="1" applyAlignment="1">
      <alignment wrapText="1"/>
    </xf>
    <xf numFmtId="0" fontId="74" fillId="11" borderId="0" xfId="0" applyFont="1" applyFill="1"/>
    <xf numFmtId="0" fontId="75" fillId="0" borderId="59" xfId="0" applyFont="1" applyBorder="1"/>
    <xf numFmtId="165" fontId="63" fillId="0" borderId="60" xfId="13" applyNumberFormat="1" applyFont="1" applyFill="1" applyBorder="1" applyAlignment="1">
      <alignment horizontal="center" vertical="center"/>
    </xf>
    <xf numFmtId="0" fontId="74" fillId="0" borderId="0" xfId="0" applyFont="1" applyAlignment="1">
      <alignment horizontal="center"/>
    </xf>
    <xf numFmtId="0" fontId="12" fillId="4" borderId="72" xfId="0" applyFont="1" applyFill="1" applyBorder="1" applyAlignment="1">
      <alignment horizontal="left"/>
    </xf>
    <xf numFmtId="169" fontId="12" fillId="4" borderId="73" xfId="1" applyNumberFormat="1" applyFont="1" applyFill="1" applyBorder="1" applyAlignment="1">
      <alignment horizontal="right" vertical="center"/>
    </xf>
    <xf numFmtId="164" fontId="33" fillId="4" borderId="72" xfId="2" applyNumberFormat="1" applyFont="1" applyFill="1" applyBorder="1" applyAlignment="1">
      <alignment horizontal="right" vertical="center"/>
    </xf>
    <xf numFmtId="164" fontId="4" fillId="0" borderId="0" xfId="2" applyNumberFormat="1" applyFont="1" applyBorder="1"/>
    <xf numFmtId="0" fontId="12" fillId="12" borderId="0" xfId="0" applyFont="1" applyFill="1" applyAlignment="1">
      <alignment horizontal="left" indent="1"/>
    </xf>
    <xf numFmtId="169" fontId="12" fillId="12" borderId="53" xfId="1" applyNumberFormat="1" applyFont="1" applyFill="1" applyBorder="1" applyAlignment="1">
      <alignment horizontal="right" vertical="center"/>
    </xf>
    <xf numFmtId="164" fontId="33" fillId="12" borderId="0" xfId="2" applyNumberFormat="1" applyFont="1" applyFill="1" applyBorder="1" applyAlignment="1">
      <alignment horizontal="right"/>
    </xf>
    <xf numFmtId="0" fontId="8" fillId="0" borderId="0" xfId="0" applyFont="1" applyAlignment="1">
      <alignment horizontal="left" indent="2"/>
    </xf>
    <xf numFmtId="169" fontId="8" fillId="0" borderId="46" xfId="1" applyNumberFormat="1" applyFont="1" applyFill="1" applyBorder="1" applyAlignment="1">
      <alignment horizontal="right" vertical="center"/>
    </xf>
    <xf numFmtId="164" fontId="21" fillId="0" borderId="0" xfId="2" applyNumberFormat="1" applyFont="1" applyFill="1" applyBorder="1" applyAlignment="1">
      <alignment horizontal="right"/>
    </xf>
    <xf numFmtId="0" fontId="8" fillId="0" borderId="0" xfId="0" applyFont="1" applyAlignment="1">
      <alignment horizontal="left" indent="3"/>
    </xf>
    <xf numFmtId="0" fontId="12" fillId="0" borderId="0" xfId="0" applyFont="1" applyAlignment="1">
      <alignment horizontal="left" indent="2"/>
    </xf>
    <xf numFmtId="169" fontId="12" fillId="0" borderId="46" xfId="1" applyNumberFormat="1" applyFont="1" applyFill="1" applyBorder="1" applyAlignment="1">
      <alignment horizontal="right" vertical="center"/>
    </xf>
    <xf numFmtId="164" fontId="33" fillId="0" borderId="0" xfId="2" applyNumberFormat="1" applyFont="1" applyFill="1" applyBorder="1" applyAlignment="1">
      <alignment horizontal="right" vertical="center"/>
    </xf>
    <xf numFmtId="169" fontId="12" fillId="12" borderId="46" xfId="1" applyNumberFormat="1" applyFont="1" applyFill="1" applyBorder="1" applyAlignment="1">
      <alignment horizontal="right" vertical="center"/>
    </xf>
    <xf numFmtId="164" fontId="21" fillId="0" borderId="0" xfId="2" applyNumberFormat="1" applyFont="1" applyFill="1" applyBorder="1" applyAlignment="1">
      <alignment horizontal="right" vertical="center"/>
    </xf>
    <xf numFmtId="0" fontId="33" fillId="4" borderId="72" xfId="0" applyFont="1" applyFill="1" applyBorder="1" applyAlignment="1">
      <alignment horizontal="left" vertical="center"/>
    </xf>
    <xf numFmtId="169" fontId="33" fillId="4" borderId="74" xfId="1" applyNumberFormat="1" applyFont="1" applyFill="1" applyBorder="1" applyAlignment="1">
      <alignment horizontal="right" vertical="center"/>
    </xf>
    <xf numFmtId="10" fontId="4" fillId="0" borderId="0" xfId="2" applyNumberFormat="1" applyFont="1" applyBorder="1"/>
    <xf numFmtId="164" fontId="33" fillId="0" borderId="0" xfId="2" applyNumberFormat="1" applyFont="1" applyFill="1" applyBorder="1" applyAlignment="1">
      <alignment horizontal="right"/>
    </xf>
    <xf numFmtId="169" fontId="8" fillId="0" borderId="46" xfId="1" applyNumberFormat="1" applyFont="1" applyBorder="1" applyAlignment="1">
      <alignment horizontal="right" vertical="center"/>
    </xf>
    <xf numFmtId="0" fontId="8" fillId="0" borderId="0" xfId="0" applyFont="1" applyAlignment="1">
      <alignment horizontal="left" indent="4"/>
    </xf>
    <xf numFmtId="164" fontId="21" fillId="0" borderId="0" xfId="2" applyNumberFormat="1" applyFont="1" applyAlignment="1">
      <alignment horizontal="right"/>
    </xf>
    <xf numFmtId="0" fontId="39" fillId="0" borderId="0" xfId="0" applyFont="1" applyAlignment="1">
      <alignment vertical="center"/>
    </xf>
    <xf numFmtId="0" fontId="39" fillId="0" borderId="0" xfId="0" applyFont="1"/>
    <xf numFmtId="4" fontId="15" fillId="0" borderId="0" xfId="0" applyNumberFormat="1" applyFont="1"/>
    <xf numFmtId="0" fontId="74" fillId="0" borderId="0" xfId="0" applyFont="1" applyAlignment="1">
      <alignment wrapText="1"/>
    </xf>
    <xf numFmtId="0" fontId="74" fillId="0" borderId="0" xfId="0" applyFont="1" applyAlignment="1">
      <alignment horizontal="center" vertical="center"/>
    </xf>
    <xf numFmtId="0" fontId="3" fillId="0" borderId="0" xfId="0" applyFont="1"/>
    <xf numFmtId="165" fontId="5" fillId="0" borderId="0" xfId="13" applyNumberFormat="1" applyFont="1" applyFill="1" applyBorder="1" applyAlignment="1">
      <alignment horizontal="center" vertical="center"/>
    </xf>
    <xf numFmtId="0" fontId="78" fillId="4" borderId="72" xfId="0" applyFont="1" applyFill="1" applyBorder="1" applyAlignment="1">
      <alignment horizontal="left"/>
    </xf>
    <xf numFmtId="165" fontId="78" fillId="4" borderId="73" xfId="1" applyNumberFormat="1" applyFont="1" applyFill="1" applyBorder="1" applyAlignment="1">
      <alignment horizontal="center"/>
    </xf>
    <xf numFmtId="164" fontId="78" fillId="4" borderId="72" xfId="2" applyNumberFormat="1" applyFont="1" applyFill="1" applyBorder="1" applyAlignment="1">
      <alignment horizontal="right" vertical="center"/>
    </xf>
    <xf numFmtId="0" fontId="79" fillId="0" borderId="0" xfId="0" applyFont="1" applyAlignment="1">
      <alignment horizontal="left" indent="1"/>
    </xf>
    <xf numFmtId="169" fontId="79" fillId="0" borderId="0" xfId="1" applyNumberFormat="1" applyFont="1" applyAlignment="1">
      <alignment horizontal="center"/>
    </xf>
    <xf numFmtId="164" fontId="79" fillId="0" borderId="0" xfId="2" applyNumberFormat="1" applyFont="1" applyAlignment="1">
      <alignment horizontal="right" vertical="center"/>
    </xf>
    <xf numFmtId="0" fontId="0" fillId="0" borderId="0" xfId="0" applyAlignment="1">
      <alignment horizontal="left" indent="1"/>
    </xf>
    <xf numFmtId="43" fontId="4" fillId="0" borderId="0" xfId="1" applyFont="1" applyBorder="1" applyAlignment="1">
      <alignment horizontal="center" vertical="center"/>
    </xf>
    <xf numFmtId="165" fontId="4" fillId="0" borderId="0" xfId="1" applyNumberFormat="1" applyFont="1"/>
    <xf numFmtId="169" fontId="79" fillId="0" borderId="0" xfId="1" applyNumberFormat="1" applyFont="1" applyFill="1" applyAlignment="1">
      <alignment horizontal="center"/>
    </xf>
    <xf numFmtId="164" fontId="4" fillId="0" borderId="0" xfId="2" applyNumberFormat="1" applyFont="1" applyFill="1"/>
    <xf numFmtId="171" fontId="4" fillId="0" borderId="0" xfId="0" applyNumberFormat="1" applyFont="1"/>
    <xf numFmtId="172" fontId="4" fillId="0" borderId="0" xfId="0" applyNumberFormat="1" applyFont="1"/>
    <xf numFmtId="0" fontId="4" fillId="0" borderId="0" xfId="0" applyFont="1" applyAlignment="1">
      <alignment horizontal="left" indent="1"/>
    </xf>
    <xf numFmtId="0" fontId="3" fillId="4" borderId="72" xfId="0" applyFont="1" applyFill="1" applyBorder="1" applyAlignment="1">
      <alignment horizontal="left"/>
    </xf>
    <xf numFmtId="164" fontId="3" fillId="4" borderId="72" xfId="2" applyNumberFormat="1" applyFont="1" applyFill="1" applyBorder="1" applyAlignment="1">
      <alignment horizontal="right" vertical="center"/>
    </xf>
    <xf numFmtId="169" fontId="4" fillId="0" borderId="0" xfId="1" applyNumberFormat="1" applyFont="1" applyAlignment="1">
      <alignment horizontal="center"/>
    </xf>
    <xf numFmtId="164" fontId="4" fillId="0" borderId="0" xfId="2" applyNumberFormat="1" applyFont="1" applyAlignment="1">
      <alignment horizontal="center"/>
    </xf>
    <xf numFmtId="169" fontId="4" fillId="0" borderId="0" xfId="1" applyNumberFormat="1" applyFont="1" applyFill="1" applyAlignment="1">
      <alignment horizontal="center"/>
    </xf>
    <xf numFmtId="164" fontId="4" fillId="0" borderId="0" xfId="2" applyNumberFormat="1" applyFont="1" applyFill="1" applyAlignment="1">
      <alignment horizontal="center"/>
    </xf>
    <xf numFmtId="165" fontId="9" fillId="0" borderId="0" xfId="0" applyNumberFormat="1" applyFont="1"/>
    <xf numFmtId="4" fontId="9" fillId="0" borderId="0" xfId="0" applyNumberFormat="1" applyFont="1"/>
    <xf numFmtId="0" fontId="75" fillId="0" borderId="59" xfId="0" applyFont="1" applyBorder="1" applyAlignment="1">
      <alignment vertical="center"/>
    </xf>
    <xf numFmtId="169" fontId="78" fillId="4" borderId="73" xfId="1" applyNumberFormat="1" applyFont="1" applyFill="1" applyBorder="1" applyAlignment="1">
      <alignment vertical="center"/>
    </xf>
    <xf numFmtId="164" fontId="78" fillId="4" borderId="73" xfId="2" applyNumberFormat="1" applyFont="1" applyFill="1" applyBorder="1" applyAlignment="1">
      <alignment horizontal="center" vertical="center"/>
    </xf>
    <xf numFmtId="0" fontId="78" fillId="13" borderId="0" xfId="0" applyFont="1" applyFill="1" applyAlignment="1">
      <alignment horizontal="left" indent="1"/>
    </xf>
    <xf numFmtId="169" fontId="78" fillId="13" borderId="0" xfId="1" applyNumberFormat="1" applyFont="1" applyFill="1" applyAlignment="1">
      <alignment vertical="center"/>
    </xf>
    <xf numFmtId="164" fontId="78" fillId="13" borderId="0" xfId="2" applyNumberFormat="1" applyFont="1" applyFill="1" applyAlignment="1">
      <alignment horizontal="center" vertical="center"/>
    </xf>
    <xf numFmtId="0" fontId="79" fillId="2" borderId="0" xfId="0" applyFont="1" applyFill="1" applyAlignment="1">
      <alignment horizontal="left" wrapText="1" indent="2"/>
    </xf>
    <xf numFmtId="169" fontId="79" fillId="0" borderId="46" xfId="1" applyNumberFormat="1" applyFont="1" applyFill="1" applyBorder="1" applyAlignment="1">
      <alignment vertical="center"/>
    </xf>
    <xf numFmtId="164" fontId="79" fillId="0" borderId="46" xfId="2" applyNumberFormat="1" applyFont="1" applyFill="1" applyBorder="1" applyAlignment="1">
      <alignment horizontal="center" vertical="center"/>
    </xf>
    <xf numFmtId="0" fontId="79" fillId="0" borderId="0" xfId="0" applyFont="1" applyAlignment="1">
      <alignment horizontal="left" wrapText="1" indent="2"/>
    </xf>
    <xf numFmtId="173" fontId="4" fillId="0" borderId="0" xfId="2" applyNumberFormat="1" applyFont="1"/>
    <xf numFmtId="169" fontId="79" fillId="0" borderId="57" xfId="1" applyNumberFormat="1" applyFont="1" applyFill="1" applyBorder="1" applyAlignment="1">
      <alignment vertical="center"/>
    </xf>
    <xf numFmtId="0" fontId="82" fillId="4" borderId="72" xfId="0" applyFont="1" applyFill="1" applyBorder="1" applyAlignment="1">
      <alignment horizontal="left"/>
    </xf>
    <xf numFmtId="169" fontId="82" fillId="4" borderId="73" xfId="1" applyNumberFormat="1" applyFont="1" applyFill="1" applyBorder="1" applyAlignment="1">
      <alignment vertical="center"/>
    </xf>
    <xf numFmtId="164" fontId="82" fillId="4" borderId="73" xfId="2" applyNumberFormat="1" applyFont="1" applyFill="1" applyBorder="1" applyAlignment="1">
      <alignment horizontal="center" vertical="center"/>
    </xf>
    <xf numFmtId="169" fontId="79" fillId="0" borderId="0" xfId="1" applyNumberFormat="1" applyFont="1" applyAlignment="1">
      <alignment vertical="center"/>
    </xf>
    <xf numFmtId="10" fontId="4" fillId="0" borderId="0" xfId="2" applyNumberFormat="1" applyFont="1"/>
    <xf numFmtId="0" fontId="4" fillId="0" borderId="0" xfId="0" applyFont="1" applyAlignment="1">
      <alignment horizontal="left" wrapText="1" indent="2"/>
    </xf>
    <xf numFmtId="0" fontId="83" fillId="0" borderId="0" xfId="0" applyFont="1" applyAlignment="1">
      <alignment horizontal="left" vertical="center" wrapText="1"/>
    </xf>
    <xf numFmtId="0" fontId="3" fillId="0" borderId="0" xfId="0" applyFont="1" applyAlignment="1">
      <alignment horizontal="left"/>
    </xf>
    <xf numFmtId="174" fontId="4" fillId="0" borderId="0" xfId="1" applyNumberFormat="1" applyFont="1"/>
    <xf numFmtId="0" fontId="4" fillId="0" borderId="72" xfId="0" applyFont="1" applyBorder="1" applyAlignment="1">
      <alignment horizontal="left"/>
    </xf>
    <xf numFmtId="169" fontId="4" fillId="0" borderId="74" xfId="13" applyNumberFormat="1" applyFont="1" applyFill="1" applyBorder="1" applyAlignment="1">
      <alignment horizontal="right" vertical="center"/>
    </xf>
    <xf numFmtId="164" fontId="4" fillId="0" borderId="73" xfId="2" applyNumberFormat="1" applyFont="1" applyFill="1" applyBorder="1" applyAlignment="1">
      <alignment horizontal="center" vertical="center"/>
    </xf>
    <xf numFmtId="169" fontId="4" fillId="0" borderId="73" xfId="13" applyNumberFormat="1" applyFont="1" applyFill="1" applyBorder="1" applyAlignment="1">
      <alignment horizontal="center" vertical="center"/>
    </xf>
    <xf numFmtId="164" fontId="4" fillId="0" borderId="72" xfId="2" applyNumberFormat="1" applyFont="1" applyFill="1" applyBorder="1" applyAlignment="1">
      <alignment horizontal="center" vertical="center"/>
    </xf>
    <xf numFmtId="164" fontId="9" fillId="0" borderId="72" xfId="2" applyNumberFormat="1" applyFont="1" applyFill="1" applyBorder="1" applyAlignment="1">
      <alignment horizontal="center" vertical="center"/>
    </xf>
    <xf numFmtId="169" fontId="4" fillId="0" borderId="74" xfId="13" applyNumberFormat="1" applyFont="1" applyFill="1" applyBorder="1" applyAlignment="1">
      <alignment horizontal="center" vertical="center"/>
    </xf>
    <xf numFmtId="164" fontId="4" fillId="0" borderId="72" xfId="2" applyNumberFormat="1" applyFont="1" applyFill="1" applyBorder="1" applyAlignment="1">
      <alignment horizontal="center"/>
    </xf>
    <xf numFmtId="164" fontId="9" fillId="0" borderId="72" xfId="2" applyNumberFormat="1" applyFont="1" applyFill="1" applyBorder="1" applyAlignment="1">
      <alignment horizontal="center"/>
    </xf>
    <xf numFmtId="0" fontId="83" fillId="0" borderId="0" xfId="0" applyFont="1" applyAlignment="1">
      <alignment vertical="center"/>
    </xf>
    <xf numFmtId="169" fontId="4" fillId="0" borderId="54" xfId="13" applyNumberFormat="1" applyFont="1" applyFill="1" applyBorder="1" applyAlignment="1">
      <alignment horizontal="right" vertical="center"/>
    </xf>
    <xf numFmtId="164" fontId="12" fillId="12" borderId="53" xfId="2" applyNumberFormat="1" applyFont="1" applyFill="1" applyBorder="1" applyAlignment="1">
      <alignment horizontal="right" vertical="center"/>
    </xf>
    <xf numFmtId="164" fontId="12" fillId="12" borderId="0" xfId="2" applyNumberFormat="1" applyFont="1" applyFill="1" applyBorder="1" applyAlignment="1">
      <alignment horizontal="right"/>
    </xf>
    <xf numFmtId="164" fontId="8" fillId="0" borderId="46" xfId="2" applyNumberFormat="1" applyFont="1" applyFill="1" applyBorder="1" applyAlignment="1">
      <alignment horizontal="right" vertical="center"/>
    </xf>
    <xf numFmtId="164" fontId="8" fillId="0" borderId="0" xfId="2" applyNumberFormat="1" applyFont="1" applyFill="1" applyBorder="1" applyAlignment="1">
      <alignment horizontal="right"/>
    </xf>
    <xf numFmtId="164" fontId="8" fillId="0" borderId="0" xfId="2" applyNumberFormat="1" applyFont="1" applyFill="1" applyBorder="1" applyAlignment="1">
      <alignment horizontal="right" vertical="center"/>
    </xf>
    <xf numFmtId="164" fontId="12" fillId="12" borderId="46" xfId="2" applyNumberFormat="1" applyFont="1" applyFill="1" applyBorder="1" applyAlignment="1">
      <alignment horizontal="right" vertical="center"/>
    </xf>
    <xf numFmtId="0" fontId="8" fillId="0" borderId="0" xfId="0" applyFont="1" applyAlignment="1">
      <alignment horizontal="left" indent="5"/>
    </xf>
    <xf numFmtId="169" fontId="8" fillId="0" borderId="54" xfId="1" applyNumberFormat="1" applyFont="1" applyFill="1" applyBorder="1" applyAlignment="1">
      <alignment horizontal="right" vertical="center"/>
    </xf>
    <xf numFmtId="164" fontId="4" fillId="0" borderId="0" xfId="2" applyNumberFormat="1" applyFont="1" applyFill="1" applyBorder="1"/>
    <xf numFmtId="176" fontId="79" fillId="0" borderId="0" xfId="13" applyNumberFormat="1" applyFont="1" applyAlignment="1">
      <alignment horizontal="center"/>
    </xf>
    <xf numFmtId="164" fontId="79" fillId="0" borderId="0" xfId="2" applyNumberFormat="1" applyFont="1" applyAlignment="1">
      <alignment horizontal="right"/>
    </xf>
    <xf numFmtId="177" fontId="79" fillId="0" borderId="0" xfId="13" applyNumberFormat="1" applyFont="1" applyAlignment="1">
      <alignment horizontal="right" vertical="center" indent="1"/>
    </xf>
    <xf numFmtId="0" fontId="79" fillId="2" borderId="0" xfId="0" applyFont="1" applyFill="1" applyAlignment="1">
      <alignment horizontal="left" indent="1"/>
    </xf>
    <xf numFmtId="176" fontId="79" fillId="0" borderId="0" xfId="13" applyNumberFormat="1" applyFont="1" applyFill="1" applyAlignment="1">
      <alignment horizontal="center"/>
    </xf>
    <xf numFmtId="164" fontId="79" fillId="0" borderId="0" xfId="2" applyNumberFormat="1" applyFont="1" applyFill="1" applyAlignment="1">
      <alignment horizontal="right" vertical="center"/>
    </xf>
    <xf numFmtId="43" fontId="4" fillId="0" borderId="0" xfId="13" applyFont="1" applyBorder="1" applyAlignment="1">
      <alignment horizontal="center" vertical="center"/>
    </xf>
    <xf numFmtId="177" fontId="79" fillId="0" borderId="0" xfId="13" applyNumberFormat="1" applyFont="1" applyFill="1" applyAlignment="1">
      <alignment horizontal="right" vertical="center" indent="1"/>
    </xf>
    <xf numFmtId="165" fontId="4" fillId="0" borderId="0" xfId="13" applyNumberFormat="1" applyFont="1"/>
    <xf numFmtId="164" fontId="9" fillId="0" borderId="0" xfId="2" applyNumberFormat="1" applyFont="1"/>
    <xf numFmtId="175" fontId="10" fillId="0" borderId="0" xfId="13" applyNumberFormat="1" applyFont="1" applyFill="1" applyBorder="1" applyAlignment="1">
      <alignment horizontal="center" vertical="center"/>
    </xf>
    <xf numFmtId="175" fontId="4" fillId="0" borderId="0" xfId="0" applyNumberFormat="1" applyFont="1"/>
    <xf numFmtId="169" fontId="4" fillId="0" borderId="0" xfId="13" applyNumberFormat="1" applyFont="1" applyAlignment="1">
      <alignment horizontal="right"/>
    </xf>
    <xf numFmtId="164" fontId="4" fillId="0" borderId="0" xfId="2" applyNumberFormat="1" applyFont="1" applyAlignment="1">
      <alignment horizontal="right"/>
    </xf>
    <xf numFmtId="164" fontId="4" fillId="0" borderId="0" xfId="2" applyNumberFormat="1" applyFont="1" applyAlignment="1">
      <alignment horizontal="right" vertical="center"/>
    </xf>
    <xf numFmtId="169" fontId="4" fillId="0" borderId="0" xfId="13" applyNumberFormat="1" applyFont="1" applyFill="1" applyAlignment="1">
      <alignment horizontal="right"/>
    </xf>
    <xf numFmtId="164" fontId="4" fillId="0" borderId="0" xfId="2" applyNumberFormat="1" applyFont="1" applyFill="1" applyAlignment="1">
      <alignment horizontal="right"/>
    </xf>
    <xf numFmtId="164" fontId="4" fillId="0" borderId="0" xfId="2" applyNumberFormat="1" applyFont="1" applyFill="1" applyAlignment="1">
      <alignment horizontal="right" vertical="center"/>
    </xf>
    <xf numFmtId="178" fontId="9" fillId="0" borderId="0" xfId="0" applyNumberFormat="1" applyFont="1"/>
    <xf numFmtId="43" fontId="9" fillId="0" borderId="0" xfId="13" applyFont="1"/>
    <xf numFmtId="169" fontId="4" fillId="0" borderId="0" xfId="13" applyNumberFormat="1" applyFont="1" applyAlignment="1">
      <alignment horizontal="center"/>
    </xf>
    <xf numFmtId="43" fontId="9" fillId="0" borderId="0" xfId="1" applyFont="1"/>
    <xf numFmtId="179" fontId="4" fillId="0" borderId="0" xfId="14" applyFont="1"/>
    <xf numFmtId="169" fontId="79" fillId="2" borderId="0" xfId="13" applyNumberFormat="1" applyFont="1" applyFill="1" applyBorder="1" applyAlignment="1">
      <alignment horizontal="right" vertical="center"/>
    </xf>
    <xf numFmtId="164" fontId="79" fillId="2" borderId="0" xfId="2" applyNumberFormat="1" applyFont="1" applyFill="1" applyBorder="1" applyAlignment="1">
      <alignment horizontal="right" vertical="center"/>
    </xf>
    <xf numFmtId="164" fontId="79" fillId="2" borderId="0" xfId="2" applyNumberFormat="1" applyFont="1" applyFill="1" applyBorder="1" applyAlignment="1">
      <alignment horizontal="center" vertical="center"/>
    </xf>
    <xf numFmtId="165" fontId="4" fillId="0" borderId="0" xfId="13" applyNumberFormat="1" applyFont="1" applyBorder="1"/>
    <xf numFmtId="169" fontId="79" fillId="0" borderId="0" xfId="13" applyNumberFormat="1" applyFont="1" applyFill="1" applyBorder="1" applyAlignment="1">
      <alignment horizontal="right" vertical="center"/>
    </xf>
    <xf numFmtId="164" fontId="79" fillId="0" borderId="0" xfId="2" applyNumberFormat="1" applyFont="1" applyFill="1" applyBorder="1" applyAlignment="1">
      <alignment horizontal="right" vertical="center"/>
    </xf>
    <xf numFmtId="164" fontId="79" fillId="0" borderId="0" xfId="2" applyNumberFormat="1" applyFont="1" applyFill="1" applyBorder="1" applyAlignment="1">
      <alignment horizontal="center" vertical="center"/>
    </xf>
    <xf numFmtId="169" fontId="79" fillId="0" borderId="53" xfId="13" applyNumberFormat="1" applyFont="1" applyFill="1" applyBorder="1" applyAlignment="1">
      <alignment horizontal="right" vertical="center"/>
    </xf>
    <xf numFmtId="169" fontId="79" fillId="0" borderId="0" xfId="13" applyNumberFormat="1" applyFont="1" applyFill="1" applyAlignment="1">
      <alignment horizontal="right" vertical="center"/>
    </xf>
    <xf numFmtId="164" fontId="79" fillId="0" borderId="0" xfId="2" applyNumberFormat="1" applyFont="1" applyFill="1" applyAlignment="1">
      <alignment horizontal="center" vertical="center"/>
    </xf>
    <xf numFmtId="169" fontId="79" fillId="0" borderId="46" xfId="13" applyNumberFormat="1" applyFont="1" applyFill="1" applyBorder="1" applyAlignment="1">
      <alignment horizontal="right" vertical="center"/>
    </xf>
    <xf numFmtId="169" fontId="79" fillId="0" borderId="54" xfId="13" applyNumberFormat="1" applyFont="1" applyFill="1" applyBorder="1" applyAlignment="1">
      <alignment horizontal="right" vertical="center"/>
    </xf>
    <xf numFmtId="164" fontId="79" fillId="0" borderId="0" xfId="2" applyNumberFormat="1" applyFont="1" applyBorder="1" applyAlignment="1">
      <alignment horizontal="right" vertical="center"/>
    </xf>
    <xf numFmtId="169" fontId="79" fillId="0" borderId="0" xfId="13" applyNumberFormat="1" applyFont="1" applyBorder="1" applyAlignment="1">
      <alignment horizontal="right" vertical="center"/>
    </xf>
    <xf numFmtId="164" fontId="79" fillId="0" borderId="0" xfId="2" applyNumberFormat="1" applyFont="1" applyBorder="1" applyAlignment="1">
      <alignment horizontal="center" vertical="center"/>
    </xf>
    <xf numFmtId="169" fontId="79" fillId="0" borderId="57" xfId="13" applyNumberFormat="1" applyFont="1" applyFill="1" applyBorder="1" applyAlignment="1">
      <alignment horizontal="right" vertical="center"/>
    </xf>
    <xf numFmtId="164" fontId="79" fillId="2" borderId="0" xfId="2" applyNumberFormat="1" applyFont="1" applyFill="1" applyAlignment="1">
      <alignment horizontal="right" vertical="center"/>
    </xf>
    <xf numFmtId="169" fontId="79" fillId="2" borderId="0" xfId="13" applyNumberFormat="1" applyFont="1" applyFill="1" applyAlignment="1">
      <alignment horizontal="right" vertical="center"/>
    </xf>
    <xf numFmtId="164" fontId="79" fillId="2" borderId="0" xfId="2" applyNumberFormat="1" applyFont="1" applyFill="1" applyAlignment="1">
      <alignment horizontal="center" vertical="center"/>
    </xf>
    <xf numFmtId="169" fontId="79" fillId="0" borderId="56" xfId="13" applyNumberFormat="1" applyFont="1" applyFill="1" applyBorder="1" applyAlignment="1">
      <alignment horizontal="right" vertical="center"/>
    </xf>
    <xf numFmtId="169" fontId="79" fillId="0" borderId="0" xfId="13" applyNumberFormat="1" applyFont="1" applyAlignment="1">
      <alignment horizontal="right" vertical="center"/>
    </xf>
    <xf numFmtId="164" fontId="79" fillId="0" borderId="0" xfId="2" applyNumberFormat="1" applyFont="1" applyAlignment="1">
      <alignment horizontal="center" vertical="center"/>
    </xf>
    <xf numFmtId="0" fontId="83" fillId="0" borderId="0" xfId="0" applyFont="1" applyAlignment="1">
      <alignment vertical="center" wrapText="1"/>
    </xf>
    <xf numFmtId="180" fontId="4" fillId="0" borderId="0" xfId="0" applyNumberFormat="1" applyFont="1"/>
    <xf numFmtId="169" fontId="3" fillId="4" borderId="73" xfId="13" applyNumberFormat="1" applyFont="1" applyFill="1" applyBorder="1" applyAlignment="1">
      <alignment horizontal="center"/>
    </xf>
    <xf numFmtId="169" fontId="3" fillId="4" borderId="72" xfId="2" applyNumberFormat="1" applyFont="1" applyFill="1" applyBorder="1" applyAlignment="1">
      <alignment horizontal="right" vertical="center"/>
    </xf>
    <xf numFmtId="164" fontId="3" fillId="4" borderId="73" xfId="2" applyNumberFormat="1" applyFont="1" applyFill="1" applyBorder="1" applyAlignment="1">
      <alignment horizontal="right"/>
    </xf>
    <xf numFmtId="169" fontId="3" fillId="4" borderId="73" xfId="13" applyNumberFormat="1" applyFont="1" applyFill="1" applyBorder="1" applyAlignment="1">
      <alignment horizontal="right" indent="1"/>
    </xf>
    <xf numFmtId="169" fontId="78" fillId="4" borderId="73" xfId="13" applyNumberFormat="1" applyFont="1" applyFill="1" applyBorder="1" applyAlignment="1">
      <alignment horizontal="right" vertical="center"/>
    </xf>
    <xf numFmtId="164" fontId="78" fillId="4" borderId="73" xfId="2" applyNumberFormat="1" applyFont="1" applyFill="1" applyBorder="1" applyAlignment="1">
      <alignment horizontal="right" vertical="center"/>
    </xf>
    <xf numFmtId="164" fontId="78" fillId="4" borderId="92" xfId="2" applyNumberFormat="1" applyFont="1" applyFill="1" applyBorder="1" applyAlignment="1">
      <alignment horizontal="center" vertical="center"/>
    </xf>
    <xf numFmtId="0" fontId="78" fillId="4" borderId="0" xfId="0" applyFont="1" applyFill="1" applyAlignment="1">
      <alignment horizontal="left" indent="1"/>
    </xf>
    <xf numFmtId="169" fontId="78" fillId="4" borderId="0" xfId="13" applyNumberFormat="1" applyFont="1" applyFill="1" applyAlignment="1">
      <alignment horizontal="right" vertical="center"/>
    </xf>
    <xf numFmtId="164" fontId="78" fillId="4" borderId="0" xfId="2" applyNumberFormat="1" applyFont="1" applyFill="1" applyAlignment="1">
      <alignment horizontal="right" vertical="center"/>
    </xf>
    <xf numFmtId="164" fontId="78" fillId="4" borderId="0" xfId="2" applyNumberFormat="1" applyFont="1" applyFill="1" applyAlignment="1">
      <alignment horizontal="center" vertical="center"/>
    </xf>
    <xf numFmtId="169" fontId="78" fillId="4" borderId="0" xfId="13" applyNumberFormat="1" applyFont="1" applyFill="1" applyBorder="1" applyAlignment="1">
      <alignment horizontal="right" vertical="center"/>
    </xf>
    <xf numFmtId="164" fontId="78" fillId="4" borderId="0" xfId="2" applyNumberFormat="1" applyFont="1" applyFill="1" applyBorder="1" applyAlignment="1">
      <alignment horizontal="right" vertical="center"/>
    </xf>
    <xf numFmtId="164" fontId="78" fillId="4" borderId="0" xfId="2" applyNumberFormat="1" applyFont="1" applyFill="1" applyBorder="1" applyAlignment="1">
      <alignment horizontal="center" vertical="center"/>
    </xf>
    <xf numFmtId="0" fontId="87" fillId="0" borderId="0" xfId="0" applyFont="1" applyAlignment="1">
      <alignment horizontal="justify" vertical="center"/>
    </xf>
    <xf numFmtId="0" fontId="87" fillId="0" borderId="52" xfId="0" applyFont="1" applyBorder="1" applyAlignment="1">
      <alignment horizontal="justify" vertical="center"/>
    </xf>
    <xf numFmtId="0" fontId="92" fillId="0" borderId="0" xfId="0" applyFont="1" applyAlignment="1">
      <alignment horizontal="justify" vertical="center"/>
    </xf>
    <xf numFmtId="43" fontId="87" fillId="0" borderId="0" xfId="1" applyFont="1" applyAlignment="1">
      <alignment horizontal="justify" vertical="center"/>
    </xf>
    <xf numFmtId="165" fontId="87" fillId="0" borderId="0" xfId="1" applyNumberFormat="1" applyFont="1" applyAlignment="1">
      <alignment horizontal="justify" vertical="center"/>
    </xf>
    <xf numFmtId="0" fontId="38" fillId="0" borderId="104" xfId="0" applyFont="1" applyBorder="1"/>
    <xf numFmtId="167" fontId="38" fillId="0" borderId="5" xfId="1" applyNumberFormat="1" applyFont="1" applyFill="1" applyBorder="1"/>
    <xf numFmtId="167" fontId="25" fillId="0" borderId="13" xfId="0" applyNumberFormat="1" applyFont="1" applyBorder="1" applyAlignment="1">
      <alignment horizontal="right"/>
    </xf>
    <xf numFmtId="167" fontId="25" fillId="0" borderId="105" xfId="0" applyNumberFormat="1" applyFont="1" applyBorder="1" applyAlignment="1">
      <alignment horizontal="right"/>
    </xf>
    <xf numFmtId="167" fontId="25" fillId="0" borderId="106" xfId="0" applyNumberFormat="1" applyFont="1" applyBorder="1" applyAlignment="1">
      <alignment horizontal="right"/>
    </xf>
    <xf numFmtId="167" fontId="25" fillId="0" borderId="0" xfId="0" applyNumberFormat="1" applyFont="1" applyAlignment="1">
      <alignment horizontal="right"/>
    </xf>
    <xf numFmtId="167" fontId="25" fillId="0" borderId="107" xfId="0" applyNumberFormat="1" applyFont="1" applyBorder="1" applyAlignment="1">
      <alignment horizontal="right"/>
    </xf>
    <xf numFmtId="167" fontId="25" fillId="0" borderId="13" xfId="1" applyNumberFormat="1" applyFont="1" applyFill="1" applyBorder="1"/>
    <xf numFmtId="167" fontId="25" fillId="0" borderId="4" xfId="1" applyNumberFormat="1" applyFont="1" applyFill="1" applyBorder="1"/>
    <xf numFmtId="167" fontId="25" fillId="0" borderId="5" xfId="0" applyNumberFormat="1" applyFont="1" applyBorder="1" applyAlignment="1">
      <alignment horizontal="right"/>
    </xf>
    <xf numFmtId="167" fontId="0" fillId="0" borderId="0" xfId="0" applyNumberFormat="1"/>
    <xf numFmtId="167" fontId="38" fillId="0" borderId="13" xfId="1" applyNumberFormat="1" applyFont="1" applyFill="1" applyBorder="1"/>
    <xf numFmtId="167" fontId="25" fillId="0" borderId="5" xfId="1" applyNumberFormat="1" applyFont="1" applyFill="1" applyBorder="1"/>
    <xf numFmtId="167" fontId="38" fillId="0" borderId="13" xfId="1" applyNumberFormat="1" applyFont="1" applyFill="1" applyBorder="1" applyAlignment="1"/>
    <xf numFmtId="167" fontId="25" fillId="0" borderId="13" xfId="1" applyNumberFormat="1" applyFont="1" applyFill="1" applyBorder="1" applyAlignment="1"/>
    <xf numFmtId="167" fontId="25" fillId="0" borderId="5" xfId="1" applyNumberFormat="1" applyFont="1" applyFill="1" applyBorder="1" applyAlignment="1"/>
    <xf numFmtId="0" fontId="25" fillId="0" borderId="104" xfId="0" applyFont="1" applyBorder="1"/>
    <xf numFmtId="2" fontId="38" fillId="0" borderId="5" xfId="0" quotePrefix="1" applyNumberFormat="1" applyFont="1" applyBorder="1" applyAlignment="1">
      <alignment horizontal="right"/>
    </xf>
    <xf numFmtId="2" fontId="38" fillId="0" borderId="13" xfId="0" quotePrefix="1" applyNumberFormat="1" applyFont="1" applyBorder="1" applyAlignment="1">
      <alignment horizontal="right"/>
    </xf>
    <xf numFmtId="2" fontId="38" fillId="0" borderId="0" xfId="0" quotePrefix="1" applyNumberFormat="1" applyFont="1" applyAlignment="1">
      <alignment horizontal="right"/>
    </xf>
    <xf numFmtId="2" fontId="38" fillId="0" borderId="107" xfId="0" quotePrefix="1" applyNumberFormat="1" applyFont="1" applyBorder="1" applyAlignment="1">
      <alignment horizontal="right"/>
    </xf>
    <xf numFmtId="2" fontId="25" fillId="0" borderId="13" xfId="0" applyNumberFormat="1" applyFont="1" applyBorder="1" applyAlignment="1">
      <alignment horizontal="right"/>
    </xf>
    <xf numFmtId="2" fontId="38" fillId="0" borderId="13" xfId="0" applyNumberFormat="1" applyFont="1" applyBorder="1" applyAlignment="1">
      <alignment horizontal="right"/>
    </xf>
    <xf numFmtId="2" fontId="0" fillId="0" borderId="0" xfId="0" applyNumberFormat="1"/>
    <xf numFmtId="181" fontId="0" fillId="0" borderId="0" xfId="0" applyNumberFormat="1"/>
    <xf numFmtId="2" fontId="25" fillId="0" borderId="5" xfId="0" quotePrefix="1" applyNumberFormat="1" applyFont="1" applyBorder="1" applyAlignment="1">
      <alignment horizontal="right"/>
    </xf>
    <xf numFmtId="2" fontId="25" fillId="0" borderId="13" xfId="0" quotePrefix="1" applyNumberFormat="1" applyFont="1" applyBorder="1" applyAlignment="1">
      <alignment horizontal="right"/>
    </xf>
    <xf numFmtId="2" fontId="38" fillId="0" borderId="13" xfId="0" applyNumberFormat="1" applyFont="1" applyBorder="1"/>
    <xf numFmtId="0" fontId="25" fillId="0" borderId="104" xfId="0" applyFont="1" applyBorder="1" applyAlignment="1">
      <alignment horizontal="left" indent="1"/>
    </xf>
    <xf numFmtId="4" fontId="25" fillId="0" borderId="108" xfId="1" applyNumberFormat="1" applyFont="1" applyFill="1" applyBorder="1"/>
    <xf numFmtId="4" fontId="25" fillId="0" borderId="13" xfId="1" applyNumberFormat="1" applyFont="1" applyFill="1" applyBorder="1"/>
    <xf numFmtId="181" fontId="38" fillId="0" borderId="105" xfId="0" applyNumberFormat="1" applyFont="1" applyBorder="1" applyAlignment="1">
      <alignment horizontal="right"/>
    </xf>
    <xf numFmtId="181" fontId="38" fillId="0" borderId="13" xfId="0" applyNumberFormat="1" applyFont="1" applyBorder="1" applyAlignment="1">
      <alignment horizontal="right"/>
    </xf>
    <xf numFmtId="181" fontId="25" fillId="0" borderId="13" xfId="0" applyNumberFormat="1" applyFont="1" applyBorder="1" applyAlignment="1">
      <alignment horizontal="right"/>
    </xf>
    <xf numFmtId="181" fontId="25" fillId="0" borderId="109" xfId="0" applyNumberFormat="1" applyFont="1" applyBorder="1" applyAlignment="1">
      <alignment horizontal="right"/>
    </xf>
    <xf numFmtId="167" fontId="25" fillId="0" borderId="13" xfId="0" applyNumberFormat="1" applyFont="1" applyBorder="1"/>
    <xf numFmtId="167" fontId="25" fillId="0" borderId="107" xfId="0" applyNumberFormat="1" applyFont="1" applyBorder="1"/>
    <xf numFmtId="181" fontId="38" fillId="0" borderId="13" xfId="0" applyNumberFormat="1" applyFont="1" applyBorder="1"/>
    <xf numFmtId="181" fontId="25" fillId="0" borderId="13" xfId="0" applyNumberFormat="1" applyFont="1" applyBorder="1"/>
    <xf numFmtId="181" fontId="25" fillId="0" borderId="107" xfId="0" applyNumberFormat="1" applyFont="1" applyBorder="1"/>
    <xf numFmtId="181" fontId="25" fillId="0" borderId="5" xfId="0" applyNumberFormat="1" applyFont="1" applyBorder="1"/>
    <xf numFmtId="0" fontId="38" fillId="0" borderId="103" xfId="0" applyFont="1" applyBorder="1"/>
    <xf numFmtId="181" fontId="25" fillId="0" borderId="108" xfId="0" applyNumberFormat="1" applyFont="1" applyBorder="1"/>
    <xf numFmtId="181" fontId="25" fillId="0" borderId="110" xfId="0" applyNumberFormat="1" applyFont="1" applyBorder="1"/>
    <xf numFmtId="0" fontId="5" fillId="0" borderId="0" xfId="0" applyFont="1" applyAlignment="1">
      <alignment vertical="center"/>
    </xf>
    <xf numFmtId="0" fontId="95" fillId="0" borderId="0" xfId="0" applyFont="1" applyAlignment="1">
      <alignment horizontal="center" vertical="center"/>
    </xf>
    <xf numFmtId="43" fontId="95" fillId="0" borderId="0" xfId="1" applyFont="1" applyAlignment="1">
      <alignment horizontal="center" vertical="center"/>
    </xf>
    <xf numFmtId="167" fontId="25" fillId="0" borderId="13" xfId="0" applyNumberFormat="1" applyFont="1" applyBorder="1" applyAlignment="1">
      <alignment horizontal="center"/>
    </xf>
    <xf numFmtId="167" fontId="25" fillId="0" borderId="109" xfId="0" applyNumberFormat="1" applyFont="1" applyBorder="1" applyAlignment="1">
      <alignment horizontal="center"/>
    </xf>
    <xf numFmtId="167" fontId="25" fillId="0" borderId="13" xfId="1" applyNumberFormat="1" applyFont="1" applyFill="1" applyBorder="1" applyAlignment="1">
      <alignment horizontal="center"/>
    </xf>
    <xf numFmtId="167" fontId="25" fillId="0" borderId="109" xfId="1" applyNumberFormat="1" applyFont="1" applyFill="1" applyBorder="1" applyAlignment="1">
      <alignment horizontal="center"/>
    </xf>
    <xf numFmtId="165" fontId="95" fillId="0" borderId="0" xfId="1" applyNumberFormat="1" applyFont="1" applyAlignment="1">
      <alignment horizontal="center" vertical="center"/>
    </xf>
    <xf numFmtId="0" fontId="38" fillId="0" borderId="13" xfId="0" applyFont="1" applyBorder="1" applyAlignment="1">
      <alignment horizontal="center"/>
    </xf>
    <xf numFmtId="0" fontId="38" fillId="0" borderId="109" xfId="0" applyFont="1" applyBorder="1" applyAlignment="1">
      <alignment horizontal="center"/>
    </xf>
    <xf numFmtId="2" fontId="38" fillId="0" borderId="13" xfId="0" applyNumberFormat="1" applyFont="1" applyBorder="1" applyAlignment="1">
      <alignment horizontal="center"/>
    </xf>
    <xf numFmtId="2" fontId="38" fillId="0" borderId="109" xfId="0" applyNumberFormat="1" applyFont="1" applyBorder="1" applyAlignment="1">
      <alignment horizontal="center"/>
    </xf>
    <xf numFmtId="2" fontId="95" fillId="0" borderId="0" xfId="0" applyNumberFormat="1" applyFont="1" applyAlignment="1">
      <alignment horizontal="center" vertical="center"/>
    </xf>
    <xf numFmtId="2" fontId="38" fillId="0" borderId="13" xfId="0" quotePrefix="1" applyNumberFormat="1" applyFont="1" applyBorder="1" applyAlignment="1">
      <alignment horizontal="center"/>
    </xf>
    <xf numFmtId="2" fontId="38" fillId="0" borderId="109" xfId="0" quotePrefix="1" applyNumberFormat="1" applyFont="1" applyBorder="1" applyAlignment="1">
      <alignment horizontal="center"/>
    </xf>
    <xf numFmtId="0" fontId="25" fillId="0" borderId="103" xfId="0" applyFont="1" applyBorder="1" applyAlignment="1">
      <alignment horizontal="left" indent="1"/>
    </xf>
    <xf numFmtId="4" fontId="25" fillId="0" borderId="108" xfId="1" applyNumberFormat="1" applyFont="1" applyFill="1" applyBorder="1" applyAlignment="1">
      <alignment horizontal="center"/>
    </xf>
    <xf numFmtId="4" fontId="25" fillId="0" borderId="112" xfId="1" applyNumberFormat="1" applyFont="1" applyFill="1" applyBorder="1" applyAlignment="1">
      <alignment horizontal="center"/>
    </xf>
    <xf numFmtId="164" fontId="95" fillId="0" borderId="0" xfId="2" applyNumberFormat="1" applyFont="1" applyAlignment="1">
      <alignment horizontal="center" vertical="center"/>
    </xf>
    <xf numFmtId="4" fontId="95" fillId="0" borderId="0" xfId="0" applyNumberFormat="1" applyFont="1" applyAlignment="1">
      <alignment horizontal="center" vertical="center"/>
    </xf>
    <xf numFmtId="0" fontId="38" fillId="0" borderId="101" xfId="0" applyFont="1" applyBorder="1"/>
    <xf numFmtId="177" fontId="25" fillId="0" borderId="113" xfId="1" applyNumberFormat="1" applyFont="1" applyFill="1" applyBorder="1" applyAlignment="1">
      <alignment horizontal="center" vertical="center"/>
    </xf>
    <xf numFmtId="177" fontId="25" fillId="0" borderId="105" xfId="1" applyNumberFormat="1" applyFont="1" applyFill="1" applyBorder="1" applyAlignment="1">
      <alignment horizontal="center" vertical="center"/>
    </xf>
    <xf numFmtId="177" fontId="25" fillId="0" borderId="106" xfId="1" applyNumberFormat="1" applyFont="1" applyFill="1" applyBorder="1" applyAlignment="1">
      <alignment horizontal="center" vertical="center"/>
    </xf>
    <xf numFmtId="177" fontId="25" fillId="0" borderId="4" xfId="1" applyNumberFormat="1" applyFont="1" applyFill="1" applyBorder="1" applyAlignment="1">
      <alignment horizontal="center" vertical="center"/>
    </xf>
    <xf numFmtId="177" fontId="25" fillId="0" borderId="13" xfId="1" applyNumberFormat="1" applyFont="1" applyFill="1" applyBorder="1" applyAlignment="1">
      <alignment horizontal="center" vertical="center"/>
    </xf>
    <xf numFmtId="177" fontId="25" fillId="0" borderId="107" xfId="1" applyNumberFormat="1" applyFont="1" applyFill="1" applyBorder="1" applyAlignment="1">
      <alignment horizontal="center" vertical="center"/>
    </xf>
    <xf numFmtId="177" fontId="25" fillId="0" borderId="114" xfId="1" applyNumberFormat="1" applyFont="1" applyFill="1" applyBorder="1" applyAlignment="1">
      <alignment horizontal="center" vertical="center"/>
    </xf>
    <xf numFmtId="177" fontId="25" fillId="0" borderId="108" xfId="1" applyNumberFormat="1" applyFont="1" applyFill="1" applyBorder="1" applyAlignment="1">
      <alignment horizontal="center" vertical="center"/>
    </xf>
    <xf numFmtId="177" fontId="25" fillId="0" borderId="110" xfId="1" applyNumberFormat="1" applyFont="1" applyFill="1" applyBorder="1" applyAlignment="1">
      <alignment horizontal="center" vertical="center"/>
    </xf>
    <xf numFmtId="0" fontId="96" fillId="0" borderId="0" xfId="0" applyFont="1" applyAlignment="1">
      <alignment vertical="center"/>
    </xf>
    <xf numFmtId="0" fontId="93" fillId="9" borderId="104" xfId="0" applyFont="1" applyFill="1" applyBorder="1" applyAlignment="1">
      <alignment vertical="center"/>
    </xf>
    <xf numFmtId="0" fontId="93" fillId="9" borderId="105" xfId="0" applyFont="1" applyFill="1" applyBorder="1" applyAlignment="1">
      <alignment vertical="center"/>
    </xf>
    <xf numFmtId="0" fontId="93" fillId="9" borderId="13" xfId="0" applyFont="1" applyFill="1" applyBorder="1" applyAlignment="1">
      <alignment vertical="center"/>
    </xf>
    <xf numFmtId="0" fontId="93" fillId="9" borderId="109" xfId="0" applyFont="1" applyFill="1" applyBorder="1" applyAlignment="1">
      <alignment vertical="center"/>
    </xf>
    <xf numFmtId="167" fontId="25" fillId="14" borderId="13" xfId="0" applyNumberFormat="1" applyFont="1" applyFill="1" applyBorder="1"/>
    <xf numFmtId="0" fontId="93" fillId="14" borderId="13" xfId="0" applyFont="1" applyFill="1" applyBorder="1" applyAlignment="1">
      <alignment vertical="center"/>
    </xf>
    <xf numFmtId="0" fontId="38" fillId="15" borderId="104" xfId="0" applyFont="1" applyFill="1" applyBorder="1"/>
    <xf numFmtId="167" fontId="38" fillId="15" borderId="13" xfId="0" applyNumberFormat="1" applyFont="1" applyFill="1" applyBorder="1"/>
    <xf numFmtId="167" fontId="25" fillId="15" borderId="0" xfId="0" applyNumberFormat="1" applyFont="1" applyFill="1"/>
    <xf numFmtId="167" fontId="25" fillId="15" borderId="13" xfId="0" applyNumberFormat="1" applyFont="1" applyFill="1" applyBorder="1" applyAlignment="1">
      <alignment horizontal="right"/>
    </xf>
    <xf numFmtId="167" fontId="25" fillId="15" borderId="107" xfId="0" applyNumberFormat="1" applyFont="1" applyFill="1" applyBorder="1" applyAlignment="1">
      <alignment horizontal="right"/>
    </xf>
    <xf numFmtId="0" fontId="3" fillId="0" borderId="94" xfId="0" applyFont="1" applyBorder="1" applyAlignment="1">
      <alignment horizontal="center" vertical="center"/>
    </xf>
    <xf numFmtId="0" fontId="4" fillId="0" borderId="94" xfId="0" applyFont="1" applyBorder="1" applyAlignment="1">
      <alignment horizontal="justify" vertical="center"/>
    </xf>
    <xf numFmtId="169" fontId="4" fillId="0" borderId="94" xfId="1" applyNumberFormat="1" applyFont="1" applyBorder="1" applyAlignment="1">
      <alignment horizontal="right" vertical="center"/>
    </xf>
    <xf numFmtId="169" fontId="4" fillId="0" borderId="99" xfId="1" applyNumberFormat="1" applyFont="1" applyFill="1" applyBorder="1" applyAlignment="1">
      <alignment vertical="center"/>
    </xf>
    <xf numFmtId="169" fontId="4" fillId="0" borderId="98" xfId="1" applyNumberFormat="1" applyFont="1" applyFill="1" applyBorder="1" applyAlignment="1">
      <alignment vertical="center"/>
    </xf>
    <xf numFmtId="169" fontId="4" fillId="0" borderId="96" xfId="1" applyNumberFormat="1" applyFont="1" applyBorder="1" applyAlignment="1">
      <alignment vertical="center"/>
    </xf>
    <xf numFmtId="169" fontId="4" fillId="0" borderId="99" xfId="1" applyNumberFormat="1" applyFont="1" applyBorder="1" applyAlignment="1">
      <alignment vertical="center"/>
    </xf>
    <xf numFmtId="169" fontId="4" fillId="0" borderId="98" xfId="1" applyNumberFormat="1" applyFont="1" applyBorder="1" applyAlignment="1">
      <alignment vertical="center"/>
    </xf>
    <xf numFmtId="169" fontId="4" fillId="0" borderId="94" xfId="1" applyNumberFormat="1" applyFont="1" applyFill="1" applyBorder="1" applyAlignment="1">
      <alignment horizontal="right" vertical="center"/>
    </xf>
    <xf numFmtId="0" fontId="87" fillId="2" borderId="0" xfId="0" applyFont="1" applyFill="1" applyAlignment="1">
      <alignment horizontal="center" vertical="center"/>
    </xf>
    <xf numFmtId="0" fontId="92" fillId="2" borderId="0" xfId="0" applyFont="1" applyFill="1" applyAlignment="1">
      <alignment horizontal="center" vertical="center"/>
    </xf>
    <xf numFmtId="0" fontId="87" fillId="0" borderId="0" xfId="0" applyFont="1" applyAlignment="1">
      <alignment horizontal="center" vertical="center"/>
    </xf>
    <xf numFmtId="3" fontId="87" fillId="2" borderId="0" xfId="0" applyNumberFormat="1" applyFont="1" applyFill="1" applyAlignment="1">
      <alignment horizontal="center" vertical="center"/>
    </xf>
    <xf numFmtId="165" fontId="87" fillId="2" borderId="0" xfId="0" applyNumberFormat="1" applyFont="1" applyFill="1" applyAlignment="1">
      <alignment horizontal="center" vertical="center"/>
    </xf>
    <xf numFmtId="0" fontId="92" fillId="0" borderId="0" xfId="0" applyFont="1" applyAlignment="1">
      <alignment horizontal="center" vertical="center"/>
    </xf>
    <xf numFmtId="0" fontId="87" fillId="2" borderId="52" xfId="0" applyFont="1" applyFill="1" applyBorder="1" applyAlignment="1">
      <alignment horizontal="center" vertical="center"/>
    </xf>
    <xf numFmtId="0" fontId="98" fillId="2" borderId="0" xfId="0" applyFont="1" applyFill="1" applyAlignment="1">
      <alignment horizontal="center" vertical="center"/>
    </xf>
    <xf numFmtId="0" fontId="87" fillId="2" borderId="0" xfId="0" applyFont="1" applyFill="1" applyAlignment="1">
      <alignment horizontal="center" vertical="center" wrapText="1"/>
    </xf>
    <xf numFmtId="171" fontId="87" fillId="2" borderId="0" xfId="0" applyNumberFormat="1" applyFont="1" applyFill="1" applyAlignment="1">
      <alignment horizontal="center" vertical="center"/>
    </xf>
    <xf numFmtId="0" fontId="0" fillId="0" borderId="82" xfId="0" applyBorder="1"/>
    <xf numFmtId="0" fontId="4" fillId="0" borderId="27" xfId="0" applyFont="1" applyBorder="1"/>
    <xf numFmtId="0" fontId="4" fillId="0" borderId="82" xfId="0" applyFont="1" applyBorder="1"/>
    <xf numFmtId="167" fontId="4" fillId="0" borderId="83" xfId="0" applyNumberFormat="1" applyFont="1" applyBorder="1" applyAlignment="1">
      <alignment horizontal="center"/>
    </xf>
    <xf numFmtId="164" fontId="4" fillId="0" borderId="79" xfId="2" applyNumberFormat="1" applyFont="1" applyBorder="1" applyAlignment="1">
      <alignment horizontal="center" vertical="center"/>
    </xf>
    <xf numFmtId="167" fontId="9" fillId="0" borderId="83" xfId="0" applyNumberFormat="1" applyFont="1" applyBorder="1" applyAlignment="1">
      <alignment horizontal="center"/>
    </xf>
    <xf numFmtId="167" fontId="4" fillId="0" borderId="79" xfId="0" applyNumberFormat="1" applyFont="1" applyBorder="1" applyAlignment="1">
      <alignment horizontal="center"/>
    </xf>
    <xf numFmtId="0" fontId="4" fillId="0" borderId="83" xfId="0" applyFont="1" applyBorder="1"/>
    <xf numFmtId="181" fontId="4" fillId="0" borderId="0" xfId="2" applyNumberFormat="1" applyFont="1" applyBorder="1" applyAlignment="1">
      <alignment horizontal="center" vertical="center"/>
    </xf>
    <xf numFmtId="164" fontId="4" fillId="0" borderId="37" xfId="2" applyNumberFormat="1" applyFont="1" applyBorder="1" applyAlignment="1">
      <alignment horizontal="center" vertical="center"/>
    </xf>
    <xf numFmtId="181" fontId="9" fillId="0" borderId="82" xfId="0" applyNumberFormat="1" applyFont="1" applyBorder="1" applyAlignment="1">
      <alignment horizontal="center"/>
    </xf>
    <xf numFmtId="181" fontId="4" fillId="0" borderId="37" xfId="0" applyNumberFormat="1" applyFont="1" applyBorder="1" applyAlignment="1">
      <alignment horizontal="center"/>
    </xf>
    <xf numFmtId="0" fontId="9" fillId="0" borderId="82" xfId="0" applyFont="1" applyBorder="1" applyAlignment="1">
      <alignment horizontal="center"/>
    </xf>
    <xf numFmtId="167" fontId="9" fillId="0" borderId="37" xfId="1" applyNumberFormat="1" applyFont="1" applyFill="1" applyBorder="1" applyAlignment="1">
      <alignment horizontal="center" vertical="center"/>
    </xf>
    <xf numFmtId="0" fontId="9" fillId="0" borderId="82" xfId="0" applyFont="1" applyBorder="1" applyAlignment="1">
      <alignment horizontal="left"/>
    </xf>
    <xf numFmtId="181" fontId="4" fillId="0" borderId="37" xfId="0" applyNumberFormat="1" applyFont="1" applyBorder="1" applyAlignment="1">
      <alignment horizontal="center" vertical="center"/>
    </xf>
    <xf numFmtId="0" fontId="9" fillId="0" borderId="82" xfId="0" applyFont="1" applyBorder="1"/>
    <xf numFmtId="181" fontId="4" fillId="0" borderId="37" xfId="0" quotePrefix="1" applyNumberFormat="1" applyFont="1" applyBorder="1" applyAlignment="1">
      <alignment horizontal="center" vertical="center"/>
    </xf>
    <xf numFmtId="181" fontId="4" fillId="0" borderId="82" xfId="0" applyNumberFormat="1" applyFont="1" applyBorder="1" applyAlignment="1">
      <alignment horizontal="center"/>
    </xf>
    <xf numFmtId="181" fontId="9" fillId="0" borderId="82" xfId="0" applyNumberFormat="1" applyFont="1" applyBorder="1" applyAlignment="1">
      <alignment horizontal="center" vertical="center"/>
    </xf>
    <xf numFmtId="181" fontId="9" fillId="0" borderId="37" xfId="0" applyNumberFormat="1" applyFont="1" applyBorder="1" applyAlignment="1">
      <alignment horizontal="center" vertical="center"/>
    </xf>
    <xf numFmtId="0" fontId="9" fillId="0" borderId="82" xfId="0" applyFont="1" applyBorder="1" applyAlignment="1">
      <alignment horizontal="left" vertical="center"/>
    </xf>
    <xf numFmtId="182" fontId="38" fillId="0" borderId="0" xfId="0" applyNumberFormat="1" applyFont="1"/>
    <xf numFmtId="0" fontId="38" fillId="0" borderId="0" xfId="0" applyFont="1"/>
    <xf numFmtId="0" fontId="83" fillId="0" borderId="0" xfId="0" applyFont="1"/>
    <xf numFmtId="164" fontId="10" fillId="17" borderId="38" xfId="2" applyNumberFormat="1" applyFont="1" applyFill="1" applyBorder="1" applyAlignment="1">
      <alignment horizontal="center" vertical="center" wrapText="1"/>
    </xf>
    <xf numFmtId="169" fontId="10" fillId="17" borderId="38" xfId="1" applyNumberFormat="1" applyFont="1" applyFill="1" applyBorder="1" applyAlignment="1">
      <alignment horizontal="right" vertical="center" wrapText="1"/>
    </xf>
    <xf numFmtId="0" fontId="10" fillId="17" borderId="38" xfId="6" applyFont="1" applyFill="1" applyBorder="1" applyAlignment="1">
      <alignment horizontal="left" vertical="center" wrapText="1"/>
    </xf>
    <xf numFmtId="164" fontId="4" fillId="0" borderId="0" xfId="2" applyNumberFormat="1" applyFont="1" applyAlignment="1">
      <alignment horizontal="center" vertical="center"/>
    </xf>
    <xf numFmtId="169" fontId="4" fillId="0" borderId="0" xfId="0" applyNumberFormat="1" applyFont="1" applyAlignment="1">
      <alignment horizontal="right"/>
    </xf>
    <xf numFmtId="164" fontId="3" fillId="18" borderId="129" xfId="2" applyNumberFormat="1" applyFont="1" applyFill="1" applyBorder="1" applyAlignment="1">
      <alignment horizontal="center" vertical="center"/>
    </xf>
    <xf numFmtId="169" fontId="3" fillId="18" borderId="129" xfId="1" applyNumberFormat="1" applyFont="1" applyFill="1" applyBorder="1" applyAlignment="1">
      <alignment horizontal="right"/>
    </xf>
    <xf numFmtId="0" fontId="3" fillId="18" borderId="129" xfId="6" applyFont="1" applyFill="1" applyBorder="1" applyAlignment="1">
      <alignment horizontal="left"/>
    </xf>
    <xf numFmtId="0" fontId="3" fillId="19" borderId="129" xfId="6" applyFont="1" applyFill="1" applyBorder="1" applyAlignment="1">
      <alignment horizontal="left"/>
    </xf>
    <xf numFmtId="0" fontId="36" fillId="17" borderId="130" xfId="0" applyFont="1" applyFill="1" applyBorder="1" applyAlignment="1">
      <alignment horizontal="center" vertical="center" wrapText="1"/>
    </xf>
    <xf numFmtId="0" fontId="36" fillId="17" borderId="131" xfId="0" applyFont="1" applyFill="1" applyBorder="1" applyAlignment="1">
      <alignment horizontal="center" vertical="center" wrapText="1"/>
    </xf>
    <xf numFmtId="0" fontId="10" fillId="17" borderId="38" xfId="6" applyFont="1" applyFill="1" applyBorder="1" applyAlignment="1">
      <alignment horizontal="center" vertical="center" wrapText="1"/>
    </xf>
    <xf numFmtId="4" fontId="75" fillId="0" borderId="42" xfId="0" applyNumberFormat="1" applyFont="1" applyBorder="1"/>
    <xf numFmtId="0" fontId="75" fillId="0" borderId="21" xfId="0" applyFont="1" applyBorder="1"/>
    <xf numFmtId="43" fontId="4" fillId="0" borderId="132" xfId="1" applyFont="1" applyBorder="1" applyAlignment="1">
      <alignment horizontal="fill" vertical="top"/>
    </xf>
    <xf numFmtId="0" fontId="100" fillId="0" borderId="0" xfId="0" applyFont="1"/>
    <xf numFmtId="0" fontId="4" fillId="0" borderId="0" xfId="0" applyFont="1" applyAlignment="1">
      <alignment vertical="center" wrapText="1"/>
    </xf>
    <xf numFmtId="164" fontId="36" fillId="17" borderId="133" xfId="0" applyNumberFormat="1" applyFont="1" applyFill="1" applyBorder="1" applyAlignment="1">
      <alignment horizontal="center" vertical="center"/>
    </xf>
    <xf numFmtId="10" fontId="36" fillId="17" borderId="30" xfId="0" applyNumberFormat="1" applyFont="1" applyFill="1" applyBorder="1" applyAlignment="1">
      <alignment horizontal="center" vertical="center"/>
    </xf>
    <xf numFmtId="169" fontId="36" fillId="17" borderId="30" xfId="0" applyNumberFormat="1" applyFont="1" applyFill="1" applyBorder="1" applyAlignment="1">
      <alignment horizontal="right" vertical="center"/>
    </xf>
    <xf numFmtId="0" fontId="36" fillId="17" borderId="134" xfId="0" applyFont="1" applyFill="1" applyBorder="1" applyAlignment="1">
      <alignment vertical="center"/>
    </xf>
    <xf numFmtId="164" fontId="4" fillId="0" borderId="0" xfId="0" applyNumberFormat="1" applyFont="1" applyAlignment="1">
      <alignment horizontal="center" vertical="center"/>
    </xf>
    <xf numFmtId="164" fontId="4" fillId="0" borderId="135" xfId="0" applyNumberFormat="1" applyFont="1" applyBorder="1" applyAlignment="1">
      <alignment horizontal="center" vertical="center"/>
    </xf>
    <xf numFmtId="169" fontId="4" fillId="0" borderId="135" xfId="0" applyNumberFormat="1" applyFont="1" applyBorder="1" applyAlignment="1">
      <alignment horizontal="right" vertical="center"/>
    </xf>
    <xf numFmtId="0" fontId="4" fillId="0" borderId="135" xfId="0" applyFont="1" applyBorder="1" applyAlignment="1">
      <alignment horizontal="left" vertical="center" indent="2"/>
    </xf>
    <xf numFmtId="164" fontId="4" fillId="0" borderId="132" xfId="0" applyNumberFormat="1" applyFont="1" applyBorder="1" applyAlignment="1">
      <alignment horizontal="center" vertical="center"/>
    </xf>
    <xf numFmtId="169" fontId="4" fillId="0" borderId="132" xfId="0" applyNumberFormat="1" applyFont="1" applyBorder="1" applyAlignment="1">
      <alignment horizontal="right" vertical="center"/>
    </xf>
    <xf numFmtId="0" fontId="4" fillId="0" borderId="132" xfId="0" applyFont="1" applyBorder="1" applyAlignment="1">
      <alignment horizontal="left" vertical="center" indent="2"/>
    </xf>
    <xf numFmtId="164" fontId="3" fillId="0" borderId="0" xfId="0" applyNumberFormat="1" applyFont="1" applyAlignment="1">
      <alignment horizontal="center" vertical="center"/>
    </xf>
    <xf numFmtId="164" fontId="3" fillId="0" borderId="132" xfId="0" applyNumberFormat="1" applyFont="1" applyBorder="1" applyAlignment="1">
      <alignment horizontal="center" vertical="center"/>
    </xf>
    <xf numFmtId="169" fontId="3" fillId="0" borderId="132" xfId="0" applyNumberFormat="1" applyFont="1" applyBorder="1" applyAlignment="1">
      <alignment horizontal="right" vertical="center"/>
    </xf>
    <xf numFmtId="0" fontId="3" fillId="0" borderId="132" xfId="0" applyFont="1" applyBorder="1" applyAlignment="1">
      <alignment horizontal="left" vertical="center" indent="1"/>
    </xf>
    <xf numFmtId="169" fontId="4" fillId="0" borderId="132" xfId="1" applyNumberFormat="1" applyFont="1" applyBorder="1" applyAlignment="1">
      <alignment horizontal="right" vertical="center"/>
    </xf>
    <xf numFmtId="164" fontId="72" fillId="20" borderId="0" xfId="0" applyNumberFormat="1" applyFont="1" applyFill="1" applyAlignment="1">
      <alignment horizontal="center" vertical="center"/>
    </xf>
    <xf numFmtId="164" fontId="72" fillId="20" borderId="132" xfId="0" applyNumberFormat="1" applyFont="1" applyFill="1" applyBorder="1" applyAlignment="1">
      <alignment horizontal="center" vertical="center"/>
    </xf>
    <xf numFmtId="169" fontId="72" fillId="20" borderId="132" xfId="0" applyNumberFormat="1" applyFont="1" applyFill="1" applyBorder="1" applyAlignment="1">
      <alignment horizontal="right" vertical="center"/>
    </xf>
    <xf numFmtId="0" fontId="72" fillId="20" borderId="132" xfId="0" applyFont="1" applyFill="1" applyBorder="1" applyAlignment="1">
      <alignment vertical="center"/>
    </xf>
    <xf numFmtId="164" fontId="72" fillId="20" borderId="0" xfId="2" applyNumberFormat="1" applyFont="1" applyFill="1" applyAlignment="1">
      <alignment horizontal="center" vertical="center"/>
    </xf>
    <xf numFmtId="0" fontId="36" fillId="17" borderId="30" xfId="0" applyFont="1" applyFill="1" applyBorder="1" applyAlignment="1">
      <alignment horizontal="center" vertical="center" wrapText="1"/>
    </xf>
    <xf numFmtId="170" fontId="4" fillId="0" borderId="0" xfId="2" applyNumberFormat="1" applyFont="1"/>
    <xf numFmtId="0" fontId="9" fillId="0" borderId="0" xfId="6" applyFont="1"/>
    <xf numFmtId="0" fontId="100" fillId="0" borderId="0" xfId="6" applyFont="1"/>
    <xf numFmtId="164" fontId="10" fillId="17" borderId="46" xfId="12" applyNumberFormat="1" applyFont="1" applyFill="1" applyBorder="1" applyAlignment="1">
      <alignment horizontal="center" vertical="center"/>
    </xf>
    <xf numFmtId="164" fontId="10" fillId="17" borderId="53" xfId="12" applyNumberFormat="1" applyFont="1" applyFill="1" applyBorder="1" applyAlignment="1">
      <alignment horizontal="center" vertical="center"/>
    </xf>
    <xf numFmtId="169" fontId="10" fillId="17" borderId="53" xfId="6" applyNumberFormat="1" applyFont="1" applyFill="1" applyBorder="1" applyAlignment="1">
      <alignment vertical="center"/>
    </xf>
    <xf numFmtId="0" fontId="10" fillId="17" borderId="56" xfId="6" applyFont="1" applyFill="1" applyBorder="1" applyAlignment="1">
      <alignment horizontal="left" vertical="center"/>
    </xf>
    <xf numFmtId="164" fontId="4" fillId="0" borderId="0" xfId="12" applyNumberFormat="1" applyFont="1" applyAlignment="1">
      <alignment horizontal="center"/>
    </xf>
    <xf numFmtId="164" fontId="9" fillId="0" borderId="136" xfId="12" applyNumberFormat="1" applyFont="1" applyBorder="1" applyAlignment="1">
      <alignment horizontal="center"/>
    </xf>
    <xf numFmtId="169" fontId="9" fillId="0" borderId="137" xfId="6" applyNumberFormat="1" applyFont="1" applyBorder="1"/>
    <xf numFmtId="0" fontId="9" fillId="0" borderId="138" xfId="6" applyFont="1" applyBorder="1" applyAlignment="1">
      <alignment horizontal="left" indent="1"/>
    </xf>
    <xf numFmtId="164" fontId="9" fillId="0" borderId="139" xfId="12" applyNumberFormat="1" applyFont="1" applyBorder="1" applyAlignment="1">
      <alignment horizontal="center"/>
    </xf>
    <xf numFmtId="169" fontId="9" fillId="0" borderId="140" xfId="6" applyNumberFormat="1" applyFont="1" applyBorder="1"/>
    <xf numFmtId="164" fontId="5" fillId="19" borderId="0" xfId="12" applyNumberFormat="1" applyFont="1" applyFill="1" applyAlignment="1">
      <alignment horizontal="center"/>
    </xf>
    <xf numFmtId="164" fontId="5" fillId="19" borderId="139" xfId="12" applyNumberFormat="1" applyFont="1" applyFill="1" applyBorder="1" applyAlignment="1">
      <alignment horizontal="center"/>
    </xf>
    <xf numFmtId="169" fontId="5" fillId="19" borderId="140" xfId="6" applyNumberFormat="1" applyFont="1" applyFill="1" applyBorder="1"/>
    <xf numFmtId="0" fontId="5" fillId="19" borderId="138" xfId="6" applyFont="1" applyFill="1" applyBorder="1" applyAlignment="1">
      <alignment horizontal="left"/>
    </xf>
    <xf numFmtId="173" fontId="9" fillId="0" borderId="139" xfId="12" applyNumberFormat="1" applyFont="1" applyBorder="1" applyAlignment="1">
      <alignment horizontal="center"/>
    </xf>
    <xf numFmtId="164" fontId="4" fillId="0" borderId="0" xfId="12" applyNumberFormat="1" applyFont="1" applyFill="1" applyAlignment="1">
      <alignment horizontal="center"/>
    </xf>
    <xf numFmtId="164" fontId="9" fillId="0" borderId="139" xfId="12" applyNumberFormat="1" applyFont="1" applyFill="1" applyBorder="1" applyAlignment="1">
      <alignment horizontal="center"/>
    </xf>
    <xf numFmtId="164" fontId="5" fillId="19" borderId="141" xfId="12" applyNumberFormat="1" applyFont="1" applyFill="1" applyBorder="1" applyAlignment="1">
      <alignment horizontal="center"/>
    </xf>
    <xf numFmtId="169" fontId="5" fillId="19" borderId="141" xfId="6" applyNumberFormat="1" applyFont="1" applyFill="1" applyBorder="1"/>
    <xf numFmtId="0" fontId="5" fillId="19" borderId="0" xfId="6" applyFont="1" applyFill="1" applyAlignment="1">
      <alignment horizontal="left"/>
    </xf>
    <xf numFmtId="0" fontId="37" fillId="0" borderId="0" xfId="6" applyFont="1"/>
    <xf numFmtId="43" fontId="4" fillId="0" borderId="0" xfId="1" applyFont="1" applyFill="1"/>
    <xf numFmtId="164" fontId="10" fillId="17" borderId="46" xfId="2" applyNumberFormat="1" applyFont="1" applyFill="1" applyBorder="1" applyAlignment="1">
      <alignment horizontal="center" vertical="center"/>
    </xf>
    <xf numFmtId="164" fontId="10" fillId="17" borderId="53" xfId="2" applyNumberFormat="1" applyFont="1" applyFill="1" applyBorder="1" applyAlignment="1">
      <alignment horizontal="center" vertical="center"/>
    </xf>
    <xf numFmtId="169" fontId="10" fillId="17" borderId="53" xfId="0" applyNumberFormat="1" applyFont="1" applyFill="1" applyBorder="1" applyAlignment="1">
      <alignment vertical="center"/>
    </xf>
    <xf numFmtId="0" fontId="10" fillId="17" borderId="46" xfId="0" applyFont="1" applyFill="1" applyBorder="1" applyAlignment="1">
      <alignment horizontal="left" vertical="center"/>
    </xf>
    <xf numFmtId="164" fontId="9" fillId="0" borderId="136" xfId="2" applyNumberFormat="1" applyFont="1" applyBorder="1" applyAlignment="1">
      <alignment horizontal="center" vertical="center"/>
    </xf>
    <xf numFmtId="169" fontId="4" fillId="0" borderId="136" xfId="0" applyNumberFormat="1" applyFont="1" applyBorder="1" applyAlignment="1">
      <alignment vertical="center"/>
    </xf>
    <xf numFmtId="0" fontId="4" fillId="0" borderId="0" xfId="0" applyFont="1" applyAlignment="1">
      <alignment horizontal="left" vertical="center"/>
    </xf>
    <xf numFmtId="164" fontId="9" fillId="0" borderId="139" xfId="2" applyNumberFormat="1" applyFont="1" applyBorder="1" applyAlignment="1">
      <alignment horizontal="center" vertical="center"/>
    </xf>
    <xf numFmtId="169" fontId="4" fillId="0" borderId="139" xfId="0" applyNumberFormat="1" applyFont="1" applyBorder="1" applyAlignment="1">
      <alignment vertical="center"/>
    </xf>
    <xf numFmtId="164" fontId="5" fillId="19" borderId="0" xfId="2" applyNumberFormat="1" applyFont="1" applyFill="1" applyAlignment="1">
      <alignment horizontal="center" vertical="center"/>
    </xf>
    <xf numFmtId="164" fontId="5" fillId="19" borderId="139" xfId="2" applyNumberFormat="1" applyFont="1" applyFill="1" applyBorder="1" applyAlignment="1">
      <alignment horizontal="center" vertical="center"/>
    </xf>
    <xf numFmtId="169" fontId="5" fillId="19" borderId="139" xfId="0" applyNumberFormat="1" applyFont="1" applyFill="1" applyBorder="1" applyAlignment="1">
      <alignment vertical="center"/>
    </xf>
    <xf numFmtId="0" fontId="5" fillId="19" borderId="0" xfId="0" applyFont="1" applyFill="1" applyAlignment="1">
      <alignment horizontal="left" vertical="center"/>
    </xf>
    <xf numFmtId="164" fontId="9" fillId="0" borderId="139" xfId="2" applyNumberFormat="1" applyFont="1" applyFill="1" applyBorder="1" applyAlignment="1">
      <alignment horizontal="center" vertical="center"/>
    </xf>
    <xf numFmtId="164" fontId="5" fillId="19" borderId="141" xfId="2" applyNumberFormat="1" applyFont="1" applyFill="1" applyBorder="1" applyAlignment="1">
      <alignment horizontal="center" vertical="center"/>
    </xf>
    <xf numFmtId="169" fontId="5" fillId="19" borderId="141" xfId="0" applyNumberFormat="1" applyFont="1" applyFill="1" applyBorder="1" applyAlignment="1">
      <alignment vertical="center"/>
    </xf>
    <xf numFmtId="43" fontId="4" fillId="2" borderId="0" xfId="1" applyFont="1" applyFill="1"/>
    <xf numFmtId="164" fontId="10" fillId="17" borderId="46" xfId="2" applyNumberFormat="1" applyFont="1" applyFill="1" applyBorder="1" applyAlignment="1">
      <alignment horizontal="center"/>
    </xf>
    <xf numFmtId="164" fontId="10" fillId="17" borderId="53" xfId="2" applyNumberFormat="1" applyFont="1" applyFill="1" applyBorder="1" applyAlignment="1">
      <alignment horizontal="center"/>
    </xf>
    <xf numFmtId="169" fontId="10" fillId="17" borderId="53" xfId="0" applyNumberFormat="1" applyFont="1" applyFill="1" applyBorder="1" applyAlignment="1">
      <alignment horizontal="right" vertical="center"/>
    </xf>
    <xf numFmtId="0" fontId="10" fillId="17" borderId="46" xfId="0" applyFont="1" applyFill="1" applyBorder="1" applyAlignment="1">
      <alignment horizontal="left"/>
    </xf>
    <xf numFmtId="164" fontId="9" fillId="0" borderId="136" xfId="2" applyNumberFormat="1" applyFont="1" applyBorder="1" applyAlignment="1">
      <alignment horizontal="center"/>
    </xf>
    <xf numFmtId="169" fontId="4" fillId="0" borderId="136" xfId="0" applyNumberFormat="1" applyFont="1" applyBorder="1" applyAlignment="1">
      <alignment horizontal="right" vertical="center"/>
    </xf>
    <xf numFmtId="164" fontId="5" fillId="19" borderId="0" xfId="2" applyNumberFormat="1" applyFont="1" applyFill="1" applyBorder="1" applyAlignment="1">
      <alignment horizontal="center"/>
    </xf>
    <xf numFmtId="164" fontId="5" fillId="19" borderId="139" xfId="2" applyNumberFormat="1" applyFont="1" applyFill="1" applyBorder="1" applyAlignment="1">
      <alignment horizontal="center"/>
    </xf>
    <xf numFmtId="169" fontId="5" fillId="19" borderId="139" xfId="0" applyNumberFormat="1" applyFont="1" applyFill="1" applyBorder="1" applyAlignment="1">
      <alignment horizontal="right" vertical="center"/>
    </xf>
    <xf numFmtId="0" fontId="5" fillId="19" borderId="0" xfId="0" applyFont="1" applyFill="1" applyAlignment="1">
      <alignment horizontal="left"/>
    </xf>
    <xf numFmtId="164" fontId="9" fillId="0" borderId="139" xfId="2" applyNumberFormat="1" applyFont="1" applyBorder="1" applyAlignment="1">
      <alignment horizontal="center"/>
    </xf>
    <xf numFmtId="169" fontId="4" fillId="0" borderId="139" xfId="0" applyNumberFormat="1" applyFont="1" applyBorder="1" applyAlignment="1">
      <alignment horizontal="right" vertical="center"/>
    </xf>
    <xf numFmtId="164" fontId="5" fillId="19" borderId="141" xfId="2" applyNumberFormat="1" applyFont="1" applyFill="1" applyBorder="1" applyAlignment="1">
      <alignment horizontal="center"/>
    </xf>
    <xf numFmtId="169" fontId="5" fillId="19" borderId="141" xfId="0" applyNumberFormat="1" applyFont="1" applyFill="1" applyBorder="1" applyAlignment="1">
      <alignment horizontal="right" vertical="center"/>
    </xf>
    <xf numFmtId="0" fontId="101" fillId="0" borderId="0" xfId="0" applyFont="1"/>
    <xf numFmtId="0" fontId="9" fillId="0" borderId="0" xfId="11" applyFont="1"/>
    <xf numFmtId="164" fontId="10" fillId="17" borderId="38" xfId="2" applyNumberFormat="1" applyFont="1" applyFill="1" applyBorder="1" applyAlignment="1">
      <alignment horizontal="center"/>
    </xf>
    <xf numFmtId="169" fontId="10" fillId="17" borderId="38" xfId="11" applyNumberFormat="1" applyFont="1" applyFill="1" applyBorder="1" applyAlignment="1">
      <alignment horizontal="center"/>
    </xf>
    <xf numFmtId="0" fontId="10" fillId="17" borderId="38" xfId="11" applyFont="1" applyFill="1" applyBorder="1"/>
    <xf numFmtId="164" fontId="5" fillId="19" borderId="37" xfId="2" applyNumberFormat="1" applyFont="1" applyFill="1" applyBorder="1" applyAlignment="1">
      <alignment horizontal="center"/>
    </xf>
    <xf numFmtId="169" fontId="5" fillId="19" borderId="37" xfId="11" applyNumberFormat="1" applyFont="1" applyFill="1" applyBorder="1" applyAlignment="1">
      <alignment horizontal="center"/>
    </xf>
    <xf numFmtId="0" fontId="5" fillId="19" borderId="37" xfId="11" applyFont="1" applyFill="1" applyBorder="1"/>
    <xf numFmtId="164" fontId="10" fillId="17" borderId="37" xfId="2" applyNumberFormat="1" applyFont="1" applyFill="1" applyBorder="1" applyAlignment="1">
      <alignment horizontal="center"/>
    </xf>
    <xf numFmtId="169" fontId="10" fillId="17" borderId="37" xfId="11" applyNumberFormat="1" applyFont="1" applyFill="1" applyBorder="1" applyAlignment="1">
      <alignment horizontal="center"/>
    </xf>
    <xf numFmtId="0" fontId="10" fillId="17" borderId="37" xfId="11" applyFont="1" applyFill="1" applyBorder="1"/>
    <xf numFmtId="164" fontId="5" fillId="0" borderId="37" xfId="2" applyNumberFormat="1" applyFont="1" applyBorder="1" applyAlignment="1">
      <alignment horizontal="center"/>
    </xf>
    <xf numFmtId="164" fontId="9" fillId="19" borderId="37" xfId="2" applyNumberFormat="1" applyFont="1" applyFill="1" applyBorder="1" applyAlignment="1">
      <alignment horizontal="center"/>
    </xf>
    <xf numFmtId="169" fontId="9" fillId="19" borderId="37" xfId="11" applyNumberFormat="1" applyFont="1" applyFill="1" applyBorder="1" applyAlignment="1">
      <alignment horizontal="center"/>
    </xf>
    <xf numFmtId="0" fontId="5" fillId="19" borderId="37" xfId="11" applyFont="1" applyFill="1" applyBorder="1" applyAlignment="1">
      <alignment horizontal="left"/>
    </xf>
    <xf numFmtId="164" fontId="9" fillId="0" borderId="37" xfId="2" applyNumberFormat="1" applyFont="1" applyBorder="1" applyAlignment="1">
      <alignment horizontal="center"/>
    </xf>
    <xf numFmtId="0" fontId="5" fillId="19" borderId="40" xfId="11" applyFont="1" applyFill="1" applyBorder="1"/>
    <xf numFmtId="0" fontId="63" fillId="0" borderId="0" xfId="11" applyFont="1" applyAlignment="1">
      <alignment vertical="center"/>
    </xf>
    <xf numFmtId="3" fontId="45" fillId="0" borderId="0" xfId="0" applyNumberFormat="1" applyFont="1"/>
    <xf numFmtId="164" fontId="36" fillId="17" borderId="142" xfId="0" applyNumberFormat="1" applyFont="1" applyFill="1" applyBorder="1" applyAlignment="1">
      <alignment horizontal="center" vertical="center"/>
    </xf>
    <xf numFmtId="169" fontId="36" fillId="17" borderId="19" xfId="0" applyNumberFormat="1" applyFont="1" applyFill="1" applyBorder="1" applyAlignment="1">
      <alignment horizontal="center" vertical="center"/>
    </xf>
    <xf numFmtId="0" fontId="36" fillId="17" borderId="143" xfId="0" applyFont="1" applyFill="1" applyBorder="1" applyAlignment="1">
      <alignment vertical="center"/>
    </xf>
    <xf numFmtId="164" fontId="4" fillId="0" borderId="144" xfId="0" applyNumberFormat="1" applyFont="1" applyBorder="1" applyAlignment="1">
      <alignment horizontal="center" vertical="center"/>
    </xf>
    <xf numFmtId="169" fontId="4" fillId="0" borderId="145" xfId="0" applyNumberFormat="1" applyFont="1" applyBorder="1" applyAlignment="1">
      <alignment horizontal="center" vertical="center"/>
    </xf>
    <xf numFmtId="0" fontId="4" fillId="0" borderId="146" xfId="0" applyFont="1" applyBorder="1" applyAlignment="1">
      <alignment horizontal="left" vertical="center" indent="2"/>
    </xf>
    <xf numFmtId="169" fontId="4" fillId="0" borderId="147" xfId="0" applyNumberFormat="1" applyFont="1" applyBorder="1" applyAlignment="1">
      <alignment horizontal="center" vertical="center"/>
    </xf>
    <xf numFmtId="0" fontId="4" fillId="0" borderId="148" xfId="0" applyFont="1" applyBorder="1" applyAlignment="1">
      <alignment horizontal="left" vertical="center" indent="2"/>
    </xf>
    <xf numFmtId="169" fontId="4" fillId="0" borderId="132" xfId="0" applyNumberFormat="1" applyFont="1" applyBorder="1" applyAlignment="1">
      <alignment horizontal="center" vertical="center"/>
    </xf>
    <xf numFmtId="169" fontId="3" fillId="0" borderId="132" xfId="0" applyNumberFormat="1" applyFont="1" applyBorder="1" applyAlignment="1">
      <alignment horizontal="center" vertical="center"/>
    </xf>
    <xf numFmtId="0" fontId="3" fillId="0" borderId="148" xfId="0" applyFont="1" applyBorder="1" applyAlignment="1">
      <alignment horizontal="left" vertical="center" indent="1"/>
    </xf>
    <xf numFmtId="169" fontId="4" fillId="0" borderId="132" xfId="1" applyNumberFormat="1" applyFont="1" applyBorder="1" applyAlignment="1">
      <alignment horizontal="center" vertical="center"/>
    </xf>
    <xf numFmtId="164" fontId="72" fillId="19" borderId="0" xfId="0" applyNumberFormat="1" applyFont="1" applyFill="1" applyAlignment="1">
      <alignment horizontal="center" vertical="center"/>
    </xf>
    <xf numFmtId="169" fontId="72" fillId="19" borderId="132" xfId="0" applyNumberFormat="1" applyFont="1" applyFill="1" applyBorder="1" applyAlignment="1">
      <alignment horizontal="center" vertical="center"/>
    </xf>
    <xf numFmtId="0" fontId="72" fillId="19" borderId="132" xfId="0" applyFont="1" applyFill="1" applyBorder="1" applyAlignment="1">
      <alignment vertical="center"/>
    </xf>
    <xf numFmtId="0" fontId="4" fillId="0" borderId="132" xfId="0" applyFont="1" applyBorder="1" applyAlignment="1">
      <alignment horizontal="left" vertical="center" indent="3"/>
    </xf>
    <xf numFmtId="169" fontId="72" fillId="19" borderId="149" xfId="0" applyNumberFormat="1" applyFont="1" applyFill="1" applyBorder="1" applyAlignment="1">
      <alignment horizontal="center" vertical="center"/>
    </xf>
    <xf numFmtId="0" fontId="72" fillId="19" borderId="149" xfId="0" applyFont="1" applyFill="1" applyBorder="1" applyAlignment="1">
      <alignment vertical="center"/>
    </xf>
    <xf numFmtId="4" fontId="29" fillId="0" borderId="42" xfId="0" applyNumberFormat="1" applyFont="1" applyBorder="1"/>
    <xf numFmtId="0" fontId="29" fillId="2" borderId="21" xfId="0" applyFont="1" applyFill="1" applyBorder="1"/>
    <xf numFmtId="0" fontId="1" fillId="0" borderId="0" xfId="0" applyFont="1" applyAlignment="1">
      <alignment horizontal="center"/>
    </xf>
    <xf numFmtId="0" fontId="29" fillId="0" borderId="0" xfId="0" applyFont="1" applyAlignment="1">
      <alignment horizontal="left"/>
    </xf>
    <xf numFmtId="0" fontId="14" fillId="0" borderId="0" xfId="0" applyFont="1" applyAlignment="1">
      <alignment vertical="center"/>
    </xf>
    <xf numFmtId="0" fontId="31" fillId="0" borderId="0" xfId="0" applyFont="1" applyAlignment="1">
      <alignment horizontal="justify" vertical="center"/>
    </xf>
    <xf numFmtId="164" fontId="0" fillId="0" borderId="0" xfId="2" applyNumberFormat="1" applyFont="1" applyFill="1"/>
    <xf numFmtId="169" fontId="3" fillId="21" borderId="0" xfId="0" applyNumberFormat="1" applyFont="1" applyFill="1"/>
    <xf numFmtId="164" fontId="3" fillId="21" borderId="0" xfId="2" applyNumberFormat="1" applyFont="1" applyFill="1"/>
    <xf numFmtId="0" fontId="3" fillId="21" borderId="0" xfId="0" applyFont="1" applyFill="1" applyAlignment="1">
      <alignment horizontal="left"/>
    </xf>
    <xf numFmtId="43" fontId="37" fillId="0" borderId="0" xfId="1" applyFont="1" applyFill="1" applyAlignment="1">
      <alignment horizontal="center" vertical="center"/>
    </xf>
    <xf numFmtId="0" fontId="29" fillId="0" borderId="0" xfId="0" applyFont="1" applyAlignment="1">
      <alignment horizontal="center" vertical="center"/>
    </xf>
    <xf numFmtId="0" fontId="102" fillId="0" borderId="45" xfId="11" applyFont="1" applyBorder="1" applyAlignment="1">
      <alignment horizontal="center" vertical="center"/>
    </xf>
    <xf numFmtId="0" fontId="102" fillId="0" borderId="0" xfId="11" applyFont="1" applyAlignment="1">
      <alignment horizontal="center" vertical="center"/>
    </xf>
    <xf numFmtId="43" fontId="37" fillId="2" borderId="21" xfId="1" applyFont="1" applyFill="1" applyBorder="1" applyAlignment="1">
      <alignment horizontal="center" vertical="center"/>
    </xf>
    <xf numFmtId="0" fontId="37" fillId="2" borderId="22" xfId="0" applyFont="1" applyFill="1" applyBorder="1" applyAlignment="1">
      <alignment horizontal="center" vertical="center"/>
    </xf>
    <xf numFmtId="0" fontId="1" fillId="0" borderId="0" xfId="15"/>
    <xf numFmtId="164" fontId="0" fillId="0" borderId="0" xfId="16" applyNumberFormat="1" applyFont="1"/>
    <xf numFmtId="10" fontId="0" fillId="0" borderId="0" xfId="16" applyNumberFormat="1" applyFont="1"/>
    <xf numFmtId="0" fontId="3" fillId="0" borderId="0" xfId="17" applyFont="1" applyAlignment="1">
      <alignment vertical="center"/>
    </xf>
    <xf numFmtId="0" fontId="4" fillId="0" borderId="0" xfId="0" applyFont="1" applyAlignment="1">
      <alignment vertical="center"/>
    </xf>
    <xf numFmtId="0" fontId="4" fillId="0" borderId="0" xfId="17" applyFont="1"/>
    <xf numFmtId="164" fontId="1" fillId="0" borderId="0" xfId="2" applyNumberFormat="1"/>
    <xf numFmtId="164" fontId="103" fillId="9" borderId="0" xfId="16" applyNumberFormat="1" applyFont="1" applyFill="1" applyBorder="1" applyAlignment="1">
      <alignment horizontal="center" vertical="center"/>
    </xf>
    <xf numFmtId="172" fontId="89" fillId="9" borderId="79" xfId="17" applyNumberFormat="1" applyFont="1" applyFill="1" applyBorder="1" applyAlignment="1">
      <alignment horizontal="center" vertical="center"/>
    </xf>
    <xf numFmtId="0" fontId="89" fillId="9" borderId="83" xfId="17" applyFont="1" applyFill="1" applyBorder="1" applyAlignment="1">
      <alignment horizontal="left" vertical="center"/>
    </xf>
    <xf numFmtId="164" fontId="91" fillId="0" borderId="154" xfId="16" applyNumberFormat="1" applyFont="1" applyFill="1" applyBorder="1" applyAlignment="1">
      <alignment horizontal="center" vertical="center"/>
    </xf>
    <xf numFmtId="172" fontId="91" fillId="0" borderId="0" xfId="17" applyNumberFormat="1" applyFont="1" applyAlignment="1">
      <alignment horizontal="center" vertical="center"/>
    </xf>
    <xf numFmtId="183" fontId="91" fillId="0" borderId="0" xfId="1" applyNumberFormat="1" applyFont="1" applyAlignment="1">
      <alignment horizontal="center" vertical="center"/>
    </xf>
    <xf numFmtId="0" fontId="91" fillId="0" borderId="0" xfId="17" applyFont="1" applyAlignment="1">
      <alignment horizontal="left" vertical="center" wrapText="1" indent="2"/>
    </xf>
    <xf numFmtId="184" fontId="91" fillId="0" borderId="0" xfId="1" applyNumberFormat="1" applyFont="1" applyAlignment="1">
      <alignment horizontal="center" vertical="center"/>
    </xf>
    <xf numFmtId="164" fontId="90" fillId="0" borderId="154" xfId="16" applyNumberFormat="1" applyFont="1" applyFill="1" applyBorder="1" applyAlignment="1">
      <alignment horizontal="center" vertical="center"/>
    </xf>
    <xf numFmtId="172" fontId="90" fillId="0" borderId="0" xfId="17" applyNumberFormat="1" applyFont="1" applyAlignment="1">
      <alignment horizontal="center" vertical="center"/>
    </xf>
    <xf numFmtId="183" fontId="90" fillId="0" borderId="0" xfId="1" applyNumberFormat="1" applyFont="1" applyAlignment="1">
      <alignment horizontal="center" vertical="center"/>
    </xf>
    <xf numFmtId="0" fontId="90" fillId="0" borderId="0" xfId="17" applyFont="1" applyAlignment="1">
      <alignment horizontal="left" vertical="center" wrapText="1" indent="1"/>
    </xf>
    <xf numFmtId="183" fontId="91" fillId="0" borderId="0" xfId="1" applyNumberFormat="1" applyFont="1" applyFill="1" applyAlignment="1">
      <alignment horizontal="center" vertical="center"/>
    </xf>
    <xf numFmtId="164" fontId="29" fillId="0" borderId="0" xfId="2" applyNumberFormat="1" applyFont="1"/>
    <xf numFmtId="164" fontId="90" fillId="0" borderId="0" xfId="16" applyNumberFormat="1" applyFont="1" applyFill="1" applyBorder="1" applyAlignment="1">
      <alignment horizontal="center" vertical="center"/>
    </xf>
    <xf numFmtId="164" fontId="90" fillId="18" borderId="0" xfId="16" applyNumberFormat="1" applyFont="1" applyFill="1" applyBorder="1" applyAlignment="1">
      <alignment horizontal="center" vertical="center"/>
    </xf>
    <xf numFmtId="172" fontId="90" fillId="18" borderId="154" xfId="17" applyNumberFormat="1" applyFont="1" applyFill="1" applyBorder="1" applyAlignment="1">
      <alignment horizontal="center" vertical="center"/>
    </xf>
    <xf numFmtId="172" fontId="90" fillId="18" borderId="0" xfId="17" applyNumberFormat="1" applyFont="1" applyFill="1" applyAlignment="1">
      <alignment horizontal="center" vertical="center"/>
    </xf>
    <xf numFmtId="0" fontId="90" fillId="18" borderId="0" xfId="17" applyFont="1" applyFill="1" applyAlignment="1">
      <alignment horizontal="left" vertical="center" wrapText="1"/>
    </xf>
    <xf numFmtId="164" fontId="91" fillId="0" borderId="0" xfId="16" applyNumberFormat="1" applyFont="1" applyFill="1" applyBorder="1" applyAlignment="1">
      <alignment horizontal="center" vertical="center"/>
    </xf>
    <xf numFmtId="183" fontId="90" fillId="0" borderId="0" xfId="1" applyNumberFormat="1" applyFont="1" applyFill="1" applyAlignment="1">
      <alignment horizontal="center" vertical="center"/>
    </xf>
    <xf numFmtId="0" fontId="91" fillId="0" borderId="0" xfId="17" applyFont="1" applyAlignment="1">
      <alignment horizontal="left" vertical="center" wrapText="1" indent="1"/>
    </xf>
    <xf numFmtId="164" fontId="90" fillId="18" borderId="154" xfId="16" applyNumberFormat="1" applyFont="1" applyFill="1" applyBorder="1" applyAlignment="1">
      <alignment horizontal="center" vertical="center"/>
    </xf>
    <xf numFmtId="183" fontId="90" fillId="18" borderId="154" xfId="1" applyNumberFormat="1" applyFont="1" applyFill="1" applyBorder="1" applyAlignment="1">
      <alignment horizontal="center" vertical="center"/>
    </xf>
    <xf numFmtId="0" fontId="90" fillId="18" borderId="154" xfId="17" applyFont="1" applyFill="1" applyBorder="1" applyAlignment="1">
      <alignment horizontal="left" vertical="center" wrapText="1"/>
    </xf>
    <xf numFmtId="0" fontId="89" fillId="16" borderId="0" xfId="17" applyFont="1" applyFill="1" applyAlignment="1">
      <alignment horizontal="center" vertical="center" wrapText="1"/>
    </xf>
    <xf numFmtId="0" fontId="89" fillId="16" borderId="91" xfId="17" applyFont="1" applyFill="1" applyBorder="1" applyAlignment="1">
      <alignment horizontal="center" vertical="center" wrapText="1"/>
    </xf>
    <xf numFmtId="0" fontId="89" fillId="16" borderId="155" xfId="17" applyFont="1" applyFill="1" applyBorder="1" applyAlignment="1">
      <alignment horizontal="center" vertical="center" wrapText="1"/>
    </xf>
    <xf numFmtId="0" fontId="89" fillId="16" borderId="28" xfId="17" applyFont="1" applyFill="1" applyBorder="1" applyAlignment="1">
      <alignment horizontal="center" vertical="center" wrapText="1"/>
    </xf>
    <xf numFmtId="0" fontId="89" fillId="16" borderId="38" xfId="17" applyFont="1" applyFill="1" applyBorder="1" applyAlignment="1">
      <alignment horizontal="center" vertical="center" wrapText="1"/>
    </xf>
    <xf numFmtId="172" fontId="3" fillId="15" borderId="42" xfId="18" applyNumberFormat="1" applyFont="1" applyFill="1" applyBorder="1" applyAlignment="1">
      <alignment horizontal="center" vertical="center"/>
    </xf>
    <xf numFmtId="0" fontId="5" fillId="15" borderId="21" xfId="17" applyFont="1" applyFill="1" applyBorder="1"/>
    <xf numFmtId="0" fontId="1" fillId="0" borderId="71" xfId="15" applyBorder="1"/>
    <xf numFmtId="164" fontId="4" fillId="0" borderId="0" xfId="19" applyNumberFormat="1" applyFont="1"/>
    <xf numFmtId="0" fontId="4" fillId="0" borderId="28" xfId="17" applyFont="1" applyBorder="1"/>
    <xf numFmtId="164" fontId="4" fillId="0" borderId="0" xfId="16" applyNumberFormat="1" applyFont="1" applyFill="1" applyBorder="1"/>
    <xf numFmtId="164" fontId="4" fillId="0" borderId="157" xfId="16" applyNumberFormat="1" applyFont="1" applyFill="1" applyBorder="1"/>
    <xf numFmtId="172" fontId="10" fillId="0" borderId="0" xfId="17" applyNumberFormat="1" applyFont="1" applyAlignment="1">
      <alignment horizontal="center" vertical="center"/>
    </xf>
    <xf numFmtId="0" fontId="10" fillId="0" borderId="0" xfId="17" applyFont="1" applyAlignment="1">
      <alignment horizontal="left" vertical="center"/>
    </xf>
    <xf numFmtId="164" fontId="4" fillId="0" borderId="0" xfId="16" applyNumberFormat="1" applyFont="1" applyFill="1" applyBorder="1" applyAlignment="1">
      <alignment horizontal="center" vertical="center"/>
    </xf>
    <xf numFmtId="170" fontId="103" fillId="9" borderId="0" xfId="16" applyNumberFormat="1" applyFont="1" applyFill="1" applyBorder="1" applyAlignment="1">
      <alignment horizontal="center" vertical="center"/>
    </xf>
    <xf numFmtId="169" fontId="103" fillId="9" borderId="79" xfId="17" applyNumberFormat="1" applyFont="1" applyFill="1" applyBorder="1" applyAlignment="1">
      <alignment horizontal="center" vertical="center"/>
    </xf>
    <xf numFmtId="0" fontId="103" fillId="9" borderId="83" xfId="17" applyFont="1" applyFill="1" applyBorder="1" applyAlignment="1">
      <alignment horizontal="left" vertical="center"/>
    </xf>
    <xf numFmtId="170" fontId="4" fillId="0" borderId="0" xfId="16" applyNumberFormat="1" applyFont="1" applyFill="1" applyBorder="1" applyAlignment="1">
      <alignment horizontal="center" vertical="center"/>
    </xf>
    <xf numFmtId="170" fontId="104" fillId="0" borderId="0" xfId="16" applyNumberFormat="1" applyFont="1" applyBorder="1" applyAlignment="1">
      <alignment horizontal="center" vertical="center"/>
    </xf>
    <xf numFmtId="169" fontId="104" fillId="0" borderId="0" xfId="17" applyNumberFormat="1" applyFont="1" applyAlignment="1">
      <alignment horizontal="center" vertical="center"/>
    </xf>
    <xf numFmtId="169" fontId="104" fillId="0" borderId="0" xfId="20" applyNumberFormat="1" applyFont="1" applyAlignment="1">
      <alignment horizontal="center" vertical="center" wrapText="1"/>
    </xf>
    <xf numFmtId="0" fontId="104" fillId="0" borderId="0" xfId="20" applyFont="1" applyAlignment="1">
      <alignment horizontal="left" vertical="center" wrapText="1" indent="2"/>
    </xf>
    <xf numFmtId="164" fontId="4" fillId="0" borderId="0" xfId="16" applyNumberFormat="1" applyFont="1"/>
    <xf numFmtId="39" fontId="4" fillId="0" borderId="0" xfId="17" applyNumberFormat="1" applyFont="1"/>
    <xf numFmtId="169" fontId="105" fillId="0" borderId="0" xfId="17" applyNumberFormat="1" applyFont="1" applyAlignment="1">
      <alignment horizontal="center" vertical="center"/>
    </xf>
    <xf numFmtId="0" fontId="105" fillId="0" borderId="0" xfId="17" applyFont="1" applyAlignment="1">
      <alignment horizontal="left" vertical="center" wrapText="1" indent="1"/>
    </xf>
    <xf numFmtId="170" fontId="105" fillId="18" borderId="0" xfId="16" applyNumberFormat="1" applyFont="1" applyFill="1" applyBorder="1" applyAlignment="1">
      <alignment horizontal="center" vertical="center"/>
    </xf>
    <xf numFmtId="169" fontId="105" fillId="18" borderId="0" xfId="17" applyNumberFormat="1" applyFont="1" applyFill="1" applyAlignment="1">
      <alignment horizontal="center" vertical="center"/>
    </xf>
    <xf numFmtId="0" fontId="105" fillId="18" borderId="0" xfId="17" applyFont="1" applyFill="1" applyAlignment="1">
      <alignment horizontal="left" vertical="center" wrapText="1"/>
    </xf>
    <xf numFmtId="169" fontId="104" fillId="0" borderId="0" xfId="17" applyNumberFormat="1" applyFont="1" applyAlignment="1">
      <alignment horizontal="center" vertical="center" wrapText="1"/>
    </xf>
    <xf numFmtId="0" fontId="104" fillId="0" borderId="0" xfId="17" applyFont="1" applyAlignment="1">
      <alignment horizontal="left" vertical="center" wrapText="1" indent="2"/>
    </xf>
    <xf numFmtId="169" fontId="105" fillId="18" borderId="154" xfId="17" applyNumberFormat="1" applyFont="1" applyFill="1" applyBorder="1" applyAlignment="1">
      <alignment horizontal="center" vertical="center"/>
    </xf>
    <xf numFmtId="0" fontId="105" fillId="18" borderId="154" xfId="17" applyFont="1" applyFill="1" applyBorder="1" applyAlignment="1">
      <alignment horizontal="left" vertical="center" wrapText="1"/>
    </xf>
    <xf numFmtId="0" fontId="89" fillId="0" borderId="0" xfId="17" applyFont="1" applyAlignment="1">
      <alignment horizontal="center" vertical="center"/>
    </xf>
    <xf numFmtId="0" fontId="103" fillId="16" borderId="91" xfId="17" applyFont="1" applyFill="1" applyBorder="1" applyAlignment="1">
      <alignment horizontal="center" vertical="center"/>
    </xf>
    <xf numFmtId="0" fontId="103" fillId="16" borderId="91" xfId="17" applyFont="1" applyFill="1" applyBorder="1" applyAlignment="1">
      <alignment horizontal="center" vertical="center" wrapText="1"/>
    </xf>
    <xf numFmtId="0" fontId="103" fillId="16" borderId="38" xfId="17" applyFont="1" applyFill="1" applyBorder="1" applyAlignment="1">
      <alignment horizontal="center" vertical="center" wrapText="1"/>
    </xf>
    <xf numFmtId="0" fontId="89" fillId="0" borderId="0" xfId="17" applyFont="1" applyAlignment="1">
      <alignment horizontal="center" vertical="center" wrapText="1"/>
    </xf>
    <xf numFmtId="0" fontId="103" fillId="16" borderId="66" xfId="17" applyFont="1" applyFill="1" applyBorder="1" applyAlignment="1">
      <alignment horizontal="center" vertical="center" wrapText="1"/>
    </xf>
    <xf numFmtId="0" fontId="103" fillId="16" borderId="37" xfId="17" applyFont="1" applyFill="1" applyBorder="1" applyAlignment="1">
      <alignment horizontal="center" vertical="center" wrapText="1"/>
    </xf>
    <xf numFmtId="0" fontId="103" fillId="16" borderId="89" xfId="17" applyFont="1" applyFill="1" applyBorder="1" applyAlignment="1">
      <alignment horizontal="center" vertical="center" wrapText="1"/>
    </xf>
    <xf numFmtId="0" fontId="103" fillId="16" borderId="39" xfId="17" applyFont="1" applyFill="1" applyBorder="1" applyAlignment="1">
      <alignment horizontal="center" vertical="center" wrapText="1"/>
    </xf>
    <xf numFmtId="0" fontId="103" fillId="16" borderId="86" xfId="17" applyFont="1" applyFill="1" applyBorder="1" applyAlignment="1">
      <alignment horizontal="center" vertical="center" wrapText="1"/>
    </xf>
    <xf numFmtId="0" fontId="4" fillId="0" borderId="154" xfId="17" applyFont="1" applyBorder="1" applyAlignment="1">
      <alignment horizontal="center"/>
    </xf>
    <xf numFmtId="0" fontId="4" fillId="0" borderId="158" xfId="17" applyFont="1" applyBorder="1" applyAlignment="1">
      <alignment horizontal="center"/>
    </xf>
    <xf numFmtId="0" fontId="9" fillId="0" borderId="0" xfId="17" applyFont="1" applyAlignment="1">
      <alignment vertical="top" wrapText="1" readingOrder="1"/>
    </xf>
    <xf numFmtId="0" fontId="5" fillId="0" borderId="0" xfId="17" applyFont="1" applyAlignment="1">
      <alignment vertical="center" wrapText="1" readingOrder="1"/>
    </xf>
    <xf numFmtId="0" fontId="1" fillId="0" borderId="0" xfId="21"/>
    <xf numFmtId="0" fontId="4" fillId="0" borderId="0" xfId="21" applyFont="1"/>
    <xf numFmtId="0" fontId="4" fillId="0" borderId="0" xfId="21" applyFont="1" applyAlignment="1">
      <alignment horizontal="left" vertical="center" wrapText="1"/>
    </xf>
    <xf numFmtId="0" fontId="4" fillId="0" borderId="0" xfId="0" applyFont="1" applyAlignment="1">
      <alignment horizontal="left" indent="5"/>
    </xf>
    <xf numFmtId="0" fontId="4" fillId="0" borderId="0" xfId="0" applyFont="1" applyAlignment="1">
      <alignment horizontal="left" indent="4"/>
    </xf>
    <xf numFmtId="0" fontId="4" fillId="0" borderId="0" xfId="0" applyFont="1" applyAlignment="1">
      <alignment horizontal="left" indent="3"/>
    </xf>
    <xf numFmtId="164" fontId="3" fillId="15" borderId="0" xfId="2" applyNumberFormat="1" applyFont="1" applyFill="1" applyAlignment="1">
      <alignment horizontal="right"/>
    </xf>
    <xf numFmtId="169" fontId="3" fillId="15" borderId="0" xfId="0" applyNumberFormat="1" applyFont="1" applyFill="1" applyAlignment="1">
      <alignment horizontal="right"/>
    </xf>
    <xf numFmtId="0" fontId="3" fillId="15" borderId="0" xfId="0" applyFont="1" applyFill="1" applyAlignment="1">
      <alignment horizontal="left" indent="2"/>
    </xf>
    <xf numFmtId="0" fontId="4" fillId="0" borderId="0" xfId="21" applyFont="1" applyAlignment="1">
      <alignment vertical="center"/>
    </xf>
    <xf numFmtId="164" fontId="3" fillId="18" borderId="71" xfId="2" applyNumberFormat="1" applyFont="1" applyFill="1" applyBorder="1" applyAlignment="1">
      <alignment horizontal="right" vertical="center"/>
    </xf>
    <xf numFmtId="169" fontId="3" fillId="18" borderId="71" xfId="22" applyNumberFormat="1" applyFont="1" applyFill="1" applyBorder="1" applyAlignment="1">
      <alignment horizontal="right" vertical="center"/>
    </xf>
    <xf numFmtId="0" fontId="3" fillId="18" borderId="71" xfId="22" applyFont="1" applyFill="1" applyBorder="1" applyAlignment="1">
      <alignment horizontal="left" vertical="center" wrapText="1"/>
    </xf>
    <xf numFmtId="169" fontId="1" fillId="0" borderId="0" xfId="21" applyNumberFormat="1"/>
    <xf numFmtId="0" fontId="3" fillId="7" borderId="59" xfId="21" applyFont="1" applyFill="1" applyBorder="1"/>
    <xf numFmtId="0" fontId="9" fillId="0" borderId="0" xfId="21" applyFont="1"/>
    <xf numFmtId="0" fontId="9" fillId="0" borderId="0" xfId="21" applyFont="1" applyAlignment="1">
      <alignment vertical="top" wrapText="1" readingOrder="1"/>
    </xf>
    <xf numFmtId="0" fontId="5" fillId="0" borderId="0" xfId="21" applyFont="1" applyAlignment="1">
      <alignment vertical="center" wrapText="1" readingOrder="1"/>
    </xf>
    <xf numFmtId="164" fontId="0" fillId="0" borderId="0" xfId="2" applyNumberFormat="1" applyFont="1" applyAlignment="1"/>
    <xf numFmtId="10" fontId="0" fillId="0" borderId="0" xfId="2" applyNumberFormat="1" applyFont="1"/>
    <xf numFmtId="164" fontId="4" fillId="0" borderId="165" xfId="2" applyNumberFormat="1" applyFont="1" applyBorder="1" applyAlignment="1">
      <alignment horizontal="center"/>
    </xf>
    <xf numFmtId="169" fontId="4" fillId="0" borderId="165" xfId="1" applyNumberFormat="1" applyFont="1" applyFill="1" applyBorder="1"/>
    <xf numFmtId="0" fontId="4" fillId="0" borderId="165" xfId="0" applyFont="1" applyBorder="1" applyAlignment="1">
      <alignment horizontal="left" indent="2"/>
    </xf>
    <xf numFmtId="169" fontId="4" fillId="0" borderId="0" xfId="1" applyNumberFormat="1" applyFont="1" applyFill="1"/>
    <xf numFmtId="0" fontId="4" fillId="0" borderId="0" xfId="0" applyFont="1" applyAlignment="1">
      <alignment horizontal="left" indent="2"/>
    </xf>
    <xf numFmtId="164" fontId="3" fillId="0" borderId="0" xfId="2" applyNumberFormat="1" applyFont="1" applyFill="1" applyAlignment="1">
      <alignment horizontal="center"/>
    </xf>
    <xf numFmtId="169" fontId="3" fillId="0" borderId="0" xfId="1" applyNumberFormat="1" applyFont="1" applyFill="1"/>
    <xf numFmtId="164" fontId="3" fillId="0" borderId="0" xfId="2" applyNumberFormat="1" applyFont="1" applyAlignment="1">
      <alignment horizontal="center"/>
    </xf>
    <xf numFmtId="169" fontId="3" fillId="0" borderId="0" xfId="1" applyNumberFormat="1" applyFont="1"/>
    <xf numFmtId="0" fontId="3" fillId="0" borderId="0" xfId="0" applyFont="1" applyAlignment="1">
      <alignment horizontal="left" indent="1"/>
    </xf>
    <xf numFmtId="0" fontId="5" fillId="0" borderId="0" xfId="0" applyFont="1" applyAlignment="1">
      <alignment vertical="center" wrapText="1" readingOrder="1"/>
    </xf>
    <xf numFmtId="0" fontId="9" fillId="0" borderId="0" xfId="0" applyFont="1" applyAlignment="1">
      <alignment vertical="top" wrapText="1" readingOrder="1"/>
    </xf>
    <xf numFmtId="0" fontId="3" fillId="0" borderId="0" xfId="0" applyFont="1" applyAlignment="1">
      <alignment vertical="center"/>
    </xf>
    <xf numFmtId="0" fontId="107" fillId="0" borderId="0" xfId="0" applyFont="1"/>
    <xf numFmtId="43" fontId="87" fillId="2" borderId="0" xfId="1" applyFont="1" applyFill="1" applyAlignment="1">
      <alignment horizontal="justify" vertical="center"/>
    </xf>
    <xf numFmtId="165" fontId="87" fillId="2" borderId="0" xfId="1" applyNumberFormat="1" applyFont="1" applyFill="1" applyAlignment="1">
      <alignment horizontal="justify" vertical="center"/>
    </xf>
    <xf numFmtId="0" fontId="87" fillId="2" borderId="0" xfId="0" applyFont="1" applyFill="1" applyAlignment="1">
      <alignment horizontal="justify" vertical="center"/>
    </xf>
    <xf numFmtId="0" fontId="100" fillId="2" borderId="0" xfId="6" applyFont="1" applyFill="1"/>
    <xf numFmtId="0" fontId="107" fillId="2" borderId="0" xfId="0" applyFont="1" applyFill="1"/>
    <xf numFmtId="0" fontId="106" fillId="0" borderId="0" xfId="0" applyFont="1"/>
    <xf numFmtId="43" fontId="20" fillId="0" borderId="0" xfId="1" applyFont="1"/>
    <xf numFmtId="3" fontId="108" fillId="0" borderId="0" xfId="0" applyNumberFormat="1" applyFont="1"/>
    <xf numFmtId="43" fontId="28" fillId="0" borderId="0" xfId="1" applyFont="1"/>
    <xf numFmtId="0" fontId="3" fillId="7" borderId="179" xfId="0" applyFont="1" applyFill="1" applyBorder="1" applyAlignment="1">
      <alignment horizontal="left"/>
    </xf>
    <xf numFmtId="177" fontId="5" fillId="7" borderId="157" xfId="1" applyNumberFormat="1" applyFont="1" applyFill="1" applyBorder="1" applyAlignment="1">
      <alignment horizontal="center" vertical="center"/>
    </xf>
    <xf numFmtId="164" fontId="5" fillId="7" borderId="157" xfId="2" applyNumberFormat="1" applyFont="1" applyFill="1" applyBorder="1" applyAlignment="1">
      <alignment horizontal="center" vertical="center"/>
    </xf>
    <xf numFmtId="164" fontId="5" fillId="7" borderId="106" xfId="2" applyNumberFormat="1" applyFont="1" applyFill="1" applyBorder="1" applyAlignment="1">
      <alignment horizontal="center" vertical="center"/>
    </xf>
    <xf numFmtId="43" fontId="28" fillId="0" borderId="0" xfId="0" applyNumberFormat="1" applyFont="1"/>
    <xf numFmtId="0" fontId="3" fillId="2" borderId="180" xfId="0" applyFont="1" applyFill="1" applyBorder="1" applyAlignment="1">
      <alignment horizontal="left" indent="1"/>
    </xf>
    <xf numFmtId="177" fontId="5" fillId="2" borderId="0" xfId="1" applyNumberFormat="1" applyFont="1" applyFill="1" applyBorder="1" applyAlignment="1">
      <alignment horizontal="center" vertical="center"/>
    </xf>
    <xf numFmtId="164" fontId="5" fillId="2" borderId="0" xfId="2" applyNumberFormat="1" applyFont="1" applyFill="1" applyBorder="1" applyAlignment="1">
      <alignment horizontal="center" vertical="center"/>
    </xf>
    <xf numFmtId="164" fontId="5" fillId="2" borderId="107" xfId="2" applyNumberFormat="1" applyFont="1" applyFill="1" applyBorder="1" applyAlignment="1">
      <alignment horizontal="center" vertical="center"/>
    </xf>
    <xf numFmtId="0" fontId="4" fillId="2" borderId="180" xfId="0" applyFont="1" applyFill="1" applyBorder="1" applyAlignment="1">
      <alignment horizontal="left" wrapText="1" indent="2"/>
    </xf>
    <xf numFmtId="177" fontId="9" fillId="0" borderId="0" xfId="1" applyNumberFormat="1" applyFont="1"/>
    <xf numFmtId="164" fontId="9" fillId="2" borderId="0" xfId="2" applyNumberFormat="1" applyFont="1" applyFill="1" applyBorder="1" applyAlignment="1">
      <alignment horizontal="center" vertical="center"/>
    </xf>
    <xf numFmtId="164" fontId="9" fillId="2" borderId="107" xfId="2" applyNumberFormat="1" applyFont="1" applyFill="1" applyBorder="1" applyAlignment="1">
      <alignment horizontal="center" vertical="center"/>
    </xf>
    <xf numFmtId="0" fontId="4" fillId="2" borderId="180" xfId="0" applyFont="1" applyFill="1" applyBorder="1" applyAlignment="1">
      <alignment horizontal="left" indent="3"/>
    </xf>
    <xf numFmtId="164" fontId="20" fillId="0" borderId="0" xfId="2" applyNumberFormat="1" applyFont="1"/>
    <xf numFmtId="43" fontId="0" fillId="0" borderId="0" xfId="1" applyFont="1"/>
    <xf numFmtId="0" fontId="4" fillId="2" borderId="180" xfId="0" applyFont="1" applyFill="1" applyBorder="1" applyAlignment="1">
      <alignment horizontal="left" indent="5"/>
    </xf>
    <xf numFmtId="169" fontId="37" fillId="0" borderId="0" xfId="0" applyNumberFormat="1" applyFont="1" applyAlignment="1">
      <alignment horizontal="center" vertical="center"/>
    </xf>
    <xf numFmtId="0" fontId="4" fillId="2" borderId="180" xfId="0" applyFont="1" applyFill="1" applyBorder="1" applyAlignment="1">
      <alignment horizontal="left" wrapText="1" indent="5"/>
    </xf>
    <xf numFmtId="0" fontId="4" fillId="2" borderId="180" xfId="0" applyFont="1" applyFill="1" applyBorder="1" applyAlignment="1">
      <alignment horizontal="left" indent="2"/>
    </xf>
    <xf numFmtId="177" fontId="5" fillId="0" borderId="0" xfId="1" applyNumberFormat="1" applyFont="1"/>
    <xf numFmtId="0" fontId="4" fillId="2" borderId="180" xfId="0" applyFont="1" applyFill="1" applyBorder="1" applyAlignment="1">
      <alignment horizontal="left" wrapText="1" indent="3"/>
    </xf>
    <xf numFmtId="164" fontId="28" fillId="0" borderId="0" xfId="0" applyNumberFormat="1" applyFont="1"/>
    <xf numFmtId="3" fontId="20" fillId="0" borderId="0" xfId="0" applyNumberFormat="1" applyFont="1"/>
    <xf numFmtId="177" fontId="28" fillId="0" borderId="0" xfId="0" applyNumberFormat="1" applyFont="1"/>
    <xf numFmtId="164" fontId="28" fillId="0" borderId="0" xfId="2" applyNumberFormat="1" applyFont="1"/>
    <xf numFmtId="10" fontId="20" fillId="0" borderId="0" xfId="2" applyNumberFormat="1" applyFont="1"/>
    <xf numFmtId="43" fontId="9" fillId="2" borderId="0" xfId="1" applyFont="1" applyFill="1" applyBorder="1" applyAlignment="1">
      <alignment horizontal="center" vertical="center"/>
    </xf>
    <xf numFmtId="9" fontId="9" fillId="2" borderId="107" xfId="2" applyFont="1" applyFill="1" applyBorder="1" applyAlignment="1">
      <alignment horizontal="center" vertical="center"/>
    </xf>
    <xf numFmtId="0" fontId="4" fillId="0" borderId="180" xfId="0" applyFont="1" applyBorder="1" applyAlignment="1">
      <alignment horizontal="left" indent="2"/>
    </xf>
    <xf numFmtId="0" fontId="4" fillId="0" borderId="180" xfId="0" applyFont="1" applyBorder="1" applyAlignment="1">
      <alignment horizontal="left" indent="3"/>
    </xf>
    <xf numFmtId="0" fontId="4" fillId="0" borderId="180" xfId="0" applyFont="1" applyBorder="1" applyAlignment="1">
      <alignment horizontal="left" wrapText="1" indent="3"/>
    </xf>
    <xf numFmtId="0" fontId="3" fillId="0" borderId="180" xfId="0" applyFont="1" applyBorder="1" applyAlignment="1">
      <alignment horizontal="left" indent="1"/>
    </xf>
    <xf numFmtId="177" fontId="5" fillId="0" borderId="0" xfId="1" applyNumberFormat="1" applyFont="1" applyFill="1" applyBorder="1" applyAlignment="1">
      <alignment horizontal="center" vertical="center"/>
    </xf>
    <xf numFmtId="43" fontId="5" fillId="0" borderId="0" xfId="1" applyFont="1"/>
    <xf numFmtId="0" fontId="4" fillId="0" borderId="180" xfId="0" applyFont="1" applyBorder="1" applyAlignment="1">
      <alignment horizontal="left" indent="5"/>
    </xf>
    <xf numFmtId="43" fontId="9" fillId="2" borderId="107" xfId="1" applyFont="1" applyFill="1" applyBorder="1" applyAlignment="1">
      <alignment horizontal="center" vertical="center"/>
    </xf>
    <xf numFmtId="0" fontId="3" fillId="7" borderId="180" xfId="0" applyFont="1" applyFill="1" applyBorder="1" applyAlignment="1">
      <alignment horizontal="left"/>
    </xf>
    <xf numFmtId="177" fontId="5" fillId="7" borderId="0" xfId="1" applyNumberFormat="1" applyFont="1" applyFill="1" applyBorder="1" applyAlignment="1">
      <alignment horizontal="center" vertical="center"/>
    </xf>
    <xf numFmtId="164" fontId="5" fillId="7" borderId="0" xfId="2" applyNumberFormat="1" applyFont="1" applyFill="1" applyBorder="1" applyAlignment="1">
      <alignment horizontal="center" vertical="center"/>
    </xf>
    <xf numFmtId="164" fontId="5" fillId="7" borderId="107" xfId="2" applyNumberFormat="1" applyFont="1" applyFill="1" applyBorder="1" applyAlignment="1">
      <alignment horizontal="center" vertical="center"/>
    </xf>
    <xf numFmtId="0" fontId="3" fillId="0" borderId="180" xfId="0" applyFont="1" applyBorder="1" applyAlignment="1">
      <alignment horizontal="left" wrapText="1" indent="1"/>
    </xf>
    <xf numFmtId="177" fontId="5" fillId="0" borderId="0" xfId="1" applyNumberFormat="1" applyFont="1" applyBorder="1" applyAlignment="1">
      <alignment horizontal="center" vertical="center"/>
    </xf>
    <xf numFmtId="164" fontId="5" fillId="0" borderId="0" xfId="2" applyNumberFormat="1" applyFont="1" applyBorder="1" applyAlignment="1">
      <alignment horizontal="center" vertical="center"/>
    </xf>
    <xf numFmtId="43" fontId="5" fillId="0" borderId="0" xfId="1" applyFont="1" applyBorder="1" applyAlignment="1">
      <alignment horizontal="center" vertical="center"/>
    </xf>
    <xf numFmtId="164" fontId="5" fillId="0" borderId="107" xfId="2" applyNumberFormat="1" applyFont="1" applyBorder="1" applyAlignment="1">
      <alignment horizontal="center" vertical="center"/>
    </xf>
    <xf numFmtId="177" fontId="0" fillId="0" borderId="0" xfId="0" applyNumberFormat="1"/>
    <xf numFmtId="164" fontId="9" fillId="0" borderId="0" xfId="2" applyNumberFormat="1" applyFont="1" applyBorder="1" applyAlignment="1">
      <alignment horizontal="center" vertical="center"/>
    </xf>
    <xf numFmtId="43" fontId="9" fillId="0" borderId="0" xfId="1" applyFont="1" applyBorder="1" applyAlignment="1">
      <alignment horizontal="center" vertical="center"/>
    </xf>
    <xf numFmtId="164" fontId="9" fillId="0" borderId="107" xfId="2" applyNumberFormat="1" applyFont="1" applyBorder="1" applyAlignment="1">
      <alignment horizontal="center" vertical="center"/>
    </xf>
    <xf numFmtId="43" fontId="5" fillId="0" borderId="107" xfId="1" applyFont="1" applyBorder="1" applyAlignment="1">
      <alignment horizontal="center" vertical="center"/>
    </xf>
    <xf numFmtId="0" fontId="4" fillId="0" borderId="180" xfId="0" applyFont="1" applyBorder="1" applyAlignment="1">
      <alignment horizontal="left" wrapText="1" indent="2"/>
    </xf>
    <xf numFmtId="177" fontId="20" fillId="0" borderId="0" xfId="1" applyNumberFormat="1" applyFont="1"/>
    <xf numFmtId="177" fontId="9" fillId="0" borderId="0" xfId="1" applyNumberFormat="1" applyFont="1" applyBorder="1" applyAlignment="1">
      <alignment horizontal="center" vertical="center"/>
    </xf>
    <xf numFmtId="43" fontId="9" fillId="0" borderId="107" xfId="1" applyFont="1" applyBorder="1" applyAlignment="1">
      <alignment horizontal="center" vertical="center"/>
    </xf>
    <xf numFmtId="0" fontId="4" fillId="0" borderId="180" xfId="0" applyFont="1" applyBorder="1" applyAlignment="1">
      <alignment horizontal="left" wrapText="1" indent="1"/>
    </xf>
    <xf numFmtId="0" fontId="4" fillId="0" borderId="180" xfId="0" applyFont="1" applyBorder="1" applyAlignment="1">
      <alignment horizontal="left" indent="1"/>
    </xf>
    <xf numFmtId="0" fontId="14" fillId="0" borderId="157" xfId="0" applyFont="1" applyBorder="1" applyAlignment="1">
      <alignment vertical="center"/>
    </xf>
    <xf numFmtId="0" fontId="31" fillId="0" borderId="0" xfId="0" applyFont="1" applyAlignment="1">
      <alignment horizontal="left" vertical="center"/>
    </xf>
    <xf numFmtId="0" fontId="31" fillId="0" borderId="0" xfId="0" applyFont="1" applyAlignment="1">
      <alignment horizontal="left" vertical="top"/>
    </xf>
    <xf numFmtId="43" fontId="0" fillId="0" borderId="0" xfId="0" applyNumberFormat="1"/>
    <xf numFmtId="0" fontId="32" fillId="0" borderId="0" xfId="0" applyFont="1"/>
    <xf numFmtId="0" fontId="100" fillId="0" borderId="0" xfId="0" applyFont="1" applyAlignment="1">
      <alignment horizontal="left" vertical="center"/>
    </xf>
    <xf numFmtId="0" fontId="110" fillId="0" borderId="0" xfId="0" applyFont="1"/>
    <xf numFmtId="0" fontId="111" fillId="0" borderId="0" xfId="0" applyFont="1"/>
    <xf numFmtId="0" fontId="37" fillId="0" borderId="0" xfId="0" applyFont="1" applyAlignment="1">
      <alignment horizontal="left"/>
    </xf>
    <xf numFmtId="0" fontId="20" fillId="0" borderId="0" xfId="0" applyFont="1" applyAlignment="1">
      <alignment horizontal="left"/>
    </xf>
    <xf numFmtId="164" fontId="2" fillId="0" borderId="0" xfId="2" applyNumberFormat="1" applyFont="1" applyFill="1" applyBorder="1"/>
    <xf numFmtId="185" fontId="2" fillId="0" borderId="0" xfId="0" applyNumberFormat="1" applyFont="1"/>
    <xf numFmtId="164" fontId="28" fillId="0" borderId="0" xfId="2" applyNumberFormat="1" applyFont="1" applyFill="1" applyBorder="1"/>
    <xf numFmtId="177" fontId="37" fillId="0" borderId="0" xfId="1" applyNumberFormat="1" applyFont="1"/>
    <xf numFmtId="185" fontId="20" fillId="0" borderId="0" xfId="0" applyNumberFormat="1" applyFont="1"/>
    <xf numFmtId="185" fontId="37" fillId="0" borderId="0" xfId="0" applyNumberFormat="1" applyFont="1"/>
    <xf numFmtId="0" fontId="4" fillId="0" borderId="180" xfId="0" applyFont="1" applyBorder="1" applyAlignment="1">
      <alignment horizontal="left" vertical="center" wrapText="1"/>
    </xf>
    <xf numFmtId="177" fontId="4" fillId="0" borderId="0" xfId="1" applyNumberFormat="1" applyFont="1" applyFill="1" applyBorder="1" applyAlignment="1">
      <alignment horizontal="right" vertical="center"/>
    </xf>
    <xf numFmtId="164" fontId="4" fillId="0" borderId="107" xfId="2" applyNumberFormat="1" applyFont="1" applyBorder="1" applyAlignment="1">
      <alignment horizontal="center" vertical="center"/>
    </xf>
    <xf numFmtId="165" fontId="4" fillId="0" borderId="0" xfId="1" applyNumberFormat="1" applyFont="1" applyFill="1" applyBorder="1" applyAlignment="1">
      <alignment horizontal="right" vertical="center"/>
    </xf>
    <xf numFmtId="0" fontId="107" fillId="0" borderId="0" xfId="0" applyFont="1" applyAlignment="1">
      <alignment horizontal="left" vertical="center"/>
    </xf>
    <xf numFmtId="0" fontId="32" fillId="0" borderId="0" xfId="0" applyFont="1" applyAlignment="1">
      <alignment horizontal="justify" vertical="center"/>
    </xf>
    <xf numFmtId="0" fontId="32" fillId="0" borderId="0" xfId="0" applyFont="1" applyAlignment="1">
      <alignment horizontal="left" vertical="center"/>
    </xf>
    <xf numFmtId="0" fontId="32" fillId="0" borderId="0" xfId="0" applyFont="1" applyAlignment="1">
      <alignment horizontal="left" vertical="top"/>
    </xf>
    <xf numFmtId="0" fontId="13" fillId="0" borderId="0" xfId="0" applyFont="1" applyAlignment="1">
      <alignment vertical="center"/>
    </xf>
    <xf numFmtId="0" fontId="3" fillId="0" borderId="0" xfId="0" applyFont="1" applyAlignment="1">
      <alignment horizontal="center" vertical="center"/>
    </xf>
    <xf numFmtId="169" fontId="112" fillId="0" borderId="14" xfId="1" applyNumberFormat="1" applyFont="1" applyFill="1" applyBorder="1" applyAlignment="1">
      <alignment horizontal="center" vertical="center" wrapText="1"/>
    </xf>
    <xf numFmtId="169" fontId="79" fillId="0" borderId="14" xfId="0" applyNumberFormat="1" applyFont="1" applyBorder="1" applyAlignment="1">
      <alignment horizontal="center" vertical="center"/>
    </xf>
    <xf numFmtId="169" fontId="112" fillId="0" borderId="14" xfId="0" applyNumberFormat="1" applyFont="1" applyBorder="1" applyAlignment="1">
      <alignment horizontal="center" vertical="center"/>
    </xf>
    <xf numFmtId="169" fontId="79" fillId="0" borderId="11" xfId="0" applyNumberFormat="1" applyFont="1" applyBorder="1" applyAlignment="1">
      <alignment horizontal="center" vertical="center"/>
    </xf>
    <xf numFmtId="0" fontId="78" fillId="0" borderId="0" xfId="0" applyFont="1" applyAlignment="1">
      <alignment horizontal="left" vertical="center"/>
    </xf>
    <xf numFmtId="0" fontId="79" fillId="0" borderId="0" xfId="0" applyFont="1" applyAlignment="1">
      <alignment horizontal="left" vertical="center"/>
    </xf>
    <xf numFmtId="0" fontId="78" fillId="7" borderId="59" xfId="0" applyFont="1" applyFill="1" applyBorder="1" applyAlignment="1">
      <alignment horizontal="center" vertical="center"/>
    </xf>
    <xf numFmtId="43" fontId="78" fillId="7" borderId="59" xfId="1" applyFont="1" applyFill="1" applyBorder="1" applyAlignment="1">
      <alignment horizontal="center" vertical="center"/>
    </xf>
    <xf numFmtId="169" fontId="88" fillId="0" borderId="14" xfId="1" applyNumberFormat="1" applyFont="1" applyFill="1" applyBorder="1" applyAlignment="1">
      <alignment horizontal="center" vertical="center" wrapText="1"/>
    </xf>
    <xf numFmtId="169" fontId="91" fillId="0" borderId="14" xfId="0" applyNumberFormat="1" applyFont="1" applyBorder="1" applyAlignment="1">
      <alignment horizontal="center" vertical="center"/>
    </xf>
    <xf numFmtId="169" fontId="88" fillId="0" borderId="14" xfId="0" applyNumberFormat="1" applyFont="1" applyBorder="1" applyAlignment="1">
      <alignment horizontal="center" vertical="center"/>
    </xf>
    <xf numFmtId="0" fontId="79" fillId="0" borderId="0" xfId="0" applyFont="1"/>
    <xf numFmtId="0" fontId="89" fillId="9" borderId="155" xfId="23" applyFont="1" applyFill="1" applyBorder="1" applyAlignment="1">
      <alignment horizontal="center" vertical="center" wrapText="1"/>
    </xf>
    <xf numFmtId="0" fontId="89" fillId="9" borderId="91" xfId="23" applyFont="1" applyFill="1" applyBorder="1" applyAlignment="1">
      <alignment horizontal="center" vertical="center" wrapText="1"/>
    </xf>
    <xf numFmtId="0" fontId="89" fillId="9" borderId="164" xfId="23" applyFont="1" applyFill="1" applyBorder="1" applyAlignment="1">
      <alignment horizontal="center" vertical="center" wrapText="1"/>
    </xf>
    <xf numFmtId="0" fontId="89" fillId="9" borderId="39" xfId="0" applyFont="1" applyFill="1" applyBorder="1" applyAlignment="1">
      <alignment horizontal="center"/>
    </xf>
    <xf numFmtId="0" fontId="89" fillId="9" borderId="37" xfId="0" applyFont="1" applyFill="1" applyBorder="1" applyAlignment="1">
      <alignment horizontal="center"/>
    </xf>
    <xf numFmtId="0" fontId="89" fillId="9" borderId="82" xfId="0" applyFont="1" applyFill="1" applyBorder="1" applyAlignment="1">
      <alignment horizontal="center"/>
    </xf>
    <xf numFmtId="0" fontId="89" fillId="9" borderId="0" xfId="0" applyFont="1" applyFill="1" applyAlignment="1">
      <alignment horizontal="center"/>
    </xf>
    <xf numFmtId="172" fontId="6" fillId="9" borderId="186" xfId="24" applyNumberFormat="1" applyFont="1" applyFill="1" applyBorder="1" applyAlignment="1">
      <alignment horizontal="center" vertical="center"/>
    </xf>
    <xf numFmtId="172" fontId="6" fillId="9" borderId="185" xfId="24" applyNumberFormat="1" applyFont="1" applyFill="1" applyBorder="1" applyAlignment="1">
      <alignment horizontal="center" vertical="center"/>
    </xf>
    <xf numFmtId="164" fontId="80" fillId="9" borderId="3" xfId="2" applyNumberFormat="1" applyFont="1" applyFill="1" applyBorder="1" applyAlignment="1">
      <alignment horizontal="center" vertical="center"/>
    </xf>
    <xf numFmtId="164" fontId="80" fillId="9" borderId="114" xfId="2" applyNumberFormat="1" applyFont="1" applyFill="1" applyBorder="1" applyAlignment="1">
      <alignment horizontal="center" vertical="center"/>
    </xf>
    <xf numFmtId="0" fontId="3" fillId="4" borderId="59" xfId="0" applyFont="1" applyFill="1" applyBorder="1" applyAlignment="1">
      <alignment horizontal="center" vertical="center"/>
    </xf>
    <xf numFmtId="43" fontId="3" fillId="4" borderId="59" xfId="1" applyFont="1" applyFill="1" applyBorder="1" applyAlignment="1">
      <alignment horizontal="center" vertical="center"/>
    </xf>
    <xf numFmtId="0" fontId="103" fillId="9" borderId="155" xfId="23" applyFont="1" applyFill="1" applyBorder="1" applyAlignment="1">
      <alignment horizontal="center" vertical="center" wrapText="1"/>
    </xf>
    <xf numFmtId="0" fontId="103" fillId="9" borderId="91" xfId="23" applyFont="1" applyFill="1" applyBorder="1" applyAlignment="1">
      <alignment horizontal="center" vertical="center" wrapText="1"/>
    </xf>
    <xf numFmtId="0" fontId="103" fillId="9" borderId="164" xfId="23" applyFont="1" applyFill="1" applyBorder="1" applyAlignment="1">
      <alignment horizontal="center" vertical="center" wrapText="1"/>
    </xf>
    <xf numFmtId="0" fontId="103" fillId="9" borderId="39" xfId="0" applyFont="1" applyFill="1" applyBorder="1" applyAlignment="1">
      <alignment horizontal="center"/>
    </xf>
    <xf numFmtId="0" fontId="103" fillId="9" borderId="37" xfId="0" applyFont="1" applyFill="1" applyBorder="1" applyAlignment="1">
      <alignment horizontal="center"/>
    </xf>
    <xf numFmtId="0" fontId="103" fillId="9" borderId="82" xfId="0" applyFont="1" applyFill="1" applyBorder="1" applyAlignment="1">
      <alignment horizontal="center"/>
    </xf>
    <xf numFmtId="0" fontId="103" fillId="9" borderId="0" xfId="0" applyFont="1" applyFill="1" applyAlignment="1">
      <alignment horizontal="center"/>
    </xf>
    <xf numFmtId="172" fontId="89" fillId="9" borderId="186" xfId="24" applyNumberFormat="1" applyFont="1" applyFill="1" applyBorder="1" applyAlignment="1">
      <alignment horizontal="center" vertical="center"/>
    </xf>
    <xf numFmtId="164" fontId="89" fillId="9" borderId="185" xfId="2" applyNumberFormat="1" applyFont="1" applyFill="1" applyBorder="1" applyAlignment="1">
      <alignment horizontal="center" vertical="center"/>
    </xf>
    <xf numFmtId="164" fontId="89" fillId="9" borderId="69" xfId="2" applyNumberFormat="1" applyFont="1" applyFill="1" applyBorder="1" applyAlignment="1">
      <alignment horizontal="center" vertical="center"/>
    </xf>
    <xf numFmtId="0" fontId="10" fillId="16" borderId="167" xfId="0" applyFont="1" applyFill="1" applyBorder="1" applyAlignment="1">
      <alignment horizontal="center" vertical="center"/>
    </xf>
    <xf numFmtId="0" fontId="10" fillId="16" borderId="168" xfId="0" applyFont="1" applyFill="1" applyBorder="1" applyAlignment="1">
      <alignment horizontal="center" vertical="center" wrapText="1"/>
    </xf>
    <xf numFmtId="0" fontId="10" fillId="16" borderId="175" xfId="0" applyFont="1" applyFill="1" applyBorder="1" applyAlignment="1">
      <alignment horizontal="center" vertical="center"/>
    </xf>
    <xf numFmtId="0" fontId="10" fillId="16" borderId="175" xfId="0" applyFont="1" applyFill="1" applyBorder="1" applyAlignment="1">
      <alignment horizontal="center" vertical="center" wrapText="1"/>
    </xf>
    <xf numFmtId="0" fontId="10" fillId="16" borderId="176" xfId="0" applyFont="1" applyFill="1" applyBorder="1" applyAlignment="1">
      <alignment horizontal="center" vertical="center"/>
    </xf>
    <xf numFmtId="0" fontId="10" fillId="16" borderId="177" xfId="0" applyFont="1" applyFill="1" applyBorder="1" applyAlignment="1">
      <alignment horizontal="center" vertical="center" wrapText="1"/>
    </xf>
    <xf numFmtId="0" fontId="10" fillId="16" borderId="178" xfId="0" applyFont="1" applyFill="1" applyBorder="1" applyAlignment="1">
      <alignment horizontal="center" vertical="center" wrapText="1"/>
    </xf>
    <xf numFmtId="0" fontId="10" fillId="9" borderId="59" xfId="0" applyFont="1" applyFill="1" applyBorder="1" applyAlignment="1">
      <alignment horizontal="left" vertical="center"/>
    </xf>
    <xf numFmtId="177" fontId="10" fillId="9" borderId="59" xfId="1" applyNumberFormat="1" applyFont="1" applyFill="1" applyBorder="1" applyAlignment="1">
      <alignment horizontal="center" vertical="center"/>
    </xf>
    <xf numFmtId="164" fontId="10" fillId="9" borderId="59" xfId="2" applyNumberFormat="1" applyFont="1" applyFill="1" applyBorder="1" applyAlignment="1">
      <alignment horizontal="center" vertical="center"/>
    </xf>
    <xf numFmtId="164" fontId="10" fillId="9" borderId="21" xfId="2" applyNumberFormat="1" applyFont="1" applyFill="1" applyBorder="1" applyAlignment="1">
      <alignment horizontal="center" vertical="center"/>
    </xf>
    <xf numFmtId="0" fontId="10" fillId="16" borderId="181" xfId="0" applyFont="1" applyFill="1" applyBorder="1" applyAlignment="1">
      <alignment horizontal="center" vertical="center"/>
    </xf>
    <xf numFmtId="0" fontId="10" fillId="16" borderId="182" xfId="0" applyFont="1" applyFill="1" applyBorder="1" applyAlignment="1">
      <alignment horizontal="center" vertical="center" wrapText="1"/>
    </xf>
    <xf numFmtId="0" fontId="10" fillId="16" borderId="182" xfId="0" applyFont="1" applyFill="1" applyBorder="1" applyAlignment="1">
      <alignment horizontal="center" vertical="center"/>
    </xf>
    <xf numFmtId="0" fontId="10" fillId="16" borderId="183" xfId="0" applyFont="1" applyFill="1" applyBorder="1" applyAlignment="1">
      <alignment horizontal="center" vertical="center" wrapText="1"/>
    </xf>
    <xf numFmtId="0" fontId="10" fillId="16" borderId="184" xfId="0" applyFont="1" applyFill="1" applyBorder="1" applyAlignment="1">
      <alignment horizontal="left" vertical="center"/>
    </xf>
    <xf numFmtId="177" fontId="10" fillId="16" borderId="175" xfId="1" applyNumberFormat="1" applyFont="1" applyFill="1" applyBorder="1" applyAlignment="1">
      <alignment horizontal="right" vertical="center"/>
    </xf>
    <xf numFmtId="164" fontId="10" fillId="16" borderId="178" xfId="2" applyNumberFormat="1" applyFont="1" applyFill="1" applyBorder="1" applyAlignment="1">
      <alignment horizontal="center" vertical="center"/>
    </xf>
    <xf numFmtId="0" fontId="10" fillId="9" borderId="46" xfId="6" applyFont="1" applyFill="1" applyBorder="1" applyAlignment="1">
      <alignment horizontal="center" vertical="center"/>
    </xf>
    <xf numFmtId="0" fontId="10" fillId="9" borderId="46" xfId="6" applyFont="1" applyFill="1" applyBorder="1" applyAlignment="1">
      <alignment horizontal="center" vertical="center" wrapText="1"/>
    </xf>
    <xf numFmtId="0" fontId="10" fillId="9" borderId="46" xfId="0" applyFont="1" applyFill="1" applyBorder="1" applyAlignment="1">
      <alignment horizontal="left"/>
    </xf>
    <xf numFmtId="169" fontId="10" fillId="9" borderId="46" xfId="0" applyNumberFormat="1" applyFont="1" applyFill="1" applyBorder="1"/>
    <xf numFmtId="164" fontId="10" fillId="9" borderId="46" xfId="2" applyNumberFormat="1" applyFont="1" applyFill="1" applyBorder="1"/>
    <xf numFmtId="0" fontId="10" fillId="9" borderId="91" xfId="22" applyFont="1" applyFill="1" applyBorder="1" applyAlignment="1">
      <alignment horizontal="center" vertical="center" wrapText="1"/>
    </xf>
    <xf numFmtId="0" fontId="10" fillId="9" borderId="38" xfId="22" applyFont="1" applyFill="1" applyBorder="1" applyAlignment="1">
      <alignment horizontal="center" vertical="center" wrapText="1"/>
    </xf>
    <xf numFmtId="0" fontId="10" fillId="9" borderId="159" xfId="22" applyFont="1" applyFill="1" applyBorder="1" applyAlignment="1">
      <alignment horizontal="center" wrapText="1"/>
    </xf>
    <xf numFmtId="0" fontId="10" fillId="9" borderId="44" xfId="22" applyFont="1" applyFill="1" applyBorder="1" applyAlignment="1">
      <alignment horizontal="center" wrapText="1"/>
    </xf>
    <xf numFmtId="0" fontId="10" fillId="16" borderId="82" xfId="21" applyFont="1" applyFill="1" applyBorder="1" applyAlignment="1">
      <alignment horizontal="center" vertical="center"/>
    </xf>
    <xf numFmtId="0" fontId="10" fillId="9" borderId="0" xfId="22" applyFont="1" applyFill="1" applyAlignment="1">
      <alignment horizontal="left" vertical="center" wrapText="1"/>
    </xf>
    <xf numFmtId="169" fontId="10" fillId="9" borderId="0" xfId="0" applyNumberFormat="1" applyFont="1" applyFill="1" applyAlignment="1">
      <alignment horizontal="right"/>
    </xf>
    <xf numFmtId="164" fontId="10" fillId="9" borderId="0" xfId="2" applyNumberFormat="1" applyFont="1" applyFill="1" applyAlignment="1">
      <alignment horizontal="right"/>
    </xf>
    <xf numFmtId="169" fontId="3" fillId="7" borderId="21" xfId="13" applyNumberFormat="1" applyFont="1" applyFill="1" applyBorder="1" applyAlignment="1">
      <alignment horizontal="right"/>
    </xf>
    <xf numFmtId="169" fontId="4" fillId="0" borderId="0" xfId="1" applyNumberFormat="1" applyFont="1" applyFill="1" applyBorder="1"/>
    <xf numFmtId="0" fontId="46" fillId="0" borderId="0" xfId="0" applyFont="1" applyAlignment="1">
      <alignment horizontal="left" indent="2"/>
    </xf>
    <xf numFmtId="0" fontId="34" fillId="9" borderId="62" xfId="0" applyFont="1" applyFill="1" applyBorder="1" applyAlignment="1">
      <alignment horizontal="center" vertical="center"/>
    </xf>
    <xf numFmtId="0" fontId="36" fillId="9" borderId="70" xfId="0" applyFont="1" applyFill="1" applyBorder="1" applyAlignment="1">
      <alignment horizontal="center" vertical="center" wrapText="1"/>
    </xf>
    <xf numFmtId="0" fontId="34" fillId="9" borderId="71" xfId="0" applyFont="1" applyFill="1" applyBorder="1" applyAlignment="1">
      <alignment horizontal="center" vertical="center"/>
    </xf>
    <xf numFmtId="0" fontId="6" fillId="9" borderId="75" xfId="0" applyFont="1" applyFill="1" applyBorder="1" applyAlignment="1">
      <alignment horizontal="left" vertical="center"/>
    </xf>
    <xf numFmtId="169" fontId="6" fillId="9" borderId="76" xfId="1" applyNumberFormat="1" applyFont="1" applyFill="1" applyBorder="1" applyAlignment="1">
      <alignment horizontal="right" vertical="center"/>
    </xf>
    <xf numFmtId="164" fontId="6" fillId="9" borderId="77" xfId="2" applyNumberFormat="1" applyFont="1" applyFill="1" applyBorder="1" applyAlignment="1">
      <alignment horizontal="right"/>
    </xf>
    <xf numFmtId="0" fontId="77" fillId="9" borderId="79" xfId="0" applyFont="1" applyFill="1" applyBorder="1" applyAlignment="1">
      <alignment horizontal="center" vertical="center"/>
    </xf>
    <xf numFmtId="0" fontId="77" fillId="9" borderId="80" xfId="0" applyFont="1" applyFill="1" applyBorder="1" applyAlignment="1">
      <alignment horizontal="center" vertical="center" wrapText="1"/>
    </xf>
    <xf numFmtId="0" fontId="80" fillId="9" borderId="75" xfId="0" applyFont="1" applyFill="1" applyBorder="1" applyAlignment="1">
      <alignment horizontal="left" vertical="center"/>
    </xf>
    <xf numFmtId="169" fontId="80" fillId="9" borderId="76" xfId="1" applyNumberFormat="1" applyFont="1" applyFill="1" applyBorder="1" applyAlignment="1">
      <alignment horizontal="center" vertical="center"/>
    </xf>
    <xf numFmtId="164" fontId="80" fillId="9" borderId="76" xfId="2" applyNumberFormat="1" applyFont="1" applyFill="1" applyBorder="1" applyAlignment="1">
      <alignment horizontal="right" vertical="center"/>
    </xf>
    <xf numFmtId="0" fontId="36" fillId="9" borderId="62" xfId="0" applyFont="1" applyFill="1" applyBorder="1" applyAlignment="1">
      <alignment horizontal="center" vertical="center"/>
    </xf>
    <xf numFmtId="0" fontId="36" fillId="9" borderId="79" xfId="0" applyFont="1" applyFill="1" applyBorder="1" applyAlignment="1">
      <alignment horizontal="center" vertical="center"/>
    </xf>
    <xf numFmtId="0" fontId="36" fillId="9" borderId="80" xfId="0" applyFont="1" applyFill="1" applyBorder="1" applyAlignment="1">
      <alignment horizontal="center" vertical="center" wrapText="1"/>
    </xf>
    <xf numFmtId="0" fontId="10" fillId="9" borderId="75" xfId="0" applyFont="1" applyFill="1" applyBorder="1" applyAlignment="1">
      <alignment horizontal="left" vertical="center"/>
    </xf>
    <xf numFmtId="169" fontId="10" fillId="9" borderId="76" xfId="1" applyNumberFormat="1" applyFont="1" applyFill="1" applyBorder="1" applyAlignment="1">
      <alignment horizontal="center" vertical="center"/>
    </xf>
    <xf numFmtId="164" fontId="10" fillId="9" borderId="76" xfId="2" applyNumberFormat="1" applyFont="1" applyFill="1" applyBorder="1" applyAlignment="1">
      <alignment horizontal="center" vertical="center"/>
    </xf>
    <xf numFmtId="0" fontId="80" fillId="16" borderId="84" xfId="0" applyFont="1" applyFill="1" applyBorder="1" applyAlignment="1">
      <alignment horizontal="center" vertical="center"/>
    </xf>
    <xf numFmtId="0" fontId="80" fillId="16" borderId="80" xfId="0" applyFont="1" applyFill="1" applyBorder="1" applyAlignment="1">
      <alignment horizontal="center" vertical="center"/>
    </xf>
    <xf numFmtId="0" fontId="80" fillId="9" borderId="85" xfId="0" applyFont="1" applyFill="1" applyBorder="1" applyAlignment="1">
      <alignment horizontal="left" indent="1"/>
    </xf>
    <xf numFmtId="169" fontId="80" fillId="9" borderId="76" xfId="1" applyNumberFormat="1" applyFont="1" applyFill="1" applyBorder="1" applyAlignment="1">
      <alignment vertical="center"/>
    </xf>
    <xf numFmtId="164" fontId="80" fillId="9" borderId="76" xfId="2" applyNumberFormat="1" applyFont="1" applyFill="1" applyBorder="1" applyAlignment="1">
      <alignment horizontal="center" vertical="center"/>
    </xf>
    <xf numFmtId="0" fontId="110" fillId="0" borderId="0" xfId="0" applyFont="1" applyAlignment="1">
      <alignment vertical="center"/>
    </xf>
    <xf numFmtId="0" fontId="36" fillId="9" borderId="86" xfId="0" applyFont="1" applyFill="1" applyBorder="1" applyAlignment="1">
      <alignment horizontal="center" vertical="center"/>
    </xf>
    <xf numFmtId="0" fontId="36" fillId="9" borderId="91" xfId="0" applyFont="1" applyFill="1" applyBorder="1" applyAlignment="1">
      <alignment horizontal="center" vertical="center" wrapText="1"/>
    </xf>
    <xf numFmtId="0" fontId="36" fillId="9" borderId="79" xfId="0" applyFont="1" applyFill="1" applyBorder="1" applyAlignment="1">
      <alignment horizontal="center" vertical="center" wrapText="1"/>
    </xf>
    <xf numFmtId="0" fontId="36" fillId="9" borderId="70" xfId="0" applyFont="1" applyFill="1" applyBorder="1" applyAlignment="1">
      <alignment horizontal="center" vertical="center"/>
    </xf>
    <xf numFmtId="0" fontId="36" fillId="9" borderId="71" xfId="0" applyFont="1" applyFill="1" applyBorder="1" applyAlignment="1">
      <alignment horizontal="center" vertical="center"/>
    </xf>
    <xf numFmtId="169" fontId="10" fillId="9" borderId="76" xfId="13" applyNumberFormat="1" applyFont="1" applyFill="1" applyBorder="1" applyAlignment="1">
      <alignment horizontal="right" vertical="center"/>
    </xf>
    <xf numFmtId="172" fontId="10" fillId="9" borderId="76" xfId="13" applyNumberFormat="1" applyFont="1" applyFill="1" applyBorder="1" applyAlignment="1">
      <alignment horizontal="center" vertical="center"/>
    </xf>
    <xf numFmtId="164" fontId="10" fillId="9" borderId="76" xfId="2" applyNumberFormat="1" applyFont="1" applyFill="1" applyBorder="1" applyAlignment="1">
      <alignment horizontal="center"/>
    </xf>
    <xf numFmtId="164" fontId="10" fillId="9" borderId="77" xfId="2" applyNumberFormat="1" applyFont="1" applyFill="1" applyBorder="1" applyAlignment="1">
      <alignment horizontal="center"/>
    </xf>
    <xf numFmtId="0" fontId="34" fillId="9" borderId="86" xfId="0" applyFont="1" applyFill="1" applyBorder="1" applyAlignment="1">
      <alignment horizontal="center" vertical="center"/>
    </xf>
    <xf numFmtId="0" fontId="34" fillId="9" borderId="91" xfId="0" applyFont="1" applyFill="1" applyBorder="1" applyAlignment="1">
      <alignment horizontal="center" vertical="center" wrapText="1"/>
    </xf>
    <xf numFmtId="0" fontId="34" fillId="9" borderId="70" xfId="0" applyFont="1" applyFill="1" applyBorder="1" applyAlignment="1">
      <alignment horizontal="center" vertical="center" wrapText="1"/>
    </xf>
    <xf numFmtId="0" fontId="34" fillId="9" borderId="70" xfId="0" applyFont="1" applyFill="1" applyBorder="1" applyAlignment="1">
      <alignment horizontal="center" vertical="center"/>
    </xf>
    <xf numFmtId="0" fontId="34" fillId="9" borderId="79" xfId="0" applyFont="1" applyFill="1" applyBorder="1" applyAlignment="1">
      <alignment horizontal="center" vertical="center" wrapText="1"/>
    </xf>
    <xf numFmtId="164" fontId="6" fillId="9" borderId="76" xfId="2" applyNumberFormat="1" applyFont="1" applyFill="1" applyBorder="1" applyAlignment="1">
      <alignment horizontal="right" vertical="center"/>
    </xf>
    <xf numFmtId="0" fontId="77" fillId="9" borderId="86" xfId="0" applyFont="1" applyFill="1" applyBorder="1" applyAlignment="1">
      <alignment horizontal="center" vertical="center"/>
    </xf>
    <xf numFmtId="0" fontId="77" fillId="9" borderId="91" xfId="0" applyFont="1" applyFill="1" applyBorder="1" applyAlignment="1">
      <alignment horizontal="center" vertical="center" wrapText="1"/>
    </xf>
    <xf numFmtId="0" fontId="77" fillId="9" borderId="79" xfId="0" applyFont="1" applyFill="1" applyBorder="1" applyAlignment="1">
      <alignment horizontal="center" vertical="center" wrapText="1"/>
    </xf>
    <xf numFmtId="0" fontId="77" fillId="9" borderId="70" xfId="0" applyFont="1" applyFill="1" applyBorder="1" applyAlignment="1">
      <alignment horizontal="center" vertical="center" wrapText="1"/>
    </xf>
    <xf numFmtId="0" fontId="77" fillId="9" borderId="70" xfId="0" applyFont="1" applyFill="1" applyBorder="1" applyAlignment="1">
      <alignment horizontal="center" vertical="center"/>
    </xf>
    <xf numFmtId="176" fontId="80" fillId="9" borderId="76" xfId="13" applyNumberFormat="1" applyFont="1" applyFill="1" applyBorder="1" applyAlignment="1">
      <alignment horizontal="center" vertical="center"/>
    </xf>
    <xf numFmtId="164" fontId="10" fillId="9" borderId="76" xfId="2" applyNumberFormat="1" applyFont="1" applyFill="1" applyBorder="1" applyAlignment="1">
      <alignment horizontal="right" vertical="center"/>
    </xf>
    <xf numFmtId="0" fontId="80" fillId="9" borderId="86" xfId="0" applyFont="1" applyFill="1" applyBorder="1" applyAlignment="1">
      <alignment horizontal="center" vertical="center"/>
    </xf>
    <xf numFmtId="169" fontId="80" fillId="9" borderId="76" xfId="13" applyNumberFormat="1" applyFont="1" applyFill="1" applyBorder="1" applyAlignment="1">
      <alignment horizontal="right" vertical="center"/>
    </xf>
    <xf numFmtId="164" fontId="80" fillId="9" borderId="77" xfId="2" applyNumberFormat="1" applyFont="1" applyFill="1" applyBorder="1" applyAlignment="1">
      <alignment horizontal="center" vertical="center"/>
    </xf>
    <xf numFmtId="0" fontId="6" fillId="9" borderId="1" xfId="0" applyFont="1" applyFill="1" applyBorder="1" applyAlignment="1">
      <alignment horizontal="center" vertical="center"/>
    </xf>
    <xf numFmtId="0" fontId="6" fillId="9" borderId="2" xfId="0" applyFont="1" applyFill="1" applyBorder="1" applyAlignment="1">
      <alignment horizontal="center" vertical="center"/>
    </xf>
    <xf numFmtId="0" fontId="6" fillId="9" borderId="3" xfId="0" applyFont="1" applyFill="1" applyBorder="1" applyAlignment="1">
      <alignment horizontal="center" vertical="center"/>
    </xf>
    <xf numFmtId="3" fontId="10" fillId="9" borderId="6" xfId="0" applyNumberFormat="1" applyFont="1" applyFill="1" applyBorder="1" applyAlignment="1">
      <alignment horizontal="center" vertical="center"/>
    </xf>
    <xf numFmtId="166" fontId="10" fillId="9" borderId="7" xfId="0" applyNumberFormat="1" applyFont="1" applyFill="1" applyBorder="1" applyAlignment="1">
      <alignment horizontal="right" vertical="center"/>
    </xf>
    <xf numFmtId="164" fontId="10" fillId="9" borderId="7" xfId="2" applyNumberFormat="1" applyFont="1" applyFill="1" applyBorder="1" applyAlignment="1">
      <alignment horizontal="center" vertical="center"/>
    </xf>
    <xf numFmtId="164" fontId="10" fillId="9" borderId="8" xfId="2" applyNumberFormat="1" applyFont="1" applyFill="1" applyBorder="1" applyAlignment="1">
      <alignment horizontal="center" vertical="center"/>
    </xf>
    <xf numFmtId="0" fontId="10" fillId="9" borderId="9" xfId="0" applyFont="1" applyFill="1" applyBorder="1" applyAlignment="1">
      <alignment horizontal="center" vertical="center"/>
    </xf>
    <xf numFmtId="0" fontId="34" fillId="9" borderId="26" xfId="0" applyFont="1" applyFill="1" applyBorder="1" applyAlignment="1">
      <alignment horizontal="center" vertical="center" wrapText="1"/>
    </xf>
    <xf numFmtId="0" fontId="34" fillId="9" borderId="16" xfId="0" applyFont="1" applyFill="1" applyBorder="1" applyAlignment="1">
      <alignment horizontal="center" vertical="center" wrapText="1"/>
    </xf>
    <xf numFmtId="0" fontId="34" fillId="9" borderId="25" xfId="0" applyFont="1" applyFill="1" applyBorder="1" applyAlignment="1">
      <alignment horizontal="center" vertical="center" wrapText="1"/>
    </xf>
    <xf numFmtId="0" fontId="34" fillId="9" borderId="24" xfId="0" applyFont="1" applyFill="1" applyBorder="1" applyAlignment="1">
      <alignment horizontal="center" vertical="center" wrapText="1"/>
    </xf>
    <xf numFmtId="169" fontId="34" fillId="9" borderId="16" xfId="0" applyNumberFormat="1" applyFont="1" applyFill="1" applyBorder="1" applyAlignment="1">
      <alignment horizontal="right" vertical="center" wrapText="1"/>
    </xf>
    <xf numFmtId="164" fontId="34" fillId="9" borderId="16" xfId="9" applyNumberFormat="1" applyFont="1" applyFill="1" applyBorder="1" applyAlignment="1">
      <alignment vertical="center" wrapText="1"/>
    </xf>
    <xf numFmtId="164" fontId="34" fillId="9" borderId="23" xfId="9" applyNumberFormat="1" applyFont="1" applyFill="1" applyBorder="1" applyAlignment="1">
      <alignment vertical="center" wrapText="1"/>
    </xf>
    <xf numFmtId="0" fontId="21" fillId="9" borderId="0" xfId="0" applyFont="1" applyFill="1" applyAlignment="1">
      <alignment vertical="center" wrapText="1"/>
    </xf>
    <xf numFmtId="0" fontId="41" fillId="9" borderId="33" xfId="0" applyFont="1" applyFill="1" applyBorder="1" applyAlignment="1">
      <alignment horizontal="center" vertical="center" wrapText="1"/>
    </xf>
    <xf numFmtId="0" fontId="41" fillId="9" borderId="31" xfId="0" applyFont="1" applyFill="1" applyBorder="1" applyAlignment="1">
      <alignment horizontal="center" vertical="center" wrapText="1"/>
    </xf>
    <xf numFmtId="0" fontId="41" fillId="9" borderId="30" xfId="0" applyFont="1" applyFill="1" applyBorder="1" applyAlignment="1">
      <alignment horizontal="center" vertical="center" wrapText="1"/>
    </xf>
    <xf numFmtId="169" fontId="41" fillId="9" borderId="30" xfId="0" applyNumberFormat="1" applyFont="1" applyFill="1" applyBorder="1" applyAlignment="1">
      <alignment horizontal="right" vertical="center" wrapText="1"/>
    </xf>
    <xf numFmtId="0" fontId="36" fillId="9" borderId="21" xfId="0" applyFont="1" applyFill="1" applyBorder="1" applyAlignment="1">
      <alignment horizontal="center" vertical="center" wrapText="1"/>
    </xf>
    <xf numFmtId="0" fontId="36" fillId="9" borderId="22" xfId="0" applyFont="1" applyFill="1" applyBorder="1" applyAlignment="1">
      <alignment horizontal="center" vertical="center" wrapText="1"/>
    </xf>
    <xf numFmtId="0" fontId="10" fillId="9" borderId="28" xfId="0" applyFont="1" applyFill="1" applyBorder="1" applyAlignment="1">
      <alignment horizontal="center" vertical="center"/>
    </xf>
    <xf numFmtId="0" fontId="10" fillId="9" borderId="91" xfId="0" applyFont="1" applyFill="1" applyBorder="1" applyAlignment="1">
      <alignment horizontal="center" vertical="center"/>
    </xf>
    <xf numFmtId="0" fontId="111" fillId="0" borderId="0" xfId="0" applyFont="1" applyAlignment="1">
      <alignment vertical="center"/>
    </xf>
    <xf numFmtId="0" fontId="87" fillId="0" borderId="0" xfId="0" applyFont="1"/>
    <xf numFmtId="164" fontId="87" fillId="0" borderId="0" xfId="2" applyNumberFormat="1" applyFont="1"/>
    <xf numFmtId="0" fontId="87" fillId="0" borderId="157" xfId="0" applyFont="1" applyBorder="1"/>
    <xf numFmtId="0" fontId="97" fillId="0" borderId="0" xfId="0" applyFont="1"/>
    <xf numFmtId="181" fontId="87" fillId="0" borderId="0" xfId="0" applyNumberFormat="1" applyFont="1"/>
    <xf numFmtId="0" fontId="0" fillId="0" borderId="14" xfId="0" applyBorder="1"/>
    <xf numFmtId="0" fontId="16" fillId="0" borderId="0" xfId="0" applyFont="1" applyAlignment="1">
      <alignment vertical="center"/>
    </xf>
    <xf numFmtId="0" fontId="46" fillId="0" borderId="0" xfId="0" applyFont="1"/>
    <xf numFmtId="0" fontId="47" fillId="0" borderId="0" xfId="0" applyFont="1" applyAlignment="1">
      <alignment vertical="center"/>
    </xf>
    <xf numFmtId="0" fontId="46" fillId="0" borderId="0" xfId="0" applyFont="1" applyAlignment="1">
      <alignment vertical="center"/>
    </xf>
    <xf numFmtId="167" fontId="115" fillId="0" borderId="12" xfId="0" applyNumberFormat="1" applyFont="1" applyBorder="1" applyAlignment="1">
      <alignment horizontal="center"/>
    </xf>
    <xf numFmtId="167" fontId="115" fillId="0" borderId="8" xfId="0" applyNumberFormat="1" applyFont="1" applyBorder="1" applyAlignment="1">
      <alignment horizontal="center"/>
    </xf>
    <xf numFmtId="167" fontId="115" fillId="0" borderId="8" xfId="9" applyNumberFormat="1" applyFont="1" applyFill="1" applyBorder="1" applyAlignment="1">
      <alignment horizontal="center"/>
    </xf>
    <xf numFmtId="0" fontId="115" fillId="0" borderId="12" xfId="0" applyFont="1" applyBorder="1"/>
    <xf numFmtId="167" fontId="115" fillId="0" borderId="5" xfId="0" applyNumberFormat="1" applyFont="1" applyBorder="1" applyAlignment="1">
      <alignment horizontal="center"/>
    </xf>
    <xf numFmtId="167" fontId="115" fillId="0" borderId="13" xfId="0" applyNumberFormat="1" applyFont="1" applyBorder="1" applyAlignment="1">
      <alignment horizontal="center"/>
    </xf>
    <xf numFmtId="0" fontId="115" fillId="0" borderId="13" xfId="0" applyFont="1" applyBorder="1" applyAlignment="1">
      <alignment horizontal="left" indent="2"/>
    </xf>
    <xf numFmtId="167" fontId="116" fillId="0" borderId="5" xfId="0" applyNumberFormat="1" applyFont="1" applyBorder="1" applyAlignment="1">
      <alignment horizontal="center"/>
    </xf>
    <xf numFmtId="167" fontId="116" fillId="0" borderId="13" xfId="0" applyNumberFormat="1" applyFont="1" applyBorder="1" applyAlignment="1">
      <alignment horizontal="center"/>
    </xf>
    <xf numFmtId="0" fontId="116" fillId="0" borderId="13" xfId="0" applyFont="1" applyBorder="1" applyAlignment="1">
      <alignment horizontal="left" indent="3"/>
    </xf>
    <xf numFmtId="0" fontId="117" fillId="25" borderId="12" xfId="0" applyFont="1" applyFill="1" applyBorder="1" applyAlignment="1">
      <alignment horizontal="center" vertical="center" wrapText="1"/>
    </xf>
    <xf numFmtId="0" fontId="118" fillId="0" borderId="0" xfId="0" applyFont="1" applyAlignment="1">
      <alignment horizontal="center" vertical="center"/>
    </xf>
    <xf numFmtId="0" fontId="119" fillId="0" borderId="0" xfId="0" applyFont="1" applyAlignment="1">
      <alignment horizontal="center" vertical="center"/>
    </xf>
    <xf numFmtId="0" fontId="46" fillId="0" borderId="0" xfId="0" applyFont="1" applyAlignment="1">
      <alignment horizontal="left" vertical="center"/>
    </xf>
    <xf numFmtId="0" fontId="47" fillId="0" borderId="191" xfId="0" applyFont="1" applyBorder="1" applyAlignment="1">
      <alignment horizontal="center" vertical="center"/>
    </xf>
    <xf numFmtId="181" fontId="47" fillId="0" borderId="192" xfId="0" applyNumberFormat="1" applyFont="1" applyBorder="1" applyAlignment="1">
      <alignment horizontal="center" vertical="center"/>
    </xf>
    <xf numFmtId="0" fontId="121" fillId="0" borderId="193" xfId="0" applyFont="1" applyBorder="1" applyAlignment="1">
      <alignment horizontal="left" vertical="center" indent="1"/>
    </xf>
    <xf numFmtId="181" fontId="47" fillId="0" borderId="107" xfId="0" applyNumberFormat="1" applyFont="1" applyBorder="1" applyAlignment="1">
      <alignment horizontal="center" vertical="center"/>
    </xf>
    <xf numFmtId="181" fontId="47" fillId="0" borderId="18" xfId="0" applyNumberFormat="1" applyFont="1" applyBorder="1" applyAlignment="1">
      <alignment horizontal="center" vertical="center"/>
    </xf>
    <xf numFmtId="0" fontId="121" fillId="0" borderId="194" xfId="0" applyFont="1" applyBorder="1" applyAlignment="1">
      <alignment horizontal="left" vertical="center" indent="1"/>
    </xf>
    <xf numFmtId="0" fontId="47" fillId="0" borderId="107" xfId="0" applyFont="1" applyBorder="1" applyAlignment="1">
      <alignment horizontal="center" vertical="center"/>
    </xf>
    <xf numFmtId="0" fontId="122" fillId="0" borderId="194" xfId="0" applyFont="1" applyBorder="1" applyAlignment="1">
      <alignment vertical="center"/>
    </xf>
    <xf numFmtId="0" fontId="123" fillId="0" borderId="0" xfId="25" applyFont="1"/>
    <xf numFmtId="0" fontId="124" fillId="0" borderId="0" xfId="25" applyFont="1"/>
    <xf numFmtId="0" fontId="125" fillId="0" borderId="0" xfId="25" applyFont="1"/>
    <xf numFmtId="0" fontId="126" fillId="0" borderId="0" xfId="25" applyFont="1"/>
    <xf numFmtId="0" fontId="4" fillId="0" borderId="0" xfId="25" applyFont="1"/>
    <xf numFmtId="0" fontId="46" fillId="0" borderId="154" xfId="0" applyFont="1" applyBorder="1" applyAlignment="1">
      <alignment vertical="center"/>
    </xf>
    <xf numFmtId="0" fontId="127" fillId="2" borderId="0" xfId="25" applyFont="1" applyFill="1"/>
    <xf numFmtId="0" fontId="16" fillId="0" borderId="0" xfId="25" applyFont="1"/>
    <xf numFmtId="0" fontId="128" fillId="2" borderId="0" xfId="25" applyFont="1" applyFill="1"/>
    <xf numFmtId="0" fontId="11" fillId="0" borderId="0" xfId="25" applyFont="1"/>
    <xf numFmtId="167" fontId="4" fillId="13" borderId="83" xfId="25" applyNumberFormat="1" applyFont="1" applyFill="1" applyBorder="1" applyAlignment="1">
      <alignment horizontal="center"/>
    </xf>
    <xf numFmtId="167" fontId="4" fillId="13" borderId="202" xfId="25" applyNumberFormat="1" applyFont="1" applyFill="1" applyBorder="1" applyAlignment="1">
      <alignment horizontal="center"/>
    </xf>
    <xf numFmtId="0" fontId="4" fillId="13" borderId="203" xfId="25" applyFont="1" applyFill="1" applyBorder="1"/>
    <xf numFmtId="0" fontId="123" fillId="0" borderId="82" xfId="25" applyFont="1" applyBorder="1"/>
    <xf numFmtId="167" fontId="4" fillId="13" borderId="82" xfId="25" applyNumberFormat="1" applyFont="1" applyFill="1" applyBorder="1" applyAlignment="1">
      <alignment horizontal="center"/>
    </xf>
    <xf numFmtId="167" fontId="4" fillId="13" borderId="58" xfId="25" applyNumberFormat="1" applyFont="1" applyFill="1" applyBorder="1" applyAlignment="1">
      <alignment horizontal="center"/>
    </xf>
    <xf numFmtId="0" fontId="4" fillId="13" borderId="204" xfId="25" applyFont="1" applyFill="1" applyBorder="1"/>
    <xf numFmtId="0" fontId="123" fillId="0" borderId="90" xfId="25" applyFont="1" applyBorder="1"/>
    <xf numFmtId="164" fontId="123" fillId="0" borderId="28" xfId="2" applyNumberFormat="1" applyFont="1" applyBorder="1"/>
    <xf numFmtId="0" fontId="4" fillId="13" borderId="204" xfId="25" applyFont="1" applyFill="1" applyBorder="1" applyAlignment="1">
      <alignment horizontal="left"/>
    </xf>
    <xf numFmtId="167" fontId="4" fillId="13" borderId="57" xfId="25" applyNumberFormat="1" applyFont="1" applyFill="1" applyBorder="1" applyAlignment="1">
      <alignment horizontal="center"/>
    </xf>
    <xf numFmtId="0" fontId="129" fillId="0" borderId="0" xfId="25" applyFont="1" applyAlignment="1">
      <alignment vertical="center"/>
    </xf>
    <xf numFmtId="181" fontId="0" fillId="0" borderId="42" xfId="0" applyNumberFormat="1" applyBorder="1"/>
    <xf numFmtId="0" fontId="29" fillId="0" borderId="22" xfId="0" applyFont="1" applyBorder="1"/>
    <xf numFmtId="3" fontId="130" fillId="0" borderId="211" xfId="0" applyNumberFormat="1" applyFont="1" applyBorder="1" applyAlignment="1">
      <alignment horizontal="center" vertical="center"/>
    </xf>
    <xf numFmtId="167" fontId="130" fillId="0" borderId="211" xfId="0" applyNumberFormat="1" applyFont="1" applyBorder="1" applyAlignment="1">
      <alignment horizontal="center" vertical="center"/>
    </xf>
    <xf numFmtId="0" fontId="131" fillId="0" borderId="211" xfId="0" applyFont="1" applyBorder="1" applyAlignment="1">
      <alignment horizontal="left"/>
    </xf>
    <xf numFmtId="3" fontId="130" fillId="0" borderId="212" xfId="0" applyNumberFormat="1" applyFont="1" applyBorder="1" applyAlignment="1">
      <alignment horizontal="center" vertical="center"/>
    </xf>
    <xf numFmtId="181" fontId="0" fillId="0" borderId="213" xfId="0" applyNumberFormat="1" applyBorder="1" applyAlignment="1">
      <alignment horizontal="center" vertical="center"/>
    </xf>
    <xf numFmtId="0" fontId="131" fillId="0" borderId="212" xfId="0" applyFont="1" applyBorder="1" applyAlignment="1">
      <alignment horizontal="left"/>
    </xf>
    <xf numFmtId="181" fontId="0" fillId="0" borderId="214" xfId="0" applyNumberFormat="1" applyBorder="1" applyAlignment="1">
      <alignment horizontal="center" vertical="center"/>
    </xf>
    <xf numFmtId="181" fontId="0" fillId="0" borderId="215" xfId="0" applyNumberFormat="1" applyBorder="1" applyAlignment="1">
      <alignment horizontal="center" vertical="center"/>
    </xf>
    <xf numFmtId="3" fontId="130" fillId="0" borderId="216" xfId="0" applyNumberFormat="1" applyFont="1" applyBorder="1" applyAlignment="1">
      <alignment horizontal="center" vertical="center"/>
    </xf>
    <xf numFmtId="0" fontId="131" fillId="0" borderId="216" xfId="0" applyFont="1" applyBorder="1" applyAlignment="1">
      <alignment horizontal="left"/>
    </xf>
    <xf numFmtId="0" fontId="133" fillId="27" borderId="22" xfId="26" applyFont="1" applyFill="1" applyBorder="1" applyAlignment="1">
      <alignment horizontal="center" vertical="center"/>
    </xf>
    <xf numFmtId="0" fontId="134" fillId="0" borderId="0" xfId="0" applyFont="1" applyAlignment="1">
      <alignment vertical="center" wrapText="1"/>
    </xf>
    <xf numFmtId="10" fontId="136" fillId="0" borderId="2" xfId="9" applyNumberFormat="1" applyFont="1" applyFill="1" applyBorder="1" applyAlignment="1">
      <alignment horizontal="center" vertical="center"/>
    </xf>
    <xf numFmtId="0" fontId="136" fillId="0" borderId="2" xfId="0" applyFont="1" applyBorder="1"/>
    <xf numFmtId="0" fontId="136" fillId="0" borderId="2" xfId="0" applyFont="1" applyBorder="1" applyAlignment="1">
      <alignment horizontal="left" vertical="center" wrapText="1"/>
    </xf>
    <xf numFmtId="10" fontId="136" fillId="28" borderId="107" xfId="9" applyNumberFormat="1" applyFont="1" applyFill="1" applyBorder="1" applyAlignment="1">
      <alignment horizontal="center" vertical="center"/>
    </xf>
    <xf numFmtId="10" fontId="136" fillId="28" borderId="0" xfId="9" applyNumberFormat="1" applyFont="1" applyFill="1" applyBorder="1" applyAlignment="1">
      <alignment horizontal="center" vertical="center"/>
    </xf>
    <xf numFmtId="0" fontId="136" fillId="28" borderId="0" xfId="0" applyFont="1" applyFill="1"/>
    <xf numFmtId="10" fontId="136" fillId="2" borderId="107" xfId="9" applyNumberFormat="1" applyFont="1" applyFill="1" applyBorder="1" applyAlignment="1">
      <alignment horizontal="center" vertical="center"/>
    </xf>
    <xf numFmtId="10" fontId="136" fillId="2" borderId="0" xfId="9" applyNumberFormat="1" applyFont="1" applyFill="1" applyBorder="1" applyAlignment="1">
      <alignment horizontal="center" vertical="center"/>
    </xf>
    <xf numFmtId="0" fontId="136" fillId="2" borderId="0" xfId="0" applyFont="1" applyFill="1"/>
    <xf numFmtId="0" fontId="3" fillId="0" borderId="0" xfId="0" applyFont="1" applyAlignment="1">
      <alignment horizontal="left" vertical="center"/>
    </xf>
    <xf numFmtId="0" fontId="137" fillId="0" borderId="0" xfId="0" applyFont="1"/>
    <xf numFmtId="10" fontId="136" fillId="28" borderId="110" xfId="9" applyNumberFormat="1" applyFont="1" applyFill="1" applyBorder="1" applyAlignment="1">
      <alignment horizontal="center" vertical="center"/>
    </xf>
    <xf numFmtId="10" fontId="136" fillId="28" borderId="71" xfId="9" applyNumberFormat="1" applyFont="1" applyFill="1" applyBorder="1" applyAlignment="1">
      <alignment horizontal="center" vertical="center"/>
    </xf>
    <xf numFmtId="0" fontId="136" fillId="28" borderId="71" xfId="0" applyFont="1" applyFill="1" applyBorder="1"/>
    <xf numFmtId="10" fontId="136" fillId="2" borderId="106" xfId="9" applyNumberFormat="1" applyFont="1" applyFill="1" applyBorder="1" applyAlignment="1">
      <alignment horizontal="center" vertical="center"/>
    </xf>
    <xf numFmtId="10" fontId="136" fillId="2" borderId="157" xfId="9" applyNumberFormat="1" applyFont="1" applyFill="1" applyBorder="1" applyAlignment="1">
      <alignment horizontal="center" vertical="center"/>
    </xf>
    <xf numFmtId="0" fontId="136" fillId="2" borderId="157" xfId="0" applyFont="1" applyFill="1" applyBorder="1"/>
    <xf numFmtId="0" fontId="138" fillId="29" borderId="106" xfId="0" applyFont="1" applyFill="1" applyBorder="1" applyAlignment="1">
      <alignment horizontal="center" vertical="center"/>
    </xf>
    <xf numFmtId="0" fontId="138" fillId="29" borderId="168" xfId="0" applyFont="1" applyFill="1" applyBorder="1" applyAlignment="1">
      <alignment horizontal="center" vertical="center"/>
    </xf>
    <xf numFmtId="0" fontId="138" fillId="29" borderId="167" xfId="0" applyFont="1" applyFill="1" applyBorder="1" applyAlignment="1">
      <alignment horizontal="center" vertical="center"/>
    </xf>
    <xf numFmtId="0" fontId="138" fillId="29" borderId="166" xfId="0" applyFont="1" applyFill="1" applyBorder="1" applyAlignment="1">
      <alignment horizontal="center" vertical="center"/>
    </xf>
    <xf numFmtId="0" fontId="139" fillId="0" borderId="0" xfId="0" applyFont="1"/>
    <xf numFmtId="0" fontId="138" fillId="0" borderId="0" xfId="0" applyFont="1"/>
    <xf numFmtId="164" fontId="140" fillId="2" borderId="110" xfId="2" applyNumberFormat="1" applyFont="1" applyFill="1" applyBorder="1" applyAlignment="1">
      <alignment horizontal="center"/>
    </xf>
    <xf numFmtId="164" fontId="140" fillId="2" borderId="43" xfId="2" applyNumberFormat="1" applyFont="1" applyFill="1" applyBorder="1" applyAlignment="1">
      <alignment horizontal="center"/>
    </xf>
    <xf numFmtId="0" fontId="141" fillId="2" borderId="71" xfId="0" applyFont="1" applyFill="1" applyBorder="1"/>
    <xf numFmtId="164" fontId="140" fillId="2" borderId="107" xfId="2" applyNumberFormat="1" applyFont="1" applyFill="1" applyBorder="1" applyAlignment="1">
      <alignment horizontal="center"/>
    </xf>
    <xf numFmtId="164" fontId="140" fillId="2" borderId="187" xfId="2" applyNumberFormat="1" applyFont="1" applyFill="1" applyBorder="1" applyAlignment="1">
      <alignment horizontal="center"/>
    </xf>
    <xf numFmtId="0" fontId="141" fillId="2" borderId="0" xfId="0" applyFont="1" applyFill="1"/>
    <xf numFmtId="164" fontId="140" fillId="0" borderId="107" xfId="2" applyNumberFormat="1" applyFont="1" applyBorder="1" applyAlignment="1">
      <alignment horizontal="center"/>
    </xf>
    <xf numFmtId="164" fontId="140" fillId="0" borderId="187" xfId="2" applyNumberFormat="1" applyFont="1" applyBorder="1" applyAlignment="1">
      <alignment horizontal="center"/>
    </xf>
    <xf numFmtId="0" fontId="0" fillId="0" borderId="52" xfId="0" applyBorder="1"/>
    <xf numFmtId="164" fontId="140" fillId="2" borderId="106" xfId="2" applyNumberFormat="1" applyFont="1" applyFill="1" applyBorder="1" applyAlignment="1">
      <alignment horizontal="center"/>
    </xf>
    <xf numFmtId="164" fontId="140" fillId="2" borderId="102" xfId="2" applyNumberFormat="1" applyFont="1" applyFill="1" applyBorder="1" applyAlignment="1">
      <alignment horizontal="center"/>
    </xf>
    <xf numFmtId="0" fontId="141" fillId="2" borderId="157" xfId="0" applyFont="1" applyFill="1" applyBorder="1"/>
    <xf numFmtId="0" fontId="138" fillId="29" borderId="182" xfId="0" applyFont="1" applyFill="1" applyBorder="1" applyAlignment="1">
      <alignment horizontal="center" vertical="center"/>
    </xf>
    <xf numFmtId="0" fontId="138" fillId="29" borderId="102" xfId="0" applyFont="1" applyFill="1" applyBorder="1" applyAlignment="1">
      <alignment horizontal="center" vertical="center"/>
    </xf>
    <xf numFmtId="0" fontId="11" fillId="2" borderId="0" xfId="0" applyFont="1" applyFill="1" applyAlignment="1">
      <alignment vertical="center"/>
    </xf>
    <xf numFmtId="164" fontId="0" fillId="2" borderId="0" xfId="2" applyNumberFormat="1" applyFont="1" applyFill="1"/>
    <xf numFmtId="2" fontId="141" fillId="2" borderId="43" xfId="0" applyNumberFormat="1" applyFont="1" applyFill="1" applyBorder="1"/>
    <xf numFmtId="0" fontId="141" fillId="2" borderId="43" xfId="0" applyFont="1" applyFill="1" applyBorder="1"/>
    <xf numFmtId="2" fontId="141" fillId="2" borderId="187" xfId="0" applyNumberFormat="1" applyFont="1" applyFill="1" applyBorder="1"/>
    <xf numFmtId="0" fontId="141" fillId="2" borderId="187" xfId="0" applyFont="1" applyFill="1" applyBorder="1"/>
    <xf numFmtId="2" fontId="141" fillId="2" borderId="102" xfId="0" applyNumberFormat="1" applyFont="1" applyFill="1" applyBorder="1"/>
    <xf numFmtId="0" fontId="141" fillId="2" borderId="102" xfId="0" applyFont="1" applyFill="1" applyBorder="1"/>
    <xf numFmtId="0" fontId="81" fillId="2" borderId="0" xfId="0" applyFont="1" applyFill="1" applyAlignment="1">
      <alignment horizontal="center" vertical="center"/>
    </xf>
    <xf numFmtId="0" fontId="72" fillId="2" borderId="0" xfId="0" applyFont="1" applyFill="1" applyAlignment="1">
      <alignment horizontal="center" vertical="center"/>
    </xf>
    <xf numFmtId="165" fontId="0" fillId="0" borderId="0" xfId="1" applyNumberFormat="1" applyFont="1"/>
    <xf numFmtId="0" fontId="96" fillId="0" borderId="0" xfId="25" applyFont="1" applyAlignment="1">
      <alignment horizontal="left" vertical="center"/>
    </xf>
    <xf numFmtId="0" fontId="142" fillId="0" borderId="0" xfId="25" applyFont="1" applyAlignment="1">
      <alignment horizontal="left" vertical="center"/>
    </xf>
    <xf numFmtId="0" fontId="96" fillId="0" borderId="0" xfId="25" applyFont="1" applyAlignment="1">
      <alignment horizontal="justify" vertical="center"/>
    </xf>
    <xf numFmtId="0" fontId="0" fillId="0" borderId="157" xfId="0" applyBorder="1"/>
    <xf numFmtId="181" fontId="129" fillId="30" borderId="218" xfId="25" applyNumberFormat="1" applyFont="1" applyFill="1" applyBorder="1" applyAlignment="1">
      <alignment horizontal="center" vertical="center"/>
    </xf>
    <xf numFmtId="181" fontId="129" fillId="30" borderId="219" xfId="25" applyNumberFormat="1" applyFont="1" applyFill="1" applyBorder="1" applyAlignment="1">
      <alignment horizontal="center" vertical="center"/>
    </xf>
    <xf numFmtId="181" fontId="129" fillId="30" borderId="220" xfId="25" applyNumberFormat="1" applyFont="1" applyFill="1" applyBorder="1" applyAlignment="1">
      <alignment horizontal="center" vertical="center"/>
    </xf>
    <xf numFmtId="0" fontId="123" fillId="6" borderId="57" xfId="25" applyFont="1" applyFill="1" applyBorder="1"/>
    <xf numFmtId="0" fontId="133" fillId="25" borderId="221" xfId="25" applyFont="1" applyFill="1" applyBorder="1" applyAlignment="1">
      <alignment horizontal="center" vertical="center"/>
    </xf>
    <xf numFmtId="0" fontId="133" fillId="25" borderId="222" xfId="25" applyFont="1" applyFill="1" applyBorder="1" applyAlignment="1">
      <alignment horizontal="center"/>
    </xf>
    <xf numFmtId="0" fontId="133" fillId="25" borderId="223" xfId="25" applyFont="1" applyFill="1" applyBorder="1" applyAlignment="1">
      <alignment horizontal="center" vertical="center"/>
    </xf>
    <xf numFmtId="0" fontId="133" fillId="25" borderId="224" xfId="25" applyFont="1" applyFill="1" applyBorder="1" applyAlignment="1">
      <alignment horizontal="center" vertical="center"/>
    </xf>
    <xf numFmtId="0" fontId="133" fillId="25" borderId="225" xfId="25" applyFont="1" applyFill="1" applyBorder="1" applyAlignment="1">
      <alignment horizontal="center"/>
    </xf>
    <xf numFmtId="0" fontId="87" fillId="0" borderId="0" xfId="25" applyFont="1"/>
    <xf numFmtId="0" fontId="92" fillId="0" borderId="0" xfId="25" applyFont="1" applyAlignment="1">
      <alignment vertical="center"/>
    </xf>
    <xf numFmtId="0" fontId="142" fillId="0" borderId="0" xfId="25" applyFont="1"/>
    <xf numFmtId="0" fontId="96" fillId="0" borderId="0" xfId="25" applyFont="1" applyAlignment="1">
      <alignment vertical="center"/>
    </xf>
    <xf numFmtId="0" fontId="123" fillId="0" borderId="0" xfId="25" applyFont="1" applyAlignment="1">
      <alignment vertical="top" wrapText="1"/>
    </xf>
    <xf numFmtId="0" fontId="126" fillId="0" borderId="0" xfId="25" applyFont="1" applyAlignment="1">
      <alignment vertical="center"/>
    </xf>
    <xf numFmtId="165" fontId="98" fillId="0" borderId="0" xfId="25" applyNumberFormat="1" applyFont="1"/>
    <xf numFmtId="0" fontId="16" fillId="0" borderId="0" xfId="25" applyFont="1" applyAlignment="1">
      <alignment vertical="center"/>
    </xf>
    <xf numFmtId="0" fontId="11" fillId="0" borderId="0" xfId="25" applyFont="1" applyAlignment="1">
      <alignment vertical="center"/>
    </xf>
    <xf numFmtId="10" fontId="9" fillId="13" borderId="202" xfId="9" applyNumberFormat="1" applyFont="1" applyFill="1" applyBorder="1" applyAlignment="1">
      <alignment horizontal="center"/>
    </xf>
    <xf numFmtId="37" fontId="9" fillId="13" borderId="226" xfId="10" applyNumberFormat="1" applyFont="1" applyFill="1" applyBorder="1" applyAlignment="1">
      <alignment horizontal="center"/>
    </xf>
    <xf numFmtId="37" fontId="9" fillId="13" borderId="202" xfId="25" applyNumberFormat="1" applyFont="1" applyFill="1" applyBorder="1" applyAlignment="1">
      <alignment horizontal="center"/>
    </xf>
    <xf numFmtId="10" fontId="9" fillId="13" borderId="226" xfId="9" applyNumberFormat="1" applyFont="1" applyFill="1" applyBorder="1" applyAlignment="1">
      <alignment horizontal="center"/>
    </xf>
    <xf numFmtId="37" fontId="9" fillId="13" borderId="226" xfId="25" applyNumberFormat="1" applyFont="1" applyFill="1" applyBorder="1" applyAlignment="1">
      <alignment horizontal="center"/>
    </xf>
    <xf numFmtId="165" fontId="98" fillId="0" borderId="58" xfId="25" applyNumberFormat="1" applyFont="1" applyBorder="1"/>
    <xf numFmtId="10" fontId="9" fillId="13" borderId="58" xfId="9" applyNumberFormat="1" applyFont="1" applyFill="1" applyBorder="1" applyAlignment="1">
      <alignment horizontal="center"/>
    </xf>
    <xf numFmtId="37" fontId="9" fillId="13" borderId="57" xfId="10" applyNumberFormat="1" applyFont="1" applyFill="1" applyBorder="1" applyAlignment="1">
      <alignment horizontal="center"/>
    </xf>
    <xf numFmtId="37" fontId="9" fillId="13" borderId="58" xfId="25" applyNumberFormat="1" applyFont="1" applyFill="1" applyBorder="1" applyAlignment="1">
      <alignment horizontal="center"/>
    </xf>
    <xf numFmtId="10" fontId="9" fillId="13" borderId="57" xfId="9" applyNumberFormat="1" applyFont="1" applyFill="1" applyBorder="1" applyAlignment="1">
      <alignment horizontal="center"/>
    </xf>
    <xf numFmtId="37" fontId="9" fillId="13" borderId="57" xfId="25" applyNumberFormat="1" applyFont="1" applyFill="1" applyBorder="1" applyAlignment="1">
      <alignment horizontal="center"/>
    </xf>
    <xf numFmtId="0" fontId="98" fillId="0" borderId="58" xfId="25" applyFont="1" applyBorder="1"/>
    <xf numFmtId="0" fontId="99" fillId="0" borderId="58" xfId="25" applyFont="1" applyBorder="1" applyAlignment="1">
      <alignment vertical="center"/>
    </xf>
    <xf numFmtId="0" fontId="99" fillId="0" borderId="0" xfId="25" applyFont="1" applyAlignment="1">
      <alignment vertical="center"/>
    </xf>
    <xf numFmtId="0" fontId="16" fillId="2" borderId="0" xfId="0" applyFont="1" applyFill="1" applyAlignment="1">
      <alignment vertical="center"/>
    </xf>
    <xf numFmtId="181" fontId="136" fillId="2" borderId="43" xfId="0" applyNumberFormat="1" applyFont="1" applyFill="1" applyBorder="1" applyAlignment="1">
      <alignment horizontal="center" vertical="center"/>
    </xf>
    <xf numFmtId="181" fontId="136" fillId="2" borderId="187" xfId="0" applyNumberFormat="1" applyFont="1" applyFill="1" applyBorder="1" applyAlignment="1">
      <alignment horizontal="center" vertical="center"/>
    </xf>
    <xf numFmtId="0" fontId="15" fillId="31" borderId="57" xfId="25" applyFont="1" applyFill="1" applyBorder="1" applyAlignment="1">
      <alignment horizontal="left"/>
    </xf>
    <xf numFmtId="0" fontId="15" fillId="31" borderId="226" xfId="25" applyFont="1" applyFill="1" applyBorder="1" applyAlignment="1">
      <alignment horizontal="left"/>
    </xf>
    <xf numFmtId="0" fontId="3" fillId="31" borderId="204" xfId="25" applyFont="1" applyFill="1" applyBorder="1"/>
    <xf numFmtId="167" fontId="3" fillId="31" borderId="57" xfId="25" applyNumberFormat="1" applyFont="1" applyFill="1" applyBorder="1" applyAlignment="1">
      <alignment horizontal="center"/>
    </xf>
    <xf numFmtId="167" fontId="3" fillId="31" borderId="58" xfId="25" applyNumberFormat="1" applyFont="1" applyFill="1" applyBorder="1" applyAlignment="1">
      <alignment horizontal="center"/>
    </xf>
    <xf numFmtId="167" fontId="3" fillId="31" borderId="82" xfId="25" applyNumberFormat="1" applyFont="1" applyFill="1" applyBorder="1" applyAlignment="1">
      <alignment horizontal="center"/>
    </xf>
    <xf numFmtId="0" fontId="10" fillId="9" borderId="209" xfId="25" applyFont="1" applyFill="1" applyBorder="1" applyAlignment="1">
      <alignment horizontal="center"/>
    </xf>
    <xf numFmtId="0" fontId="10" fillId="9" borderId="205" xfId="25" applyFont="1" applyFill="1" applyBorder="1" applyAlignment="1">
      <alignment horizontal="center"/>
    </xf>
    <xf numFmtId="0" fontId="120" fillId="9" borderId="190" xfId="0" applyFont="1" applyFill="1" applyBorder="1" applyAlignment="1">
      <alignment horizontal="center" vertical="center"/>
    </xf>
    <xf numFmtId="181" fontId="120" fillId="9" borderId="189" xfId="0" applyNumberFormat="1" applyFont="1" applyFill="1" applyBorder="1" applyAlignment="1">
      <alignment horizontal="center" vertical="center"/>
    </xf>
    <xf numFmtId="181" fontId="120" fillId="9" borderId="110" xfId="0" applyNumberFormat="1" applyFont="1" applyFill="1" applyBorder="1" applyAlignment="1">
      <alignment horizontal="center" vertical="center"/>
    </xf>
    <xf numFmtId="0" fontId="6" fillId="16" borderId="115" xfId="0" applyFont="1" applyFill="1" applyBorder="1" applyAlignment="1">
      <alignment horizontal="center" vertical="center"/>
    </xf>
    <xf numFmtId="0" fontId="6" fillId="16" borderId="116" xfId="0" applyFont="1" applyFill="1" applyBorder="1" applyAlignment="1">
      <alignment horizontal="center" vertical="center" wrapText="1"/>
    </xf>
    <xf numFmtId="0" fontId="6" fillId="16" borderId="117" xfId="0" applyFont="1" applyFill="1" applyBorder="1" applyAlignment="1">
      <alignment horizontal="center" vertical="center" wrapText="1"/>
    </xf>
    <xf numFmtId="0" fontId="6" fillId="16" borderId="118" xfId="0" applyFont="1" applyFill="1" applyBorder="1" applyAlignment="1">
      <alignment horizontal="center" vertical="center" wrapText="1"/>
    </xf>
    <xf numFmtId="0" fontId="12" fillId="2" borderId="119" xfId="0" applyFont="1" applyFill="1" applyBorder="1" applyAlignment="1">
      <alignment horizontal="center" vertical="center" wrapText="1"/>
    </xf>
    <xf numFmtId="169" fontId="33" fillId="4" borderId="0" xfId="1" applyNumberFormat="1" applyFont="1" applyFill="1" applyBorder="1" applyAlignment="1">
      <alignment horizontal="center" vertical="center"/>
    </xf>
    <xf numFmtId="164" fontId="33" fillId="4" borderId="37" xfId="2" applyNumberFormat="1" applyFont="1" applyFill="1" applyBorder="1" applyAlignment="1">
      <alignment horizontal="center" vertical="center"/>
    </xf>
    <xf numFmtId="164" fontId="33" fillId="4" borderId="120" xfId="2" applyNumberFormat="1" applyFont="1" applyFill="1" applyBorder="1" applyAlignment="1">
      <alignment horizontal="center" vertical="center"/>
    </xf>
    <xf numFmtId="169" fontId="33" fillId="4" borderId="120" xfId="1" applyNumberFormat="1" applyFont="1" applyFill="1" applyBorder="1" applyAlignment="1">
      <alignment horizontal="center" vertical="center"/>
    </xf>
    <xf numFmtId="169" fontId="33" fillId="4" borderId="82" xfId="1" applyNumberFormat="1" applyFont="1" applyFill="1" applyBorder="1" applyAlignment="1">
      <alignment horizontal="center" vertical="center"/>
    </xf>
    <xf numFmtId="0" fontId="8" fillId="2" borderId="119" xfId="0" applyFont="1" applyFill="1" applyBorder="1" applyAlignment="1">
      <alignment horizontal="center" vertical="center" wrapText="1"/>
    </xf>
    <xf numFmtId="169" fontId="21" fillId="4" borderId="82" xfId="1" applyNumberFormat="1" applyFont="1" applyFill="1" applyBorder="1" applyAlignment="1">
      <alignment horizontal="center" vertical="center"/>
    </xf>
    <xf numFmtId="164" fontId="21" fillId="4" borderId="37" xfId="2" applyNumberFormat="1" applyFont="1" applyFill="1" applyBorder="1" applyAlignment="1">
      <alignment horizontal="center" vertical="center"/>
    </xf>
    <xf numFmtId="164" fontId="21" fillId="4" borderId="120" xfId="2" applyNumberFormat="1" applyFont="1" applyFill="1" applyBorder="1" applyAlignment="1">
      <alignment horizontal="center" vertical="center"/>
    </xf>
    <xf numFmtId="169" fontId="21" fillId="4" borderId="120" xfId="1" applyNumberFormat="1" applyFont="1" applyFill="1" applyBorder="1" applyAlignment="1">
      <alignment horizontal="center" vertical="center"/>
    </xf>
    <xf numFmtId="0" fontId="8" fillId="2" borderId="121" xfId="0" applyFont="1" applyFill="1" applyBorder="1" applyAlignment="1">
      <alignment horizontal="center" vertical="center" wrapText="1"/>
    </xf>
    <xf numFmtId="169" fontId="21" fillId="4" borderId="122" xfId="1" applyNumberFormat="1" applyFont="1" applyFill="1" applyBorder="1" applyAlignment="1">
      <alignment horizontal="center" vertical="center"/>
    </xf>
    <xf numFmtId="164" fontId="21" fillId="4" borderId="41" xfId="2" applyNumberFormat="1" applyFont="1" applyFill="1" applyBorder="1" applyAlignment="1">
      <alignment horizontal="center" vertical="center"/>
    </xf>
    <xf numFmtId="164" fontId="21" fillId="4" borderId="123" xfId="2" applyNumberFormat="1" applyFont="1" applyFill="1" applyBorder="1" applyAlignment="1">
      <alignment horizontal="center" vertical="center"/>
    </xf>
    <xf numFmtId="169" fontId="21" fillId="4" borderId="123" xfId="1" applyNumberFormat="1" applyFont="1" applyFill="1" applyBorder="1" applyAlignment="1">
      <alignment horizontal="center" vertical="center"/>
    </xf>
    <xf numFmtId="0" fontId="6" fillId="9" borderId="124" xfId="0" applyFont="1" applyFill="1" applyBorder="1" applyAlignment="1">
      <alignment horizontal="center" vertical="center" wrapText="1"/>
    </xf>
    <xf numFmtId="169" fontId="6" fillId="9" borderId="125" xfId="1" applyNumberFormat="1" applyFont="1" applyFill="1" applyBorder="1" applyAlignment="1">
      <alignment horizontal="center" vertical="center"/>
    </xf>
    <xf numFmtId="164" fontId="6" fillId="9" borderId="116" xfId="2" applyNumberFormat="1" applyFont="1" applyFill="1" applyBorder="1" applyAlignment="1">
      <alignment horizontal="center" vertical="center"/>
    </xf>
    <xf numFmtId="164" fontId="6" fillId="9" borderId="118" xfId="2" applyNumberFormat="1" applyFont="1" applyFill="1" applyBorder="1" applyAlignment="1">
      <alignment horizontal="center" vertical="center"/>
    </xf>
    <xf numFmtId="49" fontId="3" fillId="0" borderId="0" xfId="0" applyNumberFormat="1" applyFont="1" applyAlignment="1">
      <alignment horizontal="center"/>
    </xf>
    <xf numFmtId="49" fontId="4" fillId="0" borderId="0" xfId="0" applyNumberFormat="1" applyFont="1" applyAlignment="1">
      <alignment horizontal="center"/>
    </xf>
    <xf numFmtId="0" fontId="93" fillId="9" borderId="0" xfId="0" applyFont="1" applyFill="1" applyAlignment="1">
      <alignment horizontal="center" vertical="center"/>
    </xf>
    <xf numFmtId="0" fontId="5" fillId="15" borderId="21" xfId="0" applyFont="1" applyFill="1" applyBorder="1" applyAlignment="1">
      <alignment horizontal="center"/>
    </xf>
    <xf numFmtId="177" fontId="143" fillId="15" borderId="0" xfId="1" applyNumberFormat="1" applyFont="1" applyFill="1" applyAlignment="1">
      <alignment horizontal="right" vertical="center" wrapText="1"/>
    </xf>
    <xf numFmtId="0" fontId="39" fillId="0" borderId="234" xfId="0" applyFont="1" applyBorder="1"/>
    <xf numFmtId="177" fontId="40" fillId="0" borderId="234" xfId="1" applyNumberFormat="1" applyFont="1" applyFill="1" applyBorder="1" applyAlignment="1">
      <alignment vertical="center"/>
    </xf>
    <xf numFmtId="164" fontId="39" fillId="0" borderId="234" xfId="2" applyNumberFormat="1" applyFont="1" applyBorder="1" applyAlignment="1">
      <alignment horizontal="center"/>
    </xf>
    <xf numFmtId="0" fontId="38" fillId="0" borderId="0" xfId="0" applyFont="1" applyAlignment="1">
      <alignment horizontal="left"/>
    </xf>
    <xf numFmtId="177" fontId="144" fillId="0" borderId="0" xfId="1" applyNumberFormat="1" applyFont="1" applyFill="1" applyAlignment="1">
      <alignment vertical="center"/>
    </xf>
    <xf numFmtId="164" fontId="38" fillId="0" borderId="0" xfId="2" applyNumberFormat="1" applyFont="1" applyAlignment="1">
      <alignment horizontal="center"/>
    </xf>
    <xf numFmtId="164" fontId="38" fillId="0" borderId="0" xfId="2" applyNumberFormat="1" applyFont="1" applyBorder="1" applyAlignment="1">
      <alignment horizontal="center"/>
    </xf>
    <xf numFmtId="0" fontId="93" fillId="9" borderId="0" xfId="0" applyFont="1" applyFill="1" applyAlignment="1">
      <alignment horizontal="center"/>
    </xf>
    <xf numFmtId="186" fontId="93" fillId="9" borderId="0" xfId="1" applyNumberFormat="1" applyFont="1" applyFill="1" applyAlignment="1">
      <alignment vertical="center"/>
    </xf>
    <xf numFmtId="164" fontId="93" fillId="9" borderId="0" xfId="2" applyNumberFormat="1" applyFont="1" applyFill="1" applyAlignment="1">
      <alignment horizontal="center"/>
    </xf>
    <xf numFmtId="0" fontId="47" fillId="0" borderId="0" xfId="0" applyFont="1" applyAlignment="1">
      <alignment horizontal="left"/>
    </xf>
    <xf numFmtId="0" fontId="25" fillId="0" borderId="0" xfId="0" applyFont="1" applyAlignment="1">
      <alignment horizontal="left"/>
    </xf>
    <xf numFmtId="49" fontId="4" fillId="2" borderId="0" xfId="0" applyNumberFormat="1" applyFont="1" applyFill="1" applyAlignment="1">
      <alignment horizontal="center"/>
    </xf>
    <xf numFmtId="0" fontId="5" fillId="0" borderId="235" xfId="27" applyFont="1" applyBorder="1"/>
    <xf numFmtId="177" fontId="3" fillId="0" borderId="7" xfId="1" applyNumberFormat="1" applyFont="1" applyFill="1" applyBorder="1" applyAlignment="1">
      <alignment horizontal="center" vertical="center"/>
    </xf>
    <xf numFmtId="181" fontId="3" fillId="0" borderId="7" xfId="2" applyNumberFormat="1" applyFont="1" applyFill="1" applyBorder="1" applyAlignment="1">
      <alignment horizontal="center" vertical="center"/>
    </xf>
    <xf numFmtId="177" fontId="3" fillId="0" borderId="213" xfId="1" applyNumberFormat="1" applyFont="1" applyFill="1" applyBorder="1" applyAlignment="1">
      <alignment horizontal="right" vertical="center"/>
    </xf>
    <xf numFmtId="0" fontId="9" fillId="0" borderId="180" xfId="27" applyFont="1" applyBorder="1"/>
    <xf numFmtId="177" fontId="4" fillId="0" borderId="0" xfId="1" applyNumberFormat="1" applyFont="1" applyFill="1" applyBorder="1" applyAlignment="1">
      <alignment horizontal="center" vertical="center"/>
    </xf>
    <xf numFmtId="181" fontId="4" fillId="0" borderId="0" xfId="2" applyNumberFormat="1" applyFont="1" applyFill="1" applyBorder="1" applyAlignment="1">
      <alignment horizontal="center" vertical="center"/>
    </xf>
    <xf numFmtId="177" fontId="4" fillId="0" borderId="107" xfId="1" applyNumberFormat="1" applyFont="1" applyFill="1" applyBorder="1" applyAlignment="1">
      <alignment horizontal="right" vertical="center"/>
    </xf>
    <xf numFmtId="0" fontId="146" fillId="0" borderId="180" xfId="27" applyFont="1" applyBorder="1" applyAlignment="1">
      <alignment horizontal="left" vertical="top" wrapText="1" indent="2"/>
    </xf>
    <xf numFmtId="177" fontId="4" fillId="0" borderId="213" xfId="1" applyNumberFormat="1" applyFont="1" applyFill="1" applyBorder="1" applyAlignment="1">
      <alignment horizontal="right" vertical="center"/>
    </xf>
    <xf numFmtId="0" fontId="5" fillId="0" borderId="236" xfId="27" applyFont="1" applyBorder="1"/>
    <xf numFmtId="177" fontId="3" fillId="0" borderId="64" xfId="1" applyNumberFormat="1" applyFont="1" applyFill="1" applyBorder="1" applyAlignment="1">
      <alignment horizontal="center" vertical="center"/>
    </xf>
    <xf numFmtId="181" fontId="3" fillId="0" borderId="64" xfId="2" applyNumberFormat="1" applyFont="1" applyFill="1" applyBorder="1" applyAlignment="1">
      <alignment horizontal="center" vertical="center"/>
    </xf>
    <xf numFmtId="177" fontId="3" fillId="0" borderId="214" xfId="1" applyNumberFormat="1" applyFont="1" applyFill="1" applyBorder="1" applyAlignment="1">
      <alignment horizontal="right" vertical="center"/>
    </xf>
    <xf numFmtId="0" fontId="9" fillId="0" borderId="180" xfId="27" applyFont="1" applyBorder="1" applyAlignment="1">
      <alignment horizontal="left" indent="1"/>
    </xf>
    <xf numFmtId="0" fontId="9" fillId="0" borderId="180" xfId="27" applyFont="1" applyBorder="1" applyAlignment="1">
      <alignment horizontal="left"/>
    </xf>
    <xf numFmtId="0" fontId="4" fillId="0" borderId="180" xfId="18" applyFont="1" applyBorder="1" applyAlignment="1">
      <alignment horizontal="left" indent="2"/>
    </xf>
    <xf numFmtId="181" fontId="4" fillId="0" borderId="237" xfId="2" applyNumberFormat="1" applyFont="1" applyFill="1" applyBorder="1" applyAlignment="1">
      <alignment horizontal="right" vertical="center"/>
    </xf>
    <xf numFmtId="181" fontId="4" fillId="0" borderId="237" xfId="2" applyNumberFormat="1" applyFont="1" applyFill="1" applyBorder="1" applyAlignment="1">
      <alignment horizontal="center" vertical="center"/>
    </xf>
    <xf numFmtId="177" fontId="4" fillId="0" borderId="238" xfId="1" applyNumberFormat="1" applyFont="1" applyFill="1" applyBorder="1" applyAlignment="1">
      <alignment horizontal="right" vertical="center"/>
    </xf>
    <xf numFmtId="0" fontId="5" fillId="0" borderId="239" xfId="27" applyFont="1" applyBorder="1" applyAlignment="1">
      <alignment wrapText="1"/>
    </xf>
    <xf numFmtId="177" fontId="3" fillId="0" borderId="71" xfId="1" applyNumberFormat="1" applyFont="1" applyFill="1" applyBorder="1" applyAlignment="1">
      <alignment horizontal="center"/>
    </xf>
    <xf numFmtId="181" fontId="3" fillId="0" borderId="71" xfId="2" applyNumberFormat="1" applyFont="1" applyFill="1" applyBorder="1" applyAlignment="1">
      <alignment horizontal="center"/>
    </xf>
    <xf numFmtId="177" fontId="3" fillId="0" borderId="240" xfId="1" applyNumberFormat="1" applyFont="1" applyFill="1" applyBorder="1" applyAlignment="1">
      <alignment horizontal="right" vertical="center"/>
    </xf>
    <xf numFmtId="0" fontId="38" fillId="0" borderId="180" xfId="0" applyFont="1" applyBorder="1"/>
    <xf numFmtId="177" fontId="25" fillId="0" borderId="0" xfId="1" applyNumberFormat="1" applyFont="1" applyAlignment="1" applyProtection="1">
      <alignment horizontal="center"/>
    </xf>
    <xf numFmtId="164" fontId="25" fillId="0" borderId="107" xfId="28" applyNumberFormat="1" applyFont="1" applyBorder="1" applyAlignment="1" applyProtection="1">
      <alignment horizontal="center"/>
    </xf>
    <xf numFmtId="4" fontId="38" fillId="0" borderId="217" xfId="0" applyNumberFormat="1" applyFont="1" applyBorder="1" applyAlignment="1">
      <alignment horizontal="left"/>
    </xf>
    <xf numFmtId="177" fontId="25" fillId="0" borderId="71" xfId="1" applyNumberFormat="1" applyFont="1" applyBorder="1" applyAlignment="1" applyProtection="1">
      <alignment horizontal="center"/>
    </xf>
    <xf numFmtId="0" fontId="93" fillId="9" borderId="22" xfId="0" applyFont="1" applyFill="1" applyBorder="1" applyAlignment="1">
      <alignment horizontal="center"/>
    </xf>
    <xf numFmtId="177" fontId="93" fillId="9" borderId="75" xfId="0" applyNumberFormat="1" applyFont="1" applyFill="1" applyBorder="1" applyAlignment="1">
      <alignment horizontal="center"/>
    </xf>
    <xf numFmtId="164" fontId="93" fillId="9" borderId="42" xfId="2" applyNumberFormat="1" applyFont="1" applyFill="1" applyBorder="1" applyAlignment="1">
      <alignment horizontal="center"/>
    </xf>
    <xf numFmtId="49" fontId="149" fillId="0" borderId="0" xfId="0" applyNumberFormat="1" applyFont="1" applyAlignment="1">
      <alignment horizontal="left"/>
    </xf>
    <xf numFmtId="49" fontId="151" fillId="0" borderId="0" xfId="0" applyNumberFormat="1" applyFont="1" applyAlignment="1">
      <alignment horizontal="left"/>
    </xf>
    <xf numFmtId="17" fontId="4" fillId="0" borderId="0" xfId="0" applyNumberFormat="1" applyFont="1" applyAlignment="1">
      <alignment horizontal="center" vertical="center"/>
    </xf>
    <xf numFmtId="177" fontId="40" fillId="0" borderId="234" xfId="1" applyNumberFormat="1" applyFont="1" applyFill="1" applyBorder="1" applyAlignment="1">
      <alignment vertical="center" wrapText="1"/>
    </xf>
    <xf numFmtId="164" fontId="39" fillId="0" borderId="234" xfId="2" applyNumberFormat="1" applyFont="1" applyBorder="1" applyAlignment="1">
      <alignment wrapText="1"/>
    </xf>
    <xf numFmtId="177" fontId="144" fillId="0" borderId="0" xfId="1" applyNumberFormat="1" applyFont="1" applyFill="1" applyBorder="1" applyAlignment="1">
      <alignment vertical="center" wrapText="1"/>
    </xf>
    <xf numFmtId="164" fontId="38" fillId="0" borderId="0" xfId="2" applyNumberFormat="1" applyFont="1" applyBorder="1" applyAlignment="1">
      <alignment wrapText="1"/>
    </xf>
    <xf numFmtId="177" fontId="144" fillId="0" borderId="0" xfId="1" applyNumberFormat="1" applyFont="1" applyFill="1" applyAlignment="1">
      <alignment vertical="center" wrapText="1"/>
    </xf>
    <xf numFmtId="164" fontId="38" fillId="0" borderId="0" xfId="2" applyNumberFormat="1" applyFont="1" applyAlignment="1">
      <alignment wrapText="1"/>
    </xf>
    <xf numFmtId="186" fontId="93" fillId="9" borderId="0" xfId="1" applyNumberFormat="1" applyFont="1" applyFill="1" applyAlignment="1">
      <alignment vertical="center" wrapText="1"/>
    </xf>
    <xf numFmtId="164" fontId="93" fillId="9" borderId="0" xfId="2" applyNumberFormat="1" applyFont="1" applyFill="1" applyAlignment="1">
      <alignment wrapText="1"/>
    </xf>
    <xf numFmtId="0" fontId="152" fillId="0" borderId="0" xfId="27" applyFont="1"/>
    <xf numFmtId="164" fontId="25" fillId="2" borderId="0" xfId="28" applyNumberFormat="1" applyFont="1" applyFill="1" applyAlignment="1" applyProtection="1">
      <alignment horizontal="center"/>
    </xf>
    <xf numFmtId="0" fontId="38" fillId="0" borderId="180" xfId="0" applyFont="1" applyBorder="1" applyAlignment="1">
      <alignment horizontal="left" indent="1"/>
    </xf>
    <xf numFmtId="0" fontId="153" fillId="0" borderId="180" xfId="0" applyFont="1" applyBorder="1" applyAlignment="1">
      <alignment horizontal="left" indent="2"/>
    </xf>
    <xf numFmtId="4" fontId="153" fillId="0" borderId="217" xfId="0" applyNumberFormat="1" applyFont="1" applyBorder="1" applyAlignment="1">
      <alignment horizontal="left" indent="2"/>
    </xf>
    <xf numFmtId="164" fontId="25" fillId="2" borderId="71" xfId="28" applyNumberFormat="1" applyFont="1" applyFill="1" applyBorder="1" applyAlignment="1" applyProtection="1">
      <alignment horizontal="center"/>
    </xf>
    <xf numFmtId="164" fontId="25" fillId="0" borderId="110" xfId="28" applyNumberFormat="1" applyFont="1" applyBorder="1" applyAlignment="1" applyProtection="1">
      <alignment horizontal="center"/>
    </xf>
    <xf numFmtId="0" fontId="18" fillId="2" borderId="0" xfId="3" applyFont="1" applyFill="1"/>
    <xf numFmtId="0" fontId="18" fillId="0" borderId="93" xfId="3" applyFont="1" applyBorder="1"/>
    <xf numFmtId="0" fontId="19" fillId="0" borderId="21" xfId="3" applyFont="1" applyBorder="1" applyAlignment="1">
      <alignment horizontal="center" vertical="center"/>
    </xf>
    <xf numFmtId="4" fontId="18" fillId="0" borderId="43" xfId="3" applyNumberFormat="1" applyFont="1" applyBorder="1" applyAlignment="1">
      <alignment horizontal="center" vertical="center"/>
    </xf>
    <xf numFmtId="10" fontId="18" fillId="0" borderId="0" xfId="5" applyNumberFormat="1" applyFont="1" applyAlignment="1">
      <alignment horizontal="center" vertical="center"/>
    </xf>
    <xf numFmtId="4" fontId="15" fillId="0" borderId="0" xfId="3" applyNumberFormat="1" applyFont="1" applyAlignment="1">
      <alignment vertical="center" wrapText="1"/>
    </xf>
    <xf numFmtId="0" fontId="3" fillId="0" borderId="0" xfId="3" applyFont="1" applyAlignment="1">
      <alignment horizontal="left" indent="1"/>
    </xf>
    <xf numFmtId="169" fontId="12" fillId="0" borderId="0" xfId="3" applyNumberFormat="1" applyFont="1" applyAlignment="1">
      <alignment horizontal="center" vertical="center"/>
    </xf>
    <xf numFmtId="164" fontId="12" fillId="0" borderId="0" xfId="5" applyNumberFormat="1" applyFont="1" applyBorder="1" applyAlignment="1">
      <alignment horizontal="center" vertical="center"/>
    </xf>
    <xf numFmtId="169" fontId="12" fillId="0" borderId="0" xfId="5" applyNumberFormat="1" applyFont="1" applyBorder="1" applyAlignment="1">
      <alignment horizontal="center" vertical="center"/>
    </xf>
    <xf numFmtId="0" fontId="4" fillId="0" borderId="0" xfId="3" applyFont="1" applyAlignment="1">
      <alignment horizontal="left" indent="2"/>
    </xf>
    <xf numFmtId="169" fontId="8" fillId="0" borderId="0" xfId="3" applyNumberFormat="1" applyFont="1" applyAlignment="1">
      <alignment horizontal="center" vertical="center"/>
    </xf>
    <xf numFmtId="164" fontId="8" fillId="0" borderId="0" xfId="5" applyNumberFormat="1" applyFont="1" applyBorder="1" applyAlignment="1">
      <alignment horizontal="center" vertical="center"/>
    </xf>
    <xf numFmtId="169" fontId="8" fillId="0" borderId="0" xfId="5" applyNumberFormat="1" applyFont="1" applyBorder="1" applyAlignment="1">
      <alignment horizontal="center" vertical="center"/>
    </xf>
    <xf numFmtId="0" fontId="4" fillId="0" borderId="0" xfId="3" applyFont="1" applyAlignment="1">
      <alignment horizontal="left" vertical="center" indent="2"/>
    </xf>
    <xf numFmtId="0" fontId="51" fillId="0" borderId="0" xfId="0" applyFont="1" applyAlignment="1">
      <alignment vertical="center"/>
    </xf>
    <xf numFmtId="43" fontId="18" fillId="0" borderId="0" xfId="4" applyFont="1"/>
    <xf numFmtId="43" fontId="18" fillId="0" borderId="0" xfId="4" applyFont="1" applyBorder="1"/>
    <xf numFmtId="43" fontId="3" fillId="0" borderId="0" xfId="0" applyNumberFormat="1" applyFont="1"/>
    <xf numFmtId="0" fontId="47" fillId="0" borderId="0" xfId="0" applyFont="1"/>
    <xf numFmtId="0" fontId="51" fillId="0" borderId="0" xfId="0" applyFont="1"/>
    <xf numFmtId="44" fontId="18" fillId="0" borderId="0" xfId="29" applyFont="1"/>
    <xf numFmtId="44" fontId="18" fillId="0" borderId="0" xfId="3" applyNumberFormat="1" applyFont="1"/>
    <xf numFmtId="0" fontId="18" fillId="0" borderId="0" xfId="3" applyFont="1" applyAlignment="1">
      <alignment horizontal="center" vertical="center"/>
    </xf>
    <xf numFmtId="164" fontId="18" fillId="0" borderId="0" xfId="5" applyNumberFormat="1" applyFont="1"/>
    <xf numFmtId="3" fontId="4" fillId="0" borderId="0" xfId="3" applyNumberFormat="1" applyFont="1" applyAlignment="1">
      <alignment horizontal="center" vertical="center"/>
    </xf>
    <xf numFmtId="0" fontId="126"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center" vertical="center"/>
    </xf>
    <xf numFmtId="0" fontId="0" fillId="0" borderId="0" xfId="0" applyAlignment="1">
      <alignment horizontal="left" vertical="top"/>
    </xf>
    <xf numFmtId="0" fontId="3" fillId="0" borderId="0" xfId="0" applyFont="1" applyAlignment="1">
      <alignment horizontal="center" vertical="top"/>
    </xf>
    <xf numFmtId="0" fontId="156" fillId="0" borderId="0" xfId="0" applyFont="1" applyAlignment="1">
      <alignment horizontal="center" vertical="center"/>
    </xf>
    <xf numFmtId="0" fontId="23" fillId="0" borderId="0" xfId="0" applyFont="1" applyAlignment="1">
      <alignment horizontal="left" vertical="top" wrapText="1"/>
    </xf>
    <xf numFmtId="0" fontId="23" fillId="0" borderId="0" xfId="0" applyFont="1"/>
    <xf numFmtId="0" fontId="45" fillId="0" borderId="0" xfId="0" applyFont="1" applyAlignment="1">
      <alignment vertical="center"/>
    </xf>
    <xf numFmtId="0" fontId="20"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horizontal="center"/>
    </xf>
    <xf numFmtId="167" fontId="2" fillId="0" borderId="0" xfId="0" applyNumberFormat="1" applyFont="1" applyAlignment="1">
      <alignment horizontal="center"/>
    </xf>
    <xf numFmtId="2" fontId="96" fillId="0" borderId="0" xfId="0" applyNumberFormat="1" applyFont="1" applyAlignment="1">
      <alignment horizontal="left" vertical="center"/>
    </xf>
    <xf numFmtId="0" fontId="159" fillId="0" borderId="0" xfId="0" applyFont="1"/>
    <xf numFmtId="0" fontId="37" fillId="0" borderId="0" xfId="0" applyFont="1" applyAlignment="1">
      <alignment horizontal="center" vertical="center" wrapText="1"/>
    </xf>
    <xf numFmtId="0" fontId="37" fillId="0" borderId="0" xfId="0" applyFont="1" applyAlignment="1">
      <alignment horizontal="center" vertical="center"/>
    </xf>
    <xf numFmtId="181" fontId="20" fillId="0" borderId="0" xfId="0" applyNumberFormat="1" applyFont="1" applyAlignment="1">
      <alignment horizontal="center" vertical="center"/>
    </xf>
    <xf numFmtId="0" fontId="20" fillId="0" borderId="0" xfId="0" applyFont="1" applyAlignment="1">
      <alignment horizontal="center"/>
    </xf>
    <xf numFmtId="0" fontId="20" fillId="0" borderId="0" xfId="30" applyFont="1" applyAlignment="1">
      <alignment horizontal="left" vertical="center"/>
    </xf>
    <xf numFmtId="181" fontId="20" fillId="0" borderId="0" xfId="0" applyNumberFormat="1" applyFont="1" applyAlignment="1">
      <alignment horizontal="center"/>
    </xf>
    <xf numFmtId="2" fontId="161" fillId="0" borderId="0" xfId="0" applyNumberFormat="1" applyFont="1" applyAlignment="1">
      <alignment horizontal="left" vertical="center"/>
    </xf>
    <xf numFmtId="0" fontId="0" fillId="0" borderId="58" xfId="0" applyBorder="1"/>
    <xf numFmtId="0" fontId="106" fillId="0" borderId="0" xfId="0" applyFont="1" applyAlignment="1">
      <alignment horizontal="center" vertical="center" wrapText="1"/>
    </xf>
    <xf numFmtId="0" fontId="106" fillId="0" borderId="0" xfId="0" applyFont="1" applyAlignment="1">
      <alignment horizontal="center" vertical="center"/>
    </xf>
    <xf numFmtId="0" fontId="2" fillId="0" borderId="0" xfId="30" applyFont="1" applyAlignment="1">
      <alignment horizontal="left" vertical="center"/>
    </xf>
    <xf numFmtId="181" fontId="2" fillId="0" borderId="0" xfId="0" applyNumberFormat="1" applyFont="1" applyAlignment="1">
      <alignment horizontal="center"/>
    </xf>
    <xf numFmtId="0" fontId="2" fillId="0" borderId="0" xfId="30" applyFont="1" applyAlignment="1">
      <alignment horizontal="left" vertical="center" wrapText="1"/>
    </xf>
    <xf numFmtId="0" fontId="0" fillId="0" borderId="0" xfId="0" applyAlignment="1">
      <alignment horizontal="left"/>
    </xf>
    <xf numFmtId="0" fontId="164" fillId="0" borderId="0" xfId="0" applyFont="1" applyAlignment="1">
      <alignment horizontal="right"/>
    </xf>
    <xf numFmtId="164" fontId="164" fillId="0" borderId="0" xfId="0" applyNumberFormat="1" applyFont="1" applyAlignment="1">
      <alignment horizontal="right"/>
    </xf>
    <xf numFmtId="0" fontId="96" fillId="0" borderId="0" xfId="0" applyFont="1" applyAlignment="1">
      <alignment horizontal="left" vertical="center"/>
    </xf>
    <xf numFmtId="17" fontId="165" fillId="0" borderId="0" xfId="0" applyNumberFormat="1" applyFont="1" applyAlignment="1">
      <alignment horizontal="center" vertical="center"/>
    </xf>
    <xf numFmtId="17" fontId="165" fillId="0" borderId="14" xfId="0" applyNumberFormat="1" applyFont="1" applyBorder="1" applyAlignment="1">
      <alignment horizontal="center" vertical="center"/>
    </xf>
    <xf numFmtId="17" fontId="165" fillId="0" borderId="10" xfId="0" applyNumberFormat="1" applyFont="1" applyBorder="1" applyAlignment="1">
      <alignment horizontal="center" vertical="center"/>
    </xf>
    <xf numFmtId="181" fontId="0" fillId="0" borderId="14" xfId="0" applyNumberFormat="1" applyBorder="1"/>
    <xf numFmtId="181" fontId="0" fillId="0" borderId="14" xfId="0" applyNumberFormat="1" applyBorder="1" applyAlignment="1">
      <alignment horizontal="center" vertical="center"/>
    </xf>
    <xf numFmtId="0" fontId="0" fillId="0" borderId="0" xfId="0" applyAlignment="1">
      <alignment horizontal="right"/>
    </xf>
    <xf numFmtId="0" fontId="45" fillId="0" borderId="0" xfId="0" applyFont="1" applyAlignment="1">
      <alignment horizontal="center" vertical="center"/>
    </xf>
    <xf numFmtId="0" fontId="166" fillId="0" borderId="0" xfId="0" applyFont="1" applyAlignment="1">
      <alignment horizontal="center" vertical="center"/>
    </xf>
    <xf numFmtId="164" fontId="0" fillId="0" borderId="0" xfId="2" applyNumberFormat="1" applyFont="1" applyBorder="1"/>
    <xf numFmtId="17" fontId="0" fillId="0" borderId="0" xfId="0" applyNumberFormat="1" applyAlignment="1">
      <alignment vertical="center" wrapText="1"/>
    </xf>
    <xf numFmtId="0" fontId="0" fillId="0" borderId="0" xfId="0" applyAlignment="1">
      <alignment vertical="center" wrapText="1"/>
    </xf>
    <xf numFmtId="17" fontId="20" fillId="0" borderId="0" xfId="0" applyNumberFormat="1" applyFont="1"/>
    <xf numFmtId="17" fontId="2" fillId="0" borderId="0" xfId="0" applyNumberFormat="1" applyFont="1"/>
    <xf numFmtId="17" fontId="2" fillId="0" borderId="0" xfId="0" applyNumberFormat="1" applyFont="1" applyAlignment="1">
      <alignment horizontal="center" vertical="center"/>
    </xf>
    <xf numFmtId="4" fontId="20" fillId="0" borderId="0" xfId="0" applyNumberFormat="1" applyFont="1"/>
    <xf numFmtId="167" fontId="2" fillId="0" borderId="0" xfId="0" applyNumberFormat="1" applyFont="1"/>
    <xf numFmtId="4" fontId="167" fillId="0" borderId="0" xfId="0" applyNumberFormat="1" applyFont="1"/>
    <xf numFmtId="164" fontId="2" fillId="0" borderId="0" xfId="0" applyNumberFormat="1" applyFont="1"/>
    <xf numFmtId="164" fontId="20" fillId="0" borderId="0" xfId="0" applyNumberFormat="1" applyFont="1"/>
    <xf numFmtId="0" fontId="29" fillId="0" borderId="7" xfId="0" applyFont="1" applyBorder="1" applyAlignment="1">
      <alignment horizontal="center" wrapText="1"/>
    </xf>
    <xf numFmtId="0" fontId="168" fillId="0" borderId="0" xfId="0" applyFont="1" applyAlignment="1">
      <alignment vertical="center"/>
    </xf>
    <xf numFmtId="0" fontId="0" fillId="0" borderId="0" xfId="0" applyAlignment="1">
      <alignment vertical="center"/>
    </xf>
    <xf numFmtId="188" fontId="0" fillId="0" borderId="0" xfId="0" applyNumberFormat="1"/>
    <xf numFmtId="0" fontId="43" fillId="2" borderId="0" xfId="17" applyFont="1" applyFill="1"/>
    <xf numFmtId="0" fontId="9" fillId="0" borderId="45" xfId="11" applyFont="1" applyBorder="1" applyAlignment="1">
      <alignment horizontal="center" vertical="center"/>
    </xf>
    <xf numFmtId="0" fontId="9" fillId="0" borderId="0" xfId="11" applyFont="1" applyAlignment="1">
      <alignment horizontal="center" vertical="center"/>
    </xf>
    <xf numFmtId="0" fontId="3" fillId="0" borderId="22" xfId="0" applyFont="1" applyBorder="1" applyAlignment="1">
      <alignment horizontal="center" vertical="center"/>
    </xf>
    <xf numFmtId="43" fontId="3" fillId="0" borderId="21" xfId="1" applyFont="1" applyFill="1" applyBorder="1" applyAlignment="1">
      <alignment horizontal="center" vertical="center"/>
    </xf>
    <xf numFmtId="169" fontId="4" fillId="0" borderId="0" xfId="0" applyNumberFormat="1" applyFont="1" applyAlignment="1">
      <alignment horizontal="center" vertical="center"/>
    </xf>
    <xf numFmtId="165" fontId="9" fillId="0" borderId="0" xfId="1" applyNumberFormat="1" applyFont="1"/>
    <xf numFmtId="0" fontId="52" fillId="0" borderId="0" xfId="0" applyFont="1"/>
    <xf numFmtId="165" fontId="3" fillId="0" borderId="0" xfId="0" applyNumberFormat="1" applyFont="1"/>
    <xf numFmtId="0" fontId="9" fillId="0" borderId="0" xfId="0" applyFont="1" applyAlignment="1">
      <alignment wrapText="1"/>
    </xf>
    <xf numFmtId="0" fontId="9" fillId="0" borderId="0" xfId="0" applyFont="1" applyAlignment="1">
      <alignment horizontal="left" vertical="top" wrapText="1" readingOrder="1"/>
    </xf>
    <xf numFmtId="0" fontId="9" fillId="0" borderId="0" xfId="0" applyFont="1" applyAlignment="1">
      <alignment horizontal="left" vertical="center" wrapText="1" readingOrder="1"/>
    </xf>
    <xf numFmtId="164" fontId="4" fillId="0" borderId="0" xfId="16" applyNumberFormat="1" applyFont="1" applyAlignment="1">
      <alignment wrapText="1"/>
    </xf>
    <xf numFmtId="0" fontId="169" fillId="0" borderId="0" xfId="0" applyFont="1" applyAlignment="1">
      <alignment wrapText="1"/>
    </xf>
    <xf numFmtId="0" fontId="3" fillId="4" borderId="101" xfId="0" applyFont="1" applyFill="1" applyBorder="1" applyAlignment="1">
      <alignment horizontal="center" vertical="center" wrapText="1"/>
    </xf>
    <xf numFmtId="0" fontId="9" fillId="0" borderId="242" xfId="0" applyFont="1" applyBorder="1" applyAlignment="1">
      <alignment vertical="center" wrapText="1"/>
    </xf>
    <xf numFmtId="0" fontId="9" fillId="0" borderId="105" xfId="0" applyFont="1" applyBorder="1" applyAlignment="1">
      <alignment horizontal="center" vertical="center" wrapText="1"/>
    </xf>
    <xf numFmtId="3" fontId="9" fillId="0" borderId="242" xfId="0" applyNumberFormat="1" applyFont="1" applyBorder="1" applyAlignment="1">
      <alignment horizontal="center" vertical="center" wrapText="1"/>
    </xf>
    <xf numFmtId="3" fontId="9" fillId="34" borderId="242" xfId="0" applyNumberFormat="1" applyFont="1" applyFill="1" applyBorder="1" applyAlignment="1">
      <alignment horizontal="center" vertical="center" wrapText="1"/>
    </xf>
    <xf numFmtId="164" fontId="9" fillId="0" borderId="242" xfId="16" applyNumberFormat="1" applyFont="1" applyFill="1" applyBorder="1" applyAlignment="1">
      <alignment horizontal="center" vertical="center"/>
    </xf>
    <xf numFmtId="172" fontId="4" fillId="0" borderId="243" xfId="0" applyNumberFormat="1" applyFont="1" applyBorder="1" applyAlignment="1">
      <alignment horizontal="center" vertical="center" wrapText="1"/>
    </xf>
    <xf numFmtId="164" fontId="169" fillId="0" borderId="0" xfId="16" applyNumberFormat="1" applyFont="1" applyAlignment="1">
      <alignment wrapText="1"/>
    </xf>
    <xf numFmtId="0" fontId="3" fillId="4" borderId="104" xfId="0" applyFont="1" applyFill="1" applyBorder="1" applyAlignment="1">
      <alignment horizontal="center" vertical="center" wrapText="1"/>
    </xf>
    <xf numFmtId="0" fontId="9" fillId="0" borderId="12" xfId="0" applyFont="1" applyBorder="1" applyAlignment="1">
      <alignment vertical="center" wrapText="1"/>
    </xf>
    <xf numFmtId="0" fontId="9" fillId="0" borderId="13" xfId="0" applyFont="1" applyBorder="1" applyAlignment="1">
      <alignment horizontal="center" vertical="center" wrapText="1"/>
    </xf>
    <xf numFmtId="3" fontId="9" fillId="0" borderId="12" xfId="0" applyNumberFormat="1" applyFont="1" applyBorder="1" applyAlignment="1">
      <alignment horizontal="center" vertical="center" wrapText="1"/>
    </xf>
    <xf numFmtId="3" fontId="9" fillId="34" borderId="12" xfId="0" applyNumberFormat="1" applyFont="1" applyFill="1" applyBorder="1" applyAlignment="1">
      <alignment horizontal="center" vertical="center" wrapText="1"/>
    </xf>
    <xf numFmtId="164" fontId="9" fillId="0" borderId="12" xfId="16" applyNumberFormat="1" applyFont="1" applyFill="1" applyBorder="1" applyAlignment="1">
      <alignment horizontal="center" vertical="center"/>
    </xf>
    <xf numFmtId="172" fontId="4" fillId="0" borderId="245" xfId="0" applyNumberFormat="1" applyFont="1" applyBorder="1" applyAlignment="1">
      <alignment horizontal="center" vertical="center" wrapText="1"/>
    </xf>
    <xf numFmtId="0" fontId="9" fillId="0" borderId="14" xfId="0" applyFont="1" applyBorder="1" applyAlignment="1">
      <alignment vertical="center" wrapText="1"/>
    </xf>
    <xf numFmtId="3" fontId="9" fillId="0" borderId="14" xfId="0" applyNumberFormat="1" applyFont="1" applyBorder="1" applyAlignment="1">
      <alignment horizontal="center" vertical="center" wrapText="1"/>
    </xf>
    <xf numFmtId="3" fontId="9" fillId="34" borderId="14" xfId="0" applyNumberFormat="1" applyFont="1" applyFill="1" applyBorder="1" applyAlignment="1">
      <alignment horizontal="center" vertical="center" wrapText="1"/>
    </xf>
    <xf numFmtId="164" fontId="9" fillId="0" borderId="14" xfId="16" applyNumberFormat="1" applyFont="1" applyFill="1" applyBorder="1" applyAlignment="1">
      <alignment horizontal="center" vertical="center"/>
    </xf>
    <xf numFmtId="0" fontId="3" fillId="4" borderId="103" xfId="0" applyFont="1" applyFill="1" applyBorder="1" applyAlignment="1">
      <alignment horizontal="center" vertical="center" wrapText="1"/>
    </xf>
    <xf numFmtId="0" fontId="9" fillId="0" borderId="13" xfId="0" applyFont="1" applyBorder="1" applyAlignment="1">
      <alignment vertical="center" wrapText="1"/>
    </xf>
    <xf numFmtId="0" fontId="9" fillId="0" borderId="108" xfId="0" applyFont="1" applyBorder="1" applyAlignment="1">
      <alignment horizontal="center" vertical="center" wrapText="1"/>
    </xf>
    <xf numFmtId="3" fontId="9" fillId="0" borderId="13" xfId="0" applyNumberFormat="1" applyFont="1" applyBorder="1" applyAlignment="1">
      <alignment horizontal="center" vertical="center" wrapText="1"/>
    </xf>
    <xf numFmtId="3" fontId="9" fillId="34" borderId="13" xfId="0" applyNumberFormat="1" applyFont="1" applyFill="1" applyBorder="1" applyAlignment="1">
      <alignment horizontal="center" vertical="center" wrapText="1"/>
    </xf>
    <xf numFmtId="164" fontId="9" fillId="0" borderId="13" xfId="16" applyNumberFormat="1" applyFont="1" applyFill="1" applyBorder="1" applyAlignment="1">
      <alignment horizontal="center" vertical="center"/>
    </xf>
    <xf numFmtId="172" fontId="4" fillId="0" borderId="109" xfId="0" applyNumberFormat="1" applyFont="1" applyBorder="1" applyAlignment="1">
      <alignment horizontal="center" vertical="center" wrapText="1"/>
    </xf>
    <xf numFmtId="0" fontId="9" fillId="0" borderId="105" xfId="0" applyFont="1" applyBorder="1" applyAlignment="1">
      <alignment vertical="center" wrapText="1"/>
    </xf>
    <xf numFmtId="3" fontId="9" fillId="0" borderId="105" xfId="0" applyNumberFormat="1" applyFont="1" applyBorder="1" applyAlignment="1">
      <alignment horizontal="center" vertical="center" wrapText="1"/>
    </xf>
    <xf numFmtId="3" fontId="9" fillId="34" borderId="105" xfId="0" applyNumberFormat="1" applyFont="1" applyFill="1" applyBorder="1" applyAlignment="1">
      <alignment horizontal="center" vertical="center" wrapText="1"/>
    </xf>
    <xf numFmtId="164" fontId="9" fillId="0" borderId="105" xfId="16" applyNumberFormat="1" applyFont="1" applyFill="1" applyBorder="1" applyAlignment="1">
      <alignment horizontal="center" vertical="center"/>
    </xf>
    <xf numFmtId="172" fontId="4" fillId="0" borderId="111" xfId="0" applyNumberFormat="1" applyFont="1" applyBorder="1" applyAlignment="1">
      <alignment horizontal="center" vertical="center" wrapText="1"/>
    </xf>
    <xf numFmtId="0" fontId="9" fillId="0" borderId="242" xfId="0" applyFont="1" applyBorder="1" applyAlignment="1">
      <alignment horizontal="left" vertical="center" wrapText="1"/>
    </xf>
    <xf numFmtId="0" fontId="9" fillId="0" borderId="242" xfId="0" applyFont="1" applyBorder="1" applyAlignment="1">
      <alignment horizontal="center" vertical="center" wrapText="1"/>
    </xf>
    <xf numFmtId="3" fontId="4" fillId="0" borderId="0" xfId="0" applyNumberFormat="1" applyFont="1" applyAlignment="1">
      <alignment wrapText="1"/>
    </xf>
    <xf numFmtId="0" fontId="9" fillId="0" borderId="14" xfId="0" applyFont="1" applyBorder="1" applyAlignment="1">
      <alignment horizontal="left" vertical="center" wrapText="1"/>
    </xf>
    <xf numFmtId="0" fontId="9" fillId="0" borderId="14" xfId="0" applyFont="1" applyBorder="1" applyAlignment="1">
      <alignment horizontal="center" vertical="center" wrapText="1"/>
    </xf>
    <xf numFmtId="164" fontId="4" fillId="0" borderId="0" xfId="16" applyNumberFormat="1" applyFont="1" applyFill="1" applyAlignment="1">
      <alignment wrapText="1"/>
    </xf>
    <xf numFmtId="0" fontId="9" fillId="0" borderId="186" xfId="0" applyFont="1" applyBorder="1" applyAlignment="1">
      <alignment horizontal="left" vertical="center" wrapText="1"/>
    </xf>
    <xf numFmtId="0" fontId="9" fillId="0" borderId="186" xfId="0" applyFont="1" applyBorder="1" applyAlignment="1">
      <alignment horizontal="center" vertical="center" wrapText="1"/>
    </xf>
    <xf numFmtId="3" fontId="9" fillId="0" borderId="186" xfId="0" applyNumberFormat="1" applyFont="1" applyBorder="1" applyAlignment="1">
      <alignment horizontal="center" vertical="center" wrapText="1"/>
    </xf>
    <xf numFmtId="3" fontId="9" fillId="34" borderId="186" xfId="0" applyNumberFormat="1" applyFont="1" applyFill="1" applyBorder="1" applyAlignment="1">
      <alignment horizontal="center" vertical="center" wrapText="1"/>
    </xf>
    <xf numFmtId="164" fontId="9" fillId="0" borderId="186" xfId="16" applyNumberFormat="1" applyFont="1" applyFill="1" applyBorder="1" applyAlignment="1">
      <alignment horizontal="center" vertical="center"/>
    </xf>
    <xf numFmtId="172" fontId="4" fillId="0" borderId="250" xfId="0" applyNumberFormat="1" applyFont="1" applyBorder="1" applyAlignment="1">
      <alignment horizontal="center" vertical="center" wrapText="1"/>
    </xf>
    <xf numFmtId="43" fontId="4" fillId="0" borderId="0" xfId="1" applyFont="1" applyFill="1" applyAlignment="1">
      <alignment wrapText="1"/>
    </xf>
    <xf numFmtId="43" fontId="4" fillId="0" borderId="0" xfId="1" applyFont="1" applyAlignment="1">
      <alignment wrapText="1"/>
    </xf>
    <xf numFmtId="0" fontId="9" fillId="0" borderId="108" xfId="0" applyFont="1" applyBorder="1" applyAlignment="1">
      <alignment vertical="center" wrapText="1"/>
    </xf>
    <xf numFmtId="172" fontId="4" fillId="0" borderId="251" xfId="0" applyNumberFormat="1" applyFont="1" applyBorder="1" applyAlignment="1">
      <alignment horizontal="center" vertical="center" wrapText="1"/>
    </xf>
    <xf numFmtId="0" fontId="9" fillId="0" borderId="12" xfId="0" applyFont="1" applyBorder="1" applyAlignment="1">
      <alignment horizontal="center" vertical="center" wrapText="1"/>
    </xf>
    <xf numFmtId="0" fontId="3" fillId="4" borderId="22" xfId="0" applyFont="1" applyFill="1" applyBorder="1" applyAlignment="1">
      <alignment horizontal="center" vertical="center" wrapText="1"/>
    </xf>
    <xf numFmtId="0" fontId="9" fillId="0" borderId="252" xfId="0" applyFont="1" applyBorder="1" applyAlignment="1">
      <alignment vertical="center" wrapText="1"/>
    </xf>
    <xf numFmtId="0" fontId="9" fillId="0" borderId="252" xfId="0" applyFont="1" applyBorder="1" applyAlignment="1">
      <alignment horizontal="center" vertical="center" wrapText="1"/>
    </xf>
    <xf numFmtId="3" fontId="9" fillId="0" borderId="252" xfId="0" applyNumberFormat="1" applyFont="1" applyBorder="1" applyAlignment="1">
      <alignment horizontal="center" vertical="center" wrapText="1"/>
    </xf>
    <xf numFmtId="3" fontId="9" fillId="34" borderId="252" xfId="0" applyNumberFormat="1" applyFont="1" applyFill="1" applyBorder="1" applyAlignment="1">
      <alignment horizontal="center" vertical="center" wrapText="1"/>
    </xf>
    <xf numFmtId="164" fontId="9" fillId="0" borderId="252" xfId="16" applyNumberFormat="1" applyFont="1" applyFill="1" applyBorder="1" applyAlignment="1">
      <alignment horizontal="center" vertical="center"/>
    </xf>
    <xf numFmtId="172" fontId="4" fillId="0" borderId="60" xfId="0" applyNumberFormat="1" applyFont="1" applyBorder="1" applyAlignment="1">
      <alignment horizontal="center" vertical="center" wrapText="1"/>
    </xf>
    <xf numFmtId="0" fontId="3" fillId="4" borderId="180" xfId="0" applyFont="1" applyFill="1" applyBorder="1" applyAlignment="1">
      <alignment horizontal="center" vertical="center" wrapText="1"/>
    </xf>
    <xf numFmtId="172" fontId="10" fillId="25" borderId="43" xfId="0" applyNumberFormat="1" applyFont="1" applyFill="1" applyBorder="1" applyAlignment="1">
      <alignment horizontal="center" vertical="center" wrapText="1"/>
    </xf>
    <xf numFmtId="164" fontId="9" fillId="0" borderId="108" xfId="16" applyNumberFormat="1" applyFont="1" applyFill="1" applyBorder="1" applyAlignment="1">
      <alignment horizontal="center" vertical="center"/>
    </xf>
    <xf numFmtId="3" fontId="9" fillId="0" borderId="256" xfId="0" applyNumberFormat="1" applyFont="1" applyBorder="1" applyAlignment="1">
      <alignment horizontal="center" vertical="center" wrapText="1"/>
    </xf>
    <xf numFmtId="0" fontId="9" fillId="0" borderId="12" xfId="0" applyFont="1" applyBorder="1" applyAlignment="1">
      <alignment horizontal="left" vertical="center" wrapText="1"/>
    </xf>
    <xf numFmtId="0" fontId="9" fillId="0" borderId="8" xfId="0" applyFont="1" applyBorder="1" applyAlignment="1">
      <alignment horizontal="center" vertical="center" wrapText="1"/>
    </xf>
    <xf numFmtId="177" fontId="9" fillId="0" borderId="157" xfId="0" applyNumberFormat="1" applyFont="1" applyBorder="1" applyAlignment="1">
      <alignment horizontal="center" vertical="center" wrapText="1"/>
    </xf>
    <xf numFmtId="0" fontId="9" fillId="0" borderId="108" xfId="0" applyFont="1" applyBorder="1" applyAlignment="1">
      <alignment horizontal="left" vertical="center" wrapText="1"/>
    </xf>
    <xf numFmtId="3" fontId="9" fillId="0" borderId="108" xfId="0" applyNumberFormat="1" applyFont="1" applyBorder="1" applyAlignment="1">
      <alignment horizontal="center" vertical="center" wrapText="1"/>
    </xf>
    <xf numFmtId="3" fontId="9" fillId="34" borderId="108" xfId="0" applyNumberFormat="1" applyFont="1" applyFill="1" applyBorder="1" applyAlignment="1">
      <alignment horizontal="center" vertical="center" wrapText="1"/>
    </xf>
    <xf numFmtId="172" fontId="4" fillId="0" borderId="112" xfId="0" applyNumberFormat="1" applyFont="1" applyBorder="1" applyAlignment="1">
      <alignment horizontal="center" vertical="center" wrapText="1"/>
    </xf>
    <xf numFmtId="0" fontId="3" fillId="4" borderId="59" xfId="0" applyFont="1" applyFill="1" applyBorder="1" applyAlignment="1">
      <alignment horizontal="center" vertical="center" wrapText="1"/>
    </xf>
    <xf numFmtId="0" fontId="9" fillId="0" borderId="252" xfId="0" applyFont="1" applyBorder="1" applyAlignment="1">
      <alignment horizontal="left" vertical="center" wrapText="1"/>
    </xf>
    <xf numFmtId="0" fontId="9" fillId="0" borderId="13" xfId="0" applyFont="1" applyBorder="1" applyAlignment="1">
      <alignment horizontal="left" vertical="center" wrapText="1"/>
    </xf>
    <xf numFmtId="43" fontId="4" fillId="0" borderId="0" xfId="31" applyFont="1" applyAlignment="1">
      <alignment wrapText="1"/>
    </xf>
    <xf numFmtId="172" fontId="4" fillId="0" borderId="243" xfId="0" applyNumberFormat="1" applyFont="1" applyBorder="1" applyAlignment="1">
      <alignment horizontal="center" vertical="center"/>
    </xf>
    <xf numFmtId="172" fontId="4" fillId="0" borderId="245" xfId="0" applyNumberFormat="1" applyFont="1" applyBorder="1" applyAlignment="1">
      <alignment horizontal="center" vertical="center"/>
    </xf>
    <xf numFmtId="0" fontId="9" fillId="0" borderId="9" xfId="0" applyFont="1" applyBorder="1" applyAlignment="1">
      <alignment horizontal="left" vertical="center" wrapText="1"/>
    </xf>
    <xf numFmtId="0" fontId="9" fillId="0" borderId="9" xfId="0" applyFont="1" applyBorder="1" applyAlignment="1">
      <alignment horizontal="center" vertical="center" wrapText="1"/>
    </xf>
    <xf numFmtId="3" fontId="9" fillId="0" borderId="9" xfId="0" applyNumberFormat="1" applyFont="1" applyBorder="1" applyAlignment="1">
      <alignment horizontal="center" vertical="center" wrapText="1"/>
    </xf>
    <xf numFmtId="3" fontId="9" fillId="34" borderId="9" xfId="0" applyNumberFormat="1" applyFont="1" applyFill="1" applyBorder="1" applyAlignment="1">
      <alignment horizontal="center" vertical="center" wrapText="1"/>
    </xf>
    <xf numFmtId="172" fontId="4" fillId="0" borderId="257" xfId="0" applyNumberFormat="1" applyFont="1" applyBorder="1" applyAlignment="1">
      <alignment horizontal="center" vertical="center"/>
    </xf>
    <xf numFmtId="172" fontId="4" fillId="0" borderId="251" xfId="0" applyNumberFormat="1" applyFont="1" applyBorder="1" applyAlignment="1">
      <alignment horizontal="center" vertical="center"/>
    </xf>
    <xf numFmtId="172" fontId="4" fillId="0" borderId="250" xfId="0" applyNumberFormat="1" applyFont="1" applyBorder="1" applyAlignment="1">
      <alignment horizontal="center" vertical="center"/>
    </xf>
    <xf numFmtId="172" fontId="4" fillId="0" borderId="112" xfId="0" applyNumberFormat="1" applyFont="1" applyBorder="1" applyAlignment="1">
      <alignment horizontal="center" vertical="center"/>
    </xf>
    <xf numFmtId="0" fontId="9" fillId="0" borderId="105" xfId="0" applyFont="1" applyBorder="1" applyAlignment="1">
      <alignment horizontal="left" vertical="center" wrapText="1"/>
    </xf>
    <xf numFmtId="0" fontId="9" fillId="0" borderId="8" xfId="0" applyFont="1" applyBorder="1" applyAlignment="1">
      <alignment horizontal="left" vertical="center" wrapText="1"/>
    </xf>
    <xf numFmtId="0" fontId="9" fillId="0" borderId="12" xfId="0" applyFont="1" applyBorder="1" applyAlignment="1">
      <alignment horizontal="center" vertical="center"/>
    </xf>
    <xf numFmtId="172" fontId="4" fillId="0" borderId="109" xfId="0" applyNumberFormat="1" applyFont="1" applyBorder="1" applyAlignment="1">
      <alignment horizontal="center" vertical="center"/>
    </xf>
    <xf numFmtId="0" fontId="9" fillId="0" borderId="11" xfId="0" applyFont="1" applyBorder="1" applyAlignment="1">
      <alignment horizontal="left" vertical="center" wrapText="1"/>
    </xf>
    <xf numFmtId="0" fontId="9" fillId="0" borderId="14" xfId="0" applyFont="1" applyBorder="1" applyAlignment="1">
      <alignment horizontal="center" vertical="center"/>
    </xf>
    <xf numFmtId="164" fontId="9" fillId="0" borderId="9" xfId="16" applyNumberFormat="1" applyFont="1" applyFill="1" applyBorder="1" applyAlignment="1">
      <alignment horizontal="center" vertical="center"/>
    </xf>
    <xf numFmtId="172" fontId="4" fillId="0" borderId="60" xfId="0" applyNumberFormat="1" applyFont="1" applyBorder="1" applyAlignment="1">
      <alignment horizontal="center" vertical="center"/>
    </xf>
    <xf numFmtId="172" fontId="4" fillId="0" borderId="111" xfId="0" applyNumberFormat="1" applyFont="1" applyBorder="1" applyAlignment="1">
      <alignment horizontal="center" vertical="center"/>
    </xf>
    <xf numFmtId="172" fontId="10" fillId="25" borderId="241" xfId="0" applyNumberFormat="1" applyFont="1" applyFill="1" applyBorder="1" applyAlignment="1">
      <alignment horizontal="center" vertical="center"/>
    </xf>
    <xf numFmtId="43" fontId="4" fillId="0" borderId="0" xfId="31" applyFont="1"/>
    <xf numFmtId="0" fontId="3" fillId="0" borderId="0" xfId="0" applyFont="1" applyAlignment="1">
      <alignment vertical="top" wrapText="1"/>
    </xf>
    <xf numFmtId="0" fontId="3" fillId="35" borderId="241" xfId="0" applyFont="1" applyFill="1" applyBorder="1" applyAlignment="1">
      <alignment horizontal="center" vertical="center" wrapText="1"/>
    </xf>
    <xf numFmtId="0" fontId="4" fillId="0" borderId="242" xfId="0" applyFont="1" applyBorder="1" applyAlignment="1">
      <alignment horizontal="center" vertical="center" wrapText="1"/>
    </xf>
    <xf numFmtId="3" fontId="4" fillId="0" borderId="242" xfId="0" applyNumberFormat="1" applyFont="1" applyBorder="1" applyAlignment="1">
      <alignment horizontal="center" vertical="center"/>
    </xf>
    <xf numFmtId="3" fontId="4" fillId="36" borderId="242" xfId="0" applyNumberFormat="1" applyFont="1" applyFill="1" applyBorder="1" applyAlignment="1">
      <alignment horizontal="center" vertical="center"/>
    </xf>
    <xf numFmtId="9" fontId="4" fillId="0" borderId="242" xfId="0" applyNumberFormat="1" applyFont="1" applyBorder="1" applyAlignment="1">
      <alignment horizontal="center" vertical="center"/>
    </xf>
    <xf numFmtId="0" fontId="3" fillId="35" borderId="244" xfId="0" applyFont="1" applyFill="1" applyBorder="1" applyAlignment="1">
      <alignment horizontal="center" vertical="center" wrapText="1"/>
    </xf>
    <xf numFmtId="0" fontId="4" fillId="0" borderId="14" xfId="0" applyFont="1" applyBorder="1" applyAlignment="1">
      <alignment horizontal="center" vertical="center" wrapText="1"/>
    </xf>
    <xf numFmtId="3" fontId="4" fillId="0" borderId="14" xfId="0" applyNumberFormat="1" applyFont="1" applyBorder="1" applyAlignment="1">
      <alignment horizontal="center" vertical="center"/>
    </xf>
    <xf numFmtId="3" fontId="4" fillId="36" borderId="14" xfId="0" applyNumberFormat="1" applyFont="1" applyFill="1" applyBorder="1" applyAlignment="1">
      <alignment horizontal="center" vertical="center"/>
    </xf>
    <xf numFmtId="9" fontId="4" fillId="0" borderId="14" xfId="0" applyNumberFormat="1" applyFont="1" applyBorder="1" applyAlignment="1">
      <alignment horizontal="center" vertical="center"/>
    </xf>
    <xf numFmtId="0" fontId="3" fillId="35" borderId="255" xfId="0" applyFont="1" applyFill="1" applyBorder="1" applyAlignment="1">
      <alignment horizontal="center" vertical="center" wrapText="1"/>
    </xf>
    <xf numFmtId="0" fontId="4" fillId="0" borderId="186" xfId="0" applyFont="1" applyBorder="1" applyAlignment="1">
      <alignment horizontal="center" vertical="center" wrapText="1"/>
    </xf>
    <xf numFmtId="3" fontId="4" fillId="0" borderId="186" xfId="0" applyNumberFormat="1" applyFont="1" applyBorder="1" applyAlignment="1">
      <alignment horizontal="center" vertical="center"/>
    </xf>
    <xf numFmtId="3" fontId="4" fillId="36" borderId="186" xfId="0" applyNumberFormat="1" applyFont="1" applyFill="1" applyBorder="1" applyAlignment="1">
      <alignment horizontal="center" vertical="center"/>
    </xf>
    <xf numFmtId="9" fontId="4" fillId="0" borderId="186" xfId="0" applyNumberFormat="1" applyFont="1" applyBorder="1" applyAlignment="1">
      <alignment horizontal="center" vertical="center"/>
    </xf>
    <xf numFmtId="0" fontId="3" fillId="35" borderId="267" xfId="0" applyFont="1" applyFill="1" applyBorder="1" applyAlignment="1">
      <alignment horizontal="center" vertical="center" wrapText="1"/>
    </xf>
    <xf numFmtId="0" fontId="4" fillId="0" borderId="9" xfId="0" applyFont="1" applyBorder="1" applyAlignment="1">
      <alignment horizontal="center" vertical="center" wrapText="1"/>
    </xf>
    <xf numFmtId="3" fontId="4" fillId="0" borderId="9" xfId="0" applyNumberFormat="1" applyFont="1" applyBorder="1" applyAlignment="1">
      <alignment horizontal="center" vertical="center"/>
    </xf>
    <xf numFmtId="3" fontId="4" fillId="36" borderId="9" xfId="0" applyNumberFormat="1" applyFont="1" applyFill="1" applyBorder="1" applyAlignment="1">
      <alignment horizontal="center" vertical="center"/>
    </xf>
    <xf numFmtId="9" fontId="4" fillId="0" borderId="9" xfId="0" applyNumberFormat="1" applyFont="1" applyBorder="1" applyAlignment="1">
      <alignment horizontal="center" vertical="center"/>
    </xf>
    <xf numFmtId="3" fontId="9" fillId="0" borderId="242" xfId="0" applyNumberFormat="1" applyFont="1" applyBorder="1" applyAlignment="1">
      <alignment horizontal="center" vertical="center"/>
    </xf>
    <xf numFmtId="3" fontId="9" fillId="34" borderId="242" xfId="0" applyNumberFormat="1" applyFont="1" applyFill="1" applyBorder="1" applyAlignment="1">
      <alignment horizontal="center" vertical="center"/>
    </xf>
    <xf numFmtId="3" fontId="9" fillId="0" borderId="14" xfId="0" applyNumberFormat="1" applyFont="1" applyBorder="1" applyAlignment="1">
      <alignment horizontal="center" vertical="center"/>
    </xf>
    <xf numFmtId="3" fontId="9" fillId="34" borderId="14" xfId="0" applyNumberFormat="1" applyFont="1" applyFill="1" applyBorder="1" applyAlignment="1">
      <alignment horizontal="center" vertical="center"/>
    </xf>
    <xf numFmtId="0" fontId="9" fillId="0" borderId="186" xfId="0" applyFont="1" applyBorder="1" applyAlignment="1">
      <alignment vertical="center" wrapText="1"/>
    </xf>
    <xf numFmtId="3" fontId="9" fillId="0" borderId="186" xfId="0" applyNumberFormat="1" applyFont="1" applyBorder="1" applyAlignment="1">
      <alignment horizontal="center" vertical="center"/>
    </xf>
    <xf numFmtId="3" fontId="9" fillId="34" borderId="186" xfId="0" applyNumberFormat="1" applyFont="1" applyFill="1" applyBorder="1" applyAlignment="1">
      <alignment horizontal="center" vertical="center"/>
    </xf>
    <xf numFmtId="0" fontId="9" fillId="0" borderId="242" xfId="0" applyFont="1" applyBorder="1" applyAlignment="1">
      <alignment horizontal="center" wrapText="1"/>
    </xf>
    <xf numFmtId="3" fontId="4" fillId="34" borderId="242" xfId="0" applyNumberFormat="1" applyFont="1" applyFill="1" applyBorder="1" applyAlignment="1">
      <alignment horizontal="center" vertical="center"/>
    </xf>
    <xf numFmtId="164" fontId="4" fillId="0" borderId="242" xfId="16" applyNumberFormat="1" applyFont="1" applyFill="1" applyBorder="1" applyAlignment="1">
      <alignment horizontal="center" vertical="center"/>
    </xf>
    <xf numFmtId="3" fontId="4" fillId="34" borderId="14" xfId="0" applyNumberFormat="1" applyFont="1" applyFill="1" applyBorder="1" applyAlignment="1">
      <alignment horizontal="center" vertical="center"/>
    </xf>
    <xf numFmtId="164" fontId="4" fillId="0" borderId="14" xfId="16" applyNumberFormat="1" applyFont="1" applyFill="1" applyBorder="1" applyAlignment="1">
      <alignment horizontal="center" vertical="center"/>
    </xf>
    <xf numFmtId="3" fontId="9" fillId="0" borderId="252" xfId="0" applyNumberFormat="1" applyFont="1" applyBorder="1" applyAlignment="1">
      <alignment horizontal="center" vertical="center"/>
    </xf>
    <xf numFmtId="3" fontId="9" fillId="34" borderId="252" xfId="0" applyNumberFormat="1" applyFont="1" applyFill="1" applyBorder="1" applyAlignment="1">
      <alignment horizontal="center" vertical="center"/>
    </xf>
    <xf numFmtId="0" fontId="10" fillId="25" borderId="217" xfId="0" applyFont="1" applyFill="1" applyBorder="1" applyAlignment="1">
      <alignment horizontal="left" indent="1"/>
    </xf>
    <xf numFmtId="0" fontId="10" fillId="25" borderId="71" xfId="0" applyFont="1" applyFill="1" applyBorder="1" applyAlignment="1">
      <alignment horizontal="left" vertical="center"/>
    </xf>
    <xf numFmtId="0" fontId="10" fillId="25" borderId="71" xfId="0" applyFont="1" applyFill="1" applyBorder="1" applyAlignment="1">
      <alignment horizontal="left" indent="1"/>
    </xf>
    <xf numFmtId="172" fontId="10" fillId="25" borderId="43" xfId="0" applyNumberFormat="1" applyFont="1" applyFill="1" applyBorder="1" applyAlignment="1">
      <alignment horizontal="center" vertical="center"/>
    </xf>
    <xf numFmtId="0" fontId="1" fillId="0" borderId="0" xfId="33"/>
    <xf numFmtId="0" fontId="154" fillId="37" borderId="0" xfId="33" applyFont="1" applyFill="1"/>
    <xf numFmtId="169" fontId="17" fillId="0" borderId="0" xfId="3" applyNumberFormat="1"/>
    <xf numFmtId="0" fontId="17" fillId="0" borderId="0" xfId="3" applyAlignment="1">
      <alignment horizontal="left"/>
    </xf>
    <xf numFmtId="0" fontId="171" fillId="0" borderId="0" xfId="33" applyFont="1"/>
    <xf numFmtId="0" fontId="91" fillId="0" borderId="0" xfId="17" applyFont="1"/>
    <xf numFmtId="0" fontId="86" fillId="0" borderId="0" xfId="17" applyFont="1"/>
    <xf numFmtId="0" fontId="1" fillId="0" borderId="71" xfId="33" applyBorder="1"/>
    <xf numFmtId="0" fontId="1" fillId="0" borderId="0" xfId="33" applyAlignment="1">
      <alignment vertical="center"/>
    </xf>
    <xf numFmtId="0" fontId="90" fillId="4" borderId="269" xfId="17" applyFont="1" applyFill="1" applyBorder="1" applyAlignment="1">
      <alignment horizontal="left" vertical="center" wrapText="1"/>
    </xf>
    <xf numFmtId="172" fontId="90" fillId="4" borderId="154" xfId="17" applyNumberFormat="1" applyFont="1" applyFill="1" applyBorder="1" applyAlignment="1">
      <alignment horizontal="center" vertical="center"/>
    </xf>
    <xf numFmtId="164" fontId="1" fillId="0" borderId="0" xfId="16" applyNumberFormat="1"/>
    <xf numFmtId="172" fontId="90" fillId="0" borderId="270" xfId="17" applyNumberFormat="1" applyFont="1" applyBorder="1" applyAlignment="1">
      <alignment horizontal="center" vertical="center"/>
    </xf>
    <xf numFmtId="0" fontId="91" fillId="0" borderId="271" xfId="17" applyFont="1" applyBorder="1" applyAlignment="1">
      <alignment horizontal="left" vertical="center" wrapText="1" indent="2"/>
    </xf>
    <xf numFmtId="172" fontId="91" fillId="0" borderId="271" xfId="17" applyNumberFormat="1" applyFont="1" applyBorder="1" applyAlignment="1">
      <alignment horizontal="center" vertical="center"/>
    </xf>
    <xf numFmtId="43" fontId="1" fillId="0" borderId="0" xfId="34"/>
    <xf numFmtId="172" fontId="90" fillId="4" borderId="272" xfId="17" applyNumberFormat="1" applyFont="1" applyFill="1" applyBorder="1" applyAlignment="1">
      <alignment horizontal="center" vertical="center"/>
    </xf>
    <xf numFmtId="172" fontId="90" fillId="0" borderId="273" xfId="17" applyNumberFormat="1" applyFont="1" applyBorder="1" applyAlignment="1">
      <alignment horizontal="center" vertical="center"/>
    </xf>
    <xf numFmtId="0" fontId="91" fillId="0" borderId="274" xfId="17" applyFont="1" applyBorder="1" applyAlignment="1">
      <alignment horizontal="left" vertical="center" wrapText="1" indent="2"/>
    </xf>
    <xf numFmtId="172" fontId="91" fillId="0" borderId="274" xfId="17" applyNumberFormat="1" applyFont="1" applyBorder="1" applyAlignment="1">
      <alignment horizontal="center" vertical="center"/>
    </xf>
    <xf numFmtId="0" fontId="90" fillId="0" borderId="275" xfId="17" applyFont="1" applyBorder="1" applyAlignment="1">
      <alignment horizontal="left" vertical="center" wrapText="1" indent="1"/>
    </xf>
    <xf numFmtId="0" fontId="90" fillId="0" borderId="274" xfId="17" applyFont="1" applyBorder="1" applyAlignment="1">
      <alignment horizontal="left" vertical="center" wrapText="1" indent="1"/>
    </xf>
    <xf numFmtId="172" fontId="90" fillId="0" borderId="274" xfId="17" applyNumberFormat="1" applyFont="1" applyBorder="1" applyAlignment="1">
      <alignment horizontal="center" vertical="center"/>
    </xf>
    <xf numFmtId="172" fontId="91" fillId="0" borderId="273" xfId="17" applyNumberFormat="1" applyFont="1" applyBorder="1" applyAlignment="1">
      <alignment horizontal="center" vertical="center"/>
    </xf>
    <xf numFmtId="0" fontId="91" fillId="0" borderId="276" xfId="17" applyFont="1" applyBorder="1" applyAlignment="1">
      <alignment horizontal="left" vertical="center" wrapText="1" indent="2"/>
    </xf>
    <xf numFmtId="0" fontId="86" fillId="0" borderId="0" xfId="17" applyFont="1" applyAlignment="1">
      <alignment vertical="center" wrapText="1" readingOrder="1"/>
    </xf>
    <xf numFmtId="0" fontId="4" fillId="0" borderId="71" xfId="17" applyFont="1" applyBorder="1"/>
    <xf numFmtId="0" fontId="9" fillId="0" borderId="71" xfId="17" applyFont="1" applyBorder="1" applyAlignment="1">
      <alignment vertical="top" wrapText="1" readingOrder="1"/>
    </xf>
    <xf numFmtId="172" fontId="90" fillId="4" borderId="269" xfId="17" applyNumberFormat="1" applyFont="1" applyFill="1" applyBorder="1" applyAlignment="1">
      <alignment horizontal="center" vertical="center"/>
    </xf>
    <xf numFmtId="172" fontId="90" fillId="0" borderId="277" xfId="17" applyNumberFormat="1" applyFont="1" applyBorder="1" applyAlignment="1">
      <alignment horizontal="center" vertical="center"/>
    </xf>
    <xf numFmtId="0" fontId="91" fillId="0" borderId="274" xfId="20" applyFont="1" applyBorder="1" applyAlignment="1">
      <alignment horizontal="left" vertical="center" wrapText="1" indent="2"/>
    </xf>
    <xf numFmtId="172" fontId="91" fillId="0" borderId="276" xfId="17" applyNumberFormat="1" applyFont="1" applyBorder="1" applyAlignment="1">
      <alignment horizontal="center" vertical="center"/>
    </xf>
    <xf numFmtId="0" fontId="91" fillId="0" borderId="0" xfId="20" applyFont="1" applyAlignment="1">
      <alignment horizontal="left" vertical="center" wrapText="1" indent="2"/>
    </xf>
    <xf numFmtId="0" fontId="91" fillId="0" borderId="276" xfId="20" applyFont="1" applyBorder="1" applyAlignment="1">
      <alignment horizontal="left" vertical="center" wrapText="1" indent="2"/>
    </xf>
    <xf numFmtId="0" fontId="90" fillId="0" borderId="276" xfId="17" applyFont="1" applyBorder="1" applyAlignment="1">
      <alignment horizontal="left" vertical="center" wrapText="1" indent="1"/>
    </xf>
    <xf numFmtId="0" fontId="19" fillId="0" borderId="0" xfId="17" applyFont="1"/>
    <xf numFmtId="164" fontId="4" fillId="0" borderId="0" xfId="17" applyNumberFormat="1" applyFont="1"/>
    <xf numFmtId="0" fontId="46" fillId="0" borderId="0" xfId="0" applyFont="1" applyAlignment="1">
      <alignment horizontal="left" vertical="top"/>
    </xf>
    <xf numFmtId="49" fontId="3" fillId="0" borderId="0" xfId="0" applyNumberFormat="1" applyFont="1"/>
    <xf numFmtId="0" fontId="10" fillId="33" borderId="228" xfId="25" applyFont="1" applyFill="1" applyBorder="1" applyAlignment="1">
      <alignment vertical="center"/>
    </xf>
    <xf numFmtId="0" fontId="10" fillId="33" borderId="228" xfId="25" applyFont="1" applyFill="1" applyBorder="1" applyAlignment="1">
      <alignment horizontal="center" vertical="center"/>
    </xf>
    <xf numFmtId="0" fontId="10" fillId="33" borderId="229" xfId="25" applyFont="1" applyFill="1" applyBorder="1" applyAlignment="1">
      <alignment horizontal="center" vertical="center"/>
    </xf>
    <xf numFmtId="0" fontId="10" fillId="33" borderId="227" xfId="25" applyFont="1" applyFill="1" applyBorder="1" applyAlignment="1">
      <alignment horizontal="center" vertical="center"/>
    </xf>
    <xf numFmtId="0" fontId="93" fillId="25" borderId="101" xfId="0" applyFont="1" applyFill="1" applyBorder="1" applyAlignment="1">
      <alignment horizontal="center" vertical="center"/>
    </xf>
    <xf numFmtId="0" fontId="93" fillId="25" borderId="105" xfId="0" applyFont="1" applyFill="1" applyBorder="1" applyAlignment="1">
      <alignment horizontal="center" vertical="center"/>
    </xf>
    <xf numFmtId="0" fontId="93" fillId="25" borderId="111" xfId="0" applyFont="1" applyFill="1" applyBorder="1" applyAlignment="1">
      <alignment horizontal="center" vertical="center"/>
    </xf>
    <xf numFmtId="0" fontId="39" fillId="24" borderId="104" xfId="0" applyFont="1" applyFill="1" applyBorder="1"/>
    <xf numFmtId="167" fontId="61" fillId="24" borderId="13" xfId="0" applyNumberFormat="1" applyFont="1" applyFill="1" applyBorder="1" applyAlignment="1">
      <alignment horizontal="center"/>
    </xf>
    <xf numFmtId="167" fontId="61" fillId="24" borderId="111" xfId="0" applyNumberFormat="1" applyFont="1" applyFill="1" applyBorder="1" applyAlignment="1">
      <alignment horizontal="center"/>
    </xf>
    <xf numFmtId="167" fontId="61" fillId="24" borderId="109" xfId="0" applyNumberFormat="1" applyFont="1" applyFill="1" applyBorder="1" applyAlignment="1">
      <alignment horizontal="center"/>
    </xf>
    <xf numFmtId="167" fontId="61" fillId="24" borderId="13" xfId="1" applyNumberFormat="1" applyFont="1" applyFill="1" applyBorder="1" applyAlignment="1">
      <alignment horizontal="center"/>
    </xf>
    <xf numFmtId="167" fontId="61" fillId="24" borderId="109" xfId="1" applyNumberFormat="1" applyFont="1" applyFill="1" applyBorder="1" applyAlignment="1">
      <alignment horizontal="center"/>
    </xf>
    <xf numFmtId="0" fontId="61" fillId="24" borderId="104" xfId="0" applyFont="1" applyFill="1" applyBorder="1"/>
    <xf numFmtId="2" fontId="39" fillId="24" borderId="13" xfId="0" quotePrefix="1" applyNumberFormat="1" applyFont="1" applyFill="1" applyBorder="1" applyAlignment="1">
      <alignment horizontal="center"/>
    </xf>
    <xf numFmtId="2" fontId="39" fillId="24" borderId="109" xfId="0" quotePrefix="1" applyNumberFormat="1" applyFont="1" applyFill="1" applyBorder="1" applyAlignment="1">
      <alignment horizontal="center"/>
    </xf>
    <xf numFmtId="2" fontId="61" fillId="24" borderId="13" xfId="0" quotePrefix="1" applyNumberFormat="1" applyFont="1" applyFill="1" applyBorder="1" applyAlignment="1">
      <alignment horizontal="center"/>
    </xf>
    <xf numFmtId="2" fontId="61" fillId="24" borderId="109" xfId="0" quotePrefix="1" applyNumberFormat="1" applyFont="1" applyFill="1" applyBorder="1" applyAlignment="1">
      <alignment horizontal="center"/>
    </xf>
    <xf numFmtId="0" fontId="10" fillId="25" borderId="55" xfId="0" applyFont="1" applyFill="1" applyBorder="1" applyAlignment="1">
      <alignment horizontal="center" vertical="center"/>
    </xf>
    <xf numFmtId="165" fontId="10" fillId="25" borderId="51" xfId="1" applyNumberFormat="1" applyFont="1" applyFill="1" applyBorder="1" applyAlignment="1">
      <alignment horizontal="center" vertical="center"/>
    </xf>
    <xf numFmtId="169" fontId="10" fillId="25" borderId="48" xfId="1" applyNumberFormat="1" applyFont="1" applyFill="1" applyBorder="1" applyAlignment="1">
      <alignment horizontal="right" vertical="center"/>
    </xf>
    <xf numFmtId="0" fontId="5" fillId="38" borderId="128" xfId="0" applyFont="1" applyFill="1" applyBorder="1" applyAlignment="1">
      <alignment vertical="center"/>
    </xf>
    <xf numFmtId="0" fontId="5" fillId="38" borderId="127" xfId="0" applyFont="1" applyFill="1" applyBorder="1" applyAlignment="1">
      <alignment vertical="center"/>
    </xf>
    <xf numFmtId="0" fontId="5" fillId="38" borderId="7" xfId="0" applyFont="1" applyFill="1" applyBorder="1" applyAlignment="1">
      <alignment vertical="center"/>
    </xf>
    <xf numFmtId="0" fontId="5" fillId="38" borderId="128" xfId="0" applyFont="1" applyFill="1" applyBorder="1" applyAlignment="1">
      <alignment horizontal="center" vertical="center"/>
    </xf>
    <xf numFmtId="164" fontId="5" fillId="38" borderId="127" xfId="0" applyNumberFormat="1" applyFont="1" applyFill="1" applyBorder="1" applyAlignment="1">
      <alignment horizontal="center" vertical="center"/>
    </xf>
    <xf numFmtId="0" fontId="5" fillId="38" borderId="7" xfId="0" applyFont="1" applyFill="1" applyBorder="1" applyAlignment="1">
      <alignment horizontal="center" vertical="center"/>
    </xf>
    <xf numFmtId="2" fontId="3" fillId="0" borderId="0" xfId="0" applyNumberFormat="1" applyFont="1" applyAlignment="1">
      <alignment horizontal="center" vertical="top" wrapText="1"/>
    </xf>
    <xf numFmtId="2" fontId="4" fillId="0" borderId="0" xfId="0" applyNumberFormat="1" applyFont="1" applyAlignment="1">
      <alignment horizontal="center"/>
    </xf>
    <xf numFmtId="0" fontId="6" fillId="25" borderId="53" xfId="3" applyFont="1" applyFill="1" applyBorder="1" applyAlignment="1">
      <alignment horizontal="center" vertical="center"/>
    </xf>
    <xf numFmtId="0" fontId="6" fillId="25" borderId="54" xfId="3" applyFont="1" applyFill="1" applyBorder="1" applyAlignment="1">
      <alignment horizontal="center"/>
    </xf>
    <xf numFmtId="0" fontId="6" fillId="25" borderId="54" xfId="3" applyFont="1" applyFill="1" applyBorder="1" applyAlignment="1">
      <alignment horizontal="center" vertical="center"/>
    </xf>
    <xf numFmtId="0" fontId="6" fillId="25" borderId="52" xfId="3" applyFont="1" applyFill="1" applyBorder="1" applyAlignment="1">
      <alignment horizontal="center" vertical="center"/>
    </xf>
    <xf numFmtId="0" fontId="6" fillId="25" borderId="0" xfId="3" applyFont="1" applyFill="1" applyAlignment="1">
      <alignment horizontal="center" vertical="center"/>
    </xf>
    <xf numFmtId="0" fontId="6" fillId="25" borderId="45" xfId="3" applyFont="1" applyFill="1" applyBorder="1" applyAlignment="1">
      <alignment horizontal="center" vertical="center"/>
    </xf>
    <xf numFmtId="0" fontId="6" fillId="25" borderId="0" xfId="3" applyFont="1" applyFill="1" applyAlignment="1">
      <alignment horizontal="center"/>
    </xf>
    <xf numFmtId="0" fontId="6" fillId="25" borderId="55" xfId="3" applyFont="1" applyFill="1" applyBorder="1" applyAlignment="1">
      <alignment horizontal="center"/>
    </xf>
    <xf numFmtId="0" fontId="6" fillId="25" borderId="52" xfId="3" applyFont="1" applyFill="1" applyBorder="1" applyAlignment="1">
      <alignment horizontal="center"/>
    </xf>
    <xf numFmtId="0" fontId="6" fillId="25" borderId="51" xfId="3" applyFont="1" applyFill="1" applyBorder="1" applyAlignment="1">
      <alignment horizontal="center"/>
    </xf>
    <xf numFmtId="0" fontId="10" fillId="25" borderId="0" xfId="3" applyFont="1" applyFill="1" applyAlignment="1">
      <alignment horizontal="left"/>
    </xf>
    <xf numFmtId="169" fontId="6" fillId="25" borderId="0" xfId="3" applyNumberFormat="1" applyFont="1" applyFill="1" applyAlignment="1">
      <alignment horizontal="center" vertical="center"/>
    </xf>
    <xf numFmtId="164" fontId="6" fillId="25" borderId="0" xfId="5" applyNumberFormat="1" applyFont="1" applyFill="1" applyBorder="1" applyAlignment="1">
      <alignment horizontal="center" vertical="center"/>
    </xf>
    <xf numFmtId="169" fontId="6" fillId="25" borderId="0" xfId="5" applyNumberFormat="1" applyFont="1" applyFill="1" applyBorder="1" applyAlignment="1">
      <alignment horizontal="center" vertical="center"/>
    </xf>
    <xf numFmtId="0" fontId="3" fillId="39" borderId="0" xfId="3" applyFont="1" applyFill="1" applyAlignment="1">
      <alignment horizontal="left"/>
    </xf>
    <xf numFmtId="169" fontId="12" fillId="39" borderId="0" xfId="3" applyNumberFormat="1" applyFont="1" applyFill="1" applyAlignment="1">
      <alignment horizontal="center" vertical="center"/>
    </xf>
    <xf numFmtId="164" fontId="12" fillId="39" borderId="0" xfId="5" applyNumberFormat="1" applyFont="1" applyFill="1" applyBorder="1" applyAlignment="1">
      <alignment horizontal="center" vertical="center"/>
    </xf>
    <xf numFmtId="169" fontId="12" fillId="39" borderId="0" xfId="5" applyNumberFormat="1" applyFont="1" applyFill="1" applyBorder="1" applyAlignment="1">
      <alignment horizontal="center" vertical="center"/>
    </xf>
    <xf numFmtId="0" fontId="10" fillId="25" borderId="46" xfId="6" applyFont="1" applyFill="1" applyBorder="1" applyAlignment="1">
      <alignment horizontal="center" vertical="center"/>
    </xf>
    <xf numFmtId="0" fontId="10" fillId="25" borderId="46" xfId="6" applyFont="1" applyFill="1" applyBorder="1" applyAlignment="1">
      <alignment horizontal="center" vertical="center" wrapText="1"/>
    </xf>
    <xf numFmtId="165" fontId="10" fillId="25" borderId="0" xfId="0" applyNumberFormat="1" applyFont="1" applyFill="1" applyAlignment="1">
      <alignment horizontal="left" vertical="center"/>
    </xf>
    <xf numFmtId="169" fontId="10" fillId="25" borderId="0" xfId="0" applyNumberFormat="1" applyFont="1" applyFill="1" applyAlignment="1">
      <alignment horizontal="center" vertical="center"/>
    </xf>
    <xf numFmtId="164" fontId="10" fillId="25" borderId="46" xfId="2" applyNumberFormat="1" applyFont="1" applyFill="1" applyBorder="1" applyAlignment="1">
      <alignment horizontal="center"/>
    </xf>
    <xf numFmtId="164" fontId="10" fillId="25" borderId="46" xfId="2" applyNumberFormat="1" applyFont="1" applyFill="1" applyBorder="1" applyAlignment="1">
      <alignment horizontal="center" vertical="center"/>
    </xf>
    <xf numFmtId="169" fontId="10" fillId="25" borderId="46" xfId="0" applyNumberFormat="1" applyFont="1" applyFill="1" applyBorder="1" applyAlignment="1">
      <alignment horizontal="center" vertical="center"/>
    </xf>
    <xf numFmtId="0" fontId="3" fillId="40" borderId="0" xfId="0" applyFont="1" applyFill="1" applyAlignment="1">
      <alignment horizontal="left"/>
    </xf>
    <xf numFmtId="169" fontId="3" fillId="24" borderId="0" xfId="0" applyNumberFormat="1" applyFont="1" applyFill="1" applyAlignment="1">
      <alignment horizontal="center" vertical="center"/>
    </xf>
    <xf numFmtId="164" fontId="3" fillId="40" borderId="0" xfId="2" applyNumberFormat="1" applyFont="1" applyFill="1" applyAlignment="1">
      <alignment horizontal="center"/>
    </xf>
    <xf numFmtId="164" fontId="3" fillId="40" borderId="0" xfId="2" applyNumberFormat="1" applyFont="1" applyFill="1" applyAlignment="1">
      <alignment horizontal="center" vertical="center"/>
    </xf>
    <xf numFmtId="169" fontId="3" fillId="40" borderId="0" xfId="0" applyNumberFormat="1" applyFont="1" applyFill="1" applyAlignment="1">
      <alignment horizontal="center" vertical="center"/>
    </xf>
    <xf numFmtId="0" fontId="4" fillId="0" borderId="71" xfId="0" applyFont="1" applyBorder="1"/>
    <xf numFmtId="0" fontId="8" fillId="2" borderId="104" xfId="0" applyFont="1" applyFill="1" applyBorder="1"/>
    <xf numFmtId="167" fontId="8" fillId="2" borderId="5" xfId="1" applyNumberFormat="1" applyFont="1" applyFill="1" applyBorder="1"/>
    <xf numFmtId="167" fontId="21" fillId="24" borderId="13" xfId="1" applyNumberFormat="1" applyFont="1" applyFill="1" applyBorder="1"/>
    <xf numFmtId="167" fontId="8" fillId="2" borderId="13" xfId="1" applyNumberFormat="1" applyFont="1" applyFill="1" applyBorder="1"/>
    <xf numFmtId="4" fontId="8" fillId="2" borderId="13" xfId="1" applyNumberFormat="1" applyFont="1" applyFill="1" applyBorder="1"/>
    <xf numFmtId="4" fontId="21" fillId="24" borderId="13" xfId="0" applyNumberFormat="1" applyFont="1" applyFill="1" applyBorder="1" applyAlignment="1">
      <alignment horizontal="right"/>
    </xf>
    <xf numFmtId="167" fontId="8" fillId="2" borderId="13" xfId="0" applyNumberFormat="1" applyFont="1" applyFill="1" applyBorder="1"/>
    <xf numFmtId="167" fontId="21" fillId="24" borderId="13" xfId="0" applyNumberFormat="1" applyFont="1" applyFill="1" applyBorder="1"/>
    <xf numFmtId="167" fontId="21" fillId="2" borderId="13" xfId="1" applyNumberFormat="1" applyFont="1" applyFill="1" applyBorder="1"/>
    <xf numFmtId="4" fontId="21" fillId="24" borderId="13" xfId="1" applyNumberFormat="1" applyFont="1" applyFill="1" applyBorder="1"/>
    <xf numFmtId="167" fontId="8" fillId="2" borderId="13" xfId="1" applyNumberFormat="1" applyFont="1" applyFill="1" applyBorder="1" applyAlignment="1"/>
    <xf numFmtId="167" fontId="21" fillId="2" borderId="13" xfId="1" applyNumberFormat="1" applyFont="1" applyFill="1" applyBorder="1" applyAlignment="1"/>
    <xf numFmtId="167" fontId="21" fillId="24" borderId="13" xfId="1" applyNumberFormat="1" applyFont="1" applyFill="1" applyBorder="1" applyAlignment="1"/>
    <xf numFmtId="0" fontId="8" fillId="2" borderId="13" xfId="0" applyFont="1" applyFill="1" applyBorder="1"/>
    <xf numFmtId="0" fontId="21" fillId="24" borderId="13" xfId="0" applyFont="1" applyFill="1" applyBorder="1"/>
    <xf numFmtId="0" fontId="21" fillId="2" borderId="104" xfId="0" applyFont="1" applyFill="1" applyBorder="1"/>
    <xf numFmtId="2" fontId="8" fillId="2" borderId="5" xfId="0" quotePrefix="1" applyNumberFormat="1" applyFont="1" applyFill="1" applyBorder="1" applyAlignment="1">
      <alignment horizontal="right"/>
    </xf>
    <xf numFmtId="2" fontId="21" fillId="24" borderId="13" xfId="0" quotePrefix="1" applyNumberFormat="1" applyFont="1" applyFill="1" applyBorder="1" applyAlignment="1">
      <alignment horizontal="right"/>
    </xf>
    <xf numFmtId="2" fontId="21" fillId="2" borderId="13" xfId="0" applyNumberFormat="1" applyFont="1" applyFill="1" applyBorder="1" applyAlignment="1">
      <alignment horizontal="right"/>
    </xf>
    <xf numFmtId="2" fontId="21" fillId="24" borderId="13" xfId="0" applyNumberFormat="1" applyFont="1" applyFill="1" applyBorder="1" applyAlignment="1">
      <alignment horizontal="right"/>
    </xf>
    <xf numFmtId="2" fontId="21" fillId="2" borderId="5" xfId="0" quotePrefix="1" applyNumberFormat="1" applyFont="1" applyFill="1" applyBorder="1" applyAlignment="1">
      <alignment horizontal="right"/>
    </xf>
    <xf numFmtId="2" fontId="21" fillId="2" borderId="13" xfId="0" quotePrefix="1" applyNumberFormat="1" applyFont="1" applyFill="1" applyBorder="1" applyAlignment="1">
      <alignment horizontal="right"/>
    </xf>
    <xf numFmtId="2" fontId="8" fillId="2" borderId="13" xfId="0" applyNumberFormat="1" applyFont="1" applyFill="1" applyBorder="1"/>
    <xf numFmtId="2" fontId="8" fillId="0" borderId="13" xfId="0" applyNumberFormat="1" applyFont="1" applyBorder="1"/>
    <xf numFmtId="2" fontId="21" fillId="24" borderId="13" xfId="0" applyNumberFormat="1" applyFont="1" applyFill="1" applyBorder="1"/>
    <xf numFmtId="0" fontId="21" fillId="2" borderId="103" xfId="0" applyFont="1" applyFill="1" applyBorder="1" applyAlignment="1">
      <alignment horizontal="left" indent="1"/>
    </xf>
    <xf numFmtId="4" fontId="21" fillId="2" borderId="108" xfId="1" applyNumberFormat="1" applyFont="1" applyFill="1" applyBorder="1"/>
    <xf numFmtId="4" fontId="21" fillId="24" borderId="108" xfId="1" applyNumberFormat="1" applyFont="1" applyFill="1" applyBorder="1"/>
    <xf numFmtId="4" fontId="8" fillId="2" borderId="0" xfId="0" applyNumberFormat="1" applyFont="1" applyFill="1"/>
    <xf numFmtId="0" fontId="33" fillId="2" borderId="0" xfId="0" applyFont="1" applyFill="1"/>
    <xf numFmtId="0" fontId="8" fillId="2" borderId="101" xfId="0" applyFont="1" applyFill="1" applyBorder="1"/>
    <xf numFmtId="181" fontId="8" fillId="2" borderId="105" xfId="0" applyNumberFormat="1" applyFont="1" applyFill="1" applyBorder="1" applyAlignment="1">
      <alignment horizontal="right"/>
    </xf>
    <xf numFmtId="167" fontId="21" fillId="0" borderId="105" xfId="0" applyNumberFormat="1" applyFont="1" applyBorder="1" applyAlignment="1">
      <alignment horizontal="right"/>
    </xf>
    <xf numFmtId="167" fontId="21" fillId="24" borderId="105" xfId="0" applyNumberFormat="1" applyFont="1" applyFill="1" applyBorder="1" applyAlignment="1">
      <alignment horizontal="right"/>
    </xf>
    <xf numFmtId="167" fontId="21" fillId="0" borderId="13" xfId="0" applyNumberFormat="1" applyFont="1" applyBorder="1"/>
    <xf numFmtId="167" fontId="21" fillId="23" borderId="5" xfId="0" applyNumberFormat="1" applyFont="1" applyFill="1" applyBorder="1"/>
    <xf numFmtId="181" fontId="8" fillId="0" borderId="13" xfId="0" applyNumberFormat="1" applyFont="1" applyBorder="1"/>
    <xf numFmtId="181" fontId="8" fillId="2" borderId="13" xfId="0" applyNumberFormat="1" applyFont="1" applyFill="1" applyBorder="1"/>
    <xf numFmtId="181" fontId="21" fillId="2" borderId="13" xfId="0" applyNumberFormat="1" applyFont="1" applyFill="1" applyBorder="1"/>
    <xf numFmtId="167" fontId="21" fillId="23" borderId="4" xfId="0" applyNumberFormat="1" applyFont="1" applyFill="1" applyBorder="1"/>
    <xf numFmtId="0" fontId="8" fillId="2" borderId="103" xfId="0" applyFont="1" applyFill="1" applyBorder="1"/>
    <xf numFmtId="181" fontId="21" fillId="2" borderId="108" xfId="0" applyNumberFormat="1" applyFont="1" applyFill="1" applyBorder="1"/>
    <xf numFmtId="167" fontId="21" fillId="0" borderId="108" xfId="0" applyNumberFormat="1" applyFont="1" applyBorder="1"/>
    <xf numFmtId="167" fontId="21" fillId="23" borderId="114" xfId="0" applyNumberFormat="1" applyFont="1" applyFill="1" applyBorder="1"/>
    <xf numFmtId="169" fontId="112" fillId="7" borderId="12" xfId="1" applyNumberFormat="1" applyFont="1" applyFill="1" applyBorder="1" applyAlignment="1">
      <alignment horizontal="center" vertical="center" wrapText="1"/>
    </xf>
    <xf numFmtId="169" fontId="112" fillId="7" borderId="12" xfId="0" applyNumberFormat="1" applyFont="1" applyFill="1" applyBorder="1" applyAlignment="1">
      <alignment horizontal="center" vertical="center"/>
    </xf>
    <xf numFmtId="169" fontId="79" fillId="7" borderId="12" xfId="0" applyNumberFormat="1" applyFont="1" applyFill="1" applyBorder="1" applyAlignment="1">
      <alignment horizontal="center" vertical="center"/>
    </xf>
    <xf numFmtId="164" fontId="82" fillId="7" borderId="12" xfId="2" applyNumberFormat="1" applyFont="1" applyFill="1" applyBorder="1" applyAlignment="1">
      <alignment horizontal="center" vertical="center"/>
    </xf>
    <xf numFmtId="164" fontId="79" fillId="7" borderId="7" xfId="2" applyNumberFormat="1" applyFont="1" applyFill="1" applyBorder="1" applyAlignment="1">
      <alignment horizontal="center" vertical="center"/>
    </xf>
    <xf numFmtId="164" fontId="79" fillId="7" borderId="10" xfId="2" applyNumberFormat="1" applyFont="1" applyFill="1" applyBorder="1" applyAlignment="1">
      <alignment horizontal="center" vertical="center"/>
    </xf>
    <xf numFmtId="164" fontId="82" fillId="7" borderId="14" xfId="2" applyNumberFormat="1" applyFont="1" applyFill="1" applyBorder="1" applyAlignment="1">
      <alignment horizontal="center" vertical="center"/>
    </xf>
    <xf numFmtId="164" fontId="79" fillId="7" borderId="64" xfId="2" applyNumberFormat="1" applyFont="1" applyFill="1" applyBorder="1" applyAlignment="1">
      <alignment horizontal="center" vertical="center"/>
    </xf>
    <xf numFmtId="164" fontId="79" fillId="7" borderId="0" xfId="2" applyNumberFormat="1" applyFont="1" applyFill="1" applyBorder="1" applyAlignment="1">
      <alignment horizontal="center" vertical="center"/>
    </xf>
    <xf numFmtId="169" fontId="112" fillId="7" borderId="14" xfId="1" applyNumberFormat="1" applyFont="1" applyFill="1" applyBorder="1" applyAlignment="1">
      <alignment horizontal="center" vertical="center" wrapText="1"/>
    </xf>
    <xf numFmtId="169" fontId="79" fillId="7" borderId="14" xfId="0" applyNumberFormat="1" applyFont="1" applyFill="1" applyBorder="1" applyAlignment="1">
      <alignment horizontal="center" vertical="center"/>
    </xf>
    <xf numFmtId="169" fontId="112" fillId="7" borderId="11" xfId="1" applyNumberFormat="1" applyFont="1" applyFill="1" applyBorder="1" applyAlignment="1">
      <alignment horizontal="center" vertical="center" wrapText="1"/>
    </xf>
    <xf numFmtId="169" fontId="88" fillId="7" borderId="12" xfId="1" applyNumberFormat="1" applyFont="1" applyFill="1" applyBorder="1" applyAlignment="1">
      <alignment horizontal="center" vertical="center" wrapText="1"/>
    </xf>
    <xf numFmtId="169" fontId="88" fillId="7" borderId="12" xfId="0" applyNumberFormat="1" applyFont="1" applyFill="1" applyBorder="1" applyAlignment="1">
      <alignment horizontal="center" vertical="center"/>
    </xf>
    <xf numFmtId="169" fontId="91" fillId="7" borderId="12" xfId="0" applyNumberFormat="1" applyFont="1" applyFill="1" applyBorder="1" applyAlignment="1">
      <alignment horizontal="center" vertical="center"/>
    </xf>
    <xf numFmtId="164" fontId="86" fillId="7" borderId="12" xfId="2" applyNumberFormat="1" applyFont="1" applyFill="1" applyBorder="1" applyAlignment="1">
      <alignment horizontal="center" vertical="center"/>
    </xf>
    <xf numFmtId="164" fontId="91" fillId="7" borderId="0" xfId="2" applyNumberFormat="1" applyFont="1" applyFill="1" applyBorder="1" applyAlignment="1">
      <alignment horizontal="center" vertical="center"/>
    </xf>
    <xf numFmtId="164" fontId="86" fillId="7" borderId="14" xfId="2" applyNumberFormat="1" applyFont="1" applyFill="1" applyBorder="1" applyAlignment="1">
      <alignment horizontal="center" vertical="center"/>
    </xf>
    <xf numFmtId="164" fontId="91" fillId="7" borderId="64" xfId="2" applyNumberFormat="1" applyFont="1" applyFill="1" applyBorder="1" applyAlignment="1">
      <alignment horizontal="center" vertical="center"/>
    </xf>
    <xf numFmtId="164" fontId="86" fillId="7" borderId="11" xfId="2" applyNumberFormat="1" applyFont="1" applyFill="1" applyBorder="1" applyAlignment="1">
      <alignment horizontal="center" vertical="center"/>
    </xf>
    <xf numFmtId="169" fontId="88" fillId="7" borderId="14" xfId="1" applyNumberFormat="1" applyFont="1" applyFill="1" applyBorder="1" applyAlignment="1">
      <alignment horizontal="center" vertical="center" wrapText="1"/>
    </xf>
    <xf numFmtId="169" fontId="91" fillId="7" borderId="14" xfId="0" applyNumberFormat="1" applyFont="1" applyFill="1" applyBorder="1" applyAlignment="1">
      <alignment horizontal="center" vertical="center"/>
    </xf>
    <xf numFmtId="169" fontId="88" fillId="7" borderId="11" xfId="1" applyNumberFormat="1" applyFont="1" applyFill="1" applyBorder="1" applyAlignment="1">
      <alignment horizontal="center" vertical="center" wrapText="1"/>
    </xf>
    <xf numFmtId="169" fontId="88" fillId="7" borderId="14" xfId="0" applyNumberFormat="1" applyFont="1" applyFill="1" applyBorder="1" applyAlignment="1">
      <alignment horizontal="center" vertical="center"/>
    </xf>
    <xf numFmtId="0" fontId="10" fillId="9" borderId="0" xfId="0" applyFont="1" applyFill="1" applyAlignment="1">
      <alignment horizontal="center"/>
    </xf>
    <xf numFmtId="0" fontId="4" fillId="0" borderId="14" xfId="0" applyFont="1" applyBorder="1"/>
    <xf numFmtId="169" fontId="4" fillId="0" borderId="14" xfId="1" applyNumberFormat="1" applyFont="1" applyBorder="1"/>
    <xf numFmtId="169" fontId="10" fillId="9" borderId="0" xfId="0" applyNumberFormat="1" applyFont="1" applyFill="1" applyAlignment="1">
      <alignment horizontal="center"/>
    </xf>
    <xf numFmtId="0" fontId="3" fillId="35" borderId="0" xfId="0" applyFont="1" applyFill="1"/>
    <xf numFmtId="169" fontId="3" fillId="35" borderId="0" xfId="1" applyNumberFormat="1" applyFont="1" applyFill="1"/>
    <xf numFmtId="164" fontId="3" fillId="35" borderId="0" xfId="2" applyNumberFormat="1" applyFont="1" applyFill="1" applyAlignment="1">
      <alignment horizontal="center"/>
    </xf>
    <xf numFmtId="0" fontId="3" fillId="7" borderId="50" xfId="0" applyFont="1" applyFill="1" applyBorder="1" applyAlignment="1" applyProtection="1">
      <alignment vertical="center" wrapText="1"/>
      <protection locked="0"/>
    </xf>
    <xf numFmtId="169" fontId="5" fillId="7" borderId="46" xfId="10" applyNumberFormat="1" applyFont="1" applyFill="1" applyBorder="1" applyAlignment="1" applyProtection="1">
      <alignment horizontal="right" vertical="center" wrapText="1"/>
      <protection locked="0"/>
    </xf>
    <xf numFmtId="164" fontId="3" fillId="7" borderId="46" xfId="9" applyNumberFormat="1" applyFont="1" applyFill="1" applyBorder="1" applyAlignment="1">
      <alignment vertical="center"/>
    </xf>
    <xf numFmtId="0" fontId="3" fillId="7" borderId="0" xfId="0" applyFont="1" applyFill="1"/>
    <xf numFmtId="169" fontId="3" fillId="7" borderId="0" xfId="10" applyNumberFormat="1" applyFont="1" applyFill="1"/>
    <xf numFmtId="164" fontId="3" fillId="7" borderId="0" xfId="9" applyNumberFormat="1" applyFont="1" applyFill="1"/>
    <xf numFmtId="164" fontId="5" fillId="7" borderId="0" xfId="9" applyNumberFormat="1" applyFont="1" applyFill="1"/>
    <xf numFmtId="169" fontId="3" fillId="7" borderId="0" xfId="0" applyNumberFormat="1" applyFont="1" applyFill="1"/>
    <xf numFmtId="164" fontId="3" fillId="7" borderId="0" xfId="2" applyNumberFormat="1" applyFont="1" applyFill="1"/>
    <xf numFmtId="0" fontId="12" fillId="38" borderId="72" xfId="0" applyFont="1" applyFill="1" applyBorder="1" applyAlignment="1">
      <alignment horizontal="left"/>
    </xf>
    <xf numFmtId="169" fontId="12" fillId="38" borderId="73" xfId="1" applyNumberFormat="1" applyFont="1" applyFill="1" applyBorder="1" applyAlignment="1">
      <alignment horizontal="right" vertical="center"/>
    </xf>
    <xf numFmtId="164" fontId="12" fillId="38" borderId="73" xfId="2" applyNumberFormat="1" applyFont="1" applyFill="1" applyBorder="1" applyAlignment="1">
      <alignment horizontal="right" vertical="center"/>
    </xf>
    <xf numFmtId="164" fontId="12" fillId="38" borderId="72" xfId="2" applyNumberFormat="1" applyFont="1" applyFill="1" applyBorder="1" applyAlignment="1">
      <alignment horizontal="right" vertical="center"/>
    </xf>
    <xf numFmtId="164" fontId="33" fillId="38" borderId="72" xfId="2" applyNumberFormat="1" applyFont="1" applyFill="1" applyBorder="1" applyAlignment="1">
      <alignment horizontal="right" vertical="center"/>
    </xf>
    <xf numFmtId="169" fontId="12" fillId="38" borderId="74" xfId="1" applyNumberFormat="1" applyFont="1" applyFill="1" applyBorder="1" applyAlignment="1">
      <alignment horizontal="right" vertical="center"/>
    </xf>
    <xf numFmtId="164" fontId="12" fillId="38" borderId="74" xfId="2" applyNumberFormat="1" applyFont="1" applyFill="1" applyBorder="1" applyAlignment="1">
      <alignment horizontal="right" vertical="center"/>
    </xf>
    <xf numFmtId="164" fontId="12" fillId="38" borderId="72" xfId="2" applyNumberFormat="1" applyFont="1" applyFill="1" applyBorder="1" applyAlignment="1">
      <alignment horizontal="right"/>
    </xf>
    <xf numFmtId="164" fontId="33" fillId="38" borderId="72" xfId="2" applyNumberFormat="1" applyFont="1" applyFill="1" applyBorder="1" applyAlignment="1">
      <alignment horizontal="right"/>
    </xf>
    <xf numFmtId="0" fontId="78" fillId="38" borderId="72" xfId="0" applyFont="1" applyFill="1" applyBorder="1" applyAlignment="1">
      <alignment horizontal="left"/>
    </xf>
    <xf numFmtId="175" fontId="78" fillId="38" borderId="73" xfId="13" applyNumberFormat="1" applyFont="1" applyFill="1" applyBorder="1" applyAlignment="1">
      <alignment horizontal="center"/>
    </xf>
    <xf numFmtId="165" fontId="78" fillId="38" borderId="73" xfId="13" applyNumberFormat="1" applyFont="1" applyFill="1" applyBorder="1" applyAlignment="1">
      <alignment horizontal="center"/>
    </xf>
    <xf numFmtId="164" fontId="78" fillId="38" borderId="73" xfId="2" applyNumberFormat="1" applyFont="1" applyFill="1" applyBorder="1" applyAlignment="1">
      <alignment horizontal="right"/>
    </xf>
    <xf numFmtId="169" fontId="78" fillId="38" borderId="73" xfId="13" applyNumberFormat="1" applyFont="1" applyFill="1" applyBorder="1" applyAlignment="1">
      <alignment horizontal="right" indent="1"/>
    </xf>
    <xf numFmtId="164" fontId="78" fillId="38" borderId="72" xfId="2" applyNumberFormat="1" applyFont="1" applyFill="1" applyBorder="1" applyAlignment="1">
      <alignment horizontal="right" vertical="center"/>
    </xf>
    <xf numFmtId="43" fontId="3" fillId="7" borderId="4" xfId="4" applyFont="1" applyFill="1" applyBorder="1"/>
    <xf numFmtId="169" fontId="3" fillId="7" borderId="13" xfId="4" applyNumberFormat="1" applyFont="1" applyFill="1" applyBorder="1"/>
    <xf numFmtId="164" fontId="3" fillId="7" borderId="5" xfId="5" applyNumberFormat="1" applyFont="1" applyFill="1" applyBorder="1" applyAlignment="1">
      <alignment horizontal="center" vertical="center"/>
    </xf>
    <xf numFmtId="0" fontId="3" fillId="35" borderId="4" xfId="3" applyFont="1" applyFill="1" applyBorder="1" applyAlignment="1">
      <alignment horizontal="left" indent="1"/>
    </xf>
    <xf numFmtId="166" fontId="3" fillId="35" borderId="0" xfId="3" applyNumberFormat="1" applyFont="1" applyFill="1"/>
    <xf numFmtId="164" fontId="18" fillId="35" borderId="0" xfId="5" applyNumberFormat="1" applyFont="1" applyFill="1" applyBorder="1" applyAlignment="1">
      <alignment horizontal="center" vertical="center"/>
    </xf>
    <xf numFmtId="164" fontId="18" fillId="35" borderId="5" xfId="5" applyNumberFormat="1" applyFont="1" applyFill="1" applyBorder="1" applyAlignment="1">
      <alignment horizontal="center" vertical="center"/>
    </xf>
    <xf numFmtId="166" fontId="3" fillId="35" borderId="0" xfId="0" applyNumberFormat="1" applyFont="1" applyFill="1" applyAlignment="1">
      <alignment horizontal="right"/>
    </xf>
    <xf numFmtId="164" fontId="18" fillId="35" borderId="0" xfId="5" applyNumberFormat="1" applyFont="1" applyFill="1" applyBorder="1" applyAlignment="1">
      <alignment horizontal="center"/>
    </xf>
    <xf numFmtId="164" fontId="18" fillId="35" borderId="5" xfId="5" applyNumberFormat="1" applyFont="1" applyFill="1" applyBorder="1" applyAlignment="1">
      <alignment horizontal="center"/>
    </xf>
    <xf numFmtId="166" fontId="19" fillId="35" borderId="0" xfId="3" applyNumberFormat="1" applyFont="1" applyFill="1"/>
    <xf numFmtId="0" fontId="3" fillId="35" borderId="12" xfId="6" applyFont="1" applyFill="1" applyBorder="1" applyAlignment="1" applyProtection="1">
      <alignment horizontal="left" vertical="center" wrapText="1"/>
      <protection locked="0"/>
    </xf>
    <xf numFmtId="166" fontId="3" fillId="35" borderId="12" xfId="6" applyNumberFormat="1" applyFont="1" applyFill="1" applyBorder="1" applyAlignment="1" applyProtection="1">
      <alignment horizontal="right" vertical="center" wrapText="1"/>
      <protection locked="0"/>
    </xf>
    <xf numFmtId="10" fontId="3" fillId="35" borderId="8" xfId="8" applyNumberFormat="1" applyFont="1" applyFill="1" applyBorder="1" applyAlignment="1" applyProtection="1">
      <alignment horizontal="center" vertical="center" wrapText="1"/>
      <protection locked="0"/>
    </xf>
    <xf numFmtId="0" fontId="3" fillId="35" borderId="14" xfId="6" applyFont="1" applyFill="1" applyBorder="1" applyAlignment="1" applyProtection="1">
      <alignment horizontal="left" vertical="center" wrapText="1"/>
      <protection locked="0"/>
    </xf>
    <xf numFmtId="166" fontId="3" fillId="35" borderId="14" xfId="6" applyNumberFormat="1" applyFont="1" applyFill="1" applyBorder="1" applyAlignment="1" applyProtection="1">
      <alignment horizontal="right" vertical="center" wrapText="1"/>
      <protection locked="0"/>
    </xf>
    <xf numFmtId="10" fontId="3" fillId="35" borderId="11" xfId="8" applyNumberFormat="1" applyFont="1" applyFill="1" applyBorder="1" applyAlignment="1" applyProtection="1">
      <alignment horizontal="center" vertical="center" wrapText="1"/>
      <protection locked="0"/>
    </xf>
    <xf numFmtId="0" fontId="29" fillId="0" borderId="0" xfId="3" applyFont="1" applyAlignment="1">
      <alignment horizontal="left" indent="1"/>
    </xf>
    <xf numFmtId="169" fontId="29" fillId="0" borderId="0" xfId="3" applyNumberFormat="1" applyFont="1"/>
    <xf numFmtId="0" fontId="17" fillId="0" borderId="0" xfId="3" applyAlignment="1">
      <alignment horizontal="left" indent="2"/>
    </xf>
    <xf numFmtId="0" fontId="17" fillId="0" borderId="0" xfId="3" applyAlignment="1">
      <alignment horizontal="left" indent="3"/>
    </xf>
    <xf numFmtId="0" fontId="10" fillId="25" borderId="14" xfId="0" applyFont="1" applyFill="1" applyBorder="1" applyAlignment="1">
      <alignment horizontal="center" vertical="center"/>
    </xf>
    <xf numFmtId="0" fontId="10" fillId="25" borderId="245" xfId="0" applyFont="1" applyFill="1" applyBorder="1" applyAlignment="1">
      <alignment horizontal="center" vertical="center"/>
    </xf>
    <xf numFmtId="0" fontId="3" fillId="0" borderId="180" xfId="0" applyFont="1" applyBorder="1" applyAlignment="1">
      <alignment horizontal="left" vertical="center" wrapText="1"/>
    </xf>
    <xf numFmtId="181" fontId="4" fillId="0" borderId="4" xfId="0" applyNumberFormat="1" applyFont="1" applyBorder="1" applyAlignment="1">
      <alignment horizontal="center" vertical="center"/>
    </xf>
    <xf numFmtId="181" fontId="4" fillId="0" borderId="0" xfId="0" applyNumberFormat="1" applyFont="1" applyAlignment="1">
      <alignment horizontal="center" vertical="center"/>
    </xf>
    <xf numFmtId="181" fontId="4" fillId="0" borderId="107" xfId="0" applyNumberFormat="1" applyFont="1" applyBorder="1" applyAlignment="1">
      <alignment horizontal="center" vertical="center"/>
    </xf>
    <xf numFmtId="0" fontId="3" fillId="24" borderId="180" xfId="0" applyFont="1" applyFill="1" applyBorder="1" applyAlignment="1">
      <alignment horizontal="left" vertical="center" wrapText="1"/>
    </xf>
    <xf numFmtId="181" fontId="4" fillId="24" borderId="4" xfId="0" applyNumberFormat="1" applyFont="1" applyFill="1" applyBorder="1" applyAlignment="1">
      <alignment horizontal="center" vertical="center"/>
    </xf>
    <xf numFmtId="181" fontId="4" fillId="24" borderId="0" xfId="0" applyNumberFormat="1" applyFont="1" applyFill="1" applyAlignment="1">
      <alignment horizontal="center" vertical="center"/>
    </xf>
    <xf numFmtId="181" fontId="4" fillId="24" borderId="107" xfId="0" applyNumberFormat="1" applyFont="1" applyFill="1" applyBorder="1" applyAlignment="1">
      <alignment horizontal="center" vertical="center"/>
    </xf>
    <xf numFmtId="0" fontId="4" fillId="0" borderId="180" xfId="0" applyFont="1" applyBorder="1" applyAlignment="1">
      <alignment vertical="center" wrapText="1"/>
    </xf>
    <xf numFmtId="0" fontId="4" fillId="24" borderId="180" xfId="0" applyFont="1" applyFill="1" applyBorder="1" applyAlignment="1">
      <alignment vertical="center" wrapText="1"/>
    </xf>
    <xf numFmtId="0" fontId="3" fillId="0" borderId="180" xfId="0" applyFont="1" applyBorder="1" applyAlignment="1">
      <alignment horizontal="left" vertical="center"/>
    </xf>
    <xf numFmtId="0" fontId="4" fillId="24" borderId="180" xfId="0" applyFont="1" applyFill="1" applyBorder="1" applyAlignment="1">
      <alignment horizontal="left" vertical="center" wrapText="1"/>
    </xf>
    <xf numFmtId="0" fontId="3" fillId="0" borderId="217" xfId="0" applyFont="1" applyBorder="1" applyAlignment="1">
      <alignment horizontal="left" vertical="center" wrapText="1"/>
    </xf>
    <xf numFmtId="181" fontId="4" fillId="0" borderId="114" xfId="0" applyNumberFormat="1" applyFont="1" applyBorder="1" applyAlignment="1">
      <alignment horizontal="center" vertical="center"/>
    </xf>
    <xf numFmtId="181" fontId="4" fillId="0" borderId="71" xfId="0" applyNumberFormat="1" applyFont="1" applyBorder="1" applyAlignment="1">
      <alignment horizontal="center" vertical="center"/>
    </xf>
    <xf numFmtId="181" fontId="4" fillId="0" borderId="110" xfId="0" applyNumberFormat="1" applyFont="1" applyBorder="1" applyAlignment="1">
      <alignment horizontal="center" vertical="center"/>
    </xf>
    <xf numFmtId="0" fontId="9" fillId="0" borderId="0" xfId="17" applyFont="1" applyAlignment="1">
      <alignment horizontal="center" vertical="top" wrapText="1" readingOrder="1"/>
    </xf>
    <xf numFmtId="0" fontId="4" fillId="0" borderId="0" xfId="3" applyFont="1"/>
    <xf numFmtId="0" fontId="10" fillId="25" borderId="278" xfId="3" applyFont="1" applyFill="1" applyBorder="1" applyAlignment="1">
      <alignment horizontal="center" vertical="center"/>
    </xf>
    <xf numFmtId="0" fontId="3" fillId="0" borderId="279" xfId="3" applyFont="1" applyBorder="1" applyAlignment="1">
      <alignment horizontal="left"/>
    </xf>
    <xf numFmtId="169" fontId="3" fillId="0" borderId="279" xfId="3" applyNumberFormat="1" applyFont="1" applyBorder="1"/>
    <xf numFmtId="169" fontId="3" fillId="0" borderId="0" xfId="3" applyNumberFormat="1" applyFont="1"/>
    <xf numFmtId="0" fontId="3" fillId="38" borderId="0" xfId="3" applyFont="1" applyFill="1" applyAlignment="1">
      <alignment horizontal="left" indent="1"/>
    </xf>
    <xf numFmtId="169" fontId="3" fillId="38" borderId="0" xfId="3" applyNumberFormat="1" applyFont="1" applyFill="1"/>
    <xf numFmtId="0" fontId="3" fillId="0" borderId="0" xfId="3" applyFont="1" applyAlignment="1">
      <alignment horizontal="left" indent="3"/>
    </xf>
    <xf numFmtId="0" fontId="18" fillId="0" borderId="0" xfId="3" applyFont="1" applyAlignment="1">
      <alignment horizontal="left" indent="4"/>
    </xf>
    <xf numFmtId="0" fontId="3" fillId="0" borderId="280" xfId="3" applyFont="1" applyBorder="1" applyAlignment="1">
      <alignment horizontal="left"/>
    </xf>
    <xf numFmtId="169" fontId="3" fillId="0" borderId="280" xfId="3" applyNumberFormat="1" applyFont="1" applyBorder="1"/>
    <xf numFmtId="0" fontId="3" fillId="0" borderId="0" xfId="3" applyFont="1" applyAlignment="1">
      <alignment horizontal="left" vertical="center"/>
    </xf>
    <xf numFmtId="0" fontId="10" fillId="25" borderId="38" xfId="15" applyFont="1" applyFill="1" applyBorder="1" applyAlignment="1">
      <alignment horizontal="center" vertical="center"/>
    </xf>
    <xf numFmtId="0" fontId="3" fillId="42" borderId="7" xfId="3" applyFont="1" applyFill="1" applyBorder="1" applyAlignment="1">
      <alignment horizontal="left"/>
    </xf>
    <xf numFmtId="169" fontId="3" fillId="42" borderId="7" xfId="3" applyNumberFormat="1" applyFont="1" applyFill="1" applyBorder="1"/>
    <xf numFmtId="0" fontId="18" fillId="0" borderId="0" xfId="3" applyFont="1" applyAlignment="1">
      <alignment horizontal="left" indent="2"/>
    </xf>
    <xf numFmtId="0" fontId="18" fillId="0" borderId="0" xfId="3" applyFont="1" applyAlignment="1">
      <alignment horizontal="left" indent="5"/>
    </xf>
    <xf numFmtId="0" fontId="4" fillId="0" borderId="0" xfId="15" applyFont="1"/>
    <xf numFmtId="0" fontId="8" fillId="0" borderId="0" xfId="15" applyFont="1" applyAlignment="1">
      <alignment horizontal="center" vertical="center"/>
    </xf>
    <xf numFmtId="0" fontId="93" fillId="25" borderId="278" xfId="15" applyFont="1" applyFill="1" applyBorder="1" applyAlignment="1">
      <alignment horizontal="center" vertical="center"/>
    </xf>
    <xf numFmtId="0" fontId="93" fillId="25" borderId="38" xfId="15" applyFont="1" applyFill="1" applyBorder="1" applyAlignment="1">
      <alignment horizontal="center" vertical="center"/>
    </xf>
    <xf numFmtId="0" fontId="39" fillId="7" borderId="281" xfId="15" applyFont="1" applyFill="1" applyBorder="1" applyAlignment="1">
      <alignment horizontal="left"/>
    </xf>
    <xf numFmtId="172" fontId="39" fillId="39" borderId="281" xfId="15" applyNumberFormat="1" applyFont="1" applyFill="1" applyBorder="1"/>
    <xf numFmtId="172" fontId="93" fillId="25" borderId="280" xfId="3" applyNumberFormat="1" applyFont="1" applyFill="1" applyBorder="1"/>
    <xf numFmtId="0" fontId="174" fillId="25" borderId="278" xfId="15" applyFont="1" applyFill="1" applyBorder="1" applyAlignment="1">
      <alignment horizontal="center" vertical="center"/>
    </xf>
    <xf numFmtId="0" fontId="174" fillId="25" borderId="38" xfId="15" applyFont="1" applyFill="1" applyBorder="1" applyAlignment="1">
      <alignment horizontal="center" vertical="center"/>
    </xf>
    <xf numFmtId="0" fontId="46" fillId="38" borderId="279" xfId="3" applyFont="1" applyFill="1" applyBorder="1" applyAlignment="1">
      <alignment horizontal="left"/>
    </xf>
    <xf numFmtId="169" fontId="46" fillId="38" borderId="279" xfId="3" applyNumberFormat="1" applyFont="1" applyFill="1" applyBorder="1"/>
    <xf numFmtId="0" fontId="3" fillId="39" borderId="282" xfId="3" applyFont="1" applyFill="1" applyBorder="1" applyAlignment="1">
      <alignment horizontal="left"/>
    </xf>
    <xf numFmtId="169" fontId="3" fillId="39" borderId="282" xfId="3" applyNumberFormat="1" applyFont="1" applyFill="1" applyBorder="1"/>
    <xf numFmtId="0" fontId="39" fillId="7" borderId="279" xfId="3" applyFont="1" applyFill="1" applyBorder="1" applyAlignment="1">
      <alignment horizontal="left"/>
    </xf>
    <xf numFmtId="169" fontId="39" fillId="7" borderId="0" xfId="3" applyNumberFormat="1" applyFont="1" applyFill="1" applyAlignment="1">
      <alignment horizontal="right" vertical="center"/>
    </xf>
    <xf numFmtId="0" fontId="8" fillId="0" borderId="0" xfId="35" applyFont="1" applyAlignment="1">
      <alignment horizontal="center" vertical="center"/>
    </xf>
    <xf numFmtId="0" fontId="10" fillId="25" borderId="66" xfId="35" applyFont="1" applyFill="1" applyBorder="1" applyAlignment="1">
      <alignment horizontal="center" vertical="center" wrapText="1"/>
    </xf>
    <xf numFmtId="0" fontId="10" fillId="25" borderId="0" xfId="35" applyFont="1" applyFill="1" applyAlignment="1">
      <alignment horizontal="center" vertical="center" wrapText="1"/>
    </xf>
    <xf numFmtId="0" fontId="10" fillId="25" borderId="285" xfId="35" applyFont="1" applyFill="1" applyBorder="1" applyAlignment="1">
      <alignment horizontal="center" vertical="center"/>
    </xf>
    <xf numFmtId="0" fontId="10" fillId="25" borderId="46" xfId="35" applyFont="1" applyFill="1" applyBorder="1" applyAlignment="1">
      <alignment horizontal="center" vertical="center" wrapText="1"/>
    </xf>
    <xf numFmtId="0" fontId="10" fillId="25" borderId="27" xfId="35" applyFont="1" applyFill="1" applyBorder="1" applyAlignment="1">
      <alignment horizontal="center" vertical="center" wrapText="1"/>
    </xf>
    <xf numFmtId="0" fontId="10" fillId="25" borderId="38" xfId="35" applyFont="1" applyFill="1" applyBorder="1" applyAlignment="1">
      <alignment horizontal="center" vertical="center"/>
    </xf>
    <xf numFmtId="0" fontId="3" fillId="39" borderId="0" xfId="35" applyFont="1" applyFill="1" applyAlignment="1">
      <alignment horizontal="left"/>
    </xf>
    <xf numFmtId="172" fontId="3" fillId="39" borderId="0" xfId="35" applyNumberFormat="1" applyFont="1" applyFill="1" applyAlignment="1">
      <alignment horizontal="right"/>
    </xf>
    <xf numFmtId="164" fontId="3" fillId="39" borderId="0" xfId="36" applyNumberFormat="1" applyFont="1" applyFill="1" applyAlignment="1">
      <alignment horizontal="right"/>
    </xf>
    <xf numFmtId="0" fontId="175" fillId="0" borderId="0" xfId="3" applyFont="1" applyAlignment="1">
      <alignment horizontal="left" indent="1"/>
    </xf>
    <xf numFmtId="169" fontId="175" fillId="0" borderId="0" xfId="3" applyNumberFormat="1" applyFont="1"/>
    <xf numFmtId="172" fontId="175" fillId="0" borderId="0" xfId="35" applyNumberFormat="1" applyFont="1" applyAlignment="1">
      <alignment horizontal="right"/>
    </xf>
    <xf numFmtId="164" fontId="175" fillId="0" borderId="0" xfId="36" applyNumberFormat="1" applyFont="1" applyFill="1" applyAlignment="1">
      <alignment horizontal="right"/>
    </xf>
    <xf numFmtId="169" fontId="4" fillId="0" borderId="0" xfId="3" applyNumberFormat="1" applyFont="1"/>
    <xf numFmtId="164" fontId="4" fillId="0" borderId="0" xfId="36" applyNumberFormat="1" applyFont="1" applyAlignment="1">
      <alignment horizontal="right" vertical="center"/>
    </xf>
    <xf numFmtId="164" fontId="175" fillId="0" borderId="0" xfId="36" applyNumberFormat="1" applyFont="1" applyAlignment="1">
      <alignment horizontal="right" vertical="center"/>
    </xf>
    <xf numFmtId="172" fontId="10" fillId="25" borderId="280" xfId="3" applyNumberFormat="1" applyFont="1" applyFill="1" applyBorder="1"/>
    <xf numFmtId="164" fontId="10" fillId="33" borderId="0" xfId="36" applyNumberFormat="1" applyFont="1" applyFill="1" applyAlignment="1">
      <alignment horizontal="right"/>
    </xf>
    <xf numFmtId="4" fontId="37" fillId="0" borderId="0" xfId="0" applyNumberFormat="1" applyFont="1" applyAlignment="1">
      <alignment vertical="center" wrapText="1"/>
    </xf>
    <xf numFmtId="0" fontId="5" fillId="7" borderId="37" xfId="11" applyFont="1" applyFill="1" applyBorder="1"/>
    <xf numFmtId="169" fontId="5" fillId="7" borderId="37" xfId="11" applyNumberFormat="1" applyFont="1" applyFill="1" applyBorder="1" applyAlignment="1">
      <alignment horizontal="center" vertical="center"/>
    </xf>
    <xf numFmtId="169" fontId="5" fillId="7" borderId="37" xfId="11" applyNumberFormat="1" applyFont="1" applyFill="1" applyBorder="1" applyAlignment="1">
      <alignment horizontal="center"/>
    </xf>
    <xf numFmtId="164" fontId="5" fillId="7" borderId="37" xfId="9" applyNumberFormat="1" applyFont="1" applyFill="1" applyBorder="1" applyAlignment="1">
      <alignment horizontal="center"/>
    </xf>
    <xf numFmtId="169" fontId="5" fillId="7" borderId="37" xfId="9" applyNumberFormat="1" applyFont="1" applyFill="1" applyBorder="1" applyAlignment="1">
      <alignment horizontal="center"/>
    </xf>
    <xf numFmtId="164" fontId="5" fillId="7" borderId="37" xfId="12" applyNumberFormat="1" applyFont="1" applyFill="1" applyBorder="1" applyAlignment="1">
      <alignment horizontal="center"/>
    </xf>
    <xf numFmtId="169" fontId="9" fillId="0" borderId="37" xfId="11" applyNumberFormat="1" applyFont="1" applyBorder="1" applyAlignment="1">
      <alignment horizontal="center" vertical="center"/>
    </xf>
    <xf numFmtId="169" fontId="9" fillId="0" borderId="37" xfId="9" applyNumberFormat="1" applyFont="1" applyBorder="1" applyAlignment="1">
      <alignment horizontal="center"/>
    </xf>
    <xf numFmtId="169" fontId="5" fillId="0" borderId="37" xfId="9" applyNumberFormat="1" applyFont="1" applyBorder="1" applyAlignment="1">
      <alignment horizontal="center"/>
    </xf>
    <xf numFmtId="169" fontId="9" fillId="0" borderId="37" xfId="9" applyNumberFormat="1" applyFont="1" applyFill="1" applyBorder="1" applyAlignment="1">
      <alignment horizontal="center"/>
    </xf>
    <xf numFmtId="0" fontId="10" fillId="25" borderId="39" xfId="11" applyFont="1" applyFill="1" applyBorder="1" applyAlignment="1">
      <alignment horizontal="center" vertical="center" wrapText="1"/>
    </xf>
    <xf numFmtId="0" fontId="10" fillId="25" borderId="91" xfId="11" applyFont="1" applyFill="1" applyBorder="1" applyAlignment="1">
      <alignment horizontal="center" vertical="center" wrapText="1"/>
    </xf>
    <xf numFmtId="0" fontId="10" fillId="25" borderId="38" xfId="11" applyFont="1" applyFill="1" applyBorder="1" applyAlignment="1">
      <alignment horizontal="center" vertical="center" wrapText="1"/>
    </xf>
    <xf numFmtId="0" fontId="10" fillId="25" borderId="38" xfId="11" applyFont="1" applyFill="1" applyBorder="1"/>
    <xf numFmtId="169" fontId="10" fillId="25" borderId="38" xfId="11" applyNumberFormat="1" applyFont="1" applyFill="1" applyBorder="1" applyAlignment="1">
      <alignment horizontal="center"/>
    </xf>
    <xf numFmtId="164" fontId="10" fillId="25" borderId="38" xfId="9" applyNumberFormat="1" applyFont="1" applyFill="1" applyBorder="1" applyAlignment="1">
      <alignment horizontal="center"/>
    </xf>
    <xf numFmtId="169" fontId="10" fillId="25" borderId="38" xfId="9" applyNumberFormat="1" applyFont="1" applyFill="1" applyBorder="1" applyAlignment="1">
      <alignment horizontal="center"/>
    </xf>
    <xf numFmtId="164" fontId="10" fillId="25" borderId="38" xfId="12" applyNumberFormat="1" applyFont="1" applyFill="1" applyBorder="1" applyAlignment="1">
      <alignment horizontal="center"/>
    </xf>
    <xf numFmtId="0" fontId="10" fillId="25" borderId="37" xfId="11" applyFont="1" applyFill="1" applyBorder="1"/>
    <xf numFmtId="169" fontId="10" fillId="25" borderId="37" xfId="11" applyNumberFormat="1" applyFont="1" applyFill="1" applyBorder="1" applyAlignment="1">
      <alignment horizontal="center"/>
    </xf>
    <xf numFmtId="164" fontId="10" fillId="25" borderId="37" xfId="9" applyNumberFormat="1" applyFont="1" applyFill="1" applyBorder="1" applyAlignment="1">
      <alignment horizontal="center"/>
    </xf>
    <xf numFmtId="169" fontId="10" fillId="25" borderId="37" xfId="9" applyNumberFormat="1" applyFont="1" applyFill="1" applyBorder="1" applyAlignment="1">
      <alignment horizontal="center"/>
    </xf>
    <xf numFmtId="164" fontId="10" fillId="25" borderId="37" xfId="12" applyNumberFormat="1" applyFont="1" applyFill="1" applyBorder="1" applyAlignment="1">
      <alignment horizontal="center"/>
    </xf>
    <xf numFmtId="167" fontId="21" fillId="38" borderId="13" xfId="1" applyNumberFormat="1" applyFont="1" applyFill="1" applyBorder="1"/>
    <xf numFmtId="167" fontId="21" fillId="38" borderId="4" xfId="1" applyNumberFormat="1" applyFont="1" applyFill="1" applyBorder="1"/>
    <xf numFmtId="4" fontId="21" fillId="38" borderId="13" xfId="0" applyNumberFormat="1" applyFont="1" applyFill="1" applyBorder="1" applyAlignment="1">
      <alignment horizontal="right"/>
    </xf>
    <xf numFmtId="4" fontId="21" fillId="38" borderId="4" xfId="0" applyNumberFormat="1" applyFont="1" applyFill="1" applyBorder="1" applyAlignment="1">
      <alignment horizontal="right"/>
    </xf>
    <xf numFmtId="167" fontId="21" fillId="38" borderId="13" xfId="0" applyNumberFormat="1" applyFont="1" applyFill="1" applyBorder="1"/>
    <xf numFmtId="167" fontId="21" fillId="38" borderId="4" xfId="0" applyNumberFormat="1" applyFont="1" applyFill="1" applyBorder="1"/>
    <xf numFmtId="4" fontId="21" fillId="38" borderId="13" xfId="1" applyNumberFormat="1" applyFont="1" applyFill="1" applyBorder="1"/>
    <xf numFmtId="167" fontId="21" fillId="38" borderId="13" xfId="1" applyNumberFormat="1" applyFont="1" applyFill="1" applyBorder="1" applyAlignment="1"/>
    <xf numFmtId="167" fontId="21" fillId="38" borderId="4" xfId="1" applyNumberFormat="1" applyFont="1" applyFill="1" applyBorder="1" applyAlignment="1"/>
    <xf numFmtId="4" fontId="21" fillId="38" borderId="4" xfId="1" applyNumberFormat="1" applyFont="1" applyFill="1" applyBorder="1"/>
    <xf numFmtId="0" fontId="21" fillId="38" borderId="13" xfId="0" applyFont="1" applyFill="1" applyBorder="1"/>
    <xf numFmtId="0" fontId="21" fillId="38" borderId="4" xfId="0" applyFont="1" applyFill="1" applyBorder="1"/>
    <xf numFmtId="2" fontId="21" fillId="38" borderId="13" xfId="0" quotePrefix="1" applyNumberFormat="1" applyFont="1" applyFill="1" applyBorder="1" applyAlignment="1">
      <alignment horizontal="right"/>
    </xf>
    <xf numFmtId="2" fontId="21" fillId="38" borderId="4" xfId="0" quotePrefix="1" applyNumberFormat="1" applyFont="1" applyFill="1" applyBorder="1" applyAlignment="1">
      <alignment horizontal="right"/>
    </xf>
    <xf numFmtId="2" fontId="21" fillId="38" borderId="13" xfId="0" applyNumberFormat="1" applyFont="1" applyFill="1" applyBorder="1" applyAlignment="1">
      <alignment horizontal="right"/>
    </xf>
    <xf numFmtId="2" fontId="21" fillId="38" borderId="4" xfId="0" applyNumberFormat="1" applyFont="1" applyFill="1" applyBorder="1" applyAlignment="1">
      <alignment horizontal="right"/>
    </xf>
    <xf numFmtId="2" fontId="21" fillId="38" borderId="13" xfId="0" applyNumberFormat="1" applyFont="1" applyFill="1" applyBorder="1"/>
    <xf numFmtId="2" fontId="21" fillId="38" borderId="4" xfId="0" applyNumberFormat="1" applyFont="1" applyFill="1" applyBorder="1"/>
    <xf numFmtId="2" fontId="21" fillId="38" borderId="108" xfId="0" quotePrefix="1" applyNumberFormat="1" applyFont="1" applyFill="1" applyBorder="1" applyAlignment="1">
      <alignment horizontal="right"/>
    </xf>
    <xf numFmtId="4" fontId="21" fillId="38" borderId="108" xfId="1" applyNumberFormat="1" applyFont="1" applyFill="1" applyBorder="1"/>
    <xf numFmtId="4" fontId="21" fillId="38" borderId="114" xfId="1" applyNumberFormat="1" applyFont="1" applyFill="1" applyBorder="1"/>
    <xf numFmtId="167" fontId="21" fillId="38" borderId="105" xfId="0" applyNumberFormat="1" applyFont="1" applyFill="1" applyBorder="1" applyAlignment="1">
      <alignment horizontal="right"/>
    </xf>
    <xf numFmtId="167" fontId="21" fillId="38" borderId="113" xfId="0" applyNumberFormat="1" applyFont="1" applyFill="1" applyBorder="1" applyAlignment="1">
      <alignment horizontal="right"/>
    </xf>
    <xf numFmtId="167" fontId="21" fillId="43" borderId="5" xfId="0" applyNumberFormat="1" applyFont="1" applyFill="1" applyBorder="1"/>
    <xf numFmtId="167" fontId="21" fillId="43" borderId="13" xfId="0" applyNumberFormat="1" applyFont="1" applyFill="1" applyBorder="1"/>
    <xf numFmtId="167" fontId="21" fillId="43" borderId="4" xfId="0" applyNumberFormat="1" applyFont="1" applyFill="1" applyBorder="1"/>
    <xf numFmtId="167" fontId="21" fillId="43" borderId="188" xfId="0" applyNumberFormat="1" applyFont="1" applyFill="1" applyBorder="1"/>
    <xf numFmtId="167" fontId="21" fillId="43" borderId="108" xfId="0" applyNumberFormat="1" applyFont="1" applyFill="1" applyBorder="1"/>
    <xf numFmtId="167" fontId="21" fillId="43" borderId="114" xfId="0" applyNumberFormat="1" applyFont="1" applyFill="1" applyBorder="1"/>
    <xf numFmtId="0" fontId="87" fillId="0" borderId="286" xfId="0" applyFont="1" applyBorder="1"/>
    <xf numFmtId="182" fontId="21" fillId="38" borderId="4" xfId="1" applyNumberFormat="1" applyFont="1" applyFill="1" applyBorder="1"/>
    <xf numFmtId="182" fontId="21" fillId="38" borderId="4" xfId="0" applyNumberFormat="1" applyFont="1" applyFill="1" applyBorder="1"/>
    <xf numFmtId="182" fontId="21" fillId="38" borderId="4" xfId="1" applyNumberFormat="1" applyFont="1" applyFill="1" applyBorder="1" applyAlignment="1"/>
    <xf numFmtId="39" fontId="21" fillId="38" borderId="4" xfId="1" applyNumberFormat="1" applyFont="1" applyFill="1" applyBorder="1"/>
    <xf numFmtId="39" fontId="21" fillId="38" borderId="4" xfId="0" applyNumberFormat="1" applyFont="1" applyFill="1" applyBorder="1" applyAlignment="1">
      <alignment horizontal="right"/>
    </xf>
    <xf numFmtId="39" fontId="21" fillId="38" borderId="4" xfId="0" applyNumberFormat="1" applyFont="1" applyFill="1" applyBorder="1"/>
    <xf numFmtId="39" fontId="21" fillId="38" borderId="4" xfId="0" quotePrefix="1" applyNumberFormat="1" applyFont="1" applyFill="1" applyBorder="1" applyAlignment="1">
      <alignment horizontal="right"/>
    </xf>
    <xf numFmtId="39" fontId="21" fillId="38" borderId="114" xfId="1" applyNumberFormat="1" applyFont="1" applyFill="1" applyBorder="1"/>
    <xf numFmtId="167" fontId="21" fillId="43" borderId="288" xfId="0" applyNumberFormat="1" applyFont="1" applyFill="1" applyBorder="1"/>
    <xf numFmtId="167" fontId="21" fillId="43" borderId="289" xfId="0" applyNumberFormat="1" applyFont="1" applyFill="1" applyBorder="1"/>
    <xf numFmtId="167" fontId="21" fillId="43" borderId="290" xfId="0" applyNumberFormat="1" applyFont="1" applyFill="1" applyBorder="1"/>
    <xf numFmtId="167" fontId="21" fillId="43" borderId="291" xfId="0" applyNumberFormat="1" applyFont="1" applyFill="1" applyBorder="1"/>
    <xf numFmtId="39" fontId="21" fillId="38" borderId="287" xfId="0" applyNumberFormat="1" applyFont="1" applyFill="1" applyBorder="1" applyAlignment="1">
      <alignment horizontal="right"/>
    </xf>
    <xf numFmtId="39" fontId="21" fillId="43" borderId="288" xfId="0" applyNumberFormat="1" applyFont="1" applyFill="1" applyBorder="1"/>
    <xf numFmtId="0" fontId="92" fillId="0" borderId="0" xfId="0" applyFont="1"/>
    <xf numFmtId="169" fontId="97" fillId="0" borderId="0" xfId="1" applyNumberFormat="1" applyFont="1"/>
    <xf numFmtId="169" fontId="97" fillId="0" borderId="0" xfId="0" applyNumberFormat="1" applyFont="1"/>
    <xf numFmtId="43" fontId="97" fillId="0" borderId="0" xfId="1" applyFont="1"/>
    <xf numFmtId="4" fontId="87" fillId="0" borderId="0" xfId="0" applyNumberFormat="1" applyFont="1"/>
    <xf numFmtId="169" fontId="87" fillId="0" borderId="0" xfId="0" applyNumberFormat="1" applyFont="1"/>
    <xf numFmtId="165" fontId="97" fillId="0" borderId="0" xfId="1" applyNumberFormat="1" applyFont="1"/>
    <xf numFmtId="0" fontId="72" fillId="0" borderId="0" xfId="0" applyFont="1" applyAlignment="1">
      <alignment horizontal="left" vertical="center"/>
    </xf>
    <xf numFmtId="0" fontId="38" fillId="0" borderId="0" xfId="0" applyFont="1" applyAlignment="1">
      <alignment horizontal="left" vertical="center"/>
    </xf>
    <xf numFmtId="0" fontId="123" fillId="2" borderId="0" xfId="0" applyFont="1" applyFill="1"/>
    <xf numFmtId="0" fontId="123" fillId="2" borderId="0" xfId="0" applyFont="1" applyFill="1" applyAlignment="1">
      <alignment horizontal="center" vertical="center"/>
    </xf>
    <xf numFmtId="0" fontId="179" fillId="2" borderId="0" xfId="37" applyFont="1" applyFill="1" applyAlignment="1">
      <alignment horizontal="center" vertical="center"/>
    </xf>
    <xf numFmtId="0" fontId="180" fillId="2" borderId="0" xfId="37" applyFont="1" applyFill="1" applyAlignment="1">
      <alignment horizontal="center" vertical="center"/>
    </xf>
    <xf numFmtId="167" fontId="180" fillId="2" borderId="0" xfId="37" applyNumberFormat="1" applyFont="1" applyFill="1" applyAlignment="1">
      <alignment horizontal="center" vertical="center"/>
    </xf>
    <xf numFmtId="0" fontId="179" fillId="2" borderId="0" xfId="37" applyFont="1" applyFill="1"/>
    <xf numFmtId="167" fontId="179" fillId="2" borderId="0" xfId="37" applyNumberFormat="1" applyFont="1" applyFill="1" applyAlignment="1">
      <alignment horizontal="center" vertical="center"/>
    </xf>
    <xf numFmtId="0" fontId="129" fillId="35" borderId="0" xfId="37" applyFont="1" applyFill="1"/>
    <xf numFmtId="169" fontId="178" fillId="35" borderId="0" xfId="1" applyNumberFormat="1" applyFont="1" applyFill="1" applyAlignment="1">
      <alignment horizontal="center" vertical="center"/>
    </xf>
    <xf numFmtId="0" fontId="166" fillId="41" borderId="0" xfId="37" applyFont="1" applyFill="1"/>
    <xf numFmtId="0" fontId="181" fillId="41" borderId="0" xfId="37" applyFont="1" applyFill="1" applyAlignment="1">
      <alignment horizontal="center" vertical="center"/>
    </xf>
    <xf numFmtId="0" fontId="10" fillId="44" borderId="14" xfId="37" applyFont="1" applyFill="1" applyBorder="1" applyAlignment="1">
      <alignment horizontal="center" vertical="center"/>
    </xf>
    <xf numFmtId="0" fontId="10" fillId="44" borderId="14" xfId="37" applyFont="1" applyFill="1" applyBorder="1" applyAlignment="1">
      <alignment horizontal="center" vertical="center" wrapText="1"/>
    </xf>
    <xf numFmtId="0" fontId="3" fillId="7" borderId="0" xfId="37" applyFont="1" applyFill="1"/>
    <xf numFmtId="169" fontId="5" fillId="7" borderId="0" xfId="37" applyNumberFormat="1" applyFont="1" applyFill="1" applyAlignment="1">
      <alignment horizontal="center" vertical="center"/>
    </xf>
    <xf numFmtId="0" fontId="166" fillId="2" borderId="0" xfId="37" applyFont="1" applyFill="1" applyAlignment="1">
      <alignment horizontal="left" indent="3"/>
    </xf>
    <xf numFmtId="164" fontId="9" fillId="2" borderId="0" xfId="38" applyNumberFormat="1" applyFont="1" applyFill="1" applyBorder="1" applyAlignment="1">
      <alignment horizontal="center" vertical="center"/>
    </xf>
    <xf numFmtId="0" fontId="3" fillId="2" borderId="0" xfId="37" applyFont="1" applyFill="1" applyAlignment="1">
      <alignment horizontal="left" indent="1"/>
    </xf>
    <xf numFmtId="169" fontId="9" fillId="2" borderId="0" xfId="37" applyNumberFormat="1" applyFont="1" applyFill="1" applyAlignment="1">
      <alignment horizontal="center" vertical="center"/>
    </xf>
    <xf numFmtId="0" fontId="166" fillId="13" borderId="0" xfId="37" applyFont="1" applyFill="1" applyAlignment="1">
      <alignment horizontal="left" indent="2"/>
    </xf>
    <xf numFmtId="169" fontId="182" fillId="13" borderId="0" xfId="37" applyNumberFormat="1" applyFont="1" applyFill="1" applyAlignment="1">
      <alignment horizontal="center" vertical="center"/>
    </xf>
    <xf numFmtId="169" fontId="5" fillId="2" borderId="0" xfId="37" applyNumberFormat="1" applyFont="1" applyFill="1" applyAlignment="1">
      <alignment horizontal="center" vertical="center"/>
    </xf>
    <xf numFmtId="0" fontId="10" fillId="44" borderId="0" xfId="37" applyFont="1" applyFill="1"/>
    <xf numFmtId="169" fontId="10" fillId="44" borderId="0" xfId="37" applyNumberFormat="1" applyFont="1" applyFill="1" applyAlignment="1">
      <alignment horizontal="center" vertical="center"/>
    </xf>
    <xf numFmtId="0" fontId="16" fillId="2" borderId="0" xfId="0" applyFont="1" applyFill="1"/>
    <xf numFmtId="0" fontId="13" fillId="0" borderId="37" xfId="11" applyFont="1" applyBorder="1" applyAlignment="1">
      <alignment horizontal="left"/>
    </xf>
    <xf numFmtId="0" fontId="90" fillId="0" borderId="0" xfId="17" applyFont="1" applyAlignment="1">
      <alignment horizontal="center" vertical="center" wrapText="1"/>
    </xf>
    <xf numFmtId="0" fontId="183" fillId="41" borderId="14" xfId="0" applyFont="1" applyFill="1" applyBorder="1" applyAlignment="1">
      <alignment horizontal="center" vertical="center"/>
    </xf>
    <xf numFmtId="0" fontId="10" fillId="25" borderId="6" xfId="0" applyFont="1" applyFill="1" applyBorder="1" applyAlignment="1">
      <alignment horizontal="left" vertical="center"/>
    </xf>
    <xf numFmtId="169" fontId="10" fillId="25" borderId="7" xfId="0" applyNumberFormat="1" applyFont="1" applyFill="1" applyBorder="1" applyAlignment="1">
      <alignment vertical="center"/>
    </xf>
    <xf numFmtId="169" fontId="10" fillId="25" borderId="8" xfId="0" applyNumberFormat="1" applyFont="1" applyFill="1" applyBorder="1" applyAlignment="1">
      <alignment vertical="center"/>
    </xf>
    <xf numFmtId="0" fontId="3" fillId="32" borderId="4" xfId="0" applyFont="1" applyFill="1" applyBorder="1" applyAlignment="1">
      <alignment horizontal="left" indent="1"/>
    </xf>
    <xf numFmtId="169" fontId="3" fillId="32" borderId="0" xfId="1" applyNumberFormat="1" applyFont="1" applyFill="1" applyBorder="1" applyAlignment="1">
      <alignment vertical="center"/>
    </xf>
    <xf numFmtId="169" fontId="3" fillId="32" borderId="5" xfId="1" applyNumberFormat="1" applyFont="1" applyFill="1" applyBorder="1" applyAlignment="1">
      <alignment vertical="center"/>
    </xf>
    <xf numFmtId="0" fontId="4" fillId="35" borderId="4" xfId="0" applyFont="1" applyFill="1" applyBorder="1" applyAlignment="1">
      <alignment horizontal="left" indent="2"/>
    </xf>
    <xf numFmtId="169" fontId="4" fillId="35" borderId="0" xfId="1" applyNumberFormat="1" applyFont="1" applyFill="1" applyBorder="1"/>
    <xf numFmtId="169" fontId="4" fillId="35" borderId="5" xfId="1" applyNumberFormat="1" applyFont="1" applyFill="1" applyBorder="1"/>
    <xf numFmtId="0" fontId="4" fillId="32" borderId="4" xfId="0" applyFont="1" applyFill="1" applyBorder="1" applyAlignment="1">
      <alignment horizontal="left" indent="3"/>
    </xf>
    <xf numFmtId="169" fontId="4" fillId="32" borderId="0" xfId="1" applyNumberFormat="1" applyFont="1" applyFill="1" applyBorder="1"/>
    <xf numFmtId="169" fontId="4" fillId="32" borderId="5" xfId="1" applyNumberFormat="1" applyFont="1" applyFill="1" applyBorder="1"/>
    <xf numFmtId="169" fontId="10" fillId="25" borderId="7" xfId="1" applyNumberFormat="1" applyFont="1" applyFill="1" applyBorder="1" applyAlignment="1">
      <alignment vertical="center"/>
    </xf>
    <xf numFmtId="169" fontId="10" fillId="25" borderId="8" xfId="1" applyNumberFormat="1" applyFont="1" applyFill="1" applyBorder="1" applyAlignment="1">
      <alignment vertical="center"/>
    </xf>
    <xf numFmtId="169" fontId="4" fillId="35" borderId="0" xfId="1" applyNumberFormat="1" applyFont="1" applyFill="1" applyBorder="1" applyAlignment="1">
      <alignment vertical="center"/>
    </xf>
    <xf numFmtId="169" fontId="4" fillId="35" borderId="5" xfId="1" applyNumberFormat="1" applyFont="1" applyFill="1" applyBorder="1" applyAlignment="1">
      <alignment vertical="center"/>
    </xf>
    <xf numFmtId="169" fontId="4" fillId="35" borderId="0" xfId="0" applyNumberFormat="1" applyFont="1" applyFill="1"/>
    <xf numFmtId="169" fontId="4" fillId="35" borderId="5" xfId="0" applyNumberFormat="1" applyFont="1" applyFill="1" applyBorder="1"/>
    <xf numFmtId="169" fontId="4" fillId="32" borderId="0" xfId="1" applyNumberFormat="1" applyFont="1" applyFill="1" applyBorder="1" applyAlignment="1">
      <alignment vertical="center"/>
    </xf>
    <xf numFmtId="169" fontId="4" fillId="32" borderId="5" xfId="1" applyNumberFormat="1" applyFont="1" applyFill="1" applyBorder="1" applyAlignment="1">
      <alignment vertical="center"/>
    </xf>
    <xf numFmtId="0" fontId="4" fillId="32" borderId="6" xfId="0" applyFont="1" applyFill="1" applyBorder="1" applyAlignment="1">
      <alignment horizontal="left" indent="3"/>
    </xf>
    <xf numFmtId="169" fontId="4" fillId="32" borderId="7" xfId="1" applyNumberFormat="1" applyFont="1" applyFill="1" applyBorder="1" applyAlignment="1">
      <alignment vertical="center"/>
    </xf>
    <xf numFmtId="169" fontId="4" fillId="32" borderId="8" xfId="1" applyNumberFormat="1" applyFont="1" applyFill="1" applyBorder="1" applyAlignment="1">
      <alignment vertical="center"/>
    </xf>
    <xf numFmtId="0" fontId="10" fillId="25" borderId="7" xfId="0" applyFont="1" applyFill="1" applyBorder="1" applyAlignment="1">
      <alignment horizontal="center" vertical="center"/>
    </xf>
    <xf numFmtId="169" fontId="10" fillId="25" borderId="7" xfId="1" applyNumberFormat="1" applyFont="1" applyFill="1" applyBorder="1" applyAlignment="1">
      <alignment horizontal="right" vertical="center"/>
    </xf>
    <xf numFmtId="0" fontId="93" fillId="45" borderId="59" xfId="0" applyFont="1" applyFill="1" applyBorder="1" applyAlignment="1">
      <alignment horizontal="center" vertical="center"/>
    </xf>
    <xf numFmtId="0" fontId="93" fillId="46" borderId="59" xfId="0" applyFont="1" applyFill="1" applyBorder="1" applyAlignment="1">
      <alignment horizontal="center" vertical="center"/>
    </xf>
    <xf numFmtId="0" fontId="93" fillId="45" borderId="21" xfId="0" applyFont="1" applyFill="1" applyBorder="1" applyAlignment="1">
      <alignment horizontal="center" vertical="center"/>
    </xf>
    <xf numFmtId="0" fontId="39" fillId="0" borderId="59" xfId="0" applyFont="1" applyBorder="1" applyAlignment="1">
      <alignment horizontal="center" vertical="center" wrapText="1"/>
    </xf>
    <xf numFmtId="4" fontId="61" fillId="38" borderId="252" xfId="0" applyNumberFormat="1" applyFont="1" applyFill="1" applyBorder="1" applyAlignment="1">
      <alignment horizontal="center"/>
    </xf>
    <xf numFmtId="4" fontId="61" fillId="38" borderId="60" xfId="0" applyNumberFormat="1" applyFont="1" applyFill="1" applyBorder="1" applyAlignment="1">
      <alignment horizontal="center"/>
    </xf>
    <xf numFmtId="0" fontId="39" fillId="0" borderId="292" xfId="0" applyFont="1" applyBorder="1" applyAlignment="1">
      <alignment horizontal="center" wrapText="1"/>
    </xf>
    <xf numFmtId="0" fontId="184" fillId="45" borderId="21" xfId="0" applyFont="1" applyFill="1" applyBorder="1" applyAlignment="1">
      <alignment horizontal="center" vertical="center"/>
    </xf>
    <xf numFmtId="4" fontId="185" fillId="38" borderId="60" xfId="0" applyNumberFormat="1" applyFont="1" applyFill="1" applyBorder="1" applyAlignment="1">
      <alignment horizontal="center"/>
    </xf>
    <xf numFmtId="0" fontId="177" fillId="2" borderId="0" xfId="0" applyFont="1" applyFill="1" applyAlignment="1">
      <alignment horizontal="center" vertical="center" wrapText="1" readingOrder="1"/>
    </xf>
    <xf numFmtId="0" fontId="178" fillId="2" borderId="0" xfId="0" applyFont="1" applyFill="1" applyAlignment="1">
      <alignment horizontal="center" vertical="center" wrapText="1" readingOrder="1"/>
    </xf>
    <xf numFmtId="0" fontId="12" fillId="0" borderId="0" xfId="0" applyFont="1" applyAlignment="1">
      <alignment horizontal="center" vertical="center" wrapText="1"/>
    </xf>
    <xf numFmtId="0" fontId="10" fillId="44" borderId="14" xfId="37" applyFont="1" applyFill="1" applyBorder="1" applyAlignment="1">
      <alignment horizontal="center" vertical="center" wrapText="1"/>
    </xf>
    <xf numFmtId="0" fontId="10" fillId="44" borderId="14" xfId="37" applyFont="1" applyFill="1" applyBorder="1" applyAlignment="1">
      <alignment horizontal="center" vertical="center"/>
    </xf>
    <xf numFmtId="0" fontId="10" fillId="44" borderId="10" xfId="37" applyFont="1" applyFill="1" applyBorder="1" applyAlignment="1">
      <alignment horizontal="center" vertical="center"/>
    </xf>
    <xf numFmtId="0" fontId="10" fillId="44" borderId="64" xfId="37" applyFont="1" applyFill="1" applyBorder="1" applyAlignment="1">
      <alignment horizontal="center" vertical="center"/>
    </xf>
    <xf numFmtId="0" fontId="10" fillId="44" borderId="11" xfId="37" applyFont="1" applyFill="1" applyBorder="1" applyAlignment="1">
      <alignment horizontal="center" vertical="center"/>
    </xf>
    <xf numFmtId="0" fontId="43" fillId="0" borderId="0" xfId="0" applyFont="1" applyAlignment="1">
      <alignment horizontal="center" vertical="center"/>
    </xf>
    <xf numFmtId="0" fontId="3" fillId="0" borderId="0" xfId="0" applyFont="1" applyAlignment="1">
      <alignment horizontal="center" vertical="top" wrapText="1"/>
    </xf>
    <xf numFmtId="0" fontId="4" fillId="0" borderId="0" xfId="0" applyFont="1" applyAlignment="1">
      <alignment horizontal="center" wrapText="1"/>
    </xf>
    <xf numFmtId="0" fontId="4" fillId="0" borderId="0" xfId="0" applyFont="1" applyAlignment="1">
      <alignment horizontal="center"/>
    </xf>
    <xf numFmtId="2" fontId="3" fillId="0" borderId="0" xfId="0" applyNumberFormat="1" applyFont="1" applyAlignment="1">
      <alignment horizontal="center" vertical="top" wrapText="1"/>
    </xf>
    <xf numFmtId="2" fontId="4" fillId="0" borderId="0" xfId="0" applyNumberFormat="1" applyFont="1" applyAlignment="1">
      <alignment horizontal="center"/>
    </xf>
    <xf numFmtId="0" fontId="38" fillId="0" borderId="0" xfId="0" applyFont="1" applyAlignment="1">
      <alignment horizontal="center" vertical="center"/>
    </xf>
    <xf numFmtId="0" fontId="38" fillId="0" borderId="0" xfId="0" applyFont="1"/>
    <xf numFmtId="0" fontId="10" fillId="25" borderId="241" xfId="0" applyFont="1" applyFill="1" applyBorder="1" applyAlignment="1">
      <alignment horizontal="center" vertical="center"/>
    </xf>
    <xf numFmtId="0" fontId="4" fillId="25" borderId="244" xfId="0" applyFont="1" applyFill="1" applyBorder="1" applyAlignment="1">
      <alignment horizontal="center" vertical="center"/>
    </xf>
    <xf numFmtId="0" fontId="10" fillId="25" borderId="242" xfId="0" applyFont="1" applyFill="1" applyBorder="1" applyAlignment="1">
      <alignment horizontal="center" vertical="center" wrapText="1"/>
    </xf>
    <xf numFmtId="0" fontId="4" fillId="25" borderId="242" xfId="0" applyFont="1" applyFill="1" applyBorder="1" applyAlignment="1">
      <alignment horizontal="center" vertical="center" wrapText="1"/>
    </xf>
    <xf numFmtId="0" fontId="4" fillId="25" borderId="243" xfId="0" applyFont="1" applyFill="1" applyBorder="1" applyAlignment="1">
      <alignment horizontal="center" vertical="center" wrapText="1"/>
    </xf>
    <xf numFmtId="0" fontId="3" fillId="0" borderId="0" xfId="0" applyFont="1" applyAlignment="1">
      <alignment horizontal="center" vertical="top"/>
    </xf>
    <xf numFmtId="0" fontId="4" fillId="0" borderId="0" xfId="0" applyFont="1" applyAlignment="1">
      <alignment horizontal="center" vertical="top"/>
    </xf>
    <xf numFmtId="0" fontId="157" fillId="0" borderId="0" xfId="0" applyFont="1" applyAlignment="1">
      <alignment horizontal="center" vertical="center"/>
    </xf>
    <xf numFmtId="0" fontId="3" fillId="0" borderId="0" xfId="0" applyFont="1" applyAlignment="1">
      <alignment horizontal="center"/>
    </xf>
    <xf numFmtId="0" fontId="38" fillId="0" borderId="0" xfId="0" applyFont="1" applyAlignment="1">
      <alignment horizontal="center"/>
    </xf>
    <xf numFmtId="0" fontId="5" fillId="0" borderId="0" xfId="0" applyFont="1" applyAlignment="1">
      <alignment horizontal="center" vertical="top"/>
    </xf>
    <xf numFmtId="0" fontId="9" fillId="0" borderId="0" xfId="0" applyFont="1" applyAlignment="1">
      <alignment horizontal="center"/>
    </xf>
    <xf numFmtId="0" fontId="4"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0" fontId="144"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center" vertical="center"/>
    </xf>
    <xf numFmtId="0" fontId="4" fillId="0" borderId="0" xfId="0" applyFont="1" applyAlignment="1">
      <alignment horizontal="center" vertical="center" wrapText="1"/>
    </xf>
    <xf numFmtId="0" fontId="117" fillId="25" borderId="9" xfId="0" applyFont="1" applyFill="1" applyBorder="1" applyAlignment="1">
      <alignment horizontal="center" vertical="center" wrapText="1"/>
    </xf>
    <xf numFmtId="0" fontId="62" fillId="25" borderId="12" xfId="0" applyFont="1" applyFill="1" applyBorder="1" applyAlignment="1">
      <alignment horizontal="center" vertical="center" wrapText="1"/>
    </xf>
    <xf numFmtId="0" fontId="117" fillId="25" borderId="10" xfId="0" applyFont="1" applyFill="1" applyBorder="1" applyAlignment="1">
      <alignment horizontal="center" vertical="center" wrapText="1"/>
    </xf>
    <xf numFmtId="0" fontId="117" fillId="25" borderId="64" xfId="0" applyFont="1" applyFill="1" applyBorder="1" applyAlignment="1">
      <alignment horizontal="center" vertical="center" wrapText="1"/>
    </xf>
    <xf numFmtId="0" fontId="117" fillId="25" borderId="11" xfId="0" applyFont="1" applyFill="1" applyBorder="1" applyAlignment="1">
      <alignment horizontal="center" vertical="center" wrapText="1"/>
    </xf>
    <xf numFmtId="0" fontId="119" fillId="0" borderId="0" xfId="0" applyFont="1" applyAlignment="1">
      <alignment horizontal="center" vertical="center"/>
    </xf>
    <xf numFmtId="0" fontId="118" fillId="0" borderId="71" xfId="0" applyFont="1" applyBorder="1" applyAlignment="1">
      <alignment horizontal="center" vertical="center"/>
    </xf>
    <xf numFmtId="0" fontId="120" fillId="9" borderId="201" xfId="0" applyFont="1" applyFill="1" applyBorder="1" applyAlignment="1">
      <alignment horizontal="center" vertical="center"/>
    </xf>
    <xf numFmtId="0" fontId="120" fillId="9" borderId="200" xfId="0" applyFont="1" applyFill="1" applyBorder="1" applyAlignment="1">
      <alignment horizontal="center" vertical="center"/>
    </xf>
    <xf numFmtId="0" fontId="120" fillId="9" borderId="199" xfId="0" applyFont="1" applyFill="1" applyBorder="1" applyAlignment="1">
      <alignment horizontal="center" vertical="center"/>
    </xf>
    <xf numFmtId="0" fontId="120" fillId="9" borderId="198" xfId="0" applyFont="1" applyFill="1" applyBorder="1" applyAlignment="1">
      <alignment horizontal="center" vertical="center"/>
    </xf>
    <xf numFmtId="0" fontId="120" fillId="9" borderId="193" xfId="0" applyFont="1" applyFill="1" applyBorder="1" applyAlignment="1">
      <alignment horizontal="center" vertical="center"/>
    </xf>
    <xf numFmtId="0" fontId="120" fillId="9" borderId="131" xfId="0" applyFont="1" applyFill="1" applyBorder="1" applyAlignment="1">
      <alignment horizontal="center" vertical="center"/>
    </xf>
    <xf numFmtId="0" fontId="120" fillId="9" borderId="196" xfId="0" applyFont="1" applyFill="1" applyBorder="1" applyAlignment="1">
      <alignment horizontal="center" vertical="center"/>
    </xf>
    <xf numFmtId="0" fontId="120" fillId="9" borderId="197" xfId="0" applyFont="1" applyFill="1" applyBorder="1" applyAlignment="1">
      <alignment horizontal="center" vertical="center"/>
    </xf>
    <xf numFmtId="0" fontId="120" fillId="9" borderId="195" xfId="0" applyFont="1" applyFill="1" applyBorder="1" applyAlignment="1">
      <alignment horizontal="center" vertical="center"/>
    </xf>
    <xf numFmtId="0" fontId="16" fillId="0" borderId="0" xfId="25" applyFont="1" applyAlignment="1">
      <alignment horizontal="left" vertical="center" wrapText="1"/>
    </xf>
    <xf numFmtId="0" fontId="12" fillId="0" borderId="0" xfId="25" applyFont="1" applyAlignment="1">
      <alignment horizontal="center" vertical="center"/>
    </xf>
    <xf numFmtId="0" fontId="10" fillId="9" borderId="210" xfId="25" applyFont="1" applyFill="1" applyBorder="1" applyAlignment="1">
      <alignment horizontal="center" vertical="center"/>
    </xf>
    <xf numFmtId="0" fontId="10" fillId="9" borderId="208" xfId="25" applyFont="1" applyFill="1" applyBorder="1" applyAlignment="1">
      <alignment horizontal="center" vertical="center"/>
    </xf>
    <xf numFmtId="0" fontId="10" fillId="9" borderId="168" xfId="25" applyFont="1" applyFill="1" applyBorder="1" applyAlignment="1">
      <alignment horizontal="center" vertical="center"/>
    </xf>
    <xf numFmtId="0" fontId="10" fillId="9" borderId="207" xfId="25" applyFont="1" applyFill="1" applyBorder="1" applyAlignment="1">
      <alignment horizontal="center" vertical="center"/>
    </xf>
    <xf numFmtId="0" fontId="10" fillId="9" borderId="167" xfId="25" applyFont="1" applyFill="1" applyBorder="1" applyAlignment="1">
      <alignment horizontal="center" vertical="center"/>
    </xf>
    <xf numFmtId="0" fontId="10" fillId="9" borderId="206" xfId="25" applyFont="1" applyFill="1" applyBorder="1" applyAlignment="1">
      <alignment horizontal="center" vertical="center"/>
    </xf>
    <xf numFmtId="0" fontId="8" fillId="0" borderId="71" xfId="25" applyFont="1" applyBorder="1" applyAlignment="1">
      <alignment horizontal="center" vertical="center"/>
    </xf>
    <xf numFmtId="0" fontId="133" fillId="27" borderId="22" xfId="26" applyFont="1" applyFill="1" applyBorder="1" applyAlignment="1">
      <alignment horizontal="center" vertical="center"/>
    </xf>
    <xf numFmtId="0" fontId="133" fillId="27" borderId="75" xfId="26" applyFont="1" applyFill="1" applyBorder="1" applyAlignment="1">
      <alignment horizontal="center" vertical="center"/>
    </xf>
    <xf numFmtId="0" fontId="133" fillId="27" borderId="42" xfId="26" applyFont="1" applyFill="1" applyBorder="1" applyAlignment="1">
      <alignment horizontal="center" vertical="center"/>
    </xf>
    <xf numFmtId="0" fontId="131" fillId="26" borderId="101" xfId="0" applyFont="1" applyFill="1" applyBorder="1" applyAlignment="1">
      <alignment horizontal="center" vertical="center"/>
    </xf>
    <xf numFmtId="0" fontId="131" fillId="26" borderId="103" xfId="0" applyFont="1" applyFill="1" applyBorder="1" applyAlignment="1">
      <alignment horizontal="center" vertical="center"/>
    </xf>
    <xf numFmtId="0" fontId="131" fillId="26" borderId="113" xfId="0" applyFont="1" applyFill="1" applyBorder="1" applyAlignment="1">
      <alignment horizontal="center" vertical="center" wrapText="1"/>
    </xf>
    <xf numFmtId="0" fontId="131" fillId="26" borderId="114" xfId="0" applyFont="1" applyFill="1" applyBorder="1" applyAlignment="1">
      <alignment horizontal="center" vertical="center" wrapText="1"/>
    </xf>
    <xf numFmtId="0" fontId="131" fillId="26" borderId="111" xfId="0" applyFont="1" applyFill="1" applyBorder="1" applyAlignment="1">
      <alignment horizontal="center" vertical="center" wrapText="1"/>
    </xf>
    <xf numFmtId="0" fontId="131" fillId="26" borderId="112" xfId="0" applyFont="1" applyFill="1" applyBorder="1" applyAlignment="1">
      <alignment horizontal="center" vertical="center" wrapText="1"/>
    </xf>
    <xf numFmtId="0" fontId="136" fillId="2" borderId="180" xfId="0" applyFont="1" applyFill="1" applyBorder="1" applyAlignment="1">
      <alignment horizontal="center" vertical="center" wrapText="1"/>
    </xf>
    <xf numFmtId="0" fontId="134" fillId="2" borderId="0" xfId="0" applyFont="1" applyFill="1" applyAlignment="1">
      <alignment horizontal="left" vertical="top" wrapText="1"/>
    </xf>
    <xf numFmtId="0" fontId="138" fillId="29" borderId="179" xfId="0" applyFont="1" applyFill="1" applyBorder="1" applyAlignment="1">
      <alignment horizontal="center"/>
    </xf>
    <xf numFmtId="0" fontId="138" fillId="29" borderId="157" xfId="0" applyFont="1" applyFill="1" applyBorder="1" applyAlignment="1">
      <alignment horizontal="center"/>
    </xf>
    <xf numFmtId="0" fontId="138" fillId="29" borderId="106" xfId="0" applyFont="1" applyFill="1" applyBorder="1" applyAlignment="1">
      <alignment horizontal="center"/>
    </xf>
    <xf numFmtId="0" fontId="139" fillId="29" borderId="180" xfId="0" applyFont="1" applyFill="1" applyBorder="1" applyAlignment="1">
      <alignment horizontal="center"/>
    </xf>
    <xf numFmtId="0" fontId="139" fillId="29" borderId="0" xfId="0" applyFont="1" applyFill="1" applyAlignment="1">
      <alignment horizontal="center"/>
    </xf>
    <xf numFmtId="0" fontId="139" fillId="29" borderId="107" xfId="0" applyFont="1" applyFill="1" applyBorder="1" applyAlignment="1">
      <alignment horizontal="center"/>
    </xf>
    <xf numFmtId="0" fontId="137" fillId="29" borderId="217" xfId="0" applyFont="1" applyFill="1" applyBorder="1" applyAlignment="1">
      <alignment horizontal="center"/>
    </xf>
    <xf numFmtId="0" fontId="137" fillId="29" borderId="71" xfId="0" applyFont="1" applyFill="1" applyBorder="1" applyAlignment="1">
      <alignment horizontal="center"/>
    </xf>
    <xf numFmtId="0" fontId="137" fillId="29" borderId="110" xfId="0" applyFont="1" applyFill="1" applyBorder="1" applyAlignment="1">
      <alignment horizontal="center"/>
    </xf>
    <xf numFmtId="0" fontId="136" fillId="2" borderId="179" xfId="0" applyFont="1" applyFill="1" applyBorder="1" applyAlignment="1">
      <alignment horizontal="center" vertical="center" wrapText="1"/>
    </xf>
    <xf numFmtId="0" fontId="136" fillId="2" borderId="217" xfId="0" applyFont="1" applyFill="1" applyBorder="1" applyAlignment="1">
      <alignment horizontal="center" vertical="center" wrapText="1"/>
    </xf>
    <xf numFmtId="0" fontId="141" fillId="2" borderId="102" xfId="0" applyFont="1" applyFill="1" applyBorder="1" applyAlignment="1">
      <alignment horizontal="center" vertical="center" wrapText="1"/>
    </xf>
    <xf numFmtId="0" fontId="141" fillId="2" borderId="187" xfId="0" applyFont="1" applyFill="1" applyBorder="1" applyAlignment="1">
      <alignment horizontal="center" vertical="center" wrapText="1"/>
    </xf>
    <xf numFmtId="0" fontId="141" fillId="2" borderId="43" xfId="0" applyFont="1" applyFill="1" applyBorder="1" applyAlignment="1">
      <alignment horizontal="center" vertical="center" wrapText="1"/>
    </xf>
    <xf numFmtId="0" fontId="72" fillId="0" borderId="0" xfId="0" applyFont="1" applyAlignment="1">
      <alignment horizontal="center" vertical="center"/>
    </xf>
    <xf numFmtId="0" fontId="92" fillId="0" borderId="0" xfId="25" applyFont="1" applyAlignment="1">
      <alignment horizontal="center" vertical="center"/>
    </xf>
    <xf numFmtId="0" fontId="3" fillId="0" borderId="0" xfId="25" applyFont="1" applyAlignment="1">
      <alignment horizontal="center" vertical="center"/>
    </xf>
    <xf numFmtId="0" fontId="38" fillId="0" borderId="71" xfId="25" applyFont="1" applyBorder="1" applyAlignment="1">
      <alignment horizontal="center"/>
    </xf>
    <xf numFmtId="0" fontId="10" fillId="25" borderId="48" xfId="25" applyFont="1" applyFill="1" applyBorder="1" applyAlignment="1">
      <alignment horizontal="center" vertical="center"/>
    </xf>
    <xf numFmtId="0" fontId="10" fillId="25" borderId="45" xfId="25" applyFont="1" applyFill="1" applyBorder="1" applyAlignment="1">
      <alignment horizontal="center" vertical="center"/>
    </xf>
    <xf numFmtId="0" fontId="10" fillId="25" borderId="31" xfId="25" applyFont="1" applyFill="1" applyBorder="1" applyAlignment="1">
      <alignment horizontal="center" vertical="center"/>
    </xf>
    <xf numFmtId="0" fontId="10" fillId="25" borderId="93" xfId="25" applyFont="1" applyFill="1" applyBorder="1" applyAlignment="1">
      <alignment horizontal="center"/>
    </xf>
    <xf numFmtId="0" fontId="10" fillId="25" borderId="0" xfId="25" applyFont="1" applyFill="1" applyAlignment="1">
      <alignment horizontal="center"/>
    </xf>
    <xf numFmtId="0" fontId="10" fillId="25" borderId="58" xfId="25" applyFont="1" applyFill="1" applyBorder="1" applyAlignment="1">
      <alignment horizontal="center"/>
    </xf>
    <xf numFmtId="0" fontId="126" fillId="0" borderId="0" xfId="25" applyFont="1" applyAlignment="1">
      <alignment horizontal="left" vertical="top" wrapText="1"/>
    </xf>
    <xf numFmtId="0" fontId="96" fillId="0" borderId="0" xfId="25" applyFont="1" applyAlignment="1">
      <alignment horizontal="left" vertical="top" wrapText="1"/>
    </xf>
    <xf numFmtId="0" fontId="123" fillId="2" borderId="0" xfId="25" applyFont="1" applyFill="1" applyAlignment="1">
      <alignment horizontal="center" vertical="center"/>
    </xf>
    <xf numFmtId="0" fontId="38" fillId="0" borderId="233" xfId="25" applyFont="1" applyBorder="1" applyAlignment="1">
      <alignment horizontal="center"/>
    </xf>
    <xf numFmtId="0" fontId="10" fillId="33" borderId="232" xfId="25" applyFont="1" applyFill="1" applyBorder="1" applyAlignment="1">
      <alignment horizontal="center" vertical="center"/>
    </xf>
    <xf numFmtId="0" fontId="10" fillId="33" borderId="53" xfId="25" applyFont="1" applyFill="1" applyBorder="1" applyAlignment="1">
      <alignment horizontal="center" vertical="center"/>
    </xf>
    <xf numFmtId="0" fontId="10" fillId="25" borderId="231" xfId="25" applyFont="1" applyFill="1" applyBorder="1" applyAlignment="1">
      <alignment horizontal="center" vertical="center" wrapText="1"/>
    </xf>
    <xf numFmtId="0" fontId="10" fillId="25" borderId="230" xfId="25" applyFont="1" applyFill="1" applyBorder="1" applyAlignment="1">
      <alignment horizontal="center" vertical="center"/>
    </xf>
    <xf numFmtId="0" fontId="10" fillId="25" borderId="230" xfId="25" applyFont="1" applyFill="1" applyBorder="1" applyAlignment="1">
      <alignment horizontal="center" vertical="center" wrapText="1"/>
    </xf>
    <xf numFmtId="0" fontId="10" fillId="25" borderId="48" xfId="25" applyFont="1" applyFill="1" applyBorder="1" applyAlignment="1">
      <alignment horizontal="center" vertical="center" wrapText="1"/>
    </xf>
    <xf numFmtId="0" fontId="10" fillId="25" borderId="31" xfId="25" applyFont="1" applyFill="1" applyBorder="1" applyAlignment="1">
      <alignment horizontal="center" vertical="center" wrapText="1"/>
    </xf>
    <xf numFmtId="0" fontId="10" fillId="25" borderId="231" xfId="25" applyFont="1" applyFill="1" applyBorder="1" applyAlignment="1">
      <alignment horizontal="center" vertical="center"/>
    </xf>
    <xf numFmtId="0" fontId="16" fillId="0" borderId="0" xfId="25" applyFont="1" applyAlignment="1">
      <alignment horizontal="left" vertical="top" wrapText="1"/>
    </xf>
    <xf numFmtId="0" fontId="93" fillId="9" borderId="102" xfId="0" applyFont="1" applyFill="1" applyBorder="1" applyAlignment="1">
      <alignment horizontal="center" vertical="center"/>
    </xf>
    <xf numFmtId="0" fontId="93" fillId="9" borderId="43" xfId="0" applyFont="1" applyFill="1" applyBorder="1" applyAlignment="1">
      <alignment horizontal="center" vertical="center"/>
    </xf>
    <xf numFmtId="0" fontId="93" fillId="9" borderId="101" xfId="0" applyFont="1" applyFill="1" applyBorder="1" applyAlignment="1">
      <alignment horizontal="center" vertical="center"/>
    </xf>
    <xf numFmtId="0" fontId="93" fillId="9" borderId="103" xfId="0" applyFont="1" applyFill="1" applyBorder="1" applyAlignment="1">
      <alignment horizontal="center" vertical="center"/>
    </xf>
    <xf numFmtId="0" fontId="39" fillId="14" borderId="101" xfId="0" applyFont="1" applyFill="1" applyBorder="1" applyAlignment="1">
      <alignment horizontal="center" vertical="center"/>
    </xf>
    <xf numFmtId="0" fontId="39" fillId="14" borderId="103" xfId="0" applyFont="1" applyFill="1" applyBorder="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left" wrapText="1"/>
    </xf>
    <xf numFmtId="0" fontId="93" fillId="25" borderId="101" xfId="0" applyFont="1" applyFill="1" applyBorder="1" applyAlignment="1">
      <alignment horizontal="center" vertical="center"/>
    </xf>
    <xf numFmtId="0" fontId="93" fillId="25" borderId="103" xfId="0" applyFont="1" applyFill="1" applyBorder="1" applyAlignment="1">
      <alignment horizontal="center" vertical="center"/>
    </xf>
    <xf numFmtId="0" fontId="93" fillId="25" borderId="102" xfId="0" applyFont="1" applyFill="1" applyBorder="1" applyAlignment="1">
      <alignment horizontal="center" vertical="center"/>
    </xf>
    <xf numFmtId="0" fontId="93" fillId="25" borderId="43" xfId="0" applyFont="1" applyFill="1" applyBorder="1" applyAlignment="1">
      <alignment horizontal="center" vertical="center"/>
    </xf>
    <xf numFmtId="0" fontId="10" fillId="25" borderId="0" xfId="0" applyFont="1" applyFill="1" applyAlignment="1">
      <alignment horizontal="justify" vertical="center"/>
    </xf>
    <xf numFmtId="43" fontId="86" fillId="0" borderId="93" xfId="1" applyFont="1" applyFill="1" applyBorder="1" applyAlignment="1">
      <alignment horizontal="center" vertical="center"/>
    </xf>
    <xf numFmtId="43" fontId="88" fillId="0" borderId="48" xfId="1" applyFont="1" applyBorder="1" applyAlignment="1">
      <alignment horizontal="center" vertical="center"/>
    </xf>
    <xf numFmtId="0" fontId="3" fillId="0" borderId="95" xfId="0" applyFont="1" applyBorder="1" applyAlignment="1">
      <alignment horizontal="center" vertical="center"/>
    </xf>
    <xf numFmtId="0" fontId="3" fillId="0" borderId="97" xfId="0" applyFont="1" applyBorder="1" applyAlignment="1">
      <alignment horizontal="center" vertical="center"/>
    </xf>
    <xf numFmtId="0" fontId="4" fillId="0" borderId="96" xfId="0" applyFont="1" applyBorder="1" applyAlignment="1">
      <alignment horizontal="left" vertical="center"/>
    </xf>
    <xf numFmtId="0" fontId="4" fillId="0" borderId="98" xfId="0" applyFont="1" applyBorder="1" applyAlignment="1">
      <alignment horizontal="left" vertical="center"/>
    </xf>
    <xf numFmtId="169" fontId="4" fillId="0" borderId="96" xfId="1" applyNumberFormat="1" applyFont="1" applyBorder="1" applyAlignment="1">
      <alignment horizontal="right" vertical="center"/>
    </xf>
    <xf numFmtId="169" fontId="4" fillId="0" borderId="98" xfId="1" applyNumberFormat="1" applyFont="1" applyBorder="1" applyAlignment="1">
      <alignment horizontal="right" vertical="center"/>
    </xf>
    <xf numFmtId="0" fontId="4" fillId="0" borderId="96" xfId="0" applyFont="1" applyBorder="1" applyAlignment="1">
      <alignment horizontal="justify" vertical="center"/>
    </xf>
    <xf numFmtId="0" fontId="10" fillId="25" borderId="100" xfId="0" applyFont="1" applyFill="1" applyBorder="1" applyAlignment="1">
      <alignment horizontal="justify" vertical="center"/>
    </xf>
    <xf numFmtId="0" fontId="10" fillId="9" borderId="82" xfId="0" applyFont="1" applyFill="1" applyBorder="1" applyAlignment="1">
      <alignment horizontal="center" vertical="center"/>
    </xf>
    <xf numFmtId="0" fontId="10" fillId="9" borderId="27" xfId="0" applyFont="1" applyFill="1" applyBorder="1" applyAlignment="1">
      <alignment horizontal="center" vertical="center"/>
    </xf>
    <xf numFmtId="0" fontId="10" fillId="9" borderId="37" xfId="0" applyFont="1" applyFill="1" applyBorder="1" applyAlignment="1">
      <alignment horizontal="center" vertical="center"/>
    </xf>
    <xf numFmtId="0" fontId="10" fillId="9" borderId="38" xfId="0" applyFont="1" applyFill="1" applyBorder="1" applyAlignment="1">
      <alignment horizontal="center" vertical="center"/>
    </xf>
    <xf numFmtId="0" fontId="10" fillId="9" borderId="66" xfId="0" applyFont="1" applyFill="1" applyBorder="1" applyAlignment="1">
      <alignment horizontal="center" vertical="center"/>
    </xf>
    <xf numFmtId="0" fontId="10" fillId="9" borderId="0" xfId="0" applyFont="1" applyFill="1" applyAlignment="1">
      <alignment horizontal="center" vertical="center"/>
    </xf>
    <xf numFmtId="0" fontId="10" fillId="9" borderId="68" xfId="0" applyFont="1" applyFill="1" applyBorder="1" applyAlignment="1">
      <alignment horizontal="center" vertical="center"/>
    </xf>
    <xf numFmtId="0" fontId="10" fillId="9" borderId="28" xfId="0" applyFont="1" applyFill="1" applyBorder="1" applyAlignment="1">
      <alignment horizontal="center" vertical="center"/>
    </xf>
    <xf numFmtId="0" fontId="5" fillId="0" borderId="0" xfId="11" applyFont="1" applyAlignment="1">
      <alignment horizontal="center" vertical="center"/>
    </xf>
    <xf numFmtId="0" fontId="36" fillId="17" borderId="131" xfId="0" applyFont="1" applyFill="1" applyBorder="1" applyAlignment="1">
      <alignment horizontal="center" vertical="center"/>
    </xf>
    <xf numFmtId="0" fontId="36" fillId="17" borderId="134" xfId="0" applyFont="1" applyFill="1" applyBorder="1" applyAlignment="1">
      <alignment horizontal="center" vertical="center"/>
    </xf>
    <xf numFmtId="0" fontId="36" fillId="17" borderId="131" xfId="0" applyFont="1" applyFill="1" applyBorder="1" applyAlignment="1">
      <alignment horizontal="center" vertical="center" wrapText="1"/>
    </xf>
    <xf numFmtId="0" fontId="36" fillId="17" borderId="134" xfId="0" applyFont="1" applyFill="1" applyBorder="1" applyAlignment="1">
      <alignment horizontal="center" vertical="center" wrapText="1"/>
    </xf>
    <xf numFmtId="0" fontId="63" fillId="0" borderId="0" xfId="11" applyFont="1" applyAlignment="1">
      <alignment horizontal="center" vertical="center"/>
    </xf>
    <xf numFmtId="0" fontId="173" fillId="0" borderId="0" xfId="0" applyFont="1" applyAlignment="1">
      <alignment horizontal="center"/>
    </xf>
    <xf numFmtId="0" fontId="10" fillId="17" borderId="56" xfId="6" applyFont="1" applyFill="1" applyBorder="1" applyAlignment="1">
      <alignment horizontal="center" vertical="center"/>
    </xf>
    <xf numFmtId="0" fontId="10" fillId="17" borderId="46" xfId="6" applyFont="1" applyFill="1" applyBorder="1" applyAlignment="1">
      <alignment horizontal="center" vertical="center" wrapText="1"/>
    </xf>
    <xf numFmtId="0" fontId="10" fillId="17" borderId="54" xfId="6" applyFont="1" applyFill="1" applyBorder="1" applyAlignment="1">
      <alignment horizontal="center" vertical="center" wrapText="1"/>
    </xf>
    <xf numFmtId="0" fontId="10" fillId="17" borderId="54" xfId="6" applyFont="1" applyFill="1" applyBorder="1" applyAlignment="1">
      <alignment horizontal="center" vertical="center"/>
    </xf>
    <xf numFmtId="0" fontId="10" fillId="17" borderId="46" xfId="6" applyFont="1" applyFill="1" applyBorder="1" applyAlignment="1">
      <alignment horizontal="center" vertical="center"/>
    </xf>
    <xf numFmtId="0" fontId="10" fillId="17" borderId="46" xfId="0" applyFont="1" applyFill="1" applyBorder="1" applyAlignment="1">
      <alignment horizontal="center" vertical="center"/>
    </xf>
    <xf numFmtId="0" fontId="10" fillId="17" borderId="46" xfId="0" applyFont="1" applyFill="1" applyBorder="1" applyAlignment="1">
      <alignment horizontal="center" vertical="center" wrapText="1"/>
    </xf>
    <xf numFmtId="0" fontId="10" fillId="17" borderId="54" xfId="0" applyFont="1" applyFill="1" applyBorder="1" applyAlignment="1">
      <alignment horizontal="center" vertical="center" wrapText="1"/>
    </xf>
    <xf numFmtId="0" fontId="10" fillId="17" borderId="44" xfId="11" applyFont="1" applyFill="1" applyBorder="1" applyAlignment="1">
      <alignment horizontal="center" vertical="center"/>
    </xf>
    <xf numFmtId="0" fontId="10" fillId="17" borderId="41" xfId="11" applyFont="1" applyFill="1" applyBorder="1" applyAlignment="1">
      <alignment horizontal="center" vertical="center"/>
    </xf>
    <xf numFmtId="0" fontId="10" fillId="17" borderId="44" xfId="11" applyFont="1" applyFill="1" applyBorder="1" applyAlignment="1">
      <alignment horizontal="center" vertical="center" wrapText="1"/>
    </xf>
    <xf numFmtId="0" fontId="10" fillId="17" borderId="40" xfId="11" applyFont="1" applyFill="1" applyBorder="1" applyAlignment="1">
      <alignment horizontal="center" vertical="center" wrapText="1"/>
    </xf>
    <xf numFmtId="0" fontId="36" fillId="17" borderId="153" xfId="0" applyFont="1" applyFill="1" applyBorder="1" applyAlignment="1">
      <alignment horizontal="center" vertical="center"/>
    </xf>
    <xf numFmtId="0" fontId="36" fillId="17" borderId="151" xfId="0" applyFont="1" applyFill="1" applyBorder="1" applyAlignment="1">
      <alignment horizontal="center" vertical="center"/>
    </xf>
    <xf numFmtId="0" fontId="36" fillId="17" borderId="152" xfId="0" applyFont="1" applyFill="1" applyBorder="1" applyAlignment="1">
      <alignment horizontal="center" vertical="center"/>
    </xf>
    <xf numFmtId="0" fontId="36" fillId="17" borderId="150" xfId="0" applyFont="1" applyFill="1" applyBorder="1" applyAlignment="1">
      <alignment horizontal="center" vertical="center"/>
    </xf>
    <xf numFmtId="0" fontId="36" fillId="17" borderId="130" xfId="0" applyFont="1" applyFill="1" applyBorder="1" applyAlignment="1">
      <alignment horizontal="center" vertical="center" wrapText="1"/>
    </xf>
    <xf numFmtId="0" fontId="36" fillId="17" borderId="30" xfId="0" applyFont="1" applyFill="1" applyBorder="1" applyAlignment="1">
      <alignment horizontal="center" vertical="center" wrapText="1"/>
    </xf>
    <xf numFmtId="0" fontId="33" fillId="43" borderId="113" xfId="0" applyFont="1" applyFill="1" applyBorder="1" applyAlignment="1">
      <alignment horizontal="center" vertical="center" wrapText="1"/>
    </xf>
    <xf numFmtId="0" fontId="33" fillId="43" borderId="114" xfId="0" applyFont="1" applyFill="1" applyBorder="1" applyAlignment="1">
      <alignment horizontal="center" vertical="center" wrapText="1"/>
    </xf>
    <xf numFmtId="0" fontId="33" fillId="43" borderId="102" xfId="0" applyFont="1" applyFill="1" applyBorder="1" applyAlignment="1">
      <alignment horizontal="center" vertical="center" wrapText="1"/>
    </xf>
    <xf numFmtId="0" fontId="33" fillId="43" borderId="217" xfId="0" applyFont="1" applyFill="1" applyBorder="1" applyAlignment="1">
      <alignment horizontal="center" vertical="center" wrapText="1"/>
    </xf>
    <xf numFmtId="0" fontId="12" fillId="0" borderId="0" xfId="0" applyFont="1" applyAlignment="1">
      <alignment horizontal="center"/>
    </xf>
    <xf numFmtId="0" fontId="87" fillId="0" borderId="0" xfId="0" applyFont="1" applyAlignment="1">
      <alignment horizontal="center"/>
    </xf>
    <xf numFmtId="0" fontId="8" fillId="2" borderId="101" xfId="0" applyFont="1" applyFill="1" applyBorder="1" applyAlignment="1">
      <alignment horizontal="center"/>
    </xf>
    <xf numFmtId="0" fontId="8" fillId="2" borderId="103" xfId="0" applyFont="1" applyFill="1" applyBorder="1" applyAlignment="1">
      <alignment horizontal="center"/>
    </xf>
    <xf numFmtId="0" fontId="33" fillId="22" borderId="105" xfId="0" applyFont="1" applyFill="1" applyBorder="1" applyAlignment="1">
      <alignment horizontal="center" vertical="center"/>
    </xf>
    <xf numFmtId="0" fontId="33" fillId="22" borderId="108" xfId="0" applyFont="1" applyFill="1" applyBorder="1" applyAlignment="1">
      <alignment horizontal="center" vertical="center"/>
    </xf>
    <xf numFmtId="0" fontId="33" fillId="23" borderId="105" xfId="0" applyFont="1" applyFill="1" applyBorder="1" applyAlignment="1">
      <alignment horizontal="center" vertical="center"/>
    </xf>
    <xf numFmtId="0" fontId="33" fillId="23" borderId="108" xfId="0" applyFont="1" applyFill="1" applyBorder="1" applyAlignment="1">
      <alignment horizontal="center" vertical="center"/>
    </xf>
    <xf numFmtId="0" fontId="33" fillId="43" borderId="105" xfId="0" applyFont="1" applyFill="1" applyBorder="1" applyAlignment="1">
      <alignment horizontal="center" vertical="center" wrapText="1"/>
    </xf>
    <xf numFmtId="0" fontId="33" fillId="43" borderId="108" xfId="0" applyFont="1" applyFill="1" applyBorder="1" applyAlignment="1">
      <alignment horizontal="center" vertical="center" wrapText="1"/>
    </xf>
    <xf numFmtId="0" fontId="3" fillId="2" borderId="0" xfId="0" applyFont="1" applyFill="1" applyAlignment="1">
      <alignment horizontal="center" vertical="center"/>
    </xf>
    <xf numFmtId="0" fontId="38" fillId="2" borderId="0" xfId="0" applyFont="1" applyFill="1" applyAlignment="1">
      <alignment horizontal="center" vertical="center"/>
    </xf>
    <xf numFmtId="0" fontId="39" fillId="2" borderId="126" xfId="0" applyFont="1" applyFill="1" applyBorder="1" applyAlignment="1">
      <alignment horizontal="left" vertical="center"/>
    </xf>
    <xf numFmtId="0" fontId="10" fillId="9" borderId="14" xfId="0" applyFont="1" applyFill="1" applyBorder="1" applyAlignment="1">
      <alignment horizontal="center" vertical="center" wrapText="1"/>
    </xf>
    <xf numFmtId="0" fontId="10" fillId="9" borderId="7" xfId="0" applyFont="1" applyFill="1" applyBorder="1" applyAlignment="1">
      <alignment horizontal="center" wrapText="1"/>
    </xf>
    <xf numFmtId="0" fontId="10" fillId="9" borderId="10" xfId="0" applyFont="1" applyFill="1" applyBorder="1" applyAlignment="1">
      <alignment horizontal="center" vertical="center" wrapText="1"/>
    </xf>
    <xf numFmtId="0" fontId="10" fillId="9" borderId="64"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10" fillId="9" borderId="13" xfId="0" applyFont="1" applyFill="1" applyBorder="1" applyAlignment="1">
      <alignment horizontal="center" vertical="center" wrapText="1"/>
    </xf>
    <xf numFmtId="0" fontId="10" fillId="9" borderId="12" xfId="0" applyFont="1" applyFill="1" applyBorder="1" applyAlignment="1">
      <alignment horizontal="center" vertical="center" wrapText="1"/>
    </xf>
    <xf numFmtId="0" fontId="4" fillId="0" borderId="9" xfId="0" applyFont="1" applyBorder="1" applyAlignment="1">
      <alignment horizontal="left" vertical="center"/>
    </xf>
    <xf numFmtId="0" fontId="4" fillId="0" borderId="12" xfId="0" applyFont="1" applyBorder="1" applyAlignment="1">
      <alignment horizontal="left" vertical="center"/>
    </xf>
    <xf numFmtId="0" fontId="10" fillId="16" borderId="54" xfId="0" applyFont="1" applyFill="1" applyBorder="1" applyAlignment="1">
      <alignment horizontal="center" vertical="center" wrapText="1"/>
    </xf>
    <xf numFmtId="0" fontId="10" fillId="16" borderId="53" xfId="0" applyFont="1" applyFill="1" applyBorder="1" applyAlignment="1">
      <alignment horizontal="center" vertical="center" wrapText="1"/>
    </xf>
    <xf numFmtId="0" fontId="10" fillId="16" borderId="52" xfId="0" applyFont="1" applyFill="1" applyBorder="1" applyAlignment="1">
      <alignment horizontal="center" vertical="center" wrapText="1"/>
    </xf>
    <xf numFmtId="0" fontId="10" fillId="16" borderId="0" xfId="0" applyFont="1" applyFill="1" applyAlignment="1">
      <alignment horizontal="center" vertical="center" wrapText="1"/>
    </xf>
    <xf numFmtId="0" fontId="10" fillId="16" borderId="166" xfId="0" applyFont="1" applyFill="1" applyBorder="1" applyAlignment="1">
      <alignment horizontal="center" vertical="center"/>
    </xf>
    <xf numFmtId="0" fontId="10" fillId="16" borderId="171" xfId="0" applyFont="1" applyFill="1" applyBorder="1" applyAlignment="1">
      <alignment horizontal="center" vertical="center"/>
    </xf>
    <xf numFmtId="0" fontId="10" fillId="16" borderId="174" xfId="0" applyFont="1" applyFill="1" applyBorder="1" applyAlignment="1">
      <alignment horizontal="center" vertical="center"/>
    </xf>
    <xf numFmtId="0" fontId="10" fillId="16" borderId="169" xfId="0" applyFont="1" applyFill="1" applyBorder="1" applyAlignment="1">
      <alignment horizontal="center" vertical="center" wrapText="1"/>
    </xf>
    <xf numFmtId="0" fontId="10" fillId="16" borderId="157" xfId="0" applyFont="1" applyFill="1" applyBorder="1" applyAlignment="1">
      <alignment horizontal="center" vertical="center" wrapText="1"/>
    </xf>
    <xf numFmtId="0" fontId="10" fillId="16" borderId="167" xfId="0" applyFont="1" applyFill="1" applyBorder="1" applyAlignment="1">
      <alignment horizontal="center" vertical="center" wrapText="1"/>
    </xf>
    <xf numFmtId="0" fontId="10" fillId="16" borderId="168" xfId="0" applyFont="1" applyFill="1" applyBorder="1" applyAlignment="1">
      <alignment horizontal="center" vertical="center" wrapText="1"/>
    </xf>
    <xf numFmtId="0" fontId="10" fillId="16" borderId="57" xfId="0" applyFont="1" applyFill="1" applyBorder="1" applyAlignment="1">
      <alignment horizontal="center" vertical="center" wrapText="1"/>
    </xf>
    <xf numFmtId="0" fontId="10" fillId="16" borderId="170" xfId="0" applyFont="1" applyFill="1" applyBorder="1" applyAlignment="1">
      <alignment horizontal="center" vertical="center" wrapText="1"/>
    </xf>
    <xf numFmtId="0" fontId="10" fillId="16" borderId="172" xfId="0" applyFont="1" applyFill="1" applyBorder="1" applyAlignment="1">
      <alignment horizontal="center" vertical="center" wrapText="1"/>
    </xf>
    <xf numFmtId="0" fontId="10" fillId="16" borderId="173" xfId="0" applyFont="1" applyFill="1" applyBorder="1" applyAlignment="1">
      <alignment horizontal="center" vertical="center" wrapText="1"/>
    </xf>
    <xf numFmtId="0" fontId="109" fillId="0" borderId="0" xfId="11" applyFont="1" applyAlignment="1">
      <alignment horizontal="center" vertical="center"/>
    </xf>
    <xf numFmtId="0" fontId="107" fillId="0" borderId="0" xfId="0" applyFont="1" applyAlignment="1">
      <alignment horizontal="left" vertical="center" wrapText="1"/>
    </xf>
    <xf numFmtId="0" fontId="5" fillId="0" borderId="0" xfId="0" applyFont="1" applyAlignment="1">
      <alignment horizontal="center"/>
    </xf>
    <xf numFmtId="0" fontId="16" fillId="0" borderId="0" xfId="0" applyFont="1" applyAlignment="1">
      <alignment vertical="center" wrapText="1"/>
    </xf>
    <xf numFmtId="0" fontId="47" fillId="0" borderId="0" xfId="0" applyFont="1" applyAlignment="1">
      <alignment horizontal="left"/>
    </xf>
    <xf numFmtId="0" fontId="12" fillId="0" borderId="0" xfId="0" applyFont="1" applyAlignment="1">
      <alignment horizontal="center" vertical="center"/>
    </xf>
    <xf numFmtId="0" fontId="8" fillId="0" borderId="0" xfId="0" applyFont="1" applyAlignment="1">
      <alignment horizontal="center"/>
    </xf>
    <xf numFmtId="0" fontId="10" fillId="25" borderId="171" xfId="3" applyFont="1" applyFill="1" applyBorder="1" applyAlignment="1">
      <alignment horizontal="center" vertical="center"/>
    </xf>
    <xf numFmtId="0" fontId="6" fillId="25" borderId="50" xfId="3" applyFont="1" applyFill="1" applyBorder="1" applyAlignment="1">
      <alignment horizontal="center"/>
    </xf>
    <xf numFmtId="0" fontId="6" fillId="25" borderId="49" xfId="3" applyFont="1" applyFill="1" applyBorder="1" applyAlignment="1">
      <alignment horizontal="center"/>
    </xf>
    <xf numFmtId="0" fontId="6" fillId="25" borderId="56" xfId="3" applyFont="1" applyFill="1" applyBorder="1" applyAlignment="1">
      <alignment horizontal="center"/>
    </xf>
    <xf numFmtId="0" fontId="6" fillId="25" borderId="48" xfId="3" applyFont="1" applyFill="1" applyBorder="1" applyAlignment="1">
      <alignment horizontal="center" vertical="center"/>
    </xf>
    <xf numFmtId="0" fontId="6" fillId="25" borderId="31" xfId="3" applyFont="1" applyFill="1" applyBorder="1" applyAlignment="1">
      <alignment horizontal="center" vertical="center"/>
    </xf>
    <xf numFmtId="0" fontId="6" fillId="25" borderId="54" xfId="3" applyFont="1" applyFill="1" applyBorder="1" applyAlignment="1">
      <alignment horizontal="center" vertical="center"/>
    </xf>
    <xf numFmtId="0" fontId="6" fillId="25" borderId="57" xfId="3" applyFont="1" applyFill="1" applyBorder="1" applyAlignment="1">
      <alignment horizontal="center" vertical="center"/>
    </xf>
    <xf numFmtId="0" fontId="6" fillId="25" borderId="53" xfId="3" applyFont="1" applyFill="1" applyBorder="1" applyAlignment="1">
      <alignment horizontal="center" vertical="center"/>
    </xf>
    <xf numFmtId="0" fontId="6" fillId="25" borderId="54" xfId="3" applyFont="1" applyFill="1" applyBorder="1" applyAlignment="1">
      <alignment horizontal="center" vertical="center" wrapText="1"/>
    </xf>
    <xf numFmtId="0" fontId="6" fillId="25" borderId="57" xfId="3" applyFont="1" applyFill="1" applyBorder="1" applyAlignment="1">
      <alignment horizontal="center" vertical="center" wrapText="1"/>
    </xf>
    <xf numFmtId="0" fontId="6" fillId="25" borderId="53" xfId="3" applyFont="1" applyFill="1" applyBorder="1" applyAlignment="1">
      <alignment horizontal="center" vertical="center" wrapText="1"/>
    </xf>
    <xf numFmtId="0" fontId="6" fillId="25" borderId="52" xfId="3" applyFont="1" applyFill="1" applyBorder="1" applyAlignment="1">
      <alignment horizontal="center" vertical="center"/>
    </xf>
    <xf numFmtId="0" fontId="6" fillId="25" borderId="0" xfId="3" applyFont="1" applyFill="1" applyAlignment="1">
      <alignment horizontal="center" vertical="center"/>
    </xf>
    <xf numFmtId="0" fontId="6" fillId="25" borderId="45" xfId="3" applyFont="1" applyFill="1" applyBorder="1" applyAlignment="1">
      <alignment horizontal="center" vertical="center"/>
    </xf>
    <xf numFmtId="0" fontId="6" fillId="25" borderId="55" xfId="3" applyFont="1" applyFill="1" applyBorder="1" applyAlignment="1">
      <alignment horizontal="center" vertical="center"/>
    </xf>
    <xf numFmtId="0" fontId="6" fillId="25" borderId="58" xfId="3" applyFont="1" applyFill="1" applyBorder="1" applyAlignment="1">
      <alignment horizontal="center" vertical="center"/>
    </xf>
    <xf numFmtId="0" fontId="51" fillId="0" borderId="0" xfId="0" applyFont="1" applyAlignment="1">
      <alignment horizontal="left" vertical="center" wrapText="1"/>
    </xf>
    <xf numFmtId="0" fontId="10" fillId="25" borderId="46" xfId="6" applyFont="1" applyFill="1" applyBorder="1" applyAlignment="1">
      <alignment horizontal="center" vertical="center" wrapText="1"/>
    </xf>
    <xf numFmtId="0" fontId="10" fillId="25" borderId="46" xfId="6" applyFont="1" applyFill="1" applyBorder="1" applyAlignment="1">
      <alignment horizontal="center" vertical="center"/>
    </xf>
    <xf numFmtId="0" fontId="10" fillId="25" borderId="54" xfId="6" applyFont="1" applyFill="1" applyBorder="1" applyAlignment="1">
      <alignment horizontal="center" vertical="center" wrapText="1"/>
    </xf>
    <xf numFmtId="0" fontId="10" fillId="25" borderId="53" xfId="6" applyFont="1" applyFill="1" applyBorder="1" applyAlignment="1">
      <alignment horizontal="center" vertical="center" wrapText="1"/>
    </xf>
    <xf numFmtId="0" fontId="9" fillId="0" borderId="45" xfId="11" applyFont="1" applyBorder="1" applyAlignment="1">
      <alignment horizontal="center" vertical="center"/>
    </xf>
    <xf numFmtId="0" fontId="10" fillId="25" borderId="55" xfId="6" applyFont="1" applyFill="1" applyBorder="1" applyAlignment="1">
      <alignment horizontal="center" vertical="center"/>
    </xf>
    <xf numFmtId="0" fontId="10" fillId="25" borderId="58" xfId="6" applyFont="1" applyFill="1" applyBorder="1" applyAlignment="1">
      <alignment horizontal="center" vertical="center"/>
    </xf>
    <xf numFmtId="0" fontId="10" fillId="25" borderId="31" xfId="6" applyFont="1" applyFill="1" applyBorder="1" applyAlignment="1">
      <alignment horizontal="center" vertical="center"/>
    </xf>
    <xf numFmtId="0" fontId="10" fillId="25" borderId="50" xfId="6" applyFont="1" applyFill="1" applyBorder="1" applyAlignment="1">
      <alignment horizontal="center" vertical="center"/>
    </xf>
    <xf numFmtId="0" fontId="10" fillId="25" borderId="49" xfId="6" applyFont="1" applyFill="1" applyBorder="1" applyAlignment="1">
      <alignment horizontal="center" vertical="center"/>
    </xf>
    <xf numFmtId="0" fontId="10" fillId="25" borderId="56" xfId="6" applyFont="1" applyFill="1" applyBorder="1" applyAlignment="1">
      <alignment horizontal="center" vertical="center"/>
    </xf>
    <xf numFmtId="0" fontId="10" fillId="25" borderId="46" xfId="11" applyFont="1" applyFill="1" applyBorder="1" applyAlignment="1">
      <alignment horizontal="center" vertical="center"/>
    </xf>
    <xf numFmtId="0" fontId="3" fillId="4" borderId="101" xfId="0" applyFont="1" applyFill="1" applyBorder="1" applyAlignment="1">
      <alignment horizontal="center" vertical="center" wrapText="1"/>
    </xf>
    <xf numFmtId="0" fontId="3" fillId="4" borderId="104" xfId="0" applyFont="1" applyFill="1" applyBorder="1" applyAlignment="1">
      <alignment horizontal="center" vertical="center" wrapText="1"/>
    </xf>
    <xf numFmtId="0" fontId="3" fillId="4" borderId="103" xfId="0" applyFont="1" applyFill="1" applyBorder="1" applyAlignment="1">
      <alignment horizontal="center" vertical="center" wrapText="1"/>
    </xf>
    <xf numFmtId="0" fontId="5" fillId="0" borderId="0" xfId="0" applyFont="1" applyAlignment="1">
      <alignment horizontal="center" vertical="center" wrapText="1" readingOrder="1"/>
    </xf>
    <xf numFmtId="0" fontId="9" fillId="0" borderId="0" xfId="0" applyFont="1" applyAlignment="1">
      <alignment horizontal="center" vertical="top" wrapText="1" readingOrder="1"/>
    </xf>
    <xf numFmtId="0" fontId="3" fillId="0" borderId="0" xfId="0" applyFont="1" applyAlignment="1">
      <alignment horizontal="center" vertical="center" wrapText="1"/>
    </xf>
    <xf numFmtId="0" fontId="9" fillId="0" borderId="105" xfId="0" applyFont="1" applyBorder="1" applyAlignment="1">
      <alignment horizontal="center" vertical="center" wrapText="1"/>
    </xf>
    <xf numFmtId="0" fontId="9" fillId="0" borderId="12" xfId="0" applyFont="1" applyBorder="1" applyAlignment="1">
      <alignment horizontal="center" vertical="center" wrapText="1"/>
    </xf>
    <xf numFmtId="0" fontId="3" fillId="4" borderId="179" xfId="0" applyFont="1" applyFill="1" applyBorder="1" applyAlignment="1">
      <alignment horizontal="center" vertical="center" wrapText="1"/>
    </xf>
    <xf numFmtId="0" fontId="3" fillId="4" borderId="180" xfId="0" applyFont="1" applyFill="1" applyBorder="1" applyAlignment="1">
      <alignment horizontal="center" vertical="center" wrapText="1"/>
    </xf>
    <xf numFmtId="0" fontId="10" fillId="25" borderId="217" xfId="0" applyFont="1" applyFill="1" applyBorder="1" applyAlignment="1">
      <alignment horizontal="left" wrapText="1"/>
    </xf>
    <xf numFmtId="0" fontId="10" fillId="25" borderId="71" xfId="0" applyFont="1" applyFill="1" applyBorder="1" applyAlignment="1">
      <alignment horizontal="left" wrapText="1"/>
    </xf>
    <xf numFmtId="0" fontId="10" fillId="33" borderId="247" xfId="0" applyFont="1" applyFill="1" applyBorder="1" applyAlignment="1">
      <alignment horizontal="center" vertical="center" wrapText="1"/>
    </xf>
    <xf numFmtId="0" fontId="10" fillId="33" borderId="249" xfId="0" applyFont="1" applyFill="1" applyBorder="1" applyAlignment="1">
      <alignment horizontal="center" vertical="center" wrapText="1"/>
    </xf>
    <xf numFmtId="0" fontId="9" fillId="0" borderId="13" xfId="0" applyFont="1" applyBorder="1" applyAlignment="1">
      <alignment horizontal="center" vertical="center" wrapText="1"/>
    </xf>
    <xf numFmtId="0" fontId="9" fillId="0" borderId="108"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86" xfId="0" applyFont="1" applyBorder="1" applyAlignment="1">
      <alignment horizontal="center" vertical="center" wrapText="1"/>
    </xf>
    <xf numFmtId="0" fontId="9" fillId="0" borderId="242" xfId="0" applyFont="1" applyBorder="1" applyAlignment="1">
      <alignment horizontal="center" vertical="center" wrapText="1"/>
    </xf>
    <xf numFmtId="0" fontId="10" fillId="33" borderId="246" xfId="0" applyFont="1" applyFill="1" applyBorder="1" applyAlignment="1">
      <alignment horizontal="center" vertical="center" wrapText="1"/>
    </xf>
    <xf numFmtId="0" fontId="10" fillId="33" borderId="248" xfId="0" applyFont="1" applyFill="1" applyBorder="1" applyAlignment="1">
      <alignment horizontal="center" vertical="center" wrapText="1"/>
    </xf>
    <xf numFmtId="0" fontId="10" fillId="33" borderId="78" xfId="0" applyFont="1" applyFill="1" applyBorder="1" applyAlignment="1">
      <alignment horizontal="center" vertical="center" wrapText="1"/>
    </xf>
    <xf numFmtId="0" fontId="10" fillId="33" borderId="79" xfId="0" applyFont="1" applyFill="1" applyBorder="1" applyAlignment="1">
      <alignment horizontal="center" vertical="center" wrapText="1"/>
    </xf>
    <xf numFmtId="0" fontId="10" fillId="33" borderId="254" xfId="0" applyFont="1" applyFill="1" applyBorder="1" applyAlignment="1">
      <alignment horizontal="center" vertical="center" wrapText="1"/>
    </xf>
    <xf numFmtId="0" fontId="3" fillId="4" borderId="241" xfId="0" applyFont="1" applyFill="1" applyBorder="1" applyAlignment="1">
      <alignment horizontal="center" vertical="center" wrapText="1"/>
    </xf>
    <xf numFmtId="0" fontId="3" fillId="4" borderId="255" xfId="0" applyFont="1" applyFill="1" applyBorder="1" applyAlignment="1">
      <alignment horizontal="center" vertical="center" wrapText="1"/>
    </xf>
    <xf numFmtId="0" fontId="10" fillId="33" borderId="253" xfId="0" applyFont="1" applyFill="1" applyBorder="1" applyAlignment="1">
      <alignment horizontal="center" vertical="center" wrapText="1"/>
    </xf>
    <xf numFmtId="0" fontId="10" fillId="33" borderId="37" xfId="0" applyFont="1" applyFill="1" applyBorder="1" applyAlignment="1">
      <alignment horizontal="center" vertical="center" wrapText="1"/>
    </xf>
    <xf numFmtId="0" fontId="170" fillId="0" borderId="0" xfId="32" applyAlignment="1">
      <alignment horizontal="center" vertical="center" wrapText="1" readingOrder="1"/>
    </xf>
    <xf numFmtId="0" fontId="3" fillId="4" borderId="244" xfId="0" applyFont="1" applyFill="1" applyBorder="1" applyAlignment="1">
      <alignment horizontal="center" vertical="center" wrapText="1"/>
    </xf>
    <xf numFmtId="0" fontId="10" fillId="33" borderId="246" xfId="0" applyFont="1" applyFill="1" applyBorder="1" applyAlignment="1">
      <alignment horizontal="center" vertical="center"/>
    </xf>
    <xf numFmtId="0" fontId="10" fillId="33" borderId="248" xfId="0" applyFont="1" applyFill="1" applyBorder="1" applyAlignment="1">
      <alignment horizontal="center" vertical="center"/>
    </xf>
    <xf numFmtId="0" fontId="10" fillId="33" borderId="78" xfId="0" applyFont="1" applyFill="1" applyBorder="1" applyAlignment="1">
      <alignment horizontal="center" vertical="center"/>
    </xf>
    <xf numFmtId="0" fontId="10" fillId="33" borderId="79" xfId="0" applyFont="1" applyFill="1" applyBorder="1" applyAlignment="1">
      <alignment horizontal="center" vertical="center"/>
    </xf>
    <xf numFmtId="0" fontId="3" fillId="4" borderId="258" xfId="0" applyFont="1" applyFill="1" applyBorder="1" applyAlignment="1">
      <alignment horizontal="center" vertical="center" wrapText="1"/>
    </xf>
    <xf numFmtId="0" fontId="10" fillId="25" borderId="259" xfId="0" applyFont="1" applyFill="1" applyBorder="1" applyAlignment="1">
      <alignment horizontal="left" indent="1"/>
    </xf>
    <xf numFmtId="0" fontId="10" fillId="25" borderId="61" xfId="0" applyFont="1" applyFill="1" applyBorder="1" applyAlignment="1">
      <alignment horizontal="left" indent="1"/>
    </xf>
    <xf numFmtId="0" fontId="10" fillId="33" borderId="262" xfId="0" applyFont="1" applyFill="1" applyBorder="1" applyAlignment="1">
      <alignment horizontal="center" vertical="center" wrapText="1"/>
    </xf>
    <xf numFmtId="0" fontId="10" fillId="33" borderId="264" xfId="0" applyFont="1" applyFill="1" applyBorder="1" applyAlignment="1">
      <alignment horizontal="center" vertical="center" wrapText="1"/>
    </xf>
    <xf numFmtId="0" fontId="10" fillId="33" borderId="260" xfId="0" applyFont="1" applyFill="1" applyBorder="1" applyAlignment="1">
      <alignment horizontal="center" vertical="center" wrapText="1"/>
    </xf>
    <xf numFmtId="0" fontId="10" fillId="33" borderId="263" xfId="0" applyFont="1" applyFill="1" applyBorder="1" applyAlignment="1">
      <alignment horizontal="center" vertical="center" wrapText="1"/>
    </xf>
    <xf numFmtId="0" fontId="10" fillId="33" borderId="261" xfId="0" applyFont="1" applyFill="1" applyBorder="1" applyAlignment="1">
      <alignment horizontal="center" vertical="center" wrapText="1"/>
    </xf>
    <xf numFmtId="0" fontId="10" fillId="33" borderId="266" xfId="0" applyFont="1" applyFill="1" applyBorder="1" applyAlignment="1">
      <alignment horizontal="center" vertical="center" wrapText="1"/>
    </xf>
    <xf numFmtId="0" fontId="10" fillId="33" borderId="260" xfId="0" applyFont="1" applyFill="1" applyBorder="1" applyAlignment="1">
      <alignment horizontal="center" vertical="center"/>
    </xf>
    <xf numFmtId="0" fontId="10" fillId="33" borderId="265" xfId="0" applyFont="1" applyFill="1" applyBorder="1" applyAlignment="1">
      <alignment horizontal="center" vertical="center"/>
    </xf>
    <xf numFmtId="0" fontId="10" fillId="33" borderId="261" xfId="0" applyFont="1" applyFill="1" applyBorder="1" applyAlignment="1">
      <alignment horizontal="center" vertical="center"/>
    </xf>
    <xf numFmtId="0" fontId="65" fillId="0" borderId="0" xfId="11" applyFont="1" applyAlignment="1">
      <alignment horizontal="center" vertical="center"/>
    </xf>
    <xf numFmtId="0" fontId="10" fillId="9" borderId="46" xfId="6" applyFont="1" applyFill="1" applyBorder="1" applyAlignment="1">
      <alignment horizontal="center" vertical="center" wrapText="1"/>
    </xf>
    <xf numFmtId="0" fontId="10" fillId="9" borderId="46" xfId="6" applyFont="1" applyFill="1" applyBorder="1" applyAlignment="1">
      <alignment horizontal="center" vertical="center"/>
    </xf>
    <xf numFmtId="0" fontId="10" fillId="9" borderId="52" xfId="6" applyFont="1" applyFill="1" applyBorder="1" applyAlignment="1">
      <alignment horizontal="center" vertical="center"/>
    </xf>
    <xf numFmtId="0" fontId="10" fillId="9" borderId="0" xfId="6" applyFont="1" applyFill="1" applyAlignment="1">
      <alignment horizontal="center" vertical="center"/>
    </xf>
    <xf numFmtId="0" fontId="10" fillId="9" borderId="45" xfId="6" applyFont="1" applyFill="1" applyBorder="1" applyAlignment="1">
      <alignment horizontal="center" vertical="center"/>
    </xf>
    <xf numFmtId="0" fontId="10" fillId="9" borderId="50" xfId="6" applyFont="1" applyFill="1" applyBorder="1" applyAlignment="1">
      <alignment horizontal="center" vertical="center"/>
    </xf>
    <xf numFmtId="0" fontId="10" fillId="9" borderId="49" xfId="6" applyFont="1" applyFill="1" applyBorder="1" applyAlignment="1">
      <alignment horizontal="center" vertical="center"/>
    </xf>
    <xf numFmtId="0" fontId="10" fillId="9" borderId="56" xfId="6" applyFont="1" applyFill="1" applyBorder="1" applyAlignment="1">
      <alignment horizontal="center" vertical="center"/>
    </xf>
    <xf numFmtId="0" fontId="10" fillId="9" borderId="46" xfId="11" applyFont="1" applyFill="1" applyBorder="1" applyAlignment="1">
      <alignment horizontal="center" vertical="center"/>
    </xf>
    <xf numFmtId="0" fontId="10" fillId="9" borderId="54" xfId="6" applyFont="1" applyFill="1" applyBorder="1" applyAlignment="1">
      <alignment horizontal="center" vertical="center" wrapText="1"/>
    </xf>
    <xf numFmtId="0" fontId="10" fillId="9" borderId="53" xfId="6" applyFont="1" applyFill="1" applyBorder="1" applyAlignment="1">
      <alignment horizontal="center" vertical="center" wrapText="1"/>
    </xf>
    <xf numFmtId="0" fontId="5" fillId="0" borderId="0" xfId="17" applyFont="1" applyAlignment="1">
      <alignment horizontal="center"/>
    </xf>
    <xf numFmtId="0" fontId="38" fillId="0" borderId="0" xfId="17" applyFont="1" applyAlignment="1">
      <alignment horizontal="center"/>
    </xf>
    <xf numFmtId="0" fontId="89" fillId="16" borderId="81" xfId="17" applyFont="1" applyFill="1" applyBorder="1" applyAlignment="1">
      <alignment horizontal="center" vertical="center"/>
    </xf>
    <xf numFmtId="0" fontId="89" fillId="16" borderId="82" xfId="17" applyFont="1" applyFill="1" applyBorder="1" applyAlignment="1">
      <alignment horizontal="center" vertical="center"/>
    </xf>
    <xf numFmtId="0" fontId="89" fillId="16" borderId="27" xfId="17" applyFont="1" applyFill="1" applyBorder="1" applyAlignment="1">
      <alignment horizontal="center" vertical="center"/>
    </xf>
    <xf numFmtId="0" fontId="89" fillId="9" borderId="28" xfId="15" applyFont="1" applyFill="1" applyBorder="1" applyAlignment="1">
      <alignment horizontal="center"/>
    </xf>
    <xf numFmtId="0" fontId="89" fillId="16" borderId="66" xfId="17" applyFont="1" applyFill="1" applyBorder="1" applyAlignment="1">
      <alignment horizontal="center" vertical="center" wrapText="1"/>
    </xf>
    <xf numFmtId="0" fontId="89" fillId="16" borderId="68" xfId="17" applyFont="1" applyFill="1" applyBorder="1" applyAlignment="1">
      <alignment horizontal="center" vertical="center" wrapText="1"/>
    </xf>
    <xf numFmtId="0" fontId="89" fillId="9" borderId="155" xfId="15" applyFont="1" applyFill="1" applyBorder="1" applyAlignment="1">
      <alignment horizontal="center"/>
    </xf>
    <xf numFmtId="0" fontId="89" fillId="9" borderId="156" xfId="15" applyFont="1" applyFill="1" applyBorder="1" applyAlignment="1">
      <alignment horizontal="center"/>
    </xf>
    <xf numFmtId="0" fontId="89" fillId="16" borderId="89" xfId="17" applyFont="1" applyFill="1" applyBorder="1" applyAlignment="1">
      <alignment horizontal="center" vertical="center" wrapText="1"/>
    </xf>
    <xf numFmtId="0" fontId="89" fillId="16" borderId="39" xfId="17" applyFont="1" applyFill="1" applyBorder="1" applyAlignment="1">
      <alignment horizontal="center" vertical="center" wrapText="1"/>
    </xf>
    <xf numFmtId="0" fontId="89" fillId="16" borderId="37" xfId="17" applyFont="1" applyFill="1" applyBorder="1" applyAlignment="1">
      <alignment horizontal="center" vertical="center" wrapText="1"/>
    </xf>
    <xf numFmtId="0" fontId="89" fillId="16" borderId="38" xfId="17" applyFont="1" applyFill="1" applyBorder="1" applyAlignment="1">
      <alignment horizontal="center" vertical="center" wrapText="1"/>
    </xf>
    <xf numFmtId="0" fontId="89" fillId="16" borderId="90" xfId="17" applyFont="1" applyFill="1" applyBorder="1" applyAlignment="1">
      <alignment horizontal="center" vertical="center" wrapText="1"/>
    </xf>
    <xf numFmtId="0" fontId="89" fillId="16" borderId="82" xfId="17" applyFont="1" applyFill="1" applyBorder="1" applyAlignment="1">
      <alignment horizontal="center" vertical="center" wrapText="1"/>
    </xf>
    <xf numFmtId="0" fontId="89" fillId="16" borderId="27" xfId="17" applyFont="1" applyFill="1" applyBorder="1" applyAlignment="1">
      <alignment horizontal="center" vertical="center" wrapText="1"/>
    </xf>
    <xf numFmtId="0" fontId="89" fillId="16" borderId="78" xfId="17" applyFont="1" applyFill="1" applyBorder="1" applyAlignment="1">
      <alignment horizontal="center" vertical="center" wrapText="1"/>
    </xf>
    <xf numFmtId="0" fontId="5" fillId="0" borderId="28" xfId="17" applyFont="1" applyBorder="1" applyAlignment="1">
      <alignment horizontal="center"/>
    </xf>
    <xf numFmtId="0" fontId="103" fillId="9" borderId="62" xfId="17" applyFont="1" applyFill="1" applyBorder="1" applyAlignment="1">
      <alignment horizontal="center" vertical="center"/>
    </xf>
    <xf numFmtId="0" fontId="103" fillId="9" borderId="87" xfId="17" applyFont="1" applyFill="1" applyBorder="1" applyAlignment="1">
      <alignment horizontal="center" vertical="center"/>
    </xf>
    <xf numFmtId="0" fontId="103" fillId="16" borderId="39" xfId="17" applyFont="1" applyFill="1" applyBorder="1" applyAlignment="1">
      <alignment horizontal="center" vertical="center" wrapText="1"/>
    </xf>
    <xf numFmtId="0" fontId="103" fillId="16" borderId="38" xfId="17" applyFont="1" applyFill="1" applyBorder="1" applyAlignment="1">
      <alignment horizontal="center" vertical="center" wrapText="1"/>
    </xf>
    <xf numFmtId="0" fontId="103" fillId="16" borderId="37" xfId="17" applyFont="1" applyFill="1" applyBorder="1" applyAlignment="1">
      <alignment horizontal="center" vertical="center" wrapText="1"/>
    </xf>
    <xf numFmtId="0" fontId="103" fillId="16" borderId="81" xfId="17" applyFont="1" applyFill="1" applyBorder="1" applyAlignment="1">
      <alignment horizontal="center" vertical="center"/>
    </xf>
    <xf numFmtId="0" fontId="103" fillId="16" borderId="82" xfId="17" applyFont="1" applyFill="1" applyBorder="1" applyAlignment="1">
      <alignment horizontal="center" vertical="center"/>
    </xf>
    <xf numFmtId="0" fontId="103" fillId="16" borderId="27" xfId="17" applyFont="1" applyFill="1" applyBorder="1" applyAlignment="1">
      <alignment horizontal="center" vertical="center"/>
    </xf>
    <xf numFmtId="0" fontId="9" fillId="0" borderId="0" xfId="0" applyFont="1" applyAlignment="1">
      <alignment horizontal="center" wrapText="1"/>
    </xf>
    <xf numFmtId="0" fontId="91" fillId="0" borderId="0" xfId="0" applyFont="1" applyAlignment="1">
      <alignment horizontal="center" vertical="center"/>
    </xf>
    <xf numFmtId="0" fontId="86" fillId="0" borderId="0" xfId="0" applyFont="1" applyAlignment="1">
      <alignment horizontal="center" vertical="center" wrapText="1" readingOrder="1"/>
    </xf>
    <xf numFmtId="0" fontId="88" fillId="0" borderId="0" xfId="0" applyFont="1" applyAlignment="1">
      <alignment horizontal="center" vertical="center" wrapText="1" readingOrder="1"/>
    </xf>
    <xf numFmtId="0" fontId="105" fillId="0" borderId="0" xfId="0" applyFont="1" applyAlignment="1">
      <alignment horizontal="center" vertical="center" wrapText="1"/>
    </xf>
    <xf numFmtId="0" fontId="89" fillId="9" borderId="0" xfId="23" applyFont="1" applyFill="1" applyAlignment="1">
      <alignment horizontal="center" vertical="center" wrapText="1"/>
    </xf>
    <xf numFmtId="0" fontId="89" fillId="9" borderId="82" xfId="23" applyFont="1" applyFill="1" applyBorder="1" applyAlignment="1">
      <alignment horizontal="center" vertical="center" wrapText="1"/>
    </xf>
    <xf numFmtId="0" fontId="89" fillId="9" borderId="155" xfId="0" applyFont="1" applyFill="1" applyBorder="1" applyAlignment="1">
      <alignment horizontal="center" vertical="center"/>
    </xf>
    <xf numFmtId="0" fontId="89" fillId="9" borderId="156" xfId="0" applyFont="1" applyFill="1" applyBorder="1" applyAlignment="1">
      <alignment horizontal="center" vertical="center"/>
    </xf>
    <xf numFmtId="0" fontId="89" fillId="9" borderId="164" xfId="0" applyFont="1" applyFill="1" applyBorder="1" applyAlignment="1">
      <alignment horizontal="center" vertical="center"/>
    </xf>
    <xf numFmtId="0" fontId="89" fillId="9" borderId="90" xfId="23" applyFont="1" applyFill="1" applyBorder="1" applyAlignment="1">
      <alignment horizontal="center" vertical="center" wrapText="1"/>
    </xf>
    <xf numFmtId="0" fontId="89" fillId="9" borderId="37" xfId="23" applyFont="1" applyFill="1" applyBorder="1" applyAlignment="1">
      <alignment horizontal="center" vertical="center" wrapText="1"/>
    </xf>
    <xf numFmtId="0" fontId="89" fillId="9" borderId="38" xfId="23" applyFont="1" applyFill="1" applyBorder="1" applyAlignment="1">
      <alignment horizontal="center" vertical="center" wrapText="1"/>
    </xf>
    <xf numFmtId="0" fontId="89" fillId="9" borderId="28" xfId="23" applyFont="1" applyFill="1" applyBorder="1" applyAlignment="1">
      <alignment horizontal="center" vertical="center" wrapText="1"/>
    </xf>
    <xf numFmtId="0" fontId="89" fillId="9" borderId="66" xfId="23" applyFont="1" applyFill="1" applyBorder="1" applyAlignment="1">
      <alignment horizontal="center" vertical="center" wrapText="1"/>
    </xf>
    <xf numFmtId="0" fontId="89" fillId="9" borderId="68" xfId="23" applyFont="1" applyFill="1" applyBorder="1" applyAlignment="1">
      <alignment horizontal="center" vertical="center" wrapText="1"/>
    </xf>
    <xf numFmtId="0" fontId="89" fillId="9" borderId="27" xfId="23" applyFont="1" applyFill="1" applyBorder="1" applyAlignment="1">
      <alignment horizontal="center" vertical="center" wrapText="1"/>
    </xf>
    <xf numFmtId="0" fontId="86" fillId="7" borderId="64" xfId="0" applyFont="1" applyFill="1" applyBorder="1" applyAlignment="1">
      <alignment horizontal="center" vertical="center" wrapText="1"/>
    </xf>
    <xf numFmtId="0" fontId="86" fillId="7" borderId="11" xfId="0" applyFont="1" applyFill="1" applyBorder="1" applyAlignment="1">
      <alignment horizontal="center" vertical="center" wrapText="1"/>
    </xf>
    <xf numFmtId="0" fontId="86" fillId="0" borderId="64" xfId="0" applyFont="1" applyBorder="1" applyAlignment="1">
      <alignment horizontal="center" vertical="center" wrapText="1"/>
    </xf>
    <xf numFmtId="0" fontId="86" fillId="0" borderId="11" xfId="0" applyFont="1" applyBorder="1" applyAlignment="1">
      <alignment horizontal="center" vertical="center" wrapText="1"/>
    </xf>
    <xf numFmtId="0" fontId="10" fillId="9" borderId="69" xfId="23" applyFont="1" applyFill="1" applyBorder="1" applyAlignment="1">
      <alignment horizontal="center" vertical="center" wrapText="1"/>
    </xf>
    <xf numFmtId="0" fontId="10" fillId="9" borderId="185" xfId="23" applyFont="1" applyFill="1" applyBorder="1" applyAlignment="1">
      <alignment horizontal="center" vertical="center" wrapText="1"/>
    </xf>
    <xf numFmtId="0" fontId="86" fillId="7" borderId="7" xfId="0" applyFont="1" applyFill="1" applyBorder="1" applyAlignment="1">
      <alignment horizontal="center" vertical="center" wrapText="1"/>
    </xf>
    <xf numFmtId="0" fontId="86" fillId="7" borderId="8" xfId="0" applyFont="1" applyFill="1" applyBorder="1" applyAlignment="1">
      <alignment horizontal="center" vertical="center" wrapText="1"/>
    </xf>
    <xf numFmtId="0" fontId="114" fillId="0" borderId="64" xfId="0" applyFont="1" applyBorder="1" applyAlignment="1">
      <alignment horizontal="center" vertical="center" wrapText="1"/>
    </xf>
    <xf numFmtId="0" fontId="114" fillId="0" borderId="11" xfId="0" applyFont="1" applyBorder="1" applyAlignment="1">
      <alignment horizontal="center" vertical="center" wrapText="1"/>
    </xf>
    <xf numFmtId="0" fontId="103" fillId="9" borderId="0" xfId="23" applyFont="1" applyFill="1" applyAlignment="1">
      <alignment horizontal="center" vertical="center" wrapText="1"/>
    </xf>
    <xf numFmtId="0" fontId="103" fillId="9" borderId="82" xfId="23" applyFont="1" applyFill="1" applyBorder="1" applyAlignment="1">
      <alignment horizontal="center" vertical="center" wrapText="1"/>
    </xf>
    <xf numFmtId="0" fontId="103" fillId="9" borderId="155" xfId="0" applyFont="1" applyFill="1" applyBorder="1" applyAlignment="1">
      <alignment horizontal="center" vertical="center"/>
    </xf>
    <xf numFmtId="0" fontId="103" fillId="9" borderId="156" xfId="0" applyFont="1" applyFill="1" applyBorder="1" applyAlignment="1">
      <alignment horizontal="center" vertical="center"/>
    </xf>
    <xf numFmtId="0" fontId="103" fillId="9" borderId="164" xfId="0" applyFont="1" applyFill="1" applyBorder="1" applyAlignment="1">
      <alignment horizontal="center" vertical="center"/>
    </xf>
    <xf numFmtId="0" fontId="103" fillId="9" borderId="90" xfId="23" applyFont="1" applyFill="1" applyBorder="1" applyAlignment="1">
      <alignment horizontal="center" vertical="center" wrapText="1"/>
    </xf>
    <xf numFmtId="0" fontId="103" fillId="9" borderId="37" xfId="23" applyFont="1" applyFill="1" applyBorder="1" applyAlignment="1">
      <alignment horizontal="center" vertical="center" wrapText="1"/>
    </xf>
    <xf numFmtId="0" fontId="103" fillId="9" borderId="38" xfId="23" applyFont="1" applyFill="1" applyBorder="1" applyAlignment="1">
      <alignment horizontal="center" vertical="center" wrapText="1"/>
    </xf>
    <xf numFmtId="0" fontId="103" fillId="9" borderId="28" xfId="23" applyFont="1" applyFill="1" applyBorder="1" applyAlignment="1">
      <alignment horizontal="center" vertical="center" wrapText="1"/>
    </xf>
    <xf numFmtId="0" fontId="103" fillId="9" borderId="66" xfId="23" applyFont="1" applyFill="1" applyBorder="1" applyAlignment="1">
      <alignment horizontal="center" vertical="center" wrapText="1"/>
    </xf>
    <xf numFmtId="0" fontId="103" fillId="9" borderId="68" xfId="23" applyFont="1" applyFill="1" applyBorder="1" applyAlignment="1">
      <alignment horizontal="center" vertical="center" wrapText="1"/>
    </xf>
    <xf numFmtId="0" fontId="103" fillId="9" borderId="27" xfId="23" applyFont="1" applyFill="1" applyBorder="1" applyAlignment="1">
      <alignment horizontal="center" vertical="center" wrapText="1"/>
    </xf>
    <xf numFmtId="0" fontId="114" fillId="7" borderId="7" xfId="0" applyFont="1" applyFill="1" applyBorder="1" applyAlignment="1">
      <alignment horizontal="center" vertical="center" wrapText="1"/>
    </xf>
    <xf numFmtId="0" fontId="114" fillId="7" borderId="8" xfId="0" applyFont="1" applyFill="1" applyBorder="1" applyAlignment="1">
      <alignment horizontal="center" vertical="center" wrapText="1"/>
    </xf>
    <xf numFmtId="0" fontId="114" fillId="7" borderId="64" xfId="0" applyFont="1" applyFill="1" applyBorder="1" applyAlignment="1">
      <alignment horizontal="center" vertical="center" wrapText="1"/>
    </xf>
    <xf numFmtId="0" fontId="114" fillId="7" borderId="11" xfId="0" applyFont="1" applyFill="1" applyBorder="1" applyAlignment="1">
      <alignment horizontal="center" vertical="center" wrapText="1"/>
    </xf>
    <xf numFmtId="0" fontId="89" fillId="9" borderId="69" xfId="23" applyFont="1" applyFill="1" applyBorder="1" applyAlignment="1">
      <alignment horizontal="center" vertical="center" wrapText="1"/>
    </xf>
    <xf numFmtId="0" fontId="89" fillId="9" borderId="185" xfId="23" applyFont="1" applyFill="1" applyBorder="1" applyAlignment="1">
      <alignment horizontal="center" vertical="center" wrapText="1"/>
    </xf>
    <xf numFmtId="0" fontId="114" fillId="7" borderId="14" xfId="0" applyFont="1" applyFill="1" applyBorder="1" applyAlignment="1">
      <alignment horizontal="center" vertical="center" wrapText="1"/>
    </xf>
    <xf numFmtId="0" fontId="114" fillId="0" borderId="14" xfId="0" applyFont="1" applyBorder="1" applyAlignment="1">
      <alignment horizontal="center" vertical="center" wrapText="1"/>
    </xf>
    <xf numFmtId="0" fontId="10" fillId="9" borderId="162" xfId="22" applyFont="1" applyFill="1" applyBorder="1" applyAlignment="1">
      <alignment horizontal="center" vertical="center" wrapText="1"/>
    </xf>
    <xf numFmtId="0" fontId="10" fillId="9" borderId="160" xfId="22" applyFont="1" applyFill="1" applyBorder="1" applyAlignment="1">
      <alignment horizontal="center" vertical="center" wrapText="1"/>
    </xf>
    <xf numFmtId="0" fontId="10" fillId="9" borderId="155" xfId="22" applyFont="1" applyFill="1" applyBorder="1" applyAlignment="1">
      <alignment horizontal="center" vertical="center" wrapText="1"/>
    </xf>
    <xf numFmtId="0" fontId="10" fillId="9" borderId="156" xfId="22" applyFont="1" applyFill="1" applyBorder="1" applyAlignment="1">
      <alignment horizontal="center" vertical="center" wrapText="1"/>
    </xf>
    <xf numFmtId="0" fontId="10" fillId="9" borderId="164" xfId="22" applyFont="1" applyFill="1" applyBorder="1" applyAlignment="1">
      <alignment horizontal="center" vertical="center" wrapText="1"/>
    </xf>
    <xf numFmtId="0" fontId="10" fillId="9" borderId="39" xfId="22" applyFont="1" applyFill="1" applyBorder="1" applyAlignment="1">
      <alignment horizontal="center" vertical="center" wrapText="1"/>
    </xf>
    <xf numFmtId="0" fontId="10" fillId="9" borderId="38" xfId="22" applyFont="1" applyFill="1" applyBorder="1" applyAlignment="1">
      <alignment horizontal="center" vertical="center" wrapText="1"/>
    </xf>
    <xf numFmtId="0" fontId="10" fillId="9" borderId="163" xfId="22" applyFont="1" applyFill="1" applyBorder="1" applyAlignment="1">
      <alignment horizontal="center" vertical="center" wrapText="1"/>
    </xf>
    <xf numFmtId="0" fontId="10" fillId="9" borderId="161" xfId="22" applyFont="1" applyFill="1" applyBorder="1" applyAlignment="1">
      <alignment horizontal="center" vertical="center" wrapText="1"/>
    </xf>
    <xf numFmtId="0" fontId="5" fillId="0" borderId="0" xfId="21" applyFont="1" applyAlignment="1">
      <alignment horizontal="center" vertical="center" wrapText="1" readingOrder="1"/>
    </xf>
    <xf numFmtId="0" fontId="9" fillId="0" borderId="0" xfId="21" applyFont="1" applyAlignment="1">
      <alignment horizontal="center" vertical="top" wrapText="1" readingOrder="1"/>
    </xf>
    <xf numFmtId="0" fontId="3" fillId="0" borderId="45" xfId="21" applyFont="1" applyBorder="1" applyAlignment="1">
      <alignment horizontal="center" vertical="center"/>
    </xf>
    <xf numFmtId="0" fontId="4" fillId="0" borderId="52" xfId="21" applyFont="1" applyBorder="1" applyAlignment="1">
      <alignment horizontal="center" vertical="center" wrapText="1"/>
    </xf>
    <xf numFmtId="0" fontId="4" fillId="0" borderId="0" xfId="21" applyFont="1" applyAlignment="1">
      <alignment horizontal="center" vertical="center" wrapText="1"/>
    </xf>
    <xf numFmtId="0" fontId="13" fillId="0" borderId="0" xfId="0" applyFont="1" applyAlignment="1">
      <alignment horizontal="left" vertical="center" wrapText="1"/>
    </xf>
    <xf numFmtId="0" fontId="65" fillId="0" borderId="28" xfId="11" applyFont="1" applyBorder="1" applyAlignment="1">
      <alignment horizontal="center" vertical="center"/>
    </xf>
    <xf numFmtId="0" fontId="10" fillId="9" borderId="39" xfId="11" applyFont="1" applyFill="1" applyBorder="1" applyAlignment="1">
      <alignment horizontal="center" vertical="center"/>
    </xf>
    <xf numFmtId="0" fontId="10" fillId="9" borderId="159" xfId="11" applyFont="1" applyFill="1" applyBorder="1" applyAlignment="1">
      <alignment horizontal="center" vertical="center"/>
    </xf>
    <xf numFmtId="0" fontId="10" fillId="9" borderId="39" xfId="11" applyFont="1" applyFill="1" applyBorder="1" applyAlignment="1">
      <alignment horizontal="center" vertical="center" wrapText="1"/>
    </xf>
    <xf numFmtId="0" fontId="10" fillId="9" borderId="159" xfId="11" applyFont="1" applyFill="1" applyBorder="1" applyAlignment="1">
      <alignment horizontal="center" vertical="center" wrapText="1"/>
    </xf>
    <xf numFmtId="0" fontId="25" fillId="0" borderId="0" xfId="0" applyFont="1" applyAlignment="1">
      <alignment horizontal="left" vertical="center" wrapText="1"/>
    </xf>
    <xf numFmtId="49" fontId="3" fillId="0" borderId="0" xfId="0" applyNumberFormat="1" applyFont="1" applyAlignment="1">
      <alignment horizontal="center"/>
    </xf>
    <xf numFmtId="0" fontId="93" fillId="9" borderId="0" xfId="0" applyFont="1" applyFill="1" applyAlignment="1">
      <alignment horizontal="center" vertical="center"/>
    </xf>
    <xf numFmtId="0" fontId="10" fillId="9" borderId="179" xfId="27" applyFont="1" applyFill="1" applyBorder="1" applyAlignment="1">
      <alignment horizontal="left" vertical="center" wrapText="1"/>
    </xf>
    <xf numFmtId="0" fontId="10" fillId="9" borderId="235" xfId="27" applyFont="1" applyFill="1" applyBorder="1" applyAlignment="1">
      <alignment horizontal="left" vertical="center" wrapText="1"/>
    </xf>
    <xf numFmtId="0" fontId="10" fillId="9" borderId="157" xfId="27" applyFont="1" applyFill="1" applyBorder="1" applyAlignment="1">
      <alignment horizontal="center" vertical="center" wrapText="1"/>
    </xf>
    <xf numFmtId="0" fontId="10" fillId="9" borderId="7" xfId="27" applyFont="1" applyFill="1" applyBorder="1" applyAlignment="1">
      <alignment horizontal="center" vertical="center" wrapText="1"/>
    </xf>
    <xf numFmtId="0" fontId="5" fillId="0" borderId="0" xfId="0" applyFont="1" applyAlignment="1">
      <alignment horizontal="center" wrapText="1"/>
    </xf>
    <xf numFmtId="0" fontId="25" fillId="0" borderId="0" xfId="0" applyFont="1" applyAlignment="1">
      <alignment wrapText="1"/>
    </xf>
    <xf numFmtId="0" fontId="6" fillId="9" borderId="179" xfId="0" applyFont="1" applyFill="1" applyBorder="1" applyAlignment="1">
      <alignment horizontal="center" vertical="center"/>
    </xf>
    <xf numFmtId="0" fontId="6" fillId="9" borderId="217" xfId="0" applyFont="1" applyFill="1" applyBorder="1" applyAlignment="1">
      <alignment horizontal="center" vertical="center"/>
    </xf>
    <xf numFmtId="0" fontId="93" fillId="9" borderId="157" xfId="0" applyFont="1" applyFill="1" applyBorder="1" applyAlignment="1">
      <alignment horizontal="center" vertical="center" wrapText="1"/>
    </xf>
    <xf numFmtId="0" fontId="93" fillId="9" borderId="71" xfId="0" applyFont="1" applyFill="1" applyBorder="1" applyAlignment="1">
      <alignment horizontal="center" vertical="center" wrapText="1"/>
    </xf>
    <xf numFmtId="0" fontId="93" fillId="9" borderId="106" xfId="0" applyFont="1" applyFill="1" applyBorder="1" applyAlignment="1">
      <alignment horizontal="center" vertical="center"/>
    </xf>
    <xf numFmtId="0" fontId="93" fillId="9" borderId="110" xfId="0" applyFont="1" applyFill="1" applyBorder="1" applyAlignment="1">
      <alignment horizontal="center" vertical="center"/>
    </xf>
    <xf numFmtId="0" fontId="6" fillId="9" borderId="157" xfId="0" applyFont="1" applyFill="1" applyBorder="1" applyAlignment="1">
      <alignment horizontal="center" vertical="center"/>
    </xf>
    <xf numFmtId="0" fontId="6" fillId="9" borderId="71" xfId="0" applyFont="1" applyFill="1" applyBorder="1" applyAlignment="1">
      <alignment horizontal="center" vertical="center"/>
    </xf>
    <xf numFmtId="0" fontId="6" fillId="9" borderId="106" xfId="0" applyFont="1" applyFill="1" applyBorder="1" applyAlignment="1">
      <alignment horizontal="center" vertical="center"/>
    </xf>
    <xf numFmtId="0" fontId="6" fillId="9" borderId="110" xfId="0" applyFont="1" applyFill="1" applyBorder="1" applyAlignment="1">
      <alignment horizontal="center" vertical="center"/>
    </xf>
    <xf numFmtId="17" fontId="4" fillId="0" borderId="0" xfId="0" applyNumberFormat="1" applyFont="1" applyAlignment="1">
      <alignment horizontal="center" vertical="center"/>
    </xf>
    <xf numFmtId="0" fontId="10" fillId="9" borderId="37" xfId="11" applyFont="1" applyFill="1" applyBorder="1" applyAlignment="1">
      <alignment horizontal="center" vertical="center"/>
    </xf>
    <xf numFmtId="0" fontId="10" fillId="9" borderId="44" xfId="11" applyFont="1" applyFill="1" applyBorder="1" applyAlignment="1">
      <alignment horizontal="center" vertical="center" wrapText="1"/>
    </xf>
    <xf numFmtId="0" fontId="10" fillId="9" borderId="40" xfId="11" applyFont="1" applyFill="1" applyBorder="1" applyAlignment="1">
      <alignment horizontal="center" vertical="center" wrapText="1"/>
    </xf>
    <xf numFmtId="0" fontId="10" fillId="9" borderId="44" xfId="11" applyFont="1" applyFill="1" applyBorder="1" applyAlignment="1">
      <alignment horizontal="center" vertical="center"/>
    </xf>
    <xf numFmtId="0" fontId="10" fillId="9" borderId="41" xfId="11" applyFont="1" applyFill="1" applyBorder="1" applyAlignment="1">
      <alignment horizontal="center" vertical="center"/>
    </xf>
    <xf numFmtId="0" fontId="16" fillId="0" borderId="0" xfId="0" applyFont="1" applyAlignment="1">
      <alignment horizontal="left" vertical="top" wrapText="1"/>
    </xf>
    <xf numFmtId="0" fontId="52" fillId="10" borderId="0" xfId="0" applyFont="1" applyFill="1" applyAlignment="1" applyProtection="1">
      <alignment horizontal="center"/>
      <protection locked="0"/>
    </xf>
    <xf numFmtId="0" fontId="51" fillId="10" borderId="0" xfId="0" applyFont="1" applyFill="1" applyAlignment="1" applyProtection="1">
      <alignment horizontal="center"/>
      <protection locked="0"/>
    </xf>
    <xf numFmtId="0" fontId="49" fillId="9" borderId="51" xfId="0" applyFont="1" applyFill="1" applyBorder="1" applyAlignment="1" applyProtection="1">
      <alignment horizontal="center" vertical="center" wrapText="1"/>
      <protection locked="0"/>
    </xf>
    <xf numFmtId="0" fontId="49" fillId="9" borderId="48" xfId="0" applyFont="1" applyFill="1" applyBorder="1" applyAlignment="1" applyProtection="1">
      <alignment horizontal="center" vertical="center" wrapText="1"/>
      <protection locked="0"/>
    </xf>
    <xf numFmtId="3" fontId="48" fillId="9" borderId="50" xfId="10" applyNumberFormat="1" applyFont="1" applyFill="1" applyBorder="1" applyAlignment="1" applyProtection="1">
      <alignment horizontal="center" vertical="center" wrapText="1"/>
      <protection locked="0"/>
    </xf>
    <xf numFmtId="3" fontId="48" fillId="9" borderId="49" xfId="10" applyNumberFormat="1" applyFont="1" applyFill="1" applyBorder="1" applyAlignment="1" applyProtection="1">
      <alignment horizontal="center" vertical="center" wrapText="1"/>
      <protection locked="0"/>
    </xf>
    <xf numFmtId="3" fontId="48" fillId="9" borderId="47" xfId="10" applyNumberFormat="1" applyFont="1" applyFill="1" applyBorder="1" applyAlignment="1" applyProtection="1">
      <alignment horizontal="center" vertical="center" wrapText="1"/>
      <protection locked="0"/>
    </xf>
    <xf numFmtId="0" fontId="54" fillId="10" borderId="0" xfId="0" applyFont="1" applyFill="1" applyAlignment="1" applyProtection="1">
      <alignment horizontal="center"/>
      <protection locked="0"/>
    </xf>
    <xf numFmtId="0" fontId="53" fillId="10" borderId="0" xfId="0" applyFont="1" applyFill="1" applyAlignment="1" applyProtection="1">
      <alignment horizontal="center"/>
      <protection locked="0"/>
    </xf>
    <xf numFmtId="0" fontId="60" fillId="9" borderId="54" xfId="0" applyFont="1" applyFill="1" applyBorder="1" applyAlignment="1" applyProtection="1">
      <alignment horizontal="center" vertical="center" wrapText="1"/>
      <protection locked="0"/>
    </xf>
    <xf numFmtId="0" fontId="60" fillId="9" borderId="53" xfId="0" applyFont="1" applyFill="1" applyBorder="1" applyAlignment="1" applyProtection="1">
      <alignment horizontal="center" vertical="center" wrapText="1"/>
      <protection locked="0"/>
    </xf>
    <xf numFmtId="3" fontId="59" fillId="9" borderId="50" xfId="10" applyNumberFormat="1" applyFont="1" applyFill="1" applyBorder="1" applyAlignment="1" applyProtection="1">
      <alignment horizontal="center" vertical="center" wrapText="1"/>
      <protection locked="0"/>
    </xf>
    <xf numFmtId="3" fontId="59" fillId="9" borderId="49" xfId="10" applyNumberFormat="1" applyFont="1" applyFill="1" applyBorder="1" applyAlignment="1" applyProtection="1">
      <alignment horizontal="center" vertical="center" wrapText="1"/>
      <protection locked="0"/>
    </xf>
    <xf numFmtId="3" fontId="59" fillId="9" borderId="47" xfId="10" applyNumberFormat="1" applyFont="1" applyFill="1" applyBorder="1" applyAlignment="1" applyProtection="1">
      <alignment horizontal="center" vertical="center" wrapText="1"/>
      <protection locked="0"/>
    </xf>
    <xf numFmtId="0" fontId="49" fillId="9" borderId="54" xfId="0" applyFont="1" applyFill="1" applyBorder="1" applyAlignment="1" applyProtection="1">
      <alignment horizontal="center" vertical="center" wrapText="1"/>
      <protection locked="0"/>
    </xf>
    <xf numFmtId="0" fontId="49" fillId="9" borderId="53" xfId="0" applyFont="1" applyFill="1" applyBorder="1" applyAlignment="1" applyProtection="1">
      <alignment horizontal="center" vertical="center" wrapText="1"/>
      <protection locked="0"/>
    </xf>
    <xf numFmtId="3" fontId="48" fillId="9" borderId="56" xfId="10" applyNumberFormat="1" applyFont="1" applyFill="1" applyBorder="1" applyAlignment="1" applyProtection="1">
      <alignment horizontal="center" vertical="center" wrapText="1"/>
      <protection locked="0"/>
    </xf>
    <xf numFmtId="0" fontId="5" fillId="10" borderId="0" xfId="0" applyFont="1" applyFill="1" applyAlignment="1" applyProtection="1">
      <alignment horizontal="center"/>
      <protection locked="0"/>
    </xf>
    <xf numFmtId="0" fontId="49" fillId="9" borderId="54" xfId="0" applyFont="1" applyFill="1" applyBorder="1" applyAlignment="1" applyProtection="1">
      <alignment horizontal="center" vertical="center"/>
      <protection locked="0"/>
    </xf>
    <xf numFmtId="0" fontId="49" fillId="9" borderId="57" xfId="0" applyFont="1" applyFill="1" applyBorder="1" applyAlignment="1" applyProtection="1">
      <alignment horizontal="center" vertical="center"/>
      <protection locked="0"/>
    </xf>
    <xf numFmtId="0" fontId="49" fillId="9" borderId="53" xfId="0" applyFont="1" applyFill="1" applyBorder="1" applyAlignment="1" applyProtection="1">
      <alignment horizontal="center" vertical="center"/>
      <protection locked="0"/>
    </xf>
    <xf numFmtId="0" fontId="49" fillId="9" borderId="50" xfId="0" applyFont="1" applyFill="1" applyBorder="1" applyAlignment="1" applyProtection="1">
      <alignment horizontal="center" vertical="center"/>
      <protection locked="0"/>
    </xf>
    <xf numFmtId="0" fontId="49" fillId="9" borderId="56" xfId="0" applyFont="1" applyFill="1" applyBorder="1" applyAlignment="1" applyProtection="1">
      <alignment horizontal="center" vertical="center"/>
      <protection locked="0"/>
    </xf>
    <xf numFmtId="0" fontId="49" fillId="9" borderId="49" xfId="0" applyFont="1" applyFill="1" applyBorder="1" applyAlignment="1" applyProtection="1">
      <alignment horizontal="center" vertical="center"/>
      <protection locked="0"/>
    </xf>
    <xf numFmtId="10" fontId="49" fillId="9" borderId="54" xfId="9" applyNumberFormat="1" applyFont="1" applyFill="1" applyBorder="1" applyAlignment="1" applyProtection="1">
      <alignment horizontal="center" vertical="center" wrapText="1"/>
    </xf>
    <xf numFmtId="10" fontId="49" fillId="9" borderId="57" xfId="9" applyNumberFormat="1" applyFont="1" applyFill="1" applyBorder="1" applyAlignment="1" applyProtection="1">
      <alignment horizontal="center" vertical="center" wrapText="1"/>
    </xf>
    <xf numFmtId="10" fontId="49" fillId="9" borderId="53" xfId="9" applyNumberFormat="1" applyFont="1" applyFill="1" applyBorder="1" applyAlignment="1" applyProtection="1">
      <alignment horizontal="center" vertical="center" wrapText="1"/>
    </xf>
    <xf numFmtId="0" fontId="49" fillId="9" borderId="52" xfId="0" applyFont="1" applyFill="1" applyBorder="1" applyAlignment="1" applyProtection="1">
      <alignment horizontal="center" vertical="center" wrapText="1"/>
      <protection locked="0"/>
    </xf>
    <xf numFmtId="0" fontId="49" fillId="9" borderId="45" xfId="0" applyFont="1" applyFill="1" applyBorder="1" applyAlignment="1" applyProtection="1">
      <alignment horizontal="center" vertical="center" wrapText="1"/>
      <protection locked="0"/>
    </xf>
    <xf numFmtId="0" fontId="63" fillId="10" borderId="0" xfId="0" applyFont="1" applyFill="1" applyAlignment="1" applyProtection="1">
      <alignment horizontal="center"/>
      <protection locked="0"/>
    </xf>
    <xf numFmtId="0" fontId="65" fillId="10" borderId="0" xfId="0" applyFont="1" applyFill="1" applyAlignment="1" applyProtection="1">
      <alignment horizontal="center"/>
      <protection locked="0"/>
    </xf>
    <xf numFmtId="0" fontId="66" fillId="9" borderId="51" xfId="0" applyFont="1" applyFill="1" applyBorder="1" applyAlignment="1" applyProtection="1">
      <alignment horizontal="center" vertical="center" wrapText="1"/>
      <protection locked="0"/>
    </xf>
    <xf numFmtId="0" fontId="66" fillId="9" borderId="48" xfId="0" applyFont="1" applyFill="1" applyBorder="1" applyAlignment="1" applyProtection="1">
      <alignment horizontal="center" vertical="center" wrapText="1"/>
      <protection locked="0"/>
    </xf>
    <xf numFmtId="3" fontId="67" fillId="9" borderId="50" xfId="10" applyNumberFormat="1" applyFont="1" applyFill="1" applyBorder="1" applyAlignment="1" applyProtection="1">
      <alignment horizontal="center" vertical="center" wrapText="1"/>
      <protection locked="0"/>
    </xf>
    <xf numFmtId="3" fontId="67" fillId="9" borderId="49" xfId="10" applyNumberFormat="1" applyFont="1" applyFill="1" applyBorder="1" applyAlignment="1" applyProtection="1">
      <alignment horizontal="center" vertical="center" wrapText="1"/>
      <protection locked="0"/>
    </xf>
    <xf numFmtId="0" fontId="66" fillId="9" borderId="50" xfId="0" applyFont="1" applyFill="1" applyBorder="1" applyAlignment="1" applyProtection="1">
      <alignment horizontal="center" vertical="center"/>
      <protection locked="0"/>
    </xf>
    <xf numFmtId="0" fontId="66" fillId="9" borderId="49" xfId="0" applyFont="1" applyFill="1" applyBorder="1" applyAlignment="1" applyProtection="1">
      <alignment horizontal="center" vertical="center"/>
      <protection locked="0"/>
    </xf>
    <xf numFmtId="0" fontId="66" fillId="9" borderId="56"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10" fillId="9" borderId="0" xfId="0" applyFont="1" applyFill="1" applyAlignment="1" applyProtection="1">
      <alignment horizontal="center" vertical="center"/>
      <protection locked="0"/>
    </xf>
    <xf numFmtId="0" fontId="9" fillId="10" borderId="0" xfId="0" applyFont="1" applyFill="1" applyAlignment="1" applyProtection="1">
      <alignment horizontal="center"/>
      <protection locked="0"/>
    </xf>
    <xf numFmtId="0" fontId="49" fillId="9" borderId="57" xfId="0" applyFont="1" applyFill="1" applyBorder="1" applyAlignment="1" applyProtection="1">
      <alignment horizontal="center" vertical="center" wrapText="1"/>
      <protection locked="0"/>
    </xf>
    <xf numFmtId="0" fontId="34" fillId="9" borderId="61" xfId="0" applyFont="1" applyFill="1" applyBorder="1" applyAlignment="1">
      <alignment horizontal="center" vertical="center"/>
    </xf>
    <xf numFmtId="0" fontId="34" fillId="9" borderId="64" xfId="0" applyFont="1" applyFill="1" applyBorder="1" applyAlignment="1">
      <alignment horizontal="center" vertical="center"/>
    </xf>
    <xf numFmtId="0" fontId="34" fillId="9" borderId="69" xfId="0" applyFont="1" applyFill="1" applyBorder="1" applyAlignment="1">
      <alignment horizontal="center" vertical="center"/>
    </xf>
    <xf numFmtId="0" fontId="34" fillId="9" borderId="63" xfId="0" applyFont="1" applyFill="1" applyBorder="1" applyAlignment="1">
      <alignment horizontal="center" vertical="center" wrapText="1"/>
    </xf>
    <xf numFmtId="0" fontId="34" fillId="9" borderId="66" xfId="0" applyFont="1" applyFill="1" applyBorder="1" applyAlignment="1">
      <alignment horizontal="center" vertical="center" wrapText="1"/>
    </xf>
    <xf numFmtId="0" fontId="34" fillId="9" borderId="68" xfId="0" applyFont="1" applyFill="1" applyBorder="1" applyAlignment="1">
      <alignment horizontal="center" vertical="center" wrapText="1"/>
    </xf>
    <xf numFmtId="0" fontId="34" fillId="9" borderId="65" xfId="0" applyFont="1" applyFill="1" applyBorder="1" applyAlignment="1">
      <alignment horizontal="center" vertical="center" wrapText="1"/>
    </xf>
    <xf numFmtId="0" fontId="34" fillId="9" borderId="67" xfId="0" applyFont="1" applyFill="1" applyBorder="1" applyAlignment="1">
      <alignment horizontal="center" vertical="center" wrapText="1"/>
    </xf>
    <xf numFmtId="0" fontId="72" fillId="0" borderId="0" xfId="0" applyFont="1" applyAlignment="1">
      <alignment horizontal="center" vertical="center" wrapText="1" readingOrder="1"/>
    </xf>
    <xf numFmtId="0" fontId="72" fillId="0" borderId="0" xfId="0" applyFont="1" applyAlignment="1">
      <alignment horizontal="center" vertical="top" wrapText="1" readingOrder="1"/>
    </xf>
    <xf numFmtId="0" fontId="73" fillId="0" borderId="0" xfId="0" applyFont="1" applyAlignment="1">
      <alignment horizontal="center" vertical="top" wrapText="1" readingOrder="1"/>
    </xf>
    <xf numFmtId="0" fontId="75" fillId="0" borderId="0" xfId="0" applyFont="1" applyAlignment="1">
      <alignment horizontal="center" vertical="center" wrapText="1"/>
    </xf>
    <xf numFmtId="0" fontId="63" fillId="0" borderId="0" xfId="0" applyFont="1" applyAlignment="1">
      <alignment horizontal="center" vertical="center"/>
    </xf>
    <xf numFmtId="0" fontId="74" fillId="0" borderId="0" xfId="0" applyFont="1" applyAlignment="1">
      <alignment horizontal="center"/>
    </xf>
    <xf numFmtId="0" fontId="77" fillId="9" borderId="61" xfId="0" applyFont="1" applyFill="1" applyBorder="1" applyAlignment="1">
      <alignment horizontal="center" vertical="center"/>
    </xf>
    <xf numFmtId="0" fontId="77" fillId="9" borderId="64" xfId="0" applyFont="1" applyFill="1" applyBorder="1" applyAlignment="1">
      <alignment horizontal="center" vertical="center"/>
    </xf>
    <xf numFmtId="0" fontId="77" fillId="9" borderId="69" xfId="0" applyFont="1" applyFill="1" applyBorder="1" applyAlignment="1">
      <alignment horizontal="center" vertical="center"/>
    </xf>
    <xf numFmtId="0" fontId="77" fillId="9" borderId="78" xfId="0" applyFont="1" applyFill="1" applyBorder="1" applyAlignment="1">
      <alignment horizontal="center" vertical="center"/>
    </xf>
    <xf numFmtId="0" fontId="77" fillId="9" borderId="37" xfId="0" applyFont="1" applyFill="1" applyBorder="1" applyAlignment="1">
      <alignment horizontal="center" vertical="center"/>
    </xf>
    <xf numFmtId="0" fontId="77" fillId="9" borderId="38" xfId="0" applyFont="1" applyFill="1" applyBorder="1" applyAlignment="1">
      <alignment horizontal="center" vertical="center"/>
    </xf>
    <xf numFmtId="0" fontId="77" fillId="9" borderId="63" xfId="0" applyFont="1" applyFill="1" applyBorder="1" applyAlignment="1">
      <alignment horizontal="center" vertical="center" wrapText="1"/>
    </xf>
    <xf numFmtId="0" fontId="77" fillId="9" borderId="66" xfId="0" applyFont="1" applyFill="1" applyBorder="1" applyAlignment="1">
      <alignment horizontal="center" vertical="center" wrapText="1"/>
    </xf>
    <xf numFmtId="0" fontId="77" fillId="9" borderId="68" xfId="0" applyFont="1" applyFill="1" applyBorder="1" applyAlignment="1">
      <alignment horizontal="center" vertical="center" wrapText="1"/>
    </xf>
    <xf numFmtId="0" fontId="76" fillId="0" borderId="0" xfId="0" applyFont="1" applyAlignment="1">
      <alignment horizontal="center" vertical="top" wrapText="1" readingOrder="1"/>
    </xf>
    <xf numFmtId="0" fontId="75" fillId="0" borderId="0" xfId="0" applyFont="1" applyAlignment="1">
      <alignment horizontal="center" wrapText="1"/>
    </xf>
    <xf numFmtId="0" fontId="75" fillId="0" borderId="0" xfId="0" applyFont="1" applyAlignment="1">
      <alignment horizontal="center"/>
    </xf>
    <xf numFmtId="0" fontId="63" fillId="0" borderId="0" xfId="0" applyFont="1" applyAlignment="1">
      <alignment horizontal="center" vertical="center" wrapText="1"/>
    </xf>
    <xf numFmtId="0" fontId="74" fillId="0" borderId="0" xfId="0" applyFont="1" applyAlignment="1">
      <alignment horizontal="center" vertical="center"/>
    </xf>
    <xf numFmtId="0" fontId="36" fillId="9" borderId="61" xfId="0" applyFont="1" applyFill="1" applyBorder="1" applyAlignment="1">
      <alignment horizontal="center" vertical="center"/>
    </xf>
    <xf numFmtId="0" fontId="36" fillId="9" borderId="64" xfId="0" applyFont="1" applyFill="1" applyBorder="1" applyAlignment="1">
      <alignment horizontal="center" vertical="center"/>
    </xf>
    <xf numFmtId="0" fontId="36" fillId="9" borderId="69" xfId="0" applyFont="1" applyFill="1" applyBorder="1" applyAlignment="1">
      <alignment horizontal="center" vertical="center"/>
    </xf>
    <xf numFmtId="0" fontId="36" fillId="9" borderId="63" xfId="0" applyFont="1" applyFill="1" applyBorder="1" applyAlignment="1">
      <alignment horizontal="center" vertical="center" wrapText="1"/>
    </xf>
    <xf numFmtId="0" fontId="36" fillId="9" borderId="66" xfId="0" applyFont="1" applyFill="1" applyBorder="1" applyAlignment="1">
      <alignment horizontal="center" vertical="center" wrapText="1"/>
    </xf>
    <xf numFmtId="0" fontId="36" fillId="9" borderId="68" xfId="0" applyFont="1" applyFill="1" applyBorder="1" applyAlignment="1">
      <alignment horizontal="center" vertical="center" wrapText="1"/>
    </xf>
    <xf numFmtId="0" fontId="36" fillId="9" borderId="65" xfId="0" applyFont="1" applyFill="1" applyBorder="1" applyAlignment="1">
      <alignment horizontal="center" vertical="center" wrapText="1"/>
    </xf>
    <xf numFmtId="0" fontId="36" fillId="9" borderId="67" xfId="0" applyFont="1" applyFill="1" applyBorder="1" applyAlignment="1">
      <alignment horizontal="center" vertical="center" wrapText="1"/>
    </xf>
    <xf numFmtId="0" fontId="80" fillId="16" borderId="81" xfId="0" applyFont="1" applyFill="1" applyBorder="1" applyAlignment="1">
      <alignment horizontal="center" vertical="center"/>
    </xf>
    <xf numFmtId="0" fontId="80" fillId="16" borderId="82" xfId="0" applyFont="1" applyFill="1" applyBorder="1" applyAlignment="1">
      <alignment horizontal="center" vertical="center"/>
    </xf>
    <xf numFmtId="0" fontId="80" fillId="16" borderId="83" xfId="0" applyFont="1" applyFill="1" applyBorder="1" applyAlignment="1">
      <alignment horizontal="center" vertical="center"/>
    </xf>
    <xf numFmtId="0" fontId="80" fillId="9" borderId="78" xfId="0" applyFont="1" applyFill="1" applyBorder="1" applyAlignment="1">
      <alignment horizontal="center" vertical="center" wrapText="1"/>
    </xf>
    <xf numFmtId="0" fontId="80" fillId="9" borderId="37" xfId="0" applyFont="1" applyFill="1" applyBorder="1" applyAlignment="1">
      <alignment horizontal="center" vertical="center" wrapText="1"/>
    </xf>
    <xf numFmtId="0" fontId="80" fillId="9" borderId="38" xfId="0" applyFont="1" applyFill="1" applyBorder="1" applyAlignment="1">
      <alignment horizontal="center" vertical="center" wrapText="1"/>
    </xf>
    <xf numFmtId="0" fontId="80" fillId="16" borderId="63" xfId="0" applyFont="1" applyFill="1" applyBorder="1" applyAlignment="1">
      <alignment horizontal="center" vertical="center" wrapText="1"/>
    </xf>
    <xf numFmtId="0" fontId="80" fillId="16" borderId="66" xfId="0" applyFont="1" applyFill="1" applyBorder="1" applyAlignment="1">
      <alignment horizontal="center" vertical="center" wrapText="1"/>
    </xf>
    <xf numFmtId="0" fontId="80" fillId="16" borderId="68" xfId="0" applyFont="1" applyFill="1" applyBorder="1" applyAlignment="1">
      <alignment horizontal="center" vertical="center" wrapText="1"/>
    </xf>
    <xf numFmtId="0" fontId="81" fillId="0" borderId="0" xfId="0" applyFont="1" applyAlignment="1">
      <alignment horizontal="center" vertical="top" wrapText="1" readingOrder="1"/>
    </xf>
    <xf numFmtId="0" fontId="84" fillId="0" borderId="0" xfId="0" applyFont="1" applyAlignment="1">
      <alignment horizontal="center" vertical="center"/>
    </xf>
    <xf numFmtId="0" fontId="36" fillId="9" borderId="39" xfId="0" applyFont="1" applyFill="1" applyBorder="1" applyAlignment="1">
      <alignment horizontal="center" vertical="center" wrapText="1"/>
    </xf>
    <xf numFmtId="0" fontId="36" fillId="9" borderId="38" xfId="0" applyFont="1" applyFill="1" applyBorder="1" applyAlignment="1">
      <alignment horizontal="center" vertical="center" wrapText="1"/>
    </xf>
    <xf numFmtId="0" fontId="36" fillId="9" borderId="89" xfId="0" applyFont="1" applyFill="1" applyBorder="1" applyAlignment="1">
      <alignment horizontal="center" vertical="center" wrapText="1"/>
    </xf>
    <xf numFmtId="0" fontId="36" fillId="9" borderId="90" xfId="0" applyFont="1" applyFill="1" applyBorder="1" applyAlignment="1">
      <alignment horizontal="center" vertical="center" wrapText="1"/>
    </xf>
    <xf numFmtId="0" fontId="110" fillId="0" borderId="0" xfId="0" applyFont="1" applyAlignment="1">
      <alignment horizontal="left" vertical="center" wrapText="1"/>
    </xf>
    <xf numFmtId="0" fontId="36" fillId="9" borderId="62" xfId="0" applyFont="1" applyFill="1" applyBorder="1" applyAlignment="1">
      <alignment horizontal="center" vertical="center"/>
    </xf>
    <xf numFmtId="0" fontId="36" fillId="9" borderId="87" xfId="0" applyFont="1" applyFill="1" applyBorder="1" applyAlignment="1">
      <alignment horizontal="center" vertical="center"/>
    </xf>
    <xf numFmtId="0" fontId="36" fillId="9" borderId="88" xfId="0" applyFont="1" applyFill="1" applyBorder="1" applyAlignment="1">
      <alignment horizontal="center" vertical="center"/>
    </xf>
    <xf numFmtId="0" fontId="75" fillId="2" borderId="0" xfId="0" applyFont="1" applyFill="1" applyAlignment="1">
      <alignment horizontal="center" wrapText="1"/>
    </xf>
    <xf numFmtId="0" fontId="34" fillId="9" borderId="39" xfId="0" applyFont="1" applyFill="1" applyBorder="1" applyAlignment="1">
      <alignment horizontal="center" vertical="center" wrapText="1"/>
    </xf>
    <xf numFmtId="0" fontId="34" fillId="9" borderId="38" xfId="0" applyFont="1" applyFill="1" applyBorder="1" applyAlignment="1">
      <alignment horizontal="center" vertical="center" wrapText="1"/>
    </xf>
    <xf numFmtId="0" fontId="34" fillId="9" borderId="89" xfId="0" applyFont="1" applyFill="1" applyBorder="1" applyAlignment="1">
      <alignment horizontal="center" vertical="center" wrapText="1"/>
    </xf>
    <xf numFmtId="0" fontId="34" fillId="9" borderId="90" xfId="0" applyFont="1" applyFill="1" applyBorder="1" applyAlignment="1">
      <alignment horizontal="center" vertical="center" wrapText="1"/>
    </xf>
    <xf numFmtId="0" fontId="34" fillId="9" borderId="62" xfId="0" applyFont="1" applyFill="1" applyBorder="1" applyAlignment="1">
      <alignment horizontal="center" vertical="center"/>
    </xf>
    <xf numFmtId="0" fontId="34" fillId="9" borderId="87" xfId="0" applyFont="1" applyFill="1" applyBorder="1" applyAlignment="1">
      <alignment horizontal="center" vertical="center"/>
    </xf>
    <xf numFmtId="0" fontId="34" fillId="9" borderId="88" xfId="0" applyFont="1" applyFill="1" applyBorder="1" applyAlignment="1">
      <alignment horizontal="center" vertical="center"/>
    </xf>
    <xf numFmtId="0" fontId="75" fillId="0" borderId="0" xfId="0" applyFont="1" applyAlignment="1">
      <alignment horizontal="center" vertical="center"/>
    </xf>
    <xf numFmtId="0" fontId="77" fillId="9" borderId="39" xfId="0" applyFont="1" applyFill="1" applyBorder="1" applyAlignment="1">
      <alignment horizontal="center" vertical="center" wrapText="1"/>
    </xf>
    <xf numFmtId="0" fontId="77" fillId="9" borderId="38" xfId="0" applyFont="1" applyFill="1" applyBorder="1" applyAlignment="1">
      <alignment horizontal="center" vertical="center" wrapText="1"/>
    </xf>
    <xf numFmtId="0" fontId="77" fillId="9" borderId="89" xfId="0" applyFont="1" applyFill="1" applyBorder="1" applyAlignment="1">
      <alignment horizontal="center" vertical="center" wrapText="1"/>
    </xf>
    <xf numFmtId="0" fontId="77" fillId="9" borderId="90" xfId="0" applyFont="1" applyFill="1" applyBorder="1" applyAlignment="1">
      <alignment horizontal="center" vertical="center" wrapText="1"/>
    </xf>
    <xf numFmtId="0" fontId="77" fillId="9" borderId="62" xfId="0" applyFont="1" applyFill="1" applyBorder="1" applyAlignment="1">
      <alignment horizontal="center" vertical="center"/>
    </xf>
    <xf numFmtId="0" fontId="77" fillId="9" borderId="87" xfId="0" applyFont="1" applyFill="1" applyBorder="1" applyAlignment="1">
      <alignment horizontal="center" vertical="center"/>
    </xf>
    <xf numFmtId="0" fontId="77" fillId="9" borderId="88" xfId="0" applyFont="1" applyFill="1" applyBorder="1" applyAlignment="1">
      <alignment horizontal="center" vertical="center"/>
    </xf>
    <xf numFmtId="0" fontId="77" fillId="9" borderId="65" xfId="0" applyFont="1" applyFill="1" applyBorder="1" applyAlignment="1">
      <alignment horizontal="center" vertical="center" wrapText="1"/>
    </xf>
    <xf numFmtId="0" fontId="77" fillId="9" borderId="67" xfId="0" applyFont="1" applyFill="1" applyBorder="1" applyAlignment="1">
      <alignment horizontal="center" vertical="center" wrapText="1"/>
    </xf>
    <xf numFmtId="0" fontId="80" fillId="16" borderId="39" xfId="0" applyFont="1" applyFill="1" applyBorder="1" applyAlignment="1">
      <alignment horizontal="center" vertical="center" wrapText="1"/>
    </xf>
    <xf numFmtId="0" fontId="80" fillId="16" borderId="38" xfId="0" applyFont="1" applyFill="1" applyBorder="1" applyAlignment="1">
      <alignment horizontal="center" vertical="center" wrapText="1"/>
    </xf>
    <xf numFmtId="0" fontId="83" fillId="0" borderId="0" xfId="0" applyFont="1" applyAlignment="1">
      <alignment horizontal="left" vertical="center" wrapText="1"/>
    </xf>
    <xf numFmtId="0" fontId="80" fillId="9" borderId="62" xfId="0" applyFont="1" applyFill="1" applyBorder="1" applyAlignment="1">
      <alignment horizontal="center" vertical="center"/>
    </xf>
    <xf numFmtId="0" fontId="80" fillId="9" borderId="87" xfId="0" applyFont="1" applyFill="1" applyBorder="1" applyAlignment="1">
      <alignment horizontal="center" vertical="center"/>
    </xf>
    <xf numFmtId="0" fontId="80" fillId="9" borderId="88" xfId="0" applyFont="1" applyFill="1" applyBorder="1" applyAlignment="1">
      <alignment horizontal="center" vertical="center"/>
    </xf>
    <xf numFmtId="0" fontId="86" fillId="0" borderId="0" xfId="17" applyFont="1" applyAlignment="1">
      <alignment horizontal="center" vertical="center" wrapText="1" readingOrder="1"/>
    </xf>
    <xf numFmtId="0" fontId="88" fillId="0" borderId="0" xfId="17" applyFont="1" applyAlignment="1">
      <alignment horizontal="center" vertical="top" wrapText="1" readingOrder="1"/>
    </xf>
    <xf numFmtId="0" fontId="86" fillId="0" borderId="0" xfId="17" applyFont="1" applyAlignment="1">
      <alignment horizontal="center"/>
    </xf>
    <xf numFmtId="0" fontId="91" fillId="0" borderId="0" xfId="17" applyFont="1" applyAlignment="1">
      <alignment horizontal="center"/>
    </xf>
    <xf numFmtId="0" fontId="89" fillId="9" borderId="28" xfId="33" applyFont="1" applyFill="1" applyBorder="1" applyAlignment="1">
      <alignment horizontal="center"/>
    </xf>
    <xf numFmtId="0" fontId="89" fillId="16" borderId="268" xfId="17" applyFont="1" applyFill="1" applyBorder="1" applyAlignment="1">
      <alignment horizontal="center" vertical="center"/>
    </xf>
    <xf numFmtId="0" fontId="89" fillId="16" borderId="37" xfId="17" applyFont="1" applyFill="1" applyBorder="1" applyAlignment="1">
      <alignment horizontal="center" vertical="center"/>
    </xf>
    <xf numFmtId="0" fontId="89" fillId="16" borderId="38" xfId="17" applyFont="1" applyFill="1" applyBorder="1" applyAlignment="1">
      <alignment horizontal="center" vertical="center"/>
    </xf>
    <xf numFmtId="0" fontId="89" fillId="9" borderId="62" xfId="33" applyFont="1" applyFill="1" applyBorder="1" applyAlignment="1">
      <alignment horizontal="center"/>
    </xf>
    <xf numFmtId="0" fontId="89" fillId="9" borderId="87" xfId="33" applyFont="1" applyFill="1" applyBorder="1" applyAlignment="1">
      <alignment horizontal="center"/>
    </xf>
    <xf numFmtId="0" fontId="5" fillId="0" borderId="0" xfId="0" applyFont="1" applyAlignment="1">
      <alignment horizontal="center" vertical="top" wrapText="1" readingOrder="1"/>
    </xf>
    <xf numFmtId="0" fontId="10" fillId="25" borderId="0" xfId="11" applyFont="1" applyFill="1" applyAlignment="1">
      <alignment horizontal="center"/>
    </xf>
    <xf numFmtId="0" fontId="10" fillId="25" borderId="39" xfId="11" applyFont="1" applyFill="1" applyBorder="1" applyAlignment="1">
      <alignment horizontal="center" vertical="center"/>
    </xf>
    <xf numFmtId="0" fontId="10" fillId="25" borderId="37" xfId="11" applyFont="1" applyFill="1" applyBorder="1" applyAlignment="1">
      <alignment horizontal="center" vertical="center"/>
    </xf>
    <xf numFmtId="0" fontId="10" fillId="25" borderId="38" xfId="11" applyFont="1" applyFill="1" applyBorder="1" applyAlignment="1">
      <alignment horizontal="center" vertical="center"/>
    </xf>
    <xf numFmtId="0" fontId="10" fillId="25" borderId="155" xfId="11" applyFont="1" applyFill="1" applyBorder="1" applyAlignment="1">
      <alignment horizontal="center" vertical="center"/>
    </xf>
    <xf numFmtId="0" fontId="10" fillId="25" borderId="156" xfId="11" applyFont="1" applyFill="1" applyBorder="1" applyAlignment="1">
      <alignment horizontal="center" vertical="center"/>
    </xf>
    <xf numFmtId="0" fontId="10" fillId="25" borderId="164" xfId="11" applyFont="1" applyFill="1" applyBorder="1" applyAlignment="1">
      <alignment horizontal="center" vertical="center"/>
    </xf>
    <xf numFmtId="0" fontId="10" fillId="25" borderId="39" xfId="11" applyFont="1" applyFill="1" applyBorder="1" applyAlignment="1">
      <alignment horizontal="center" vertical="center" wrapText="1"/>
    </xf>
    <xf numFmtId="0" fontId="10" fillId="25" borderId="37" xfId="11" applyFont="1" applyFill="1" applyBorder="1" applyAlignment="1">
      <alignment horizontal="center" vertical="center" wrapText="1"/>
    </xf>
    <xf numFmtId="0" fontId="10" fillId="25" borderId="38" xfId="11" applyFont="1" applyFill="1" applyBorder="1" applyAlignment="1">
      <alignment horizontal="center" vertical="center" wrapText="1"/>
    </xf>
    <xf numFmtId="0" fontId="10" fillId="25" borderId="89" xfId="11" applyFont="1" applyFill="1" applyBorder="1" applyAlignment="1">
      <alignment horizontal="center" vertical="center" wrapText="1"/>
    </xf>
    <xf numFmtId="0" fontId="10" fillId="25" borderId="90" xfId="11" applyFont="1" applyFill="1" applyBorder="1" applyAlignment="1">
      <alignment horizontal="center" vertical="center" wrapText="1"/>
    </xf>
    <xf numFmtId="0" fontId="10" fillId="25" borderId="66" xfId="11" applyFont="1" applyFill="1" applyBorder="1" applyAlignment="1">
      <alignment horizontal="center" vertical="center"/>
    </xf>
    <xf numFmtId="0" fontId="10" fillId="25" borderId="82" xfId="11" applyFont="1" applyFill="1" applyBorder="1" applyAlignment="1">
      <alignment horizontal="center" vertical="center"/>
    </xf>
    <xf numFmtId="0" fontId="31" fillId="0" borderId="0" xfId="3" applyFont="1" applyAlignment="1">
      <alignment horizontal="left" vertical="center" wrapText="1"/>
    </xf>
    <xf numFmtId="0" fontId="3" fillId="0" borderId="0" xfId="3" applyFont="1" applyAlignment="1">
      <alignment horizontal="center" vertical="center"/>
    </xf>
    <xf numFmtId="0" fontId="3" fillId="0" borderId="0" xfId="3" applyFont="1" applyAlignment="1">
      <alignment horizontal="center" vertical="center" wrapText="1"/>
    </xf>
    <xf numFmtId="0" fontId="4" fillId="0" borderId="0" xfId="3" applyFont="1" applyAlignment="1">
      <alignment horizontal="center" vertical="center"/>
    </xf>
    <xf numFmtId="0" fontId="32" fillId="0" borderId="0" xfId="3" applyFont="1" applyAlignment="1">
      <alignment horizontal="left" vertical="center" wrapText="1"/>
    </xf>
    <xf numFmtId="0" fontId="43" fillId="0" borderId="0" xfId="3" applyFont="1" applyAlignment="1">
      <alignment horizontal="center" vertical="center"/>
    </xf>
    <xf numFmtId="0" fontId="45" fillId="0" borderId="0" xfId="3" applyFont="1" applyAlignment="1">
      <alignment horizontal="center" vertical="center"/>
    </xf>
    <xf numFmtId="0" fontId="90" fillId="0" borderId="0" xfId="17" applyFont="1" applyAlignment="1">
      <alignment horizontal="center" vertical="center" wrapText="1"/>
    </xf>
    <xf numFmtId="0" fontId="14" fillId="0" borderId="0" xfId="0" applyFont="1" applyAlignment="1">
      <alignment horizontal="left" vertical="center" wrapText="1"/>
    </xf>
    <xf numFmtId="0" fontId="4" fillId="0" borderId="0" xfId="0" applyFont="1" applyAlignment="1">
      <alignment wrapText="1"/>
    </xf>
    <xf numFmtId="0" fontId="19" fillId="0" borderId="0" xfId="3" applyFont="1" applyAlignment="1">
      <alignment horizontal="center"/>
    </xf>
    <xf numFmtId="0" fontId="18" fillId="0" borderId="0" xfId="3" applyFont="1" applyAlignment="1">
      <alignment horizontal="center"/>
    </xf>
    <xf numFmtId="0" fontId="20" fillId="0" borderId="0" xfId="0" applyFont="1" applyAlignment="1">
      <alignment horizontal="center" vertical="center"/>
    </xf>
    <xf numFmtId="0" fontId="5" fillId="0" borderId="0" xfId="0" applyFont="1" applyAlignment="1">
      <alignment horizontal="center" vertical="center" wrapText="1"/>
    </xf>
    <xf numFmtId="0" fontId="20" fillId="0" borderId="0" xfId="0" applyFont="1" applyAlignment="1">
      <alignment horizontal="center" vertical="center" wrapText="1"/>
    </xf>
    <xf numFmtId="0" fontId="0" fillId="0" borderId="0" xfId="0" applyAlignment="1">
      <alignment wrapText="1"/>
    </xf>
    <xf numFmtId="0" fontId="10" fillId="9" borderId="9" xfId="0" applyFont="1" applyFill="1" applyBorder="1" applyAlignment="1">
      <alignment horizontal="center" vertical="center"/>
    </xf>
    <xf numFmtId="0" fontId="0" fillId="9" borderId="12" xfId="0" applyFill="1" applyBorder="1" applyAlignment="1">
      <alignment horizontal="center" vertical="center"/>
    </xf>
    <xf numFmtId="0" fontId="10" fillId="9" borderId="10" xfId="0" applyFont="1" applyFill="1" applyBorder="1" applyAlignment="1">
      <alignment horizontal="center" vertical="center"/>
    </xf>
    <xf numFmtId="0" fontId="10" fillId="9" borderId="11" xfId="0" applyFont="1" applyFill="1" applyBorder="1" applyAlignment="1">
      <alignment horizontal="center" vertical="center"/>
    </xf>
    <xf numFmtId="0" fontId="34" fillId="9" borderId="19" xfId="0" applyFont="1" applyFill="1" applyBorder="1" applyAlignment="1">
      <alignment horizontal="center" vertical="center" wrapText="1"/>
    </xf>
    <xf numFmtId="0" fontId="34" fillId="6" borderId="0" xfId="0" applyFont="1" applyFill="1" applyAlignment="1">
      <alignment vertical="center" wrapText="1"/>
    </xf>
    <xf numFmtId="0" fontId="37" fillId="0" borderId="0" xfId="11" applyFont="1" applyAlignment="1">
      <alignment horizontal="center" vertical="center" wrapText="1"/>
    </xf>
    <xf numFmtId="0" fontId="20" fillId="0" borderId="0" xfId="11" applyFont="1" applyAlignment="1">
      <alignment horizontal="center" vertical="center" wrapText="1"/>
    </xf>
    <xf numFmtId="0" fontId="34" fillId="9" borderId="18" xfId="0" applyFont="1" applyFill="1" applyBorder="1" applyAlignment="1">
      <alignment horizontal="center" vertical="center" wrapText="1"/>
    </xf>
    <xf numFmtId="0" fontId="34" fillId="9" borderId="0" xfId="0" applyFont="1" applyFill="1" applyAlignment="1">
      <alignment horizontal="center" vertical="center" wrapText="1"/>
    </xf>
    <xf numFmtId="0" fontId="34" fillId="9" borderId="29" xfId="0" applyFont="1" applyFill="1" applyBorder="1" applyAlignment="1">
      <alignment horizontal="center" vertical="center" wrapText="1"/>
    </xf>
    <xf numFmtId="0" fontId="34" fillId="9" borderId="28" xfId="0" applyFont="1" applyFill="1" applyBorder="1" applyAlignment="1">
      <alignment horizontal="center" vertical="center" wrapText="1"/>
    </xf>
    <xf numFmtId="0" fontId="34" fillId="9" borderId="27" xfId="0" applyFont="1" applyFill="1" applyBorder="1" applyAlignment="1">
      <alignment horizontal="center" vertical="center" wrapText="1"/>
    </xf>
    <xf numFmtId="0" fontId="34" fillId="9" borderId="20" xfId="0" applyFont="1" applyFill="1" applyBorder="1" applyAlignment="1">
      <alignment horizontal="center" vertical="center" wrapText="1"/>
    </xf>
    <xf numFmtId="0" fontId="0" fillId="0" borderId="0" xfId="0" applyAlignment="1">
      <alignment horizontal="center" wrapText="1"/>
    </xf>
    <xf numFmtId="0" fontId="37" fillId="0" borderId="0" xfId="11" applyFont="1" applyAlignment="1">
      <alignment horizontal="center" vertical="center"/>
    </xf>
    <xf numFmtId="0" fontId="20" fillId="0" borderId="0" xfId="11" applyFont="1" applyAlignment="1">
      <alignment horizontal="center" vertical="center"/>
    </xf>
    <xf numFmtId="0" fontId="36" fillId="9" borderId="36" xfId="0" applyFont="1" applyFill="1" applyBorder="1" applyAlignment="1">
      <alignment horizontal="center" vertical="center" wrapText="1"/>
    </xf>
    <xf numFmtId="0" fontId="36" fillId="9" borderId="35" xfId="0" applyFont="1" applyFill="1" applyBorder="1" applyAlignment="1">
      <alignment horizontal="center" vertical="center" wrapText="1"/>
    </xf>
    <xf numFmtId="0" fontId="41" fillId="9" borderId="34" xfId="0" applyFont="1" applyFill="1" applyBorder="1" applyAlignment="1">
      <alignment horizontal="center" vertical="center" wrapText="1"/>
    </xf>
    <xf numFmtId="0" fontId="41" fillId="9" borderId="32" xfId="0" applyFont="1" applyFill="1" applyBorder="1" applyAlignment="1">
      <alignment horizontal="center" vertical="center" wrapText="1"/>
    </xf>
    <xf numFmtId="0" fontId="20" fillId="0" borderId="7" xfId="11" applyFont="1" applyBorder="1" applyAlignment="1">
      <alignment horizontal="center" vertical="center"/>
    </xf>
    <xf numFmtId="0" fontId="10" fillId="25" borderId="39" xfId="3" applyFont="1" applyFill="1" applyBorder="1" applyAlignment="1">
      <alignment horizontal="center" vertical="center"/>
    </xf>
    <xf numFmtId="0" fontId="10" fillId="25" borderId="159" xfId="3" applyFont="1" applyFill="1" applyBorder="1" applyAlignment="1">
      <alignment horizontal="center" vertical="center"/>
    </xf>
    <xf numFmtId="0" fontId="10" fillId="25" borderId="39" xfId="3" applyFont="1" applyFill="1" applyBorder="1" applyAlignment="1">
      <alignment horizontal="center" vertical="center" wrapText="1"/>
    </xf>
    <xf numFmtId="0" fontId="10" fillId="25" borderId="37" xfId="3" applyFont="1" applyFill="1" applyBorder="1" applyAlignment="1">
      <alignment horizontal="center" vertical="center" wrapText="1"/>
    </xf>
    <xf numFmtId="0" fontId="10" fillId="25" borderId="38" xfId="3" applyFont="1" applyFill="1" applyBorder="1" applyAlignment="1">
      <alignment horizontal="center" vertical="center" wrapText="1"/>
    </xf>
    <xf numFmtId="0" fontId="10" fillId="25" borderId="39" xfId="15" applyFont="1" applyFill="1" applyBorder="1" applyAlignment="1">
      <alignment horizontal="center" vertical="center" wrapText="1"/>
    </xf>
    <xf numFmtId="0" fontId="10" fillId="25" borderId="37" xfId="15" applyFont="1" applyFill="1" applyBorder="1" applyAlignment="1">
      <alignment horizontal="center" vertical="center" wrapText="1"/>
    </xf>
    <xf numFmtId="0" fontId="10" fillId="25" borderId="38" xfId="15" applyFont="1" applyFill="1" applyBorder="1" applyAlignment="1">
      <alignment horizontal="center" vertical="center" wrapText="1"/>
    </xf>
    <xf numFmtId="0" fontId="10" fillId="25" borderId="37" xfId="3" applyFont="1" applyFill="1" applyBorder="1" applyAlignment="1">
      <alignment horizontal="center" vertical="center"/>
    </xf>
    <xf numFmtId="0" fontId="10" fillId="25" borderId="38" xfId="3" applyFont="1" applyFill="1" applyBorder="1" applyAlignment="1">
      <alignment horizontal="center" vertical="center"/>
    </xf>
    <xf numFmtId="0" fontId="5" fillId="0" borderId="0" xfId="17" applyFont="1" applyAlignment="1">
      <alignment horizontal="center" vertical="center" wrapText="1" readingOrder="1"/>
    </xf>
    <xf numFmtId="0" fontId="9" fillId="0" borderId="0" xfId="17" applyFont="1" applyAlignment="1">
      <alignment horizontal="center" vertical="top" wrapText="1" readingOrder="1"/>
    </xf>
    <xf numFmtId="0" fontId="12" fillId="0" borderId="0" xfId="3" applyFont="1" applyAlignment="1">
      <alignment horizontal="center" vertical="center"/>
    </xf>
    <xf numFmtId="0" fontId="8" fillId="0" borderId="0" xfId="3" applyFont="1" applyAlignment="1">
      <alignment horizontal="center" vertical="center"/>
    </xf>
    <xf numFmtId="0" fontId="10" fillId="25" borderId="37" xfId="15" applyFont="1" applyFill="1" applyBorder="1" applyAlignment="1">
      <alignment horizontal="center" vertical="center"/>
    </xf>
    <xf numFmtId="0" fontId="10" fillId="25" borderId="38" xfId="15" applyFont="1" applyFill="1" applyBorder="1" applyAlignment="1">
      <alignment horizontal="center" vertical="center"/>
    </xf>
    <xf numFmtId="0" fontId="10" fillId="25" borderId="39" xfId="15" applyFont="1" applyFill="1" applyBorder="1" applyAlignment="1">
      <alignment horizontal="center" vertical="center"/>
    </xf>
    <xf numFmtId="0" fontId="10" fillId="25" borderId="159" xfId="15" applyFont="1" applyFill="1" applyBorder="1" applyAlignment="1">
      <alignment horizontal="center" vertical="center"/>
    </xf>
    <xf numFmtId="0" fontId="10" fillId="25" borderId="159" xfId="15" applyFont="1" applyFill="1" applyBorder="1" applyAlignment="1">
      <alignment horizontal="center" vertical="center" wrapText="1"/>
    </xf>
    <xf numFmtId="0" fontId="93" fillId="25" borderId="39" xfId="15" applyFont="1" applyFill="1" applyBorder="1" applyAlignment="1">
      <alignment horizontal="center" vertical="center" wrapText="1"/>
    </xf>
    <xf numFmtId="0" fontId="93" fillId="25" borderId="37" xfId="15" applyFont="1" applyFill="1" applyBorder="1" applyAlignment="1">
      <alignment horizontal="center" vertical="center"/>
    </xf>
    <xf numFmtId="0" fontId="93" fillId="25" borderId="38" xfId="15" applyFont="1" applyFill="1" applyBorder="1" applyAlignment="1">
      <alignment horizontal="center" vertical="center"/>
    </xf>
    <xf numFmtId="0" fontId="12" fillId="0" borderId="0" xfId="15" applyFont="1" applyAlignment="1">
      <alignment horizontal="center" vertical="center"/>
    </xf>
    <xf numFmtId="0" fontId="8" fillId="0" borderId="28" xfId="15" applyFont="1" applyBorder="1" applyAlignment="1">
      <alignment horizontal="center" vertical="center"/>
    </xf>
    <xf numFmtId="0" fontId="93" fillId="25" borderId="39" xfId="15" applyFont="1" applyFill="1" applyBorder="1" applyAlignment="1">
      <alignment horizontal="center" vertical="center"/>
    </xf>
    <xf numFmtId="0" fontId="93" fillId="25" borderId="159" xfId="15" applyFont="1" applyFill="1" applyBorder="1" applyAlignment="1">
      <alignment horizontal="center" vertical="center"/>
    </xf>
    <xf numFmtId="0" fontId="93" fillId="25" borderId="159" xfId="15" applyFont="1" applyFill="1" applyBorder="1" applyAlignment="1">
      <alignment horizontal="center" vertical="center" wrapText="1"/>
    </xf>
    <xf numFmtId="0" fontId="93" fillId="25" borderId="37" xfId="15" applyFont="1" applyFill="1" applyBorder="1" applyAlignment="1">
      <alignment horizontal="center" vertical="center" wrapText="1"/>
    </xf>
    <xf numFmtId="0" fontId="93" fillId="25" borderId="38" xfId="15" applyFont="1" applyFill="1" applyBorder="1" applyAlignment="1">
      <alignment horizontal="center" vertical="center" wrapText="1"/>
    </xf>
    <xf numFmtId="0" fontId="174" fillId="25" borderId="39" xfId="15" applyFont="1" applyFill="1" applyBorder="1" applyAlignment="1">
      <alignment horizontal="center" vertical="center" wrapText="1"/>
    </xf>
    <xf numFmtId="0" fontId="174" fillId="25" borderId="37" xfId="15" applyFont="1" applyFill="1" applyBorder="1" applyAlignment="1">
      <alignment horizontal="center" vertical="center"/>
    </xf>
    <xf numFmtId="0" fontId="174" fillId="25" borderId="38" xfId="15" applyFont="1" applyFill="1" applyBorder="1" applyAlignment="1">
      <alignment horizontal="center" vertical="center"/>
    </xf>
    <xf numFmtId="0" fontId="174" fillId="25" borderId="39" xfId="15" applyFont="1" applyFill="1" applyBorder="1" applyAlignment="1">
      <alignment horizontal="center" vertical="center"/>
    </xf>
    <xf numFmtId="0" fontId="174" fillId="25" borderId="159" xfId="15" applyFont="1" applyFill="1" applyBorder="1" applyAlignment="1">
      <alignment horizontal="center" vertical="center"/>
    </xf>
    <xf numFmtId="0" fontId="174" fillId="25" borderId="159" xfId="15" applyFont="1" applyFill="1" applyBorder="1" applyAlignment="1">
      <alignment horizontal="center" vertical="center" wrapText="1"/>
    </xf>
    <xf numFmtId="0" fontId="174" fillId="25" borderId="37" xfId="15" applyFont="1" applyFill="1" applyBorder="1" applyAlignment="1">
      <alignment horizontal="center" vertical="center" wrapText="1"/>
    </xf>
    <xf numFmtId="0" fontId="174" fillId="25" borderId="38" xfId="15" applyFont="1" applyFill="1" applyBorder="1" applyAlignment="1">
      <alignment horizontal="center" vertical="center" wrapText="1"/>
    </xf>
    <xf numFmtId="0" fontId="10" fillId="25" borderId="39" xfId="35" applyFont="1" applyFill="1" applyBorder="1" applyAlignment="1">
      <alignment horizontal="center" vertical="center"/>
    </xf>
    <xf numFmtId="0" fontId="10" fillId="25" borderId="159" xfId="35" applyFont="1" applyFill="1" applyBorder="1" applyAlignment="1">
      <alignment horizontal="center" vertical="center"/>
    </xf>
    <xf numFmtId="0" fontId="10" fillId="25" borderId="39" xfId="35" applyFont="1" applyFill="1" applyBorder="1" applyAlignment="1">
      <alignment horizontal="center" vertical="center" wrapText="1"/>
    </xf>
    <xf numFmtId="0" fontId="10" fillId="25" borderId="159" xfId="35" applyFont="1" applyFill="1" applyBorder="1" applyAlignment="1">
      <alignment horizontal="center" vertical="center" wrapText="1"/>
    </xf>
    <xf numFmtId="0" fontId="10" fillId="25" borderId="89" xfId="35" applyFont="1" applyFill="1" applyBorder="1" applyAlignment="1">
      <alignment horizontal="center" vertical="center" wrapText="1"/>
    </xf>
    <xf numFmtId="0" fontId="10" fillId="25" borderId="90" xfId="35" applyFont="1" applyFill="1" applyBorder="1" applyAlignment="1">
      <alignment horizontal="center" vertical="center" wrapText="1"/>
    </xf>
    <xf numFmtId="0" fontId="10" fillId="25" borderId="283" xfId="35" applyFont="1" applyFill="1" applyBorder="1" applyAlignment="1">
      <alignment horizontal="center" vertical="center" wrapText="1"/>
    </xf>
    <xf numFmtId="0" fontId="10" fillId="25" borderId="284" xfId="35" applyFont="1" applyFill="1" applyBorder="1" applyAlignment="1">
      <alignment horizontal="center" vertical="center" wrapText="1"/>
    </xf>
    <xf numFmtId="0" fontId="10" fillId="25" borderId="66" xfId="35" applyFont="1" applyFill="1" applyBorder="1" applyAlignment="1">
      <alignment horizontal="center" vertical="center" wrapText="1"/>
    </xf>
    <xf numFmtId="0" fontId="10" fillId="25" borderId="0" xfId="35" applyFont="1" applyFill="1" applyAlignment="1">
      <alignment horizontal="center" vertical="center" wrapText="1"/>
    </xf>
    <xf numFmtId="0" fontId="10" fillId="25" borderId="45" xfId="35" applyFont="1" applyFill="1" applyBorder="1" applyAlignment="1">
      <alignment horizontal="center" vertical="center" wrapText="1"/>
    </xf>
    <xf numFmtId="0" fontId="12" fillId="0" borderId="0" xfId="35" applyFont="1" applyAlignment="1">
      <alignment horizontal="center" vertical="center"/>
    </xf>
    <xf numFmtId="0" fontId="8" fillId="0" borderId="0" xfId="35" applyFont="1" applyAlignment="1">
      <alignment horizontal="center" vertical="center"/>
    </xf>
  </cellXfs>
  <cellStyles count="39">
    <cellStyle name="Hipervínculo 2" xfId="32" xr:uid="{33B4C339-70D6-4C3C-8F8A-38B57D647042}"/>
    <cellStyle name="Millares" xfId="1" builtinId="3"/>
    <cellStyle name="Millares 2" xfId="10" xr:uid="{CA5C265E-8C0D-450E-A1A9-D29610E3C75D}"/>
    <cellStyle name="Millares 2 2" xfId="4" xr:uid="{25DE4A39-E664-41E0-962C-D4FBA7FFEF28}"/>
    <cellStyle name="Millares 2 2 2" xfId="7" xr:uid="{18F1D50F-A578-4FE2-A32B-6F3F1D443B8C}"/>
    <cellStyle name="Millares 2 2 2 2" xfId="31" xr:uid="{5CF02E21-95DB-4B7A-B210-23CBC76C92D9}"/>
    <cellStyle name="Millares 2 2 2 2 2" xfId="34" xr:uid="{FFEF3131-BB1C-4409-A0FA-27EAC2CC9B09}"/>
    <cellStyle name="Millares 2 2 6" xfId="13" xr:uid="{EB115D41-DA31-4CFC-8942-0F4D2DB538AF}"/>
    <cellStyle name="Millares 2 3" xfId="14" xr:uid="{79AEB534-15C8-4F01-9E2D-CFE9891B33BB}"/>
    <cellStyle name="Moneda 2" xfId="29" xr:uid="{800B688C-B8E3-49EF-944B-E3930BD2F2CF}"/>
    <cellStyle name="Normal" xfId="0" builtinId="0"/>
    <cellStyle name="Normal 10 2 2" xfId="15" xr:uid="{662C8C32-7605-49FD-A160-B725BD968DC3}"/>
    <cellStyle name="Normal 10 2 2 2 2" xfId="33" xr:uid="{ECCCB7EB-70B1-46BF-A049-582BE4E6CC3E}"/>
    <cellStyle name="Normal 10 3" xfId="18" xr:uid="{C3826462-BF4A-4F0A-BA60-D7001452F257}"/>
    <cellStyle name="Normal 11" xfId="20" xr:uid="{AC7CB99C-3660-4C0A-911A-9B47B4B52A7E}"/>
    <cellStyle name="Normal 2 2" xfId="6" xr:uid="{EC506CCE-A9E4-435F-9037-70BBEC02B086}"/>
    <cellStyle name="Normal 2 2 2" xfId="22" xr:uid="{801B347E-D584-4F8B-AAD3-7C929BDC1FF3}"/>
    <cellStyle name="Normal 2 2 2 2 2 2" xfId="17" xr:uid="{B8B90675-8904-4764-9B7E-1997C1C8C412}"/>
    <cellStyle name="Normal 2 3" xfId="3" xr:uid="{881FCC64-3B79-45D0-98E5-16CB2C764B8D}"/>
    <cellStyle name="Normal 2 3 2" xfId="21" xr:uid="{BF2A8617-E4AF-4720-A296-2CAC2FD2A888}"/>
    <cellStyle name="Normal 2 3 3" xfId="23" xr:uid="{2303059D-6565-45E8-BB77-C922076C189A}"/>
    <cellStyle name="Normal 2 4" xfId="24" xr:uid="{7B5DE5E9-A8F8-412A-BAEA-B527DB12E745}"/>
    <cellStyle name="Normal 3 2" xfId="11" xr:uid="{FE895E0B-8F0F-40D7-86B1-1A9E106CEA16}"/>
    <cellStyle name="Normal 3 2 2" xfId="35" xr:uid="{495B4F3B-7934-4244-AF8A-770F76600742}"/>
    <cellStyle name="Normal 4" xfId="25" xr:uid="{34F8AFB4-A48C-47F7-BD7C-22B6CB1DB0DF}"/>
    <cellStyle name="Normal 4 2 2" xfId="27" xr:uid="{971E1461-B0D1-4A5E-A951-01F5B74AFA20}"/>
    <cellStyle name="Normal 5 2" xfId="37" xr:uid="{8B1BF233-13D5-4FBF-9344-8243B3C6CBAD}"/>
    <cellStyle name="Normal 8" xfId="30" xr:uid="{F1451AAF-46A5-438B-9B0A-0E1A726E90D0}"/>
    <cellStyle name="Normal_RESERENCAJE" xfId="26" xr:uid="{00EDCB4B-C62B-4C65-BA29-CA643B3D8DD5}"/>
    <cellStyle name="Percent 2" xfId="12" xr:uid="{D6FDE38F-91AD-4A79-9B41-A733445C6D91}"/>
    <cellStyle name="Porcentaje" xfId="2" builtinId="5"/>
    <cellStyle name="Porcentaje 2" xfId="9" xr:uid="{CC57CF60-33BC-411D-8876-7E02D7DFA4CE}"/>
    <cellStyle name="Porcentaje 2 2" xfId="5" xr:uid="{2C4BCB98-9DA7-4B55-A2B7-FE64F5AB6A3D}"/>
    <cellStyle name="Porcentaje 2 2 2" xfId="8" xr:uid="{F4E646A9-481A-4375-A481-B2339F735956}"/>
    <cellStyle name="Porcentaje 2 2 2 2 2" xfId="16" xr:uid="{F6368862-FF40-446B-8462-1C600BDDEEAF}"/>
    <cellStyle name="Porcentaje 3" xfId="28" xr:uid="{3945F31B-D41A-466E-AD56-27933450987F}"/>
    <cellStyle name="Porcentaje 3 2" xfId="19" xr:uid="{E1001876-11C3-4D5B-98D6-48D10A815155}"/>
    <cellStyle name="Porcentaje 3 2 2" xfId="36" xr:uid="{E6B1F259-39B4-4854-B633-10CD9BB8B1B8}"/>
    <cellStyle name="Porcentaje 3 3 2" xfId="38" xr:uid="{218BE20D-DEE0-4729-97DB-48C113975198}"/>
  </cellStyles>
  <dxfs count="2">
    <dxf>
      <numFmt numFmtId="169" formatCode="#,##0.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2"/>
        <color theme="1"/>
        <name val="Calibri"/>
        <family val="2"/>
        <scheme val="minor"/>
      </font>
      <fill>
        <patternFill patternType="solid">
          <fgColor indexed="64"/>
          <bgColor rgb="FF0070C0"/>
        </patternFill>
      </fill>
    </dxf>
  </dxfs>
  <tableStyles count="0" defaultTableStyle="TableStyleMedium2" defaultPivotStyle="PivotStyleLight16"/>
  <colors>
    <mruColors>
      <color rgb="FF305496"/>
      <color rgb="FFAABF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8.xml"/><Relationship Id="rId299" Type="http://schemas.openxmlformats.org/officeDocument/2006/relationships/externalLink" Target="externalLinks/externalLink200.xml"/><Relationship Id="rId21" Type="http://schemas.openxmlformats.org/officeDocument/2006/relationships/worksheet" Target="worksheets/sheet21.xml"/><Relationship Id="rId63" Type="http://schemas.openxmlformats.org/officeDocument/2006/relationships/worksheet" Target="worksheets/sheet63.xml"/><Relationship Id="rId159" Type="http://schemas.openxmlformats.org/officeDocument/2006/relationships/externalLink" Target="externalLinks/externalLink60.xml"/><Relationship Id="rId170" Type="http://schemas.openxmlformats.org/officeDocument/2006/relationships/externalLink" Target="externalLinks/externalLink71.xml"/><Relationship Id="rId226" Type="http://schemas.openxmlformats.org/officeDocument/2006/relationships/externalLink" Target="externalLinks/externalLink127.xml"/><Relationship Id="rId268" Type="http://schemas.openxmlformats.org/officeDocument/2006/relationships/externalLink" Target="externalLinks/externalLink169.xml"/><Relationship Id="rId32" Type="http://schemas.openxmlformats.org/officeDocument/2006/relationships/worksheet" Target="worksheets/sheet32.xml"/><Relationship Id="rId74" Type="http://schemas.openxmlformats.org/officeDocument/2006/relationships/worksheet" Target="worksheets/sheet74.xml"/><Relationship Id="rId128" Type="http://schemas.openxmlformats.org/officeDocument/2006/relationships/externalLink" Target="externalLinks/externalLink29.xml"/><Relationship Id="rId5" Type="http://schemas.openxmlformats.org/officeDocument/2006/relationships/worksheet" Target="worksheets/sheet5.xml"/><Relationship Id="rId181" Type="http://schemas.openxmlformats.org/officeDocument/2006/relationships/externalLink" Target="externalLinks/externalLink82.xml"/><Relationship Id="rId237" Type="http://schemas.openxmlformats.org/officeDocument/2006/relationships/externalLink" Target="externalLinks/externalLink138.xml"/><Relationship Id="rId279" Type="http://schemas.openxmlformats.org/officeDocument/2006/relationships/externalLink" Target="externalLinks/externalLink180.xml"/><Relationship Id="rId43" Type="http://schemas.openxmlformats.org/officeDocument/2006/relationships/worksheet" Target="worksheets/sheet43.xml"/><Relationship Id="rId139" Type="http://schemas.openxmlformats.org/officeDocument/2006/relationships/externalLink" Target="externalLinks/externalLink40.xml"/><Relationship Id="rId290" Type="http://schemas.openxmlformats.org/officeDocument/2006/relationships/externalLink" Target="externalLinks/externalLink191.xml"/><Relationship Id="rId304" Type="http://schemas.microsoft.com/office/2017/10/relationships/person" Target="persons/person.xml"/><Relationship Id="rId85" Type="http://schemas.openxmlformats.org/officeDocument/2006/relationships/worksheet" Target="worksheets/sheet85.xml"/><Relationship Id="rId150" Type="http://schemas.openxmlformats.org/officeDocument/2006/relationships/externalLink" Target="externalLinks/externalLink51.xml"/><Relationship Id="rId192" Type="http://schemas.openxmlformats.org/officeDocument/2006/relationships/externalLink" Target="externalLinks/externalLink93.xml"/><Relationship Id="rId206" Type="http://schemas.openxmlformats.org/officeDocument/2006/relationships/externalLink" Target="externalLinks/externalLink107.xml"/><Relationship Id="rId248" Type="http://schemas.openxmlformats.org/officeDocument/2006/relationships/externalLink" Target="externalLinks/externalLink149.xml"/><Relationship Id="rId12" Type="http://schemas.openxmlformats.org/officeDocument/2006/relationships/worksheet" Target="worksheets/sheet12.xml"/><Relationship Id="rId108" Type="http://schemas.openxmlformats.org/officeDocument/2006/relationships/externalLink" Target="externalLinks/externalLink9.xml"/><Relationship Id="rId54" Type="http://schemas.openxmlformats.org/officeDocument/2006/relationships/worksheet" Target="worksheets/sheet54.xml"/><Relationship Id="rId96" Type="http://schemas.openxmlformats.org/officeDocument/2006/relationships/worksheet" Target="worksheets/sheet96.xml"/><Relationship Id="rId161" Type="http://schemas.openxmlformats.org/officeDocument/2006/relationships/externalLink" Target="externalLinks/externalLink62.xml"/><Relationship Id="rId217" Type="http://schemas.openxmlformats.org/officeDocument/2006/relationships/externalLink" Target="externalLinks/externalLink118.xml"/><Relationship Id="rId259" Type="http://schemas.openxmlformats.org/officeDocument/2006/relationships/externalLink" Target="externalLinks/externalLink160.xml"/><Relationship Id="rId23" Type="http://schemas.openxmlformats.org/officeDocument/2006/relationships/worksheet" Target="worksheets/sheet23.xml"/><Relationship Id="rId119" Type="http://schemas.openxmlformats.org/officeDocument/2006/relationships/externalLink" Target="externalLinks/externalLink20.xml"/><Relationship Id="rId270" Type="http://schemas.openxmlformats.org/officeDocument/2006/relationships/externalLink" Target="externalLinks/externalLink171.xml"/><Relationship Id="rId291" Type="http://schemas.openxmlformats.org/officeDocument/2006/relationships/externalLink" Target="externalLinks/externalLink192.xml"/><Relationship Id="rId305" Type="http://schemas.openxmlformats.org/officeDocument/2006/relationships/calcChain" Target="calcChain.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externalLink" Target="externalLinks/externalLink31.xml"/><Relationship Id="rId151" Type="http://schemas.openxmlformats.org/officeDocument/2006/relationships/externalLink" Target="externalLinks/externalLink52.xml"/><Relationship Id="rId172" Type="http://schemas.openxmlformats.org/officeDocument/2006/relationships/externalLink" Target="externalLinks/externalLink73.xml"/><Relationship Id="rId193" Type="http://schemas.openxmlformats.org/officeDocument/2006/relationships/externalLink" Target="externalLinks/externalLink94.xml"/><Relationship Id="rId207" Type="http://schemas.openxmlformats.org/officeDocument/2006/relationships/externalLink" Target="externalLinks/externalLink108.xml"/><Relationship Id="rId228" Type="http://schemas.openxmlformats.org/officeDocument/2006/relationships/externalLink" Target="externalLinks/externalLink129.xml"/><Relationship Id="rId249" Type="http://schemas.openxmlformats.org/officeDocument/2006/relationships/externalLink" Target="externalLinks/externalLink150.xml"/><Relationship Id="rId13" Type="http://schemas.openxmlformats.org/officeDocument/2006/relationships/worksheet" Target="worksheets/sheet13.xml"/><Relationship Id="rId109" Type="http://schemas.openxmlformats.org/officeDocument/2006/relationships/externalLink" Target="externalLinks/externalLink10.xml"/><Relationship Id="rId260" Type="http://schemas.openxmlformats.org/officeDocument/2006/relationships/externalLink" Target="externalLinks/externalLink161.xml"/><Relationship Id="rId281" Type="http://schemas.openxmlformats.org/officeDocument/2006/relationships/externalLink" Target="externalLinks/externalLink182.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externalLink" Target="externalLinks/externalLink21.xml"/><Relationship Id="rId141" Type="http://schemas.openxmlformats.org/officeDocument/2006/relationships/externalLink" Target="externalLinks/externalLink42.xml"/><Relationship Id="rId7" Type="http://schemas.openxmlformats.org/officeDocument/2006/relationships/worksheet" Target="worksheets/sheet7.xml"/><Relationship Id="rId162" Type="http://schemas.openxmlformats.org/officeDocument/2006/relationships/externalLink" Target="externalLinks/externalLink63.xml"/><Relationship Id="rId183" Type="http://schemas.openxmlformats.org/officeDocument/2006/relationships/externalLink" Target="externalLinks/externalLink84.xml"/><Relationship Id="rId218" Type="http://schemas.openxmlformats.org/officeDocument/2006/relationships/externalLink" Target="externalLinks/externalLink119.xml"/><Relationship Id="rId239" Type="http://schemas.openxmlformats.org/officeDocument/2006/relationships/externalLink" Target="externalLinks/externalLink140.xml"/><Relationship Id="rId250" Type="http://schemas.openxmlformats.org/officeDocument/2006/relationships/externalLink" Target="externalLinks/externalLink151.xml"/><Relationship Id="rId271" Type="http://schemas.openxmlformats.org/officeDocument/2006/relationships/externalLink" Target="externalLinks/externalLink172.xml"/><Relationship Id="rId292" Type="http://schemas.openxmlformats.org/officeDocument/2006/relationships/externalLink" Target="externalLinks/externalLink193.xml"/><Relationship Id="rId306" Type="http://schemas.openxmlformats.org/officeDocument/2006/relationships/customXml" Target="../customXml/item1.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externalLink" Target="externalLinks/externalLink11.xml"/><Relationship Id="rId131" Type="http://schemas.openxmlformats.org/officeDocument/2006/relationships/externalLink" Target="externalLinks/externalLink32.xml"/><Relationship Id="rId152" Type="http://schemas.openxmlformats.org/officeDocument/2006/relationships/externalLink" Target="externalLinks/externalLink53.xml"/><Relationship Id="rId173" Type="http://schemas.openxmlformats.org/officeDocument/2006/relationships/externalLink" Target="externalLinks/externalLink74.xml"/><Relationship Id="rId194" Type="http://schemas.openxmlformats.org/officeDocument/2006/relationships/externalLink" Target="externalLinks/externalLink95.xml"/><Relationship Id="rId208" Type="http://schemas.openxmlformats.org/officeDocument/2006/relationships/externalLink" Target="externalLinks/externalLink109.xml"/><Relationship Id="rId229" Type="http://schemas.openxmlformats.org/officeDocument/2006/relationships/externalLink" Target="externalLinks/externalLink130.xml"/><Relationship Id="rId240" Type="http://schemas.openxmlformats.org/officeDocument/2006/relationships/externalLink" Target="externalLinks/externalLink141.xml"/><Relationship Id="rId261" Type="http://schemas.openxmlformats.org/officeDocument/2006/relationships/externalLink" Target="externalLinks/externalLink162.xml"/><Relationship Id="rId14" Type="http://schemas.openxmlformats.org/officeDocument/2006/relationships/worksheet" Target="worksheets/sheet14.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1.xml"/><Relationship Id="rId282" Type="http://schemas.openxmlformats.org/officeDocument/2006/relationships/externalLink" Target="externalLinks/externalLink183.xml"/><Relationship Id="rId8" Type="http://schemas.openxmlformats.org/officeDocument/2006/relationships/worksheet" Target="worksheets/sheet8.xml"/><Relationship Id="rId98" Type="http://schemas.openxmlformats.org/officeDocument/2006/relationships/worksheet" Target="worksheets/sheet98.xml"/><Relationship Id="rId121" Type="http://schemas.openxmlformats.org/officeDocument/2006/relationships/externalLink" Target="externalLinks/externalLink22.xml"/><Relationship Id="rId142" Type="http://schemas.openxmlformats.org/officeDocument/2006/relationships/externalLink" Target="externalLinks/externalLink43.xml"/><Relationship Id="rId163" Type="http://schemas.openxmlformats.org/officeDocument/2006/relationships/externalLink" Target="externalLinks/externalLink64.xml"/><Relationship Id="rId184" Type="http://schemas.openxmlformats.org/officeDocument/2006/relationships/externalLink" Target="externalLinks/externalLink85.xml"/><Relationship Id="rId219" Type="http://schemas.openxmlformats.org/officeDocument/2006/relationships/externalLink" Target="externalLinks/externalLink120.xml"/><Relationship Id="rId230" Type="http://schemas.openxmlformats.org/officeDocument/2006/relationships/externalLink" Target="externalLinks/externalLink131.xml"/><Relationship Id="rId251" Type="http://schemas.openxmlformats.org/officeDocument/2006/relationships/externalLink" Target="externalLinks/externalLink152.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72" Type="http://schemas.openxmlformats.org/officeDocument/2006/relationships/externalLink" Target="externalLinks/externalLink173.xml"/><Relationship Id="rId293" Type="http://schemas.openxmlformats.org/officeDocument/2006/relationships/externalLink" Target="externalLinks/externalLink194.xml"/><Relationship Id="rId307" Type="http://schemas.openxmlformats.org/officeDocument/2006/relationships/customXml" Target="../customXml/item2.xml"/><Relationship Id="rId88" Type="http://schemas.openxmlformats.org/officeDocument/2006/relationships/worksheet" Target="worksheets/sheet88.xml"/><Relationship Id="rId111" Type="http://schemas.openxmlformats.org/officeDocument/2006/relationships/externalLink" Target="externalLinks/externalLink12.xml"/><Relationship Id="rId132" Type="http://schemas.openxmlformats.org/officeDocument/2006/relationships/externalLink" Target="externalLinks/externalLink33.xml"/><Relationship Id="rId153" Type="http://schemas.openxmlformats.org/officeDocument/2006/relationships/externalLink" Target="externalLinks/externalLink54.xml"/><Relationship Id="rId174" Type="http://schemas.openxmlformats.org/officeDocument/2006/relationships/externalLink" Target="externalLinks/externalLink75.xml"/><Relationship Id="rId195" Type="http://schemas.openxmlformats.org/officeDocument/2006/relationships/externalLink" Target="externalLinks/externalLink96.xml"/><Relationship Id="rId209" Type="http://schemas.openxmlformats.org/officeDocument/2006/relationships/externalLink" Target="externalLinks/externalLink110.xml"/><Relationship Id="rId220" Type="http://schemas.openxmlformats.org/officeDocument/2006/relationships/externalLink" Target="externalLinks/externalLink121.xml"/><Relationship Id="rId241" Type="http://schemas.openxmlformats.org/officeDocument/2006/relationships/externalLink" Target="externalLinks/externalLink14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262" Type="http://schemas.openxmlformats.org/officeDocument/2006/relationships/externalLink" Target="externalLinks/externalLink163.xml"/><Relationship Id="rId283" Type="http://schemas.openxmlformats.org/officeDocument/2006/relationships/externalLink" Target="externalLinks/externalLink184.xml"/><Relationship Id="rId78" Type="http://schemas.openxmlformats.org/officeDocument/2006/relationships/worksheet" Target="worksheets/sheet78.xml"/><Relationship Id="rId99" Type="http://schemas.openxmlformats.org/officeDocument/2006/relationships/worksheet" Target="worksheets/sheet99.xml"/><Relationship Id="rId101" Type="http://schemas.openxmlformats.org/officeDocument/2006/relationships/externalLink" Target="externalLinks/externalLink2.xml"/><Relationship Id="rId122" Type="http://schemas.openxmlformats.org/officeDocument/2006/relationships/externalLink" Target="externalLinks/externalLink23.xml"/><Relationship Id="rId143" Type="http://schemas.openxmlformats.org/officeDocument/2006/relationships/externalLink" Target="externalLinks/externalLink44.xml"/><Relationship Id="rId164" Type="http://schemas.openxmlformats.org/officeDocument/2006/relationships/externalLink" Target="externalLinks/externalLink65.xml"/><Relationship Id="rId185" Type="http://schemas.openxmlformats.org/officeDocument/2006/relationships/externalLink" Target="externalLinks/externalLink86.xml"/><Relationship Id="rId9" Type="http://schemas.openxmlformats.org/officeDocument/2006/relationships/worksheet" Target="worksheets/sheet9.xml"/><Relationship Id="rId210" Type="http://schemas.openxmlformats.org/officeDocument/2006/relationships/externalLink" Target="externalLinks/externalLink111.xml"/><Relationship Id="rId26" Type="http://schemas.openxmlformats.org/officeDocument/2006/relationships/worksheet" Target="worksheets/sheet26.xml"/><Relationship Id="rId231" Type="http://schemas.openxmlformats.org/officeDocument/2006/relationships/externalLink" Target="externalLinks/externalLink132.xml"/><Relationship Id="rId252" Type="http://schemas.openxmlformats.org/officeDocument/2006/relationships/externalLink" Target="externalLinks/externalLink153.xml"/><Relationship Id="rId273" Type="http://schemas.openxmlformats.org/officeDocument/2006/relationships/externalLink" Target="externalLinks/externalLink174.xml"/><Relationship Id="rId294" Type="http://schemas.openxmlformats.org/officeDocument/2006/relationships/externalLink" Target="externalLinks/externalLink195.xml"/><Relationship Id="rId308" Type="http://schemas.openxmlformats.org/officeDocument/2006/relationships/customXml" Target="../customXml/item3.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externalLink" Target="externalLinks/externalLink13.xml"/><Relationship Id="rId133" Type="http://schemas.openxmlformats.org/officeDocument/2006/relationships/externalLink" Target="externalLinks/externalLink34.xml"/><Relationship Id="rId154" Type="http://schemas.openxmlformats.org/officeDocument/2006/relationships/externalLink" Target="externalLinks/externalLink55.xml"/><Relationship Id="rId175" Type="http://schemas.openxmlformats.org/officeDocument/2006/relationships/externalLink" Target="externalLinks/externalLink76.xml"/><Relationship Id="rId196" Type="http://schemas.openxmlformats.org/officeDocument/2006/relationships/externalLink" Target="externalLinks/externalLink97.xml"/><Relationship Id="rId200" Type="http://schemas.openxmlformats.org/officeDocument/2006/relationships/externalLink" Target="externalLinks/externalLink101.xml"/><Relationship Id="rId16" Type="http://schemas.openxmlformats.org/officeDocument/2006/relationships/worksheet" Target="worksheets/sheet16.xml"/><Relationship Id="rId221" Type="http://schemas.openxmlformats.org/officeDocument/2006/relationships/externalLink" Target="externalLinks/externalLink122.xml"/><Relationship Id="rId242" Type="http://schemas.openxmlformats.org/officeDocument/2006/relationships/externalLink" Target="externalLinks/externalLink143.xml"/><Relationship Id="rId263" Type="http://schemas.openxmlformats.org/officeDocument/2006/relationships/externalLink" Target="externalLinks/externalLink164.xml"/><Relationship Id="rId284" Type="http://schemas.openxmlformats.org/officeDocument/2006/relationships/externalLink" Target="externalLinks/externalLink185.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externalLink" Target="externalLinks/externalLink3.xml"/><Relationship Id="rId123" Type="http://schemas.openxmlformats.org/officeDocument/2006/relationships/externalLink" Target="externalLinks/externalLink24.xml"/><Relationship Id="rId144" Type="http://schemas.openxmlformats.org/officeDocument/2006/relationships/externalLink" Target="externalLinks/externalLink45.xml"/><Relationship Id="rId90" Type="http://schemas.openxmlformats.org/officeDocument/2006/relationships/worksheet" Target="worksheets/sheet90.xml"/><Relationship Id="rId165" Type="http://schemas.openxmlformats.org/officeDocument/2006/relationships/externalLink" Target="externalLinks/externalLink66.xml"/><Relationship Id="rId186" Type="http://schemas.openxmlformats.org/officeDocument/2006/relationships/externalLink" Target="externalLinks/externalLink87.xml"/><Relationship Id="rId211" Type="http://schemas.openxmlformats.org/officeDocument/2006/relationships/externalLink" Target="externalLinks/externalLink112.xml"/><Relationship Id="rId232" Type="http://schemas.openxmlformats.org/officeDocument/2006/relationships/externalLink" Target="externalLinks/externalLink133.xml"/><Relationship Id="rId253" Type="http://schemas.openxmlformats.org/officeDocument/2006/relationships/externalLink" Target="externalLinks/externalLink154.xml"/><Relationship Id="rId274" Type="http://schemas.openxmlformats.org/officeDocument/2006/relationships/externalLink" Target="externalLinks/externalLink175.xml"/><Relationship Id="rId295" Type="http://schemas.openxmlformats.org/officeDocument/2006/relationships/externalLink" Target="externalLinks/externalLink196.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externalLink" Target="externalLinks/externalLink14.xml"/><Relationship Id="rId134" Type="http://schemas.openxmlformats.org/officeDocument/2006/relationships/externalLink" Target="externalLinks/externalLink35.xml"/><Relationship Id="rId80" Type="http://schemas.openxmlformats.org/officeDocument/2006/relationships/worksheet" Target="worksheets/sheet80.xml"/><Relationship Id="rId155" Type="http://schemas.openxmlformats.org/officeDocument/2006/relationships/externalLink" Target="externalLinks/externalLink56.xml"/><Relationship Id="rId176" Type="http://schemas.openxmlformats.org/officeDocument/2006/relationships/externalLink" Target="externalLinks/externalLink77.xml"/><Relationship Id="rId197" Type="http://schemas.openxmlformats.org/officeDocument/2006/relationships/externalLink" Target="externalLinks/externalLink98.xml"/><Relationship Id="rId201" Type="http://schemas.openxmlformats.org/officeDocument/2006/relationships/externalLink" Target="externalLinks/externalLink102.xml"/><Relationship Id="rId222" Type="http://schemas.openxmlformats.org/officeDocument/2006/relationships/externalLink" Target="externalLinks/externalLink123.xml"/><Relationship Id="rId243" Type="http://schemas.openxmlformats.org/officeDocument/2006/relationships/externalLink" Target="externalLinks/externalLink144.xml"/><Relationship Id="rId264" Type="http://schemas.openxmlformats.org/officeDocument/2006/relationships/externalLink" Target="externalLinks/externalLink165.xml"/><Relationship Id="rId285" Type="http://schemas.openxmlformats.org/officeDocument/2006/relationships/externalLink" Target="externalLinks/externalLink186.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4.xml"/><Relationship Id="rId124" Type="http://schemas.openxmlformats.org/officeDocument/2006/relationships/externalLink" Target="externalLinks/externalLink25.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externalLink" Target="externalLinks/externalLink46.xml"/><Relationship Id="rId166" Type="http://schemas.openxmlformats.org/officeDocument/2006/relationships/externalLink" Target="externalLinks/externalLink67.xml"/><Relationship Id="rId187" Type="http://schemas.openxmlformats.org/officeDocument/2006/relationships/externalLink" Target="externalLinks/externalLink88.xml"/><Relationship Id="rId1" Type="http://schemas.openxmlformats.org/officeDocument/2006/relationships/worksheet" Target="worksheets/sheet1.xml"/><Relationship Id="rId212" Type="http://schemas.openxmlformats.org/officeDocument/2006/relationships/externalLink" Target="externalLinks/externalLink113.xml"/><Relationship Id="rId233" Type="http://schemas.openxmlformats.org/officeDocument/2006/relationships/externalLink" Target="externalLinks/externalLink134.xml"/><Relationship Id="rId254" Type="http://schemas.openxmlformats.org/officeDocument/2006/relationships/externalLink" Target="externalLinks/externalLink155.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externalLink" Target="externalLinks/externalLink15.xml"/><Relationship Id="rId275" Type="http://schemas.openxmlformats.org/officeDocument/2006/relationships/externalLink" Target="externalLinks/externalLink176.xml"/><Relationship Id="rId296" Type="http://schemas.openxmlformats.org/officeDocument/2006/relationships/externalLink" Target="externalLinks/externalLink197.xml"/><Relationship Id="rId300" Type="http://schemas.openxmlformats.org/officeDocument/2006/relationships/externalLink" Target="externalLinks/externalLink201.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externalLink" Target="externalLinks/externalLink36.xml"/><Relationship Id="rId156" Type="http://schemas.openxmlformats.org/officeDocument/2006/relationships/externalLink" Target="externalLinks/externalLink57.xml"/><Relationship Id="rId177" Type="http://schemas.openxmlformats.org/officeDocument/2006/relationships/externalLink" Target="externalLinks/externalLink78.xml"/><Relationship Id="rId198" Type="http://schemas.openxmlformats.org/officeDocument/2006/relationships/externalLink" Target="externalLinks/externalLink99.xml"/><Relationship Id="rId202" Type="http://schemas.openxmlformats.org/officeDocument/2006/relationships/externalLink" Target="externalLinks/externalLink103.xml"/><Relationship Id="rId223" Type="http://schemas.openxmlformats.org/officeDocument/2006/relationships/externalLink" Target="externalLinks/externalLink124.xml"/><Relationship Id="rId244" Type="http://schemas.openxmlformats.org/officeDocument/2006/relationships/externalLink" Target="externalLinks/externalLink145.xml"/><Relationship Id="rId18" Type="http://schemas.openxmlformats.org/officeDocument/2006/relationships/worksheet" Target="worksheets/sheet18.xml"/><Relationship Id="rId39" Type="http://schemas.openxmlformats.org/officeDocument/2006/relationships/worksheet" Target="worksheets/sheet39.xml"/><Relationship Id="rId265" Type="http://schemas.openxmlformats.org/officeDocument/2006/relationships/externalLink" Target="externalLinks/externalLink166.xml"/><Relationship Id="rId286" Type="http://schemas.openxmlformats.org/officeDocument/2006/relationships/externalLink" Target="externalLinks/externalLink187.xml"/><Relationship Id="rId50" Type="http://schemas.openxmlformats.org/officeDocument/2006/relationships/worksheet" Target="worksheets/sheet50.xml"/><Relationship Id="rId104" Type="http://schemas.openxmlformats.org/officeDocument/2006/relationships/externalLink" Target="externalLinks/externalLink5.xml"/><Relationship Id="rId125" Type="http://schemas.openxmlformats.org/officeDocument/2006/relationships/externalLink" Target="externalLinks/externalLink26.xml"/><Relationship Id="rId146" Type="http://schemas.openxmlformats.org/officeDocument/2006/relationships/externalLink" Target="externalLinks/externalLink47.xml"/><Relationship Id="rId167" Type="http://schemas.openxmlformats.org/officeDocument/2006/relationships/externalLink" Target="externalLinks/externalLink68.xml"/><Relationship Id="rId188" Type="http://schemas.openxmlformats.org/officeDocument/2006/relationships/externalLink" Target="externalLinks/externalLink89.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externalLink" Target="externalLinks/externalLink114.xml"/><Relationship Id="rId234" Type="http://schemas.openxmlformats.org/officeDocument/2006/relationships/externalLink" Target="externalLinks/externalLink135.xml"/><Relationship Id="rId2" Type="http://schemas.openxmlformats.org/officeDocument/2006/relationships/worksheet" Target="worksheets/sheet2.xml"/><Relationship Id="rId29" Type="http://schemas.openxmlformats.org/officeDocument/2006/relationships/worksheet" Target="worksheets/sheet29.xml"/><Relationship Id="rId255" Type="http://schemas.openxmlformats.org/officeDocument/2006/relationships/externalLink" Target="externalLinks/externalLink156.xml"/><Relationship Id="rId276" Type="http://schemas.openxmlformats.org/officeDocument/2006/relationships/externalLink" Target="externalLinks/externalLink177.xml"/><Relationship Id="rId297" Type="http://schemas.openxmlformats.org/officeDocument/2006/relationships/externalLink" Target="externalLinks/externalLink198.xml"/><Relationship Id="rId40" Type="http://schemas.openxmlformats.org/officeDocument/2006/relationships/worksheet" Target="worksheets/sheet40.xml"/><Relationship Id="rId115" Type="http://schemas.openxmlformats.org/officeDocument/2006/relationships/externalLink" Target="externalLinks/externalLink16.xml"/><Relationship Id="rId136" Type="http://schemas.openxmlformats.org/officeDocument/2006/relationships/externalLink" Target="externalLinks/externalLink37.xml"/><Relationship Id="rId157" Type="http://schemas.openxmlformats.org/officeDocument/2006/relationships/externalLink" Target="externalLinks/externalLink58.xml"/><Relationship Id="rId178" Type="http://schemas.openxmlformats.org/officeDocument/2006/relationships/externalLink" Target="externalLinks/externalLink79.xml"/><Relationship Id="rId301"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externalLink" Target="externalLinks/externalLink100.xml"/><Relationship Id="rId203" Type="http://schemas.openxmlformats.org/officeDocument/2006/relationships/externalLink" Target="externalLinks/externalLink104.xml"/><Relationship Id="rId19" Type="http://schemas.openxmlformats.org/officeDocument/2006/relationships/worksheet" Target="worksheets/sheet19.xml"/><Relationship Id="rId224" Type="http://schemas.openxmlformats.org/officeDocument/2006/relationships/externalLink" Target="externalLinks/externalLink125.xml"/><Relationship Id="rId245" Type="http://schemas.openxmlformats.org/officeDocument/2006/relationships/externalLink" Target="externalLinks/externalLink146.xml"/><Relationship Id="rId266" Type="http://schemas.openxmlformats.org/officeDocument/2006/relationships/externalLink" Target="externalLinks/externalLink167.xml"/><Relationship Id="rId287" Type="http://schemas.openxmlformats.org/officeDocument/2006/relationships/externalLink" Target="externalLinks/externalLink188.xml"/><Relationship Id="rId30" Type="http://schemas.openxmlformats.org/officeDocument/2006/relationships/worksheet" Target="worksheets/sheet30.xml"/><Relationship Id="rId105" Type="http://schemas.openxmlformats.org/officeDocument/2006/relationships/externalLink" Target="externalLinks/externalLink6.xml"/><Relationship Id="rId126" Type="http://schemas.openxmlformats.org/officeDocument/2006/relationships/externalLink" Target="externalLinks/externalLink27.xml"/><Relationship Id="rId147" Type="http://schemas.openxmlformats.org/officeDocument/2006/relationships/externalLink" Target="externalLinks/externalLink48.xml"/><Relationship Id="rId168" Type="http://schemas.openxmlformats.org/officeDocument/2006/relationships/externalLink" Target="externalLinks/externalLink69.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externalLink" Target="externalLinks/externalLink90.xml"/><Relationship Id="rId3" Type="http://schemas.openxmlformats.org/officeDocument/2006/relationships/worksheet" Target="worksheets/sheet3.xml"/><Relationship Id="rId214" Type="http://schemas.openxmlformats.org/officeDocument/2006/relationships/externalLink" Target="externalLinks/externalLink115.xml"/><Relationship Id="rId235" Type="http://schemas.openxmlformats.org/officeDocument/2006/relationships/externalLink" Target="externalLinks/externalLink136.xml"/><Relationship Id="rId256" Type="http://schemas.openxmlformats.org/officeDocument/2006/relationships/externalLink" Target="externalLinks/externalLink157.xml"/><Relationship Id="rId277" Type="http://schemas.openxmlformats.org/officeDocument/2006/relationships/externalLink" Target="externalLinks/externalLink178.xml"/><Relationship Id="rId298" Type="http://schemas.openxmlformats.org/officeDocument/2006/relationships/externalLink" Target="externalLinks/externalLink199.xml"/><Relationship Id="rId116" Type="http://schemas.openxmlformats.org/officeDocument/2006/relationships/externalLink" Target="externalLinks/externalLink17.xml"/><Relationship Id="rId137" Type="http://schemas.openxmlformats.org/officeDocument/2006/relationships/externalLink" Target="externalLinks/externalLink38.xml"/><Relationship Id="rId158" Type="http://schemas.openxmlformats.org/officeDocument/2006/relationships/externalLink" Target="externalLinks/externalLink59.xml"/><Relationship Id="rId302"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179" Type="http://schemas.openxmlformats.org/officeDocument/2006/relationships/externalLink" Target="externalLinks/externalLink80.xml"/><Relationship Id="rId190" Type="http://schemas.openxmlformats.org/officeDocument/2006/relationships/externalLink" Target="externalLinks/externalLink91.xml"/><Relationship Id="rId204" Type="http://schemas.openxmlformats.org/officeDocument/2006/relationships/externalLink" Target="externalLinks/externalLink105.xml"/><Relationship Id="rId225" Type="http://schemas.openxmlformats.org/officeDocument/2006/relationships/externalLink" Target="externalLinks/externalLink126.xml"/><Relationship Id="rId246" Type="http://schemas.openxmlformats.org/officeDocument/2006/relationships/externalLink" Target="externalLinks/externalLink147.xml"/><Relationship Id="rId267" Type="http://schemas.openxmlformats.org/officeDocument/2006/relationships/externalLink" Target="externalLinks/externalLink168.xml"/><Relationship Id="rId288" Type="http://schemas.openxmlformats.org/officeDocument/2006/relationships/externalLink" Target="externalLinks/externalLink189.xml"/><Relationship Id="rId106" Type="http://schemas.openxmlformats.org/officeDocument/2006/relationships/externalLink" Target="externalLinks/externalLink7.xml"/><Relationship Id="rId127" Type="http://schemas.openxmlformats.org/officeDocument/2006/relationships/externalLink" Target="externalLinks/externalLink28.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94" Type="http://schemas.openxmlformats.org/officeDocument/2006/relationships/worksheet" Target="worksheets/sheet94.xml"/><Relationship Id="rId148" Type="http://schemas.openxmlformats.org/officeDocument/2006/relationships/externalLink" Target="externalLinks/externalLink49.xml"/><Relationship Id="rId169" Type="http://schemas.openxmlformats.org/officeDocument/2006/relationships/externalLink" Target="externalLinks/externalLink70.xml"/><Relationship Id="rId4" Type="http://schemas.openxmlformats.org/officeDocument/2006/relationships/worksheet" Target="worksheets/sheet4.xml"/><Relationship Id="rId180" Type="http://schemas.openxmlformats.org/officeDocument/2006/relationships/externalLink" Target="externalLinks/externalLink81.xml"/><Relationship Id="rId215" Type="http://schemas.openxmlformats.org/officeDocument/2006/relationships/externalLink" Target="externalLinks/externalLink116.xml"/><Relationship Id="rId236" Type="http://schemas.openxmlformats.org/officeDocument/2006/relationships/externalLink" Target="externalLinks/externalLink137.xml"/><Relationship Id="rId257" Type="http://schemas.openxmlformats.org/officeDocument/2006/relationships/externalLink" Target="externalLinks/externalLink158.xml"/><Relationship Id="rId278" Type="http://schemas.openxmlformats.org/officeDocument/2006/relationships/externalLink" Target="externalLinks/externalLink179.xml"/><Relationship Id="rId303" Type="http://schemas.openxmlformats.org/officeDocument/2006/relationships/sharedStrings" Target="sharedStrings.xml"/><Relationship Id="rId42" Type="http://schemas.openxmlformats.org/officeDocument/2006/relationships/worksheet" Target="worksheets/sheet42.xml"/><Relationship Id="rId84" Type="http://schemas.openxmlformats.org/officeDocument/2006/relationships/worksheet" Target="worksheets/sheet84.xml"/><Relationship Id="rId138" Type="http://schemas.openxmlformats.org/officeDocument/2006/relationships/externalLink" Target="externalLinks/externalLink39.xml"/><Relationship Id="rId191" Type="http://schemas.openxmlformats.org/officeDocument/2006/relationships/externalLink" Target="externalLinks/externalLink92.xml"/><Relationship Id="rId205" Type="http://schemas.openxmlformats.org/officeDocument/2006/relationships/externalLink" Target="externalLinks/externalLink106.xml"/><Relationship Id="rId247" Type="http://schemas.openxmlformats.org/officeDocument/2006/relationships/externalLink" Target="externalLinks/externalLink148.xml"/><Relationship Id="rId107" Type="http://schemas.openxmlformats.org/officeDocument/2006/relationships/externalLink" Target="externalLinks/externalLink8.xml"/><Relationship Id="rId289" Type="http://schemas.openxmlformats.org/officeDocument/2006/relationships/externalLink" Target="externalLinks/externalLink190.xml"/><Relationship Id="rId11" Type="http://schemas.openxmlformats.org/officeDocument/2006/relationships/worksheet" Target="worksheets/sheet11.xml"/><Relationship Id="rId53" Type="http://schemas.openxmlformats.org/officeDocument/2006/relationships/worksheet" Target="worksheets/sheet53.xml"/><Relationship Id="rId149" Type="http://schemas.openxmlformats.org/officeDocument/2006/relationships/externalLink" Target="externalLinks/externalLink50.xml"/><Relationship Id="rId95" Type="http://schemas.openxmlformats.org/officeDocument/2006/relationships/worksheet" Target="worksheets/sheet95.xml"/><Relationship Id="rId160" Type="http://schemas.openxmlformats.org/officeDocument/2006/relationships/externalLink" Target="externalLinks/externalLink61.xml"/><Relationship Id="rId216" Type="http://schemas.openxmlformats.org/officeDocument/2006/relationships/externalLink" Target="externalLinks/externalLink117.xml"/><Relationship Id="rId258" Type="http://schemas.openxmlformats.org/officeDocument/2006/relationships/externalLink" Target="externalLinks/externalLink159.xml"/><Relationship Id="rId22" Type="http://schemas.openxmlformats.org/officeDocument/2006/relationships/worksheet" Target="worksheets/sheet22.xml"/><Relationship Id="rId64" Type="http://schemas.openxmlformats.org/officeDocument/2006/relationships/worksheet" Target="worksheets/sheet64.xml"/><Relationship Id="rId118" Type="http://schemas.openxmlformats.org/officeDocument/2006/relationships/externalLink" Target="externalLinks/externalLink19.xml"/><Relationship Id="rId171" Type="http://schemas.openxmlformats.org/officeDocument/2006/relationships/externalLink" Target="externalLinks/externalLink72.xml"/><Relationship Id="rId227" Type="http://schemas.openxmlformats.org/officeDocument/2006/relationships/externalLink" Target="externalLinks/externalLink128.xml"/><Relationship Id="rId269" Type="http://schemas.openxmlformats.org/officeDocument/2006/relationships/externalLink" Target="externalLinks/externalLink170.xml"/><Relationship Id="rId33" Type="http://schemas.openxmlformats.org/officeDocument/2006/relationships/worksheet" Target="worksheets/sheet33.xml"/><Relationship Id="rId129" Type="http://schemas.openxmlformats.org/officeDocument/2006/relationships/externalLink" Target="externalLinks/externalLink30.xml"/><Relationship Id="rId280" Type="http://schemas.openxmlformats.org/officeDocument/2006/relationships/externalLink" Target="externalLinks/externalLink181.xml"/><Relationship Id="rId75" Type="http://schemas.openxmlformats.org/officeDocument/2006/relationships/worksheet" Target="worksheets/sheet75.xml"/><Relationship Id="rId140" Type="http://schemas.openxmlformats.org/officeDocument/2006/relationships/externalLink" Target="externalLinks/externalLink41.xml"/><Relationship Id="rId182" Type="http://schemas.openxmlformats.org/officeDocument/2006/relationships/externalLink" Target="externalLinks/externalLink83.xml"/><Relationship Id="rId6" Type="http://schemas.openxmlformats.org/officeDocument/2006/relationships/worksheet" Target="worksheets/sheet6.xml"/><Relationship Id="rId238" Type="http://schemas.openxmlformats.org/officeDocument/2006/relationships/externalLink" Target="externalLinks/externalLink13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9.xml"/><Relationship Id="rId1" Type="http://schemas.microsoft.com/office/2011/relationships/chartStyle" Target="style9.xml"/></Relationships>
</file>

<file path=xl/charts/_rels/chartEx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4725274725274724E-2"/>
          <c:y val="5.0925925925925923E-2"/>
          <c:w val="0.93956043956043955"/>
          <c:h val="0.8416746864975212"/>
        </c:manualLayout>
      </c:layout>
      <c:barChart>
        <c:barDir val="col"/>
        <c:grouping val="clustered"/>
        <c:varyColors val="1"/>
        <c:ser>
          <c:idx val="0"/>
          <c:order val="0"/>
          <c:invertIfNegative val="0"/>
          <c:dPt>
            <c:idx val="0"/>
            <c:invertIfNegative val="0"/>
            <c:bubble3D val="0"/>
            <c:spPr>
              <a:gradFill rotWithShape="1">
                <a:gsLst>
                  <a:gs pos="0">
                    <a:schemeClr val="accent1">
                      <a:shade val="76000"/>
                      <a:satMod val="103000"/>
                      <a:lumMod val="102000"/>
                      <a:tint val="94000"/>
                    </a:schemeClr>
                  </a:gs>
                  <a:gs pos="50000">
                    <a:schemeClr val="accent1">
                      <a:shade val="76000"/>
                      <a:satMod val="110000"/>
                      <a:lumMod val="100000"/>
                      <a:shade val="100000"/>
                    </a:schemeClr>
                  </a:gs>
                  <a:gs pos="100000">
                    <a:schemeClr val="accent1">
                      <a:shade val="76000"/>
                      <a:lumMod val="99000"/>
                      <a:satMod val="120000"/>
                      <a:shade val="78000"/>
                    </a:schemeClr>
                  </a:gs>
                </a:gsLst>
                <a:lin ang="5400000" scaled="0"/>
              </a:gradFill>
              <a:ln>
                <a:noFill/>
              </a:ln>
              <a:effectLst/>
            </c:spPr>
            <c:extLst>
              <c:ext xmlns:c16="http://schemas.microsoft.com/office/drawing/2014/chart" uri="{C3380CC4-5D6E-409C-BE32-E72D297353CC}">
                <c16:uniqueId val="{00000001-9790-44CE-8C75-2B17931E7333}"/>
              </c:ext>
            </c:extLst>
          </c:dPt>
          <c:dPt>
            <c:idx val="1"/>
            <c:invertIfNegative val="0"/>
            <c:bubble3D val="0"/>
            <c:spPr>
              <a:gradFill rotWithShape="1">
                <a:gsLst>
                  <a:gs pos="0">
                    <a:schemeClr val="accent1">
                      <a:tint val="77000"/>
                      <a:satMod val="103000"/>
                      <a:lumMod val="102000"/>
                      <a:tint val="94000"/>
                    </a:schemeClr>
                  </a:gs>
                  <a:gs pos="50000">
                    <a:schemeClr val="accent1">
                      <a:tint val="77000"/>
                      <a:satMod val="110000"/>
                      <a:lumMod val="100000"/>
                      <a:shade val="100000"/>
                    </a:schemeClr>
                  </a:gs>
                  <a:gs pos="100000">
                    <a:schemeClr val="accent1">
                      <a:tint val="77000"/>
                      <a:lumMod val="99000"/>
                      <a:satMod val="120000"/>
                      <a:shade val="78000"/>
                    </a:schemeClr>
                  </a:gs>
                </a:gsLst>
                <a:lin ang="5400000" scaled="0"/>
              </a:gradFill>
              <a:ln>
                <a:noFill/>
              </a:ln>
              <a:effectLst/>
            </c:spPr>
            <c:extLst>
              <c:ext xmlns:c16="http://schemas.microsoft.com/office/drawing/2014/chart" uri="{C3380CC4-5D6E-409C-BE32-E72D297353CC}">
                <c16:uniqueId val="{00000003-9790-44CE-8C75-2B17931E7333}"/>
              </c:ext>
            </c:extLst>
          </c:dPt>
          <c:dLbls>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Avenir Next LT Pro" panose="020B0504020202020204" pitchFamily="34" charset="0"/>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'Gráfico 1'!$B$47:$C$47</c:f>
              <c:numCache>
                <c:formatCode>General</c:formatCode>
                <c:ptCount val="2"/>
                <c:pt idx="0">
                  <c:v>2023</c:v>
                </c:pt>
                <c:pt idx="1">
                  <c:v>2024</c:v>
                </c:pt>
              </c:numCache>
            </c:numRef>
          </c:cat>
          <c:val>
            <c:numRef>
              <c:f>'Gráfico 1'!$B$48:$C$48</c:f>
              <c:numCache>
                <c:formatCode>General</c:formatCode>
                <c:ptCount val="2"/>
                <c:pt idx="0">
                  <c:v>2.9</c:v>
                </c:pt>
                <c:pt idx="1">
                  <c:v>2.8</c:v>
                </c:pt>
              </c:numCache>
            </c:numRef>
          </c:val>
          <c:extLst>
            <c:ext xmlns:c16="http://schemas.microsoft.com/office/drawing/2014/chart" uri="{C3380CC4-5D6E-409C-BE32-E72D297353CC}">
              <c16:uniqueId val="{00000004-9790-44CE-8C75-2B17931E7333}"/>
            </c:ext>
          </c:extLst>
        </c:ser>
        <c:dLbls>
          <c:showLegendKey val="0"/>
          <c:showVal val="0"/>
          <c:showCatName val="0"/>
          <c:showSerName val="0"/>
          <c:showPercent val="0"/>
          <c:showBubbleSize val="0"/>
        </c:dLbls>
        <c:gapWidth val="100"/>
        <c:overlap val="-24"/>
        <c:axId val="1609095887"/>
        <c:axId val="1609091567"/>
      </c:barChart>
      <c:catAx>
        <c:axId val="1609095887"/>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s-DO"/>
          </a:p>
        </c:txPr>
        <c:crossAx val="1609091567"/>
        <c:crossesAt val="1"/>
        <c:auto val="1"/>
        <c:lblAlgn val="ctr"/>
        <c:lblOffset val="100"/>
        <c:noMultiLvlLbl val="0"/>
      </c:catAx>
      <c:valAx>
        <c:axId val="1609091567"/>
        <c:scaling>
          <c:orientation val="minMax"/>
        </c:scaling>
        <c:delete val="1"/>
        <c:axPos val="l"/>
        <c:numFmt formatCode="General" sourceLinked="1"/>
        <c:majorTickMark val="out"/>
        <c:minorTickMark val="none"/>
        <c:tickLblPos val="nextTo"/>
        <c:crossAx val="1609095887"/>
        <c:crosses val="autoZero"/>
        <c:crossBetween val="between"/>
        <c:majorUnit val="1"/>
        <c:minorUnit val="7.0000000000000019E-3"/>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100"/>
      </a:pPr>
      <a:endParaRPr lang="es-D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0"/>
          <c:order val="0"/>
          <c:tx>
            <c:strRef>
              <c:f>'Gráfico 10'!$C$5</c:f>
              <c:strCache>
                <c:ptCount val="1"/>
                <c:pt idx="0">
                  <c:v>Depósito</c:v>
                </c:pt>
              </c:strCache>
            </c:strRef>
          </c:tx>
          <c:spPr>
            <a:ln w="28575" cap="rnd">
              <a:solidFill>
                <a:srgbClr val="002060"/>
              </a:solidFill>
              <a:prstDash val="dash"/>
              <a:round/>
            </a:ln>
            <a:effectLst>
              <a:outerShdw blurRad="50800" dist="25400" dir="2700000" algn="tl" rotWithShape="0">
                <a:prstClr val="black">
                  <a:alpha val="20000"/>
                </a:prstClr>
              </a:outerShdw>
            </a:effectLst>
          </c:spPr>
          <c:marker>
            <c:symbol val="none"/>
          </c:marker>
          <c:cat>
            <c:multiLvlStrRef>
              <c:f>'Gráfico 10'!$A$6:$B$29</c:f>
              <c:multiLvlStrCache>
                <c:ptCount val="24"/>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lvl>
                <c:lvl>
                  <c:pt idx="0">
                    <c:v>2023</c:v>
                  </c:pt>
                  <c:pt idx="12">
                    <c:v>2024</c:v>
                  </c:pt>
                </c:lvl>
              </c:multiLvlStrCache>
            </c:multiLvlStrRef>
          </c:cat>
          <c:val>
            <c:numRef>
              <c:f>'Gráfico 10'!$C$6:$C$29</c:f>
              <c:numCache>
                <c:formatCode>0.00%</c:formatCode>
                <c:ptCount val="24"/>
                <c:pt idx="0">
                  <c:v>0.08</c:v>
                </c:pt>
                <c:pt idx="1">
                  <c:v>0.08</c:v>
                </c:pt>
                <c:pt idx="2">
                  <c:v>0.08</c:v>
                </c:pt>
                <c:pt idx="3">
                  <c:v>0.08</c:v>
                </c:pt>
                <c:pt idx="4">
                  <c:v>0.08</c:v>
                </c:pt>
                <c:pt idx="5">
                  <c:v>7.4999999999999997E-2</c:v>
                </c:pt>
                <c:pt idx="6">
                  <c:v>6.7500000000000004E-2</c:v>
                </c:pt>
                <c:pt idx="7">
                  <c:v>6.7500000000000004E-2</c:v>
                </c:pt>
                <c:pt idx="8">
                  <c:v>6.25E-2</c:v>
                </c:pt>
                <c:pt idx="9">
                  <c:v>6.25E-2</c:v>
                </c:pt>
                <c:pt idx="10">
                  <c:v>0.06</c:v>
                </c:pt>
                <c:pt idx="11">
                  <c:v>5.5E-2</c:v>
                </c:pt>
                <c:pt idx="12">
                  <c:v>5.5E-2</c:v>
                </c:pt>
                <c:pt idx="13">
                  <c:v>5.5E-2</c:v>
                </c:pt>
                <c:pt idx="14">
                  <c:v>5.5E-2</c:v>
                </c:pt>
                <c:pt idx="15">
                  <c:v>5.5E-2</c:v>
                </c:pt>
                <c:pt idx="16">
                  <c:v>5.5E-2</c:v>
                </c:pt>
                <c:pt idx="17">
                  <c:v>5.5E-2</c:v>
                </c:pt>
                <c:pt idx="18">
                  <c:v>5.5E-2</c:v>
                </c:pt>
                <c:pt idx="19">
                  <c:v>5.5E-2</c:v>
                </c:pt>
                <c:pt idx="20">
                  <c:v>5.2499999999999998E-2</c:v>
                </c:pt>
                <c:pt idx="21">
                  <c:v>0.05</c:v>
                </c:pt>
                <c:pt idx="22">
                  <c:v>4.7500000000000001E-2</c:v>
                </c:pt>
                <c:pt idx="23">
                  <c:v>4.4999999999999998E-2</c:v>
                </c:pt>
              </c:numCache>
            </c:numRef>
          </c:val>
          <c:smooth val="0"/>
          <c:extLst>
            <c:ext xmlns:c16="http://schemas.microsoft.com/office/drawing/2014/chart" uri="{C3380CC4-5D6E-409C-BE32-E72D297353CC}">
              <c16:uniqueId val="{00000000-D4E9-44FA-946C-D2466A16B59E}"/>
            </c:ext>
          </c:extLst>
        </c:ser>
        <c:ser>
          <c:idx val="1"/>
          <c:order val="1"/>
          <c:tx>
            <c:strRef>
              <c:f>'Gráfico 10'!$D$5</c:f>
              <c:strCache>
                <c:ptCount val="1"/>
                <c:pt idx="0">
                  <c:v>Tasa de Política Monetaria</c:v>
                </c:pt>
              </c:strCache>
            </c:strRef>
          </c:tx>
          <c:spPr>
            <a:ln w="28575" cap="rnd">
              <a:solidFill>
                <a:srgbClr val="C00000"/>
              </a:solidFill>
              <a:round/>
            </a:ln>
            <a:effectLst>
              <a:outerShdw blurRad="50800" dist="25400" dir="2700000" algn="tl" rotWithShape="0">
                <a:prstClr val="black">
                  <a:alpha val="20000"/>
                </a:prstClr>
              </a:outerShdw>
            </a:effectLst>
          </c:spPr>
          <c:marker>
            <c:symbol val="none"/>
          </c:marker>
          <c:cat>
            <c:multiLvlStrRef>
              <c:f>'Gráfico 10'!$A$6:$B$29</c:f>
              <c:multiLvlStrCache>
                <c:ptCount val="24"/>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lvl>
                <c:lvl>
                  <c:pt idx="0">
                    <c:v>2023</c:v>
                  </c:pt>
                  <c:pt idx="12">
                    <c:v>2024</c:v>
                  </c:pt>
                </c:lvl>
              </c:multiLvlStrCache>
            </c:multiLvlStrRef>
          </c:cat>
          <c:val>
            <c:numRef>
              <c:f>'Gráfico 10'!$D$6:$D$29</c:f>
              <c:numCache>
                <c:formatCode>0.00%</c:formatCode>
                <c:ptCount val="24"/>
                <c:pt idx="0">
                  <c:v>8.5000000000000006E-2</c:v>
                </c:pt>
                <c:pt idx="1">
                  <c:v>8.5000000000000006E-2</c:v>
                </c:pt>
                <c:pt idx="2">
                  <c:v>8.5000000000000006E-2</c:v>
                </c:pt>
                <c:pt idx="3">
                  <c:v>8.5000000000000006E-2</c:v>
                </c:pt>
                <c:pt idx="4">
                  <c:v>8.5000000000000006E-2</c:v>
                </c:pt>
                <c:pt idx="5">
                  <c:v>0.08</c:v>
                </c:pt>
                <c:pt idx="6">
                  <c:v>7.7499999999999999E-2</c:v>
                </c:pt>
                <c:pt idx="7">
                  <c:v>7.7499999999999999E-2</c:v>
                </c:pt>
                <c:pt idx="8">
                  <c:v>7.4999999999999997E-2</c:v>
                </c:pt>
                <c:pt idx="9">
                  <c:v>7.4999999999999997E-2</c:v>
                </c:pt>
                <c:pt idx="10">
                  <c:v>7.2499999999999995E-2</c:v>
                </c:pt>
                <c:pt idx="11">
                  <c:v>7.0000000000000007E-2</c:v>
                </c:pt>
                <c:pt idx="12">
                  <c:v>7.0000000000000007E-2</c:v>
                </c:pt>
                <c:pt idx="13">
                  <c:v>7.0000000000000007E-2</c:v>
                </c:pt>
                <c:pt idx="14">
                  <c:v>7.0000000000000007E-2</c:v>
                </c:pt>
                <c:pt idx="15">
                  <c:v>7.0000000000000007E-2</c:v>
                </c:pt>
                <c:pt idx="16">
                  <c:v>7.0000000000000007E-2</c:v>
                </c:pt>
                <c:pt idx="17">
                  <c:v>7.0000000000000007E-2</c:v>
                </c:pt>
                <c:pt idx="18">
                  <c:v>7.0000000000000007E-2</c:v>
                </c:pt>
                <c:pt idx="19">
                  <c:v>7.0000000000000007E-2</c:v>
                </c:pt>
                <c:pt idx="20">
                  <c:v>6.7500000000000004E-2</c:v>
                </c:pt>
                <c:pt idx="21">
                  <c:v>6.5000000000000002E-2</c:v>
                </c:pt>
                <c:pt idx="22">
                  <c:v>6.25E-2</c:v>
                </c:pt>
                <c:pt idx="23">
                  <c:v>0.06</c:v>
                </c:pt>
              </c:numCache>
            </c:numRef>
          </c:val>
          <c:smooth val="0"/>
          <c:extLst>
            <c:ext xmlns:c16="http://schemas.microsoft.com/office/drawing/2014/chart" uri="{C3380CC4-5D6E-409C-BE32-E72D297353CC}">
              <c16:uniqueId val="{00000001-D4E9-44FA-946C-D2466A16B59E}"/>
            </c:ext>
          </c:extLst>
        </c:ser>
        <c:ser>
          <c:idx val="2"/>
          <c:order val="2"/>
          <c:tx>
            <c:strRef>
              <c:f>'Gráfico 10'!$E$5</c:f>
              <c:strCache>
                <c:ptCount val="1"/>
                <c:pt idx="0">
                  <c:v>Préstamo</c:v>
                </c:pt>
              </c:strCache>
            </c:strRef>
          </c:tx>
          <c:spPr>
            <a:ln w="28575" cap="flat">
              <a:solidFill>
                <a:schemeClr val="bg2">
                  <a:lumMod val="75000"/>
                </a:schemeClr>
              </a:solidFill>
              <a:prstDash val="dash"/>
              <a:round/>
            </a:ln>
            <a:effectLst>
              <a:outerShdw blurRad="50800" dist="25400" dir="2700000" algn="tl" rotWithShape="0">
                <a:prstClr val="black">
                  <a:alpha val="20000"/>
                </a:prstClr>
              </a:outerShdw>
            </a:effectLst>
          </c:spPr>
          <c:marker>
            <c:symbol val="none"/>
          </c:marker>
          <c:cat>
            <c:multiLvlStrRef>
              <c:f>'Gráfico 10'!$A$6:$B$29</c:f>
              <c:multiLvlStrCache>
                <c:ptCount val="24"/>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lvl>
                <c:lvl>
                  <c:pt idx="0">
                    <c:v>2023</c:v>
                  </c:pt>
                  <c:pt idx="12">
                    <c:v>2024</c:v>
                  </c:pt>
                </c:lvl>
              </c:multiLvlStrCache>
            </c:multiLvlStrRef>
          </c:cat>
          <c:val>
            <c:numRef>
              <c:f>'Gráfico 10'!$E$6:$E$29</c:f>
              <c:numCache>
                <c:formatCode>0.00%</c:formatCode>
                <c:ptCount val="24"/>
                <c:pt idx="0">
                  <c:v>0.09</c:v>
                </c:pt>
                <c:pt idx="1">
                  <c:v>0.09</c:v>
                </c:pt>
                <c:pt idx="2">
                  <c:v>0.09</c:v>
                </c:pt>
                <c:pt idx="3">
                  <c:v>0.09</c:v>
                </c:pt>
                <c:pt idx="4">
                  <c:v>0.09</c:v>
                </c:pt>
                <c:pt idx="5">
                  <c:v>8.5000000000000006E-2</c:v>
                </c:pt>
                <c:pt idx="6">
                  <c:v>8.2500000000000004E-2</c:v>
                </c:pt>
                <c:pt idx="7">
                  <c:v>8.2500000000000004E-2</c:v>
                </c:pt>
                <c:pt idx="8">
                  <c:v>0.08</c:v>
                </c:pt>
                <c:pt idx="9">
                  <c:v>0.08</c:v>
                </c:pt>
                <c:pt idx="10">
                  <c:v>7.7499999999999999E-2</c:v>
                </c:pt>
                <c:pt idx="11">
                  <c:v>7.4999999999999997E-2</c:v>
                </c:pt>
                <c:pt idx="12">
                  <c:v>7.4999999999999997E-2</c:v>
                </c:pt>
                <c:pt idx="13">
                  <c:v>7.4999999999999997E-2</c:v>
                </c:pt>
                <c:pt idx="14">
                  <c:v>7.4999999999999997E-2</c:v>
                </c:pt>
                <c:pt idx="15">
                  <c:v>7.4999999999999997E-2</c:v>
                </c:pt>
                <c:pt idx="16">
                  <c:v>7.4999999999999997E-2</c:v>
                </c:pt>
                <c:pt idx="17">
                  <c:v>8.0833333333333326E-2</c:v>
                </c:pt>
                <c:pt idx="18">
                  <c:v>7.4999999999999997E-2</c:v>
                </c:pt>
                <c:pt idx="19">
                  <c:v>7.4999999999999997E-2</c:v>
                </c:pt>
                <c:pt idx="20">
                  <c:v>7.2499999999999995E-2</c:v>
                </c:pt>
                <c:pt idx="21">
                  <c:v>7.0000000000000007E-2</c:v>
                </c:pt>
                <c:pt idx="22">
                  <c:v>6.7500000000000004E-2</c:v>
                </c:pt>
                <c:pt idx="23">
                  <c:v>6.5000000000000002E-2</c:v>
                </c:pt>
              </c:numCache>
            </c:numRef>
          </c:val>
          <c:smooth val="0"/>
          <c:extLst>
            <c:ext xmlns:c16="http://schemas.microsoft.com/office/drawing/2014/chart" uri="{C3380CC4-5D6E-409C-BE32-E72D297353CC}">
              <c16:uniqueId val="{00000002-D4E9-44FA-946C-D2466A16B59E}"/>
            </c:ext>
          </c:extLst>
        </c:ser>
        <c:dLbls>
          <c:showLegendKey val="0"/>
          <c:showVal val="0"/>
          <c:showCatName val="0"/>
          <c:showSerName val="0"/>
          <c:showPercent val="0"/>
          <c:showBubbleSize val="0"/>
        </c:dLbls>
        <c:smooth val="0"/>
        <c:axId val="1001537935"/>
        <c:axId val="1001540431"/>
      </c:lineChart>
      <c:catAx>
        <c:axId val="10015379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DO"/>
          </a:p>
        </c:txPr>
        <c:crossAx val="1001540431"/>
        <c:crosses val="autoZero"/>
        <c:auto val="1"/>
        <c:lblAlgn val="ctr"/>
        <c:lblOffset val="100"/>
        <c:noMultiLvlLbl val="0"/>
      </c:catAx>
      <c:valAx>
        <c:axId val="1001540431"/>
        <c:scaling>
          <c:orientation val="minMax"/>
        </c:scaling>
        <c:delete val="1"/>
        <c:axPos val="l"/>
        <c:majorGridlines>
          <c:spPr>
            <a:ln w="9525" cap="flat" cmpd="sng" algn="ctr">
              <a:noFill/>
              <a:round/>
            </a:ln>
            <a:effectLst/>
          </c:spPr>
        </c:majorGridlines>
        <c:numFmt formatCode="0.00%" sourceLinked="1"/>
        <c:majorTickMark val="none"/>
        <c:minorTickMark val="none"/>
        <c:tickLblPos val="nextTo"/>
        <c:crossAx val="1001537935"/>
        <c:crosses val="autoZero"/>
        <c:crossBetween val="between"/>
        <c:majorUnit val="5.000000000000001E-2"/>
      </c:valAx>
      <c:spPr>
        <a:noFill/>
        <a:ln>
          <a:noFill/>
        </a:ln>
        <a:effectLst>
          <a:glow rad="12700">
            <a:schemeClr val="accent1">
              <a:alpha val="40000"/>
            </a:schemeClr>
          </a:glow>
          <a:softEdge rad="38100"/>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D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 11'!$C$1</c:f>
              <c:strCache>
                <c:ptCount val="1"/>
                <c:pt idx="0">
                  <c:v>Subyacente</c:v>
                </c:pt>
              </c:strCache>
            </c:strRef>
          </c:tx>
          <c:spPr>
            <a:solidFill>
              <a:schemeClr val="accent6">
                <a:lumMod val="60000"/>
                <a:lumOff val="40000"/>
              </a:schemeClr>
            </a:solidFill>
            <a:ln>
              <a:noFill/>
            </a:ln>
            <a:effectLst>
              <a:outerShdw blurRad="50800" dist="25400" dir="8100000" algn="tr" rotWithShape="0">
                <a:prstClr val="black">
                  <a:alpha val="10000"/>
                </a:prstClr>
              </a:outerShdw>
            </a:effectLst>
          </c:spPr>
          <c:invertIfNegative val="0"/>
          <c:cat>
            <c:multiLvlStrRef>
              <c:f>'Gráfico 11'!$A$2:$B$25</c:f>
              <c:multiLvlStrCache>
                <c:ptCount val="24"/>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lvl>
                <c:lvl>
                  <c:pt idx="0">
                    <c:v>2023</c:v>
                  </c:pt>
                  <c:pt idx="12">
                    <c:v>2024</c:v>
                  </c:pt>
                </c:lvl>
              </c:multiLvlStrCache>
            </c:multiLvlStrRef>
          </c:cat>
          <c:val>
            <c:numRef>
              <c:f>'Gráfico 11'!$C$2:$C$25</c:f>
              <c:numCache>
                <c:formatCode>0.0%</c:formatCode>
                <c:ptCount val="24"/>
                <c:pt idx="0">
                  <c:v>6.6000000000000003E-2</c:v>
                </c:pt>
                <c:pt idx="1">
                  <c:v>6.4000000000000001E-2</c:v>
                </c:pt>
                <c:pt idx="2">
                  <c:v>6.1600000000000002E-2</c:v>
                </c:pt>
                <c:pt idx="3">
                  <c:v>5.8299999999999998E-2</c:v>
                </c:pt>
                <c:pt idx="4">
                  <c:v>5.5099999999999996E-2</c:v>
                </c:pt>
                <c:pt idx="5">
                  <c:v>5.33E-2</c:v>
                </c:pt>
                <c:pt idx="6">
                  <c:v>5.0499999999999996E-2</c:v>
                </c:pt>
                <c:pt idx="7">
                  <c:v>4.82E-2</c:v>
                </c:pt>
                <c:pt idx="8">
                  <c:v>4.6799999999999994E-2</c:v>
                </c:pt>
                <c:pt idx="9">
                  <c:v>4.58E-2</c:v>
                </c:pt>
                <c:pt idx="10">
                  <c:v>4.4800000000000006E-2</c:v>
                </c:pt>
                <c:pt idx="11">
                  <c:v>4.3200000000000002E-2</c:v>
                </c:pt>
                <c:pt idx="12">
                  <c:v>4.0899999999999999E-2</c:v>
                </c:pt>
                <c:pt idx="13">
                  <c:v>3.95E-2</c:v>
                </c:pt>
                <c:pt idx="14">
                  <c:v>4.0399999999999998E-2</c:v>
                </c:pt>
                <c:pt idx="15">
                  <c:v>3.9900000000000005E-2</c:v>
                </c:pt>
                <c:pt idx="16">
                  <c:v>3.9900000000000005E-2</c:v>
                </c:pt>
                <c:pt idx="17">
                  <c:v>3.9800000000000002E-2</c:v>
                </c:pt>
                <c:pt idx="18">
                  <c:v>3.9E-2</c:v>
                </c:pt>
                <c:pt idx="19">
                  <c:v>4.0500000000000001E-2</c:v>
                </c:pt>
                <c:pt idx="20">
                  <c:v>4.0099999999999997E-2</c:v>
                </c:pt>
                <c:pt idx="21">
                  <c:v>3.9599999999999996E-2</c:v>
                </c:pt>
                <c:pt idx="22">
                  <c:v>3.9300000000000002E-2</c:v>
                </c:pt>
                <c:pt idx="23">
                  <c:v>4.0099999999999997E-2</c:v>
                </c:pt>
              </c:numCache>
            </c:numRef>
          </c:val>
          <c:extLst>
            <c:ext xmlns:c16="http://schemas.microsoft.com/office/drawing/2014/chart" uri="{C3380CC4-5D6E-409C-BE32-E72D297353CC}">
              <c16:uniqueId val="{00000000-1FC7-42EE-BFBB-FCE2D4E0B8B4}"/>
            </c:ext>
          </c:extLst>
        </c:ser>
        <c:ser>
          <c:idx val="1"/>
          <c:order val="1"/>
          <c:tx>
            <c:strRef>
              <c:f>'Gráfico 11'!$D$1</c:f>
              <c:strCache>
                <c:ptCount val="1"/>
                <c:pt idx="0">
                  <c:v>Variacion porcentual (12 meses)</c:v>
                </c:pt>
              </c:strCache>
            </c:strRef>
          </c:tx>
          <c:spPr>
            <a:solidFill>
              <a:srgbClr val="002060"/>
            </a:solidFill>
            <a:ln>
              <a:noFill/>
            </a:ln>
            <a:effectLst>
              <a:outerShdw blurRad="50800" dist="25400" dir="2700000" algn="tl" rotWithShape="0">
                <a:prstClr val="black">
                  <a:alpha val="10000"/>
                </a:prstClr>
              </a:outerShdw>
            </a:effectLst>
          </c:spPr>
          <c:invertIfNegative val="0"/>
          <c:cat>
            <c:multiLvlStrRef>
              <c:f>'Gráfico 11'!$A$2:$B$25</c:f>
              <c:multiLvlStrCache>
                <c:ptCount val="24"/>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lvl>
                <c:lvl>
                  <c:pt idx="0">
                    <c:v>2023</c:v>
                  </c:pt>
                  <c:pt idx="12">
                    <c:v>2024</c:v>
                  </c:pt>
                </c:lvl>
              </c:multiLvlStrCache>
            </c:multiLvlStrRef>
          </c:cat>
          <c:val>
            <c:numRef>
              <c:f>'Gráfico 11'!$D$2:$D$25</c:f>
              <c:numCache>
                <c:formatCode>0.0%</c:formatCode>
                <c:ptCount val="24"/>
                <c:pt idx="0">
                  <c:v>7.2400000000000006E-2</c:v>
                </c:pt>
                <c:pt idx="1">
                  <c:v>6.3799999999999996E-2</c:v>
                </c:pt>
                <c:pt idx="2">
                  <c:v>5.9000000000000004E-2</c:v>
                </c:pt>
                <c:pt idx="3">
                  <c:v>5.1500000000000004E-2</c:v>
                </c:pt>
                <c:pt idx="4">
                  <c:v>4.4299999999999999E-2</c:v>
                </c:pt>
                <c:pt idx="5">
                  <c:v>0.04</c:v>
                </c:pt>
                <c:pt idx="6">
                  <c:v>3.95E-2</c:v>
                </c:pt>
                <c:pt idx="7">
                  <c:v>4.2699999999999995E-2</c:v>
                </c:pt>
                <c:pt idx="8">
                  <c:v>4.41E-2</c:v>
                </c:pt>
                <c:pt idx="9">
                  <c:v>4.3499999999999997E-2</c:v>
                </c:pt>
                <c:pt idx="10">
                  <c:v>0.04</c:v>
                </c:pt>
                <c:pt idx="11">
                  <c:v>3.5699999999999996E-2</c:v>
                </c:pt>
                <c:pt idx="12">
                  <c:v>3.32E-2</c:v>
                </c:pt>
                <c:pt idx="13">
                  <c:v>3.3000000000000002E-2</c:v>
                </c:pt>
                <c:pt idx="14">
                  <c:v>3.3799999999999997E-2</c:v>
                </c:pt>
                <c:pt idx="15">
                  <c:v>3.0299999999999997E-2</c:v>
                </c:pt>
                <c:pt idx="16">
                  <c:v>3.2000000000000001E-2</c:v>
                </c:pt>
                <c:pt idx="17">
                  <c:v>3.4599999999999999E-2</c:v>
                </c:pt>
                <c:pt idx="18">
                  <c:v>3.5400000000000001E-2</c:v>
                </c:pt>
                <c:pt idx="19">
                  <c:v>3.4200000000000001E-2</c:v>
                </c:pt>
                <c:pt idx="20">
                  <c:v>3.2899999999999999E-2</c:v>
                </c:pt>
                <c:pt idx="21">
                  <c:v>3.1600000000000003E-2</c:v>
                </c:pt>
                <c:pt idx="22">
                  <c:v>3.1800000000000002E-2</c:v>
                </c:pt>
                <c:pt idx="23">
                  <c:v>3.3500000000000002E-2</c:v>
                </c:pt>
              </c:numCache>
            </c:numRef>
          </c:val>
          <c:extLst>
            <c:ext xmlns:c16="http://schemas.microsoft.com/office/drawing/2014/chart" uri="{C3380CC4-5D6E-409C-BE32-E72D297353CC}">
              <c16:uniqueId val="{00000001-1FC7-42EE-BFBB-FCE2D4E0B8B4}"/>
            </c:ext>
          </c:extLst>
        </c:ser>
        <c:dLbls>
          <c:showLegendKey val="0"/>
          <c:showVal val="0"/>
          <c:showCatName val="0"/>
          <c:showSerName val="0"/>
          <c:showPercent val="0"/>
          <c:showBubbleSize val="0"/>
        </c:dLbls>
        <c:gapWidth val="164"/>
        <c:overlap val="-22"/>
        <c:axId val="1449718607"/>
        <c:axId val="1449712783"/>
      </c:barChart>
      <c:catAx>
        <c:axId val="1449718607"/>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DO"/>
          </a:p>
        </c:txPr>
        <c:crossAx val="1449712783"/>
        <c:crosses val="autoZero"/>
        <c:auto val="1"/>
        <c:lblAlgn val="ctr"/>
        <c:lblOffset val="100"/>
        <c:noMultiLvlLbl val="0"/>
      </c:catAx>
      <c:valAx>
        <c:axId val="1449712783"/>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DO"/>
          </a:p>
        </c:txPr>
        <c:crossAx val="1449718607"/>
        <c:crosses val="autoZero"/>
        <c:crossBetween val="between"/>
      </c:valAx>
      <c:spPr>
        <a:noFill/>
        <a:ln>
          <a:noFill/>
        </a:ln>
        <a:effectLst/>
      </c:spPr>
    </c:plotArea>
    <c:legend>
      <c:legendPos val="t"/>
      <c:layout>
        <c:manualLayout>
          <c:xMode val="edge"/>
          <c:yMode val="edge"/>
          <c:x val="0.21456223086515258"/>
          <c:y val="3.1450979809461543E-2"/>
          <c:w val="0.39501178099709272"/>
          <c:h val="6.63423748709147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045452003481867E-2"/>
          <c:y val="3.8955273657311822E-2"/>
          <c:w val="0.95833333954704436"/>
          <c:h val="0.65758091375631456"/>
        </c:manualLayout>
      </c:layout>
      <c:lineChart>
        <c:grouping val="standard"/>
        <c:varyColors val="0"/>
        <c:ser>
          <c:idx val="0"/>
          <c:order val="0"/>
          <c:tx>
            <c:strRef>
              <c:f>'Gráfico 12'!$P$3</c:f>
              <c:strCache>
                <c:ptCount val="1"/>
                <c:pt idx="0">
                  <c:v>Compra</c:v>
                </c:pt>
              </c:strCache>
            </c:strRef>
          </c:tx>
          <c:spPr>
            <a:ln w="28575" cap="rnd">
              <a:solidFill>
                <a:srgbClr val="103A98"/>
              </a:solidFill>
              <a:round/>
            </a:ln>
            <a:effectLst>
              <a:outerShdw blurRad="50800" dist="12700" dir="2700000" algn="tl" rotWithShape="0">
                <a:prstClr val="black">
                  <a:alpha val="20000"/>
                </a:prstClr>
              </a:outerShdw>
            </a:effectLst>
          </c:spPr>
          <c:marker>
            <c:symbol val="none"/>
          </c:marker>
          <c:dLbls>
            <c:dLbl>
              <c:idx val="0"/>
              <c:layout>
                <c:manualLayout>
                  <c:x val="-4.5454538675951638E-2"/>
                  <c:y val="4.90985629488519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381-43E5-AC74-8EADF8CBB1AA}"/>
                </c:ext>
              </c:extLst>
            </c:dLbl>
            <c:dLbl>
              <c:idx val="8"/>
              <c:layout>
                <c:manualLayout>
                  <c:x val="-3.5984843118461785E-2"/>
                  <c:y val="2.76179416587292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81-43E5-AC74-8EADF8CBB1AA}"/>
                </c:ext>
              </c:extLst>
            </c:dLbl>
            <c:dLbl>
              <c:idx val="12"/>
              <c:layout>
                <c:manualLayout>
                  <c:x val="-2.8409086672469774E-2"/>
                  <c:y val="5.52358833174584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81-43E5-AC74-8EADF8CBB1AA}"/>
                </c:ext>
              </c:extLst>
            </c:dLbl>
            <c:dLbl>
              <c:idx val="16"/>
              <c:layout>
                <c:manualLayout>
                  <c:x val="-2.8985503571138299E-2"/>
                  <c:y val="2.76179416587292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381-43E5-AC74-8EADF8CBB1AA}"/>
                </c:ext>
              </c:extLst>
            </c:dLbl>
            <c:dLbl>
              <c:idx val="19"/>
              <c:layout>
                <c:manualLayout>
                  <c:x val="-1.9323669047425652E-2"/>
                  <c:y val="3.68239222116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381-43E5-AC74-8EADF8CBB1AA}"/>
                </c:ext>
              </c:extLst>
            </c:dLbl>
            <c:dLbl>
              <c:idx val="23"/>
              <c:layout>
                <c:manualLayout>
                  <c:x val="-3.7878782229959699E-3"/>
                  <c:y val="2.4549281474425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381-43E5-AC74-8EADF8CBB1AA}"/>
                </c:ext>
              </c:extLst>
            </c:dLbl>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ysClr val="windowText" lastClr="000000"/>
                    </a:solidFill>
                    <a:latin typeface="+mn-lt"/>
                    <a:ea typeface="+mn-ea"/>
                    <a:cs typeface="+mn-cs"/>
                  </a:defRPr>
                </a:pPr>
                <a:endParaRPr lang="es-D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multiLvlStrRef>
              <c:f>'Gráfico 12'!$N$4:$O$27</c:f>
              <c:multiLvlStrCache>
                <c:ptCount val="24"/>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lvl>
                <c:lvl>
                  <c:pt idx="0">
                    <c:v>2023</c:v>
                  </c:pt>
                  <c:pt idx="12">
                    <c:v>2024</c:v>
                  </c:pt>
                </c:lvl>
              </c:multiLvlStrCache>
            </c:multiLvlStrRef>
          </c:cat>
          <c:val>
            <c:numRef>
              <c:f>'Gráfico 12'!$P$4:$P$27</c:f>
              <c:numCache>
                <c:formatCode>0.00</c:formatCode>
                <c:ptCount val="24"/>
                <c:pt idx="0">
                  <c:v>56.366399999999999</c:v>
                </c:pt>
                <c:pt idx="1">
                  <c:v>55.841799999999999</c:v>
                </c:pt>
                <c:pt idx="2">
                  <c:v>54.770899999999997</c:v>
                </c:pt>
                <c:pt idx="3">
                  <c:v>54.529899999999998</c:v>
                </c:pt>
                <c:pt idx="4">
                  <c:v>54.377499999999998</c:v>
                </c:pt>
                <c:pt idx="5">
                  <c:v>54.773800000000001</c:v>
                </c:pt>
                <c:pt idx="6">
                  <c:v>55.736899999999999</c:v>
                </c:pt>
                <c:pt idx="7">
                  <c:v>56.488199999999999</c:v>
                </c:pt>
                <c:pt idx="8">
                  <c:v>56.621699999999997</c:v>
                </c:pt>
                <c:pt idx="9">
                  <c:v>56.676699999999997</c:v>
                </c:pt>
                <c:pt idx="10">
                  <c:v>56.707999999999998</c:v>
                </c:pt>
                <c:pt idx="11">
                  <c:v>57.232700000000001</c:v>
                </c:pt>
                <c:pt idx="12">
                  <c:v>58.543799999999997</c:v>
                </c:pt>
                <c:pt idx="13">
                  <c:v>58.5124</c:v>
                </c:pt>
                <c:pt idx="14">
                  <c:v>58.877299999999998</c:v>
                </c:pt>
                <c:pt idx="15">
                  <c:v>58.789499999999997</c:v>
                </c:pt>
                <c:pt idx="16">
                  <c:v>58.390799999999999</c:v>
                </c:pt>
                <c:pt idx="17">
                  <c:v>58.986899999999999</c:v>
                </c:pt>
                <c:pt idx="18">
                  <c:v>58.980899999999998</c:v>
                </c:pt>
                <c:pt idx="19">
                  <c:v>59.460900000000002</c:v>
                </c:pt>
                <c:pt idx="20">
                  <c:v>59.807899999999997</c:v>
                </c:pt>
                <c:pt idx="21">
                  <c:v>59.990099999999998</c:v>
                </c:pt>
                <c:pt idx="22">
                  <c:v>60.0837</c:v>
                </c:pt>
                <c:pt idx="23">
                  <c:v>60.563099999999999</c:v>
                </c:pt>
              </c:numCache>
            </c:numRef>
          </c:val>
          <c:smooth val="0"/>
          <c:extLst>
            <c:ext xmlns:c16="http://schemas.microsoft.com/office/drawing/2014/chart" uri="{C3380CC4-5D6E-409C-BE32-E72D297353CC}">
              <c16:uniqueId val="{00000006-5381-43E5-AC74-8EADF8CBB1AA}"/>
            </c:ext>
          </c:extLst>
        </c:ser>
        <c:ser>
          <c:idx val="1"/>
          <c:order val="1"/>
          <c:tx>
            <c:strRef>
              <c:f>'Gráfico 12'!$Q$3</c:f>
              <c:strCache>
                <c:ptCount val="1"/>
                <c:pt idx="0">
                  <c:v>Venta</c:v>
                </c:pt>
              </c:strCache>
            </c:strRef>
          </c:tx>
          <c:spPr>
            <a:ln w="28575" cap="rnd">
              <a:solidFill>
                <a:srgbClr val="C00000"/>
              </a:solidFill>
              <a:round/>
            </a:ln>
            <a:effectLst>
              <a:outerShdw blurRad="50800" dist="12700" dir="2700000" algn="tl" rotWithShape="0">
                <a:prstClr val="black">
                  <a:alpha val="20000"/>
                </a:prstClr>
              </a:outerShdw>
            </a:effectLst>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381-43E5-AC74-8EADF8CBB1AA}"/>
                </c:ext>
              </c:extLst>
            </c:dLbl>
            <c:dLbl>
              <c:idx val="8"/>
              <c:layout>
                <c:manualLayout>
                  <c:x val="-3.9772721341457686E-2"/>
                  <c:y val="-3.98925823959422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381-43E5-AC74-8EADF8CBB1AA}"/>
                </c:ext>
              </c:extLst>
            </c:dLbl>
            <c:dLbl>
              <c:idx val="12"/>
              <c:layout>
                <c:manualLayout>
                  <c:x val="-3.5984843118461715E-2"/>
                  <c:y val="-2.76179416587292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381-43E5-AC74-8EADF8CBB1AA}"/>
                </c:ext>
              </c:extLst>
            </c:dLbl>
            <c:dLbl>
              <c:idx val="16"/>
              <c:layout>
                <c:manualLayout>
                  <c:x val="-2.7375197817186173E-2"/>
                  <c:y val="-3.68239222116390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381-43E5-AC74-8EADF8CBB1AA}"/>
                </c:ext>
              </c:extLst>
            </c:dLbl>
            <c:dLbl>
              <c:idx val="19"/>
              <c:layout>
                <c:manualLayout>
                  <c:x val="-4.5088561110659696E-2"/>
                  <c:y val="-2.76179416587292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381-43E5-AC74-8EADF8CBB1AA}"/>
                </c:ext>
              </c:extLst>
            </c:dLbl>
            <c:dLbl>
              <c:idx val="23"/>
              <c:layout>
                <c:manualLayout>
                  <c:x val="-1.1363634668987909E-2"/>
                  <c:y val="-1.841196110581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381-43E5-AC74-8EADF8CBB1AA}"/>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D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multiLvlStrRef>
              <c:f>'Gráfico 12'!$N$4:$O$27</c:f>
              <c:multiLvlStrCache>
                <c:ptCount val="24"/>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lvl>
                <c:lvl>
                  <c:pt idx="0">
                    <c:v>2023</c:v>
                  </c:pt>
                  <c:pt idx="12">
                    <c:v>2024</c:v>
                  </c:pt>
                </c:lvl>
              </c:multiLvlStrCache>
            </c:multiLvlStrRef>
          </c:cat>
          <c:val>
            <c:numRef>
              <c:f>'Gráfico 12'!$Q$4:$Q$27</c:f>
              <c:numCache>
                <c:formatCode>0.00</c:formatCode>
                <c:ptCount val="24"/>
                <c:pt idx="0">
                  <c:v>56.708399999999997</c:v>
                </c:pt>
                <c:pt idx="1">
                  <c:v>56.1479</c:v>
                </c:pt>
                <c:pt idx="2">
                  <c:v>55.103999999999999</c:v>
                </c:pt>
                <c:pt idx="3">
                  <c:v>54.905200000000001</c:v>
                </c:pt>
                <c:pt idx="4">
                  <c:v>54.689799999999998</c:v>
                </c:pt>
                <c:pt idx="5">
                  <c:v>55.119700000000002</c:v>
                </c:pt>
                <c:pt idx="6">
                  <c:v>56.1066</c:v>
                </c:pt>
                <c:pt idx="7">
                  <c:v>56.779899999999998</c:v>
                </c:pt>
                <c:pt idx="8">
                  <c:v>56.912399999999998</c:v>
                </c:pt>
                <c:pt idx="9">
                  <c:v>56.8842</c:v>
                </c:pt>
                <c:pt idx="10">
                  <c:v>56.992699999999999</c:v>
                </c:pt>
                <c:pt idx="11">
                  <c:v>57.540399999999998</c:v>
                </c:pt>
                <c:pt idx="12">
                  <c:v>58.900399999999998</c:v>
                </c:pt>
                <c:pt idx="13">
                  <c:v>58.837800000000001</c:v>
                </c:pt>
                <c:pt idx="14">
                  <c:v>59.174900000000001</c:v>
                </c:pt>
                <c:pt idx="15">
                  <c:v>59.157499999999999</c:v>
                </c:pt>
                <c:pt idx="16">
                  <c:v>58.731999999999999</c:v>
                </c:pt>
                <c:pt idx="17">
                  <c:v>59.347700000000003</c:v>
                </c:pt>
                <c:pt idx="18">
                  <c:v>59.278799999999997</c:v>
                </c:pt>
                <c:pt idx="19">
                  <c:v>59.781500000000001</c:v>
                </c:pt>
                <c:pt idx="20">
                  <c:v>60.082900000000002</c:v>
                </c:pt>
                <c:pt idx="21">
                  <c:v>60.222000000000001</c:v>
                </c:pt>
                <c:pt idx="22">
                  <c:v>60.325000000000003</c:v>
                </c:pt>
                <c:pt idx="23">
                  <c:v>60.941099999999999</c:v>
                </c:pt>
              </c:numCache>
            </c:numRef>
          </c:val>
          <c:smooth val="0"/>
          <c:extLst>
            <c:ext xmlns:c16="http://schemas.microsoft.com/office/drawing/2014/chart" uri="{C3380CC4-5D6E-409C-BE32-E72D297353CC}">
              <c16:uniqueId val="{0000000D-5381-43E5-AC74-8EADF8CBB1AA}"/>
            </c:ext>
          </c:extLst>
        </c:ser>
        <c:dLbls>
          <c:showLegendKey val="0"/>
          <c:showVal val="0"/>
          <c:showCatName val="0"/>
          <c:showSerName val="0"/>
          <c:showPercent val="0"/>
          <c:showBubbleSize val="0"/>
        </c:dLbls>
        <c:smooth val="0"/>
        <c:axId val="535846959"/>
        <c:axId val="504704015"/>
      </c:lineChart>
      <c:catAx>
        <c:axId val="5358469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venir Next LT Pro" panose="020B0504020202020204" pitchFamily="34" charset="0"/>
                <a:ea typeface="+mn-ea"/>
                <a:cs typeface="+mn-cs"/>
              </a:defRPr>
            </a:pPr>
            <a:endParaRPr lang="es-DO"/>
          </a:p>
        </c:txPr>
        <c:crossAx val="504704015"/>
        <c:crosses val="autoZero"/>
        <c:auto val="1"/>
        <c:lblAlgn val="ctr"/>
        <c:lblOffset val="100"/>
        <c:noMultiLvlLbl val="0"/>
      </c:catAx>
      <c:valAx>
        <c:axId val="504704015"/>
        <c:scaling>
          <c:orientation val="minMax"/>
        </c:scaling>
        <c:delete val="1"/>
        <c:axPos val="l"/>
        <c:numFmt formatCode="0.00" sourceLinked="1"/>
        <c:majorTickMark val="none"/>
        <c:minorTickMark val="none"/>
        <c:tickLblPos val="nextTo"/>
        <c:crossAx val="5358469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venir Next LT Pro" panose="020B0504020202020204" pitchFamily="34" charset="0"/>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
          <c:y val="9.0017314709832786E-4"/>
          <c:w val="0.95913999786194259"/>
          <c:h val="0.78216426726524446"/>
        </c:manualLayout>
      </c:layout>
      <c:barChart>
        <c:barDir val="col"/>
        <c:grouping val="clustered"/>
        <c:varyColors val="0"/>
        <c:ser>
          <c:idx val="0"/>
          <c:order val="0"/>
          <c:tx>
            <c:strRef>
              <c:f>'Gráfico 13'!$A$10</c:f>
              <c:strCache>
                <c:ptCount val="1"/>
                <c:pt idx="0">
                  <c:v>Ocupación </c:v>
                </c:pt>
              </c:strCache>
            </c:strRef>
          </c:tx>
          <c:spPr>
            <a:solidFill>
              <a:srgbClr val="4472C4">
                <a:lumMod val="75000"/>
              </a:srgbClr>
            </a:solidFill>
            <a:ln>
              <a:solidFill>
                <a:srgbClr val="5B9BD5"/>
              </a:solidFill>
            </a:ln>
            <a:effectLst>
              <a:outerShdw blurRad="50800" dist="25400" dir="2700000" algn="tl" rotWithShape="0">
                <a:prstClr val="black">
                  <a:alpha val="20000"/>
                </a:prstClr>
              </a:outerShdw>
            </a:effectLst>
          </c:spPr>
          <c:invertIfNegative val="0"/>
          <c:dPt>
            <c:idx val="0"/>
            <c:invertIfNegative val="0"/>
            <c:bubble3D val="0"/>
            <c:extLst>
              <c:ext xmlns:c16="http://schemas.microsoft.com/office/drawing/2014/chart" uri="{C3380CC4-5D6E-409C-BE32-E72D297353CC}">
                <c16:uniqueId val="{00000000-2EC5-4C8C-97D3-BC1AB5EDD584}"/>
              </c:ext>
            </c:extLst>
          </c:dPt>
          <c:dPt>
            <c:idx val="1"/>
            <c:invertIfNegative val="0"/>
            <c:bubble3D val="0"/>
            <c:spPr>
              <a:solidFill>
                <a:srgbClr val="70AD47">
                  <a:lumMod val="75000"/>
                </a:srgbClr>
              </a:solidFill>
              <a:ln>
                <a:solidFill>
                  <a:srgbClr val="5B9BD5"/>
                </a:solidFill>
              </a:ln>
              <a:effectLst>
                <a:outerShdw blurRad="50800" dist="25400" dir="2700000" algn="tl" rotWithShape="0">
                  <a:prstClr val="black">
                    <a:alpha val="20000"/>
                  </a:prstClr>
                </a:outerShdw>
              </a:effectLst>
            </c:spPr>
            <c:extLst>
              <c:ext xmlns:c16="http://schemas.microsoft.com/office/drawing/2014/chart" uri="{C3380CC4-5D6E-409C-BE32-E72D297353CC}">
                <c16:uniqueId val="{00000002-2EC5-4C8C-97D3-BC1AB5EDD584}"/>
              </c:ext>
            </c:extLst>
          </c:dPt>
          <c:dPt>
            <c:idx val="3"/>
            <c:invertIfNegative val="0"/>
            <c:bubble3D val="0"/>
            <c:spPr>
              <a:solidFill>
                <a:srgbClr val="70AD47">
                  <a:lumMod val="75000"/>
                </a:srgbClr>
              </a:solidFill>
              <a:ln>
                <a:solidFill>
                  <a:srgbClr val="5B9BD5"/>
                </a:solidFill>
              </a:ln>
              <a:effectLst>
                <a:outerShdw blurRad="50800" dist="25400" dir="2700000" algn="tl" rotWithShape="0">
                  <a:prstClr val="black">
                    <a:alpha val="20000"/>
                  </a:prstClr>
                </a:outerShdw>
              </a:effectLst>
            </c:spPr>
            <c:extLst>
              <c:ext xmlns:c16="http://schemas.microsoft.com/office/drawing/2014/chart" uri="{C3380CC4-5D6E-409C-BE32-E72D297353CC}">
                <c16:uniqueId val="{00000004-2EC5-4C8C-97D3-BC1AB5EDD584}"/>
              </c:ext>
            </c:extLst>
          </c:dPt>
          <c:dPt>
            <c:idx val="4"/>
            <c:invertIfNegative val="0"/>
            <c:bubble3D val="0"/>
            <c:extLst>
              <c:ext xmlns:c16="http://schemas.microsoft.com/office/drawing/2014/chart" uri="{C3380CC4-5D6E-409C-BE32-E72D297353CC}">
                <c16:uniqueId val="{00000005-2EC5-4C8C-97D3-BC1AB5EDD584}"/>
              </c:ext>
            </c:extLst>
          </c:dPt>
          <c:dPt>
            <c:idx val="5"/>
            <c:invertIfNegative val="0"/>
            <c:bubble3D val="0"/>
            <c:spPr>
              <a:solidFill>
                <a:srgbClr val="70AD47">
                  <a:lumMod val="75000"/>
                </a:srgbClr>
              </a:solidFill>
              <a:ln>
                <a:solidFill>
                  <a:srgbClr val="5B9BD5"/>
                </a:solidFill>
              </a:ln>
              <a:effectLst>
                <a:outerShdw blurRad="50800" dist="25400" dir="2700000" algn="tl" rotWithShape="0">
                  <a:prstClr val="black">
                    <a:alpha val="20000"/>
                  </a:prstClr>
                </a:outerShdw>
              </a:effectLst>
            </c:spPr>
            <c:extLst>
              <c:ext xmlns:c16="http://schemas.microsoft.com/office/drawing/2014/chart" uri="{C3380CC4-5D6E-409C-BE32-E72D297353CC}">
                <c16:uniqueId val="{00000007-2EC5-4C8C-97D3-BC1AB5EDD584}"/>
              </c:ext>
            </c:extLst>
          </c:dPt>
          <c:dPt>
            <c:idx val="7"/>
            <c:invertIfNegative val="0"/>
            <c:bubble3D val="0"/>
            <c:spPr>
              <a:solidFill>
                <a:srgbClr val="70AD47">
                  <a:lumMod val="75000"/>
                </a:srgbClr>
              </a:solidFill>
              <a:ln>
                <a:solidFill>
                  <a:srgbClr val="5B9BD5"/>
                </a:solidFill>
              </a:ln>
              <a:effectLst>
                <a:outerShdw blurRad="50800" dist="25400" dir="2700000" algn="tl" rotWithShape="0">
                  <a:prstClr val="black">
                    <a:alpha val="20000"/>
                  </a:prstClr>
                </a:outerShdw>
              </a:effectLst>
            </c:spPr>
            <c:extLst>
              <c:ext xmlns:c16="http://schemas.microsoft.com/office/drawing/2014/chart" uri="{C3380CC4-5D6E-409C-BE32-E72D297353CC}">
                <c16:uniqueId val="{00000009-2EC5-4C8C-97D3-BC1AB5EDD584}"/>
              </c:ext>
            </c:extLst>
          </c:dPt>
          <c:dPt>
            <c:idx val="8"/>
            <c:invertIfNegative val="0"/>
            <c:bubble3D val="0"/>
            <c:extLst>
              <c:ext xmlns:c16="http://schemas.microsoft.com/office/drawing/2014/chart" uri="{C3380CC4-5D6E-409C-BE32-E72D297353CC}">
                <c16:uniqueId val="{0000000A-2EC5-4C8C-97D3-BC1AB5EDD584}"/>
              </c:ext>
            </c:extLst>
          </c:dPt>
          <c:dPt>
            <c:idx val="9"/>
            <c:invertIfNegative val="0"/>
            <c:bubble3D val="0"/>
            <c:spPr>
              <a:solidFill>
                <a:srgbClr val="70AD47">
                  <a:lumMod val="75000"/>
                </a:srgbClr>
              </a:solidFill>
              <a:ln>
                <a:solidFill>
                  <a:srgbClr val="5B9BD5"/>
                </a:solidFill>
              </a:ln>
              <a:effectLst>
                <a:outerShdw blurRad="50800" dist="25400" dir="2700000" algn="tl" rotWithShape="0">
                  <a:prstClr val="black">
                    <a:alpha val="20000"/>
                  </a:prstClr>
                </a:outerShdw>
              </a:effectLst>
            </c:spPr>
            <c:extLst>
              <c:ext xmlns:c16="http://schemas.microsoft.com/office/drawing/2014/chart" uri="{C3380CC4-5D6E-409C-BE32-E72D297353CC}">
                <c16:uniqueId val="{0000000C-2EC5-4C8C-97D3-BC1AB5EDD584}"/>
              </c:ext>
            </c:extLst>
          </c:dPt>
          <c:dPt>
            <c:idx val="11"/>
            <c:invertIfNegative val="0"/>
            <c:bubble3D val="0"/>
            <c:spPr>
              <a:solidFill>
                <a:srgbClr val="70AD47">
                  <a:lumMod val="75000"/>
                </a:srgbClr>
              </a:solidFill>
              <a:ln>
                <a:solidFill>
                  <a:srgbClr val="5B9BD5"/>
                </a:solidFill>
              </a:ln>
              <a:effectLst>
                <a:outerShdw blurRad="50800" dist="25400" dir="2700000" algn="tl" rotWithShape="0">
                  <a:prstClr val="black">
                    <a:alpha val="20000"/>
                  </a:prstClr>
                </a:outerShdw>
              </a:effectLst>
            </c:spPr>
            <c:extLst>
              <c:ext xmlns:c16="http://schemas.microsoft.com/office/drawing/2014/chart" uri="{C3380CC4-5D6E-409C-BE32-E72D297353CC}">
                <c16:uniqueId val="{0000000E-2EC5-4C8C-97D3-BC1AB5EDD584}"/>
              </c:ext>
            </c:extLst>
          </c:dPt>
          <c:dPt>
            <c:idx val="24"/>
            <c:invertIfNegative val="0"/>
            <c:bubble3D val="0"/>
            <c:extLst>
              <c:ext xmlns:c16="http://schemas.microsoft.com/office/drawing/2014/chart" uri="{C3380CC4-5D6E-409C-BE32-E72D297353CC}">
                <c16:uniqueId val="{0000000F-2EC5-4C8C-97D3-BC1AB5EDD584}"/>
              </c:ext>
            </c:extLst>
          </c:dPt>
          <c:dLbls>
            <c:dLbl>
              <c:idx val="1"/>
              <c:delete val="1"/>
              <c:extLst>
                <c:ext xmlns:c15="http://schemas.microsoft.com/office/drawing/2012/chart" uri="{CE6537A1-D6FC-4f65-9D91-7224C49458BB}"/>
                <c:ext xmlns:c16="http://schemas.microsoft.com/office/drawing/2014/chart" uri="{C3380CC4-5D6E-409C-BE32-E72D297353CC}">
                  <c16:uniqueId val="{00000002-2EC5-4C8C-97D3-BC1AB5EDD584}"/>
                </c:ext>
              </c:extLst>
            </c:dLbl>
            <c:dLbl>
              <c:idx val="2"/>
              <c:delete val="1"/>
              <c:extLst>
                <c:ext xmlns:c15="http://schemas.microsoft.com/office/drawing/2012/chart" uri="{CE6537A1-D6FC-4f65-9D91-7224C49458BB}"/>
                <c:ext xmlns:c16="http://schemas.microsoft.com/office/drawing/2014/chart" uri="{C3380CC4-5D6E-409C-BE32-E72D297353CC}">
                  <c16:uniqueId val="{00000010-2EC5-4C8C-97D3-BC1AB5EDD584}"/>
                </c:ext>
              </c:extLst>
            </c:dLbl>
            <c:dLbl>
              <c:idx val="4"/>
              <c:delete val="1"/>
              <c:extLst>
                <c:ext xmlns:c15="http://schemas.microsoft.com/office/drawing/2012/chart" uri="{CE6537A1-D6FC-4f65-9D91-7224C49458BB}"/>
                <c:ext xmlns:c16="http://schemas.microsoft.com/office/drawing/2014/chart" uri="{C3380CC4-5D6E-409C-BE32-E72D297353CC}">
                  <c16:uniqueId val="{00000005-2EC5-4C8C-97D3-BC1AB5EDD584}"/>
                </c:ext>
              </c:extLst>
            </c:dLbl>
            <c:dLbl>
              <c:idx val="5"/>
              <c:delete val="1"/>
              <c:extLst>
                <c:ext xmlns:c15="http://schemas.microsoft.com/office/drawing/2012/chart" uri="{CE6537A1-D6FC-4f65-9D91-7224C49458BB}"/>
                <c:ext xmlns:c16="http://schemas.microsoft.com/office/drawing/2014/chart" uri="{C3380CC4-5D6E-409C-BE32-E72D297353CC}">
                  <c16:uniqueId val="{00000007-2EC5-4C8C-97D3-BC1AB5EDD584}"/>
                </c:ext>
              </c:extLst>
            </c:dLbl>
            <c:dLbl>
              <c:idx val="6"/>
              <c:delete val="1"/>
              <c:extLst>
                <c:ext xmlns:c15="http://schemas.microsoft.com/office/drawing/2012/chart" uri="{CE6537A1-D6FC-4f65-9D91-7224C49458BB}"/>
                <c:ext xmlns:c16="http://schemas.microsoft.com/office/drawing/2014/chart" uri="{C3380CC4-5D6E-409C-BE32-E72D297353CC}">
                  <c16:uniqueId val="{00000011-2EC5-4C8C-97D3-BC1AB5EDD584}"/>
                </c:ext>
              </c:extLst>
            </c:dLbl>
            <c:dLbl>
              <c:idx val="8"/>
              <c:delete val="1"/>
              <c:extLst>
                <c:ext xmlns:c15="http://schemas.microsoft.com/office/drawing/2012/chart" uri="{CE6537A1-D6FC-4f65-9D91-7224C49458BB}"/>
                <c:ext xmlns:c16="http://schemas.microsoft.com/office/drawing/2014/chart" uri="{C3380CC4-5D6E-409C-BE32-E72D297353CC}">
                  <c16:uniqueId val="{0000000A-2EC5-4C8C-97D3-BC1AB5EDD584}"/>
                </c:ext>
              </c:extLst>
            </c:dLbl>
            <c:dLbl>
              <c:idx val="9"/>
              <c:delete val="1"/>
              <c:extLst>
                <c:ext xmlns:c15="http://schemas.microsoft.com/office/drawing/2012/chart" uri="{CE6537A1-D6FC-4f65-9D91-7224C49458BB}"/>
                <c:ext xmlns:c16="http://schemas.microsoft.com/office/drawing/2014/chart" uri="{C3380CC4-5D6E-409C-BE32-E72D297353CC}">
                  <c16:uniqueId val="{0000000C-2EC5-4C8C-97D3-BC1AB5EDD584}"/>
                </c:ext>
              </c:extLst>
            </c:dLbl>
            <c:dLbl>
              <c:idx val="10"/>
              <c:delete val="1"/>
              <c:extLst>
                <c:ext xmlns:c15="http://schemas.microsoft.com/office/drawing/2012/chart" uri="{CE6537A1-D6FC-4f65-9D91-7224C49458BB}"/>
                <c:ext xmlns:c16="http://schemas.microsoft.com/office/drawing/2014/chart" uri="{C3380CC4-5D6E-409C-BE32-E72D297353CC}">
                  <c16:uniqueId val="{00000012-2EC5-4C8C-97D3-BC1AB5EDD584}"/>
                </c:ext>
              </c:extLst>
            </c:dLbl>
            <c:dLbl>
              <c:idx val="12"/>
              <c:delete val="1"/>
              <c:extLst>
                <c:ext xmlns:c15="http://schemas.microsoft.com/office/drawing/2012/chart" uri="{CE6537A1-D6FC-4f65-9D91-7224C49458BB}"/>
                <c:ext xmlns:c16="http://schemas.microsoft.com/office/drawing/2014/chart" uri="{C3380CC4-5D6E-409C-BE32-E72D297353CC}">
                  <c16:uniqueId val="{00000013-2EC5-4C8C-97D3-BC1AB5EDD584}"/>
                </c:ext>
              </c:extLst>
            </c:dLbl>
            <c:dLbl>
              <c:idx val="13"/>
              <c:delete val="1"/>
              <c:extLst>
                <c:ext xmlns:c15="http://schemas.microsoft.com/office/drawing/2012/chart" uri="{CE6537A1-D6FC-4f65-9D91-7224C49458BB}"/>
                <c:ext xmlns:c16="http://schemas.microsoft.com/office/drawing/2014/chart" uri="{C3380CC4-5D6E-409C-BE32-E72D297353CC}">
                  <c16:uniqueId val="{00000014-2EC5-4C8C-97D3-BC1AB5EDD584}"/>
                </c:ext>
              </c:extLst>
            </c:dLbl>
            <c:dLbl>
              <c:idx val="14"/>
              <c:delete val="1"/>
              <c:extLst>
                <c:ext xmlns:c15="http://schemas.microsoft.com/office/drawing/2012/chart" uri="{CE6537A1-D6FC-4f65-9D91-7224C49458BB}"/>
                <c:ext xmlns:c16="http://schemas.microsoft.com/office/drawing/2014/chart" uri="{C3380CC4-5D6E-409C-BE32-E72D297353CC}">
                  <c16:uniqueId val="{00000015-2EC5-4C8C-97D3-BC1AB5EDD584}"/>
                </c:ext>
              </c:extLst>
            </c:dLbl>
            <c:dLbl>
              <c:idx val="15"/>
              <c:delete val="1"/>
              <c:extLst>
                <c:ext xmlns:c15="http://schemas.microsoft.com/office/drawing/2012/chart" uri="{CE6537A1-D6FC-4f65-9D91-7224C49458BB}"/>
                <c:ext xmlns:c16="http://schemas.microsoft.com/office/drawing/2014/chart" uri="{C3380CC4-5D6E-409C-BE32-E72D297353CC}">
                  <c16:uniqueId val="{00000016-2EC5-4C8C-97D3-BC1AB5EDD584}"/>
                </c:ext>
              </c:extLst>
            </c:dLbl>
            <c:dLbl>
              <c:idx val="16"/>
              <c:delete val="1"/>
              <c:extLst>
                <c:ext xmlns:c15="http://schemas.microsoft.com/office/drawing/2012/chart" uri="{CE6537A1-D6FC-4f65-9D91-7224C49458BB}"/>
                <c:ext xmlns:c16="http://schemas.microsoft.com/office/drawing/2014/chart" uri="{C3380CC4-5D6E-409C-BE32-E72D297353CC}">
                  <c16:uniqueId val="{00000017-2EC5-4C8C-97D3-BC1AB5EDD584}"/>
                </c:ext>
              </c:extLst>
            </c:dLbl>
            <c:dLbl>
              <c:idx val="17"/>
              <c:delete val="1"/>
              <c:extLst>
                <c:ext xmlns:c15="http://schemas.microsoft.com/office/drawing/2012/chart" uri="{CE6537A1-D6FC-4f65-9D91-7224C49458BB}"/>
                <c:ext xmlns:c16="http://schemas.microsoft.com/office/drawing/2014/chart" uri="{C3380CC4-5D6E-409C-BE32-E72D297353CC}">
                  <c16:uniqueId val="{00000018-2EC5-4C8C-97D3-BC1AB5EDD584}"/>
                </c:ext>
              </c:extLst>
            </c:dLbl>
            <c:dLbl>
              <c:idx val="18"/>
              <c:delete val="1"/>
              <c:extLst>
                <c:ext xmlns:c15="http://schemas.microsoft.com/office/drawing/2012/chart" uri="{CE6537A1-D6FC-4f65-9D91-7224C49458BB}"/>
                <c:ext xmlns:c16="http://schemas.microsoft.com/office/drawing/2014/chart" uri="{C3380CC4-5D6E-409C-BE32-E72D297353CC}">
                  <c16:uniqueId val="{00000019-2EC5-4C8C-97D3-BC1AB5EDD584}"/>
                </c:ext>
              </c:extLst>
            </c:dLbl>
            <c:dLbl>
              <c:idx val="19"/>
              <c:delete val="1"/>
              <c:extLst>
                <c:ext xmlns:c15="http://schemas.microsoft.com/office/drawing/2012/chart" uri="{CE6537A1-D6FC-4f65-9D91-7224C49458BB}"/>
                <c:ext xmlns:c16="http://schemas.microsoft.com/office/drawing/2014/chart" uri="{C3380CC4-5D6E-409C-BE32-E72D297353CC}">
                  <c16:uniqueId val="{0000001A-2EC5-4C8C-97D3-BC1AB5EDD584}"/>
                </c:ext>
              </c:extLst>
            </c:dLbl>
            <c:dLbl>
              <c:idx val="20"/>
              <c:delete val="1"/>
              <c:extLst>
                <c:ext xmlns:c15="http://schemas.microsoft.com/office/drawing/2012/chart" uri="{CE6537A1-D6FC-4f65-9D91-7224C49458BB}"/>
                <c:ext xmlns:c16="http://schemas.microsoft.com/office/drawing/2014/chart" uri="{C3380CC4-5D6E-409C-BE32-E72D297353CC}">
                  <c16:uniqueId val="{0000001B-2EC5-4C8C-97D3-BC1AB5EDD584}"/>
                </c:ext>
              </c:extLst>
            </c:dLbl>
            <c:dLbl>
              <c:idx val="21"/>
              <c:delete val="1"/>
              <c:extLst>
                <c:ext xmlns:c15="http://schemas.microsoft.com/office/drawing/2012/chart" uri="{CE6537A1-D6FC-4f65-9D91-7224C49458BB}"/>
                <c:ext xmlns:c16="http://schemas.microsoft.com/office/drawing/2014/chart" uri="{C3380CC4-5D6E-409C-BE32-E72D297353CC}">
                  <c16:uniqueId val="{0000001C-2EC5-4C8C-97D3-BC1AB5EDD584}"/>
                </c:ext>
              </c:extLst>
            </c:dLbl>
            <c:dLbl>
              <c:idx val="22"/>
              <c:delete val="1"/>
              <c:extLst>
                <c:ext xmlns:c15="http://schemas.microsoft.com/office/drawing/2012/chart" uri="{CE6537A1-D6FC-4f65-9D91-7224C49458BB}"/>
                <c:ext xmlns:c16="http://schemas.microsoft.com/office/drawing/2014/chart" uri="{C3380CC4-5D6E-409C-BE32-E72D297353CC}">
                  <c16:uniqueId val="{0000001D-2EC5-4C8C-97D3-BC1AB5EDD584}"/>
                </c:ext>
              </c:extLst>
            </c:dLbl>
            <c:dLbl>
              <c:idx val="23"/>
              <c:delete val="1"/>
              <c:extLst>
                <c:ext xmlns:c15="http://schemas.microsoft.com/office/drawing/2012/chart" uri="{CE6537A1-D6FC-4f65-9D91-7224C49458BB}"/>
                <c:ext xmlns:c16="http://schemas.microsoft.com/office/drawing/2014/chart" uri="{C3380CC4-5D6E-409C-BE32-E72D297353CC}">
                  <c16:uniqueId val="{0000001E-2EC5-4C8C-97D3-BC1AB5EDD584}"/>
                </c:ext>
              </c:extLst>
            </c:dLbl>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trendline>
            <c:spPr>
              <a:ln w="31750" cap="rnd" cmpd="dbl">
                <a:solidFill>
                  <a:srgbClr val="5B9BD5">
                    <a:lumMod val="60000"/>
                    <a:lumOff val="40000"/>
                  </a:srgbClr>
                </a:solidFill>
                <a:prstDash val="dashDot"/>
              </a:ln>
              <a:effectLst/>
            </c:spPr>
            <c:trendlineType val="linear"/>
            <c:dispRSqr val="0"/>
            <c:dispEq val="0"/>
          </c:trendline>
          <c:cat>
            <c:multiLvlStrRef>
              <c:f>'Gráfico 13'!$B$8:$M$9</c:f>
              <c:multiLvlStrCache>
                <c:ptCount val="12"/>
                <c:lvl>
                  <c:pt idx="0">
                    <c:v>E-M</c:v>
                  </c:pt>
                  <c:pt idx="1">
                    <c:v>E-J</c:v>
                  </c:pt>
                  <c:pt idx="2">
                    <c:v>E-S</c:v>
                  </c:pt>
                  <c:pt idx="3">
                    <c:v>E-D</c:v>
                  </c:pt>
                  <c:pt idx="4">
                    <c:v>E-M</c:v>
                  </c:pt>
                  <c:pt idx="5">
                    <c:v>E-J</c:v>
                  </c:pt>
                  <c:pt idx="6">
                    <c:v>E-S</c:v>
                  </c:pt>
                  <c:pt idx="7">
                    <c:v>E-D</c:v>
                  </c:pt>
                  <c:pt idx="8">
                    <c:v>E-M</c:v>
                  </c:pt>
                  <c:pt idx="9">
                    <c:v>E-J</c:v>
                  </c:pt>
                  <c:pt idx="10">
                    <c:v>E-S</c:v>
                  </c:pt>
                  <c:pt idx="11">
                    <c:v>E-D</c:v>
                  </c:pt>
                </c:lvl>
                <c:lvl>
                  <c:pt idx="0">
                    <c:v>2022</c:v>
                  </c:pt>
                  <c:pt idx="4">
                    <c:v>2023</c:v>
                  </c:pt>
                  <c:pt idx="8">
                    <c:v>2024*</c:v>
                  </c:pt>
                </c:lvl>
              </c:multiLvlStrCache>
            </c:multiLvlStrRef>
          </c:cat>
          <c:val>
            <c:numRef>
              <c:f>'Gráfico 13'!$B$10:$M$10</c:f>
              <c:numCache>
                <c:formatCode>0.0</c:formatCode>
                <c:ptCount val="12"/>
                <c:pt idx="0">
                  <c:v>59.38019502562102</c:v>
                </c:pt>
                <c:pt idx="1">
                  <c:v>59.863778606669484</c:v>
                </c:pt>
                <c:pt idx="2">
                  <c:v>59.152809401998098</c:v>
                </c:pt>
                <c:pt idx="3">
                  <c:v>60.573172091452967</c:v>
                </c:pt>
                <c:pt idx="4">
                  <c:v>60.383625345696309</c:v>
                </c:pt>
                <c:pt idx="5">
                  <c:v>60.07824275118471</c:v>
                </c:pt>
                <c:pt idx="6">
                  <c:v>60.693509872047066</c:v>
                </c:pt>
                <c:pt idx="7">
                  <c:v>61.673985894185911</c:v>
                </c:pt>
                <c:pt idx="8">
                  <c:v>61.556344798200193</c:v>
                </c:pt>
                <c:pt idx="9">
                  <c:v>61.8</c:v>
                </c:pt>
                <c:pt idx="10">
                  <c:v>62.1</c:v>
                </c:pt>
                <c:pt idx="11">
                  <c:v>62.3</c:v>
                </c:pt>
              </c:numCache>
            </c:numRef>
          </c:val>
          <c:extLst>
            <c:ext xmlns:c16="http://schemas.microsoft.com/office/drawing/2014/chart" uri="{C3380CC4-5D6E-409C-BE32-E72D297353CC}">
              <c16:uniqueId val="{00000021-2EC5-4C8C-97D3-BC1AB5EDD584}"/>
            </c:ext>
          </c:extLst>
        </c:ser>
        <c:dLbls>
          <c:showLegendKey val="0"/>
          <c:showVal val="1"/>
          <c:showCatName val="0"/>
          <c:showSerName val="0"/>
          <c:showPercent val="0"/>
          <c:showBubbleSize val="0"/>
        </c:dLbls>
        <c:gapWidth val="150"/>
        <c:axId val="928692448"/>
        <c:axId val="200386080"/>
      </c:barChart>
      <c:catAx>
        <c:axId val="928692448"/>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DO"/>
          </a:p>
        </c:txPr>
        <c:crossAx val="200386080"/>
        <c:crosses val="autoZero"/>
        <c:auto val="1"/>
        <c:lblAlgn val="ctr"/>
        <c:lblOffset val="100"/>
        <c:noMultiLvlLbl val="0"/>
      </c:catAx>
      <c:valAx>
        <c:axId val="200386080"/>
        <c:scaling>
          <c:orientation val="minMax"/>
        </c:scaling>
        <c:delete val="1"/>
        <c:axPos val="l"/>
        <c:numFmt formatCode="0.0" sourceLinked="1"/>
        <c:majorTickMark val="out"/>
        <c:minorTickMark val="none"/>
        <c:tickLblPos val="nextTo"/>
        <c:crossAx val="928692448"/>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1200" b="1">
          <a:solidFill>
            <a:schemeClr val="tx1"/>
          </a:solidFill>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7045452003481867E-2"/>
          <c:y val="3.8955273657311822E-2"/>
          <c:w val="0.95833333954704436"/>
          <c:h val="0.65758091375631456"/>
        </c:manualLayout>
      </c:layout>
      <c:lineChart>
        <c:grouping val="standard"/>
        <c:varyColors val="0"/>
        <c:ser>
          <c:idx val="0"/>
          <c:order val="0"/>
          <c:tx>
            <c:strRef>
              <c:f>'Gráfico 14'!$P$5</c:f>
              <c:strCache>
                <c:ptCount val="1"/>
                <c:pt idx="0">
                  <c:v>Pobreza extrema</c:v>
                </c:pt>
              </c:strCache>
            </c:strRef>
          </c:tx>
          <c:spPr>
            <a:ln w="28575" cap="rnd">
              <a:solidFill>
                <a:srgbClr val="103A98"/>
              </a:solidFill>
              <a:round/>
            </a:ln>
            <a:effectLst>
              <a:outerShdw blurRad="50800" dist="25400" dir="2700000" algn="tl" rotWithShape="0">
                <a:prstClr val="black">
                  <a:alpha val="20000"/>
                </a:prstClr>
              </a:outerShdw>
            </a:effectLst>
          </c:spPr>
          <c:marker>
            <c:symbol val="none"/>
          </c:marker>
          <c:dLbls>
            <c:dLbl>
              <c:idx val="0"/>
              <c:layout>
                <c:manualLayout>
                  <c:x val="-1.1272140277664894E-2"/>
                  <c:y val="-2.88808554797444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EA-4988-B4AE-E15FA7649B20}"/>
                </c:ext>
              </c:extLst>
            </c:dLbl>
            <c:dLbl>
              <c:idx val="4"/>
              <c:layout>
                <c:manualLayout>
                  <c:x val="-2.093397480137766E-2"/>
                  <c:y val="-3.20898394219381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EA-4988-B4AE-E15FA7649B20}"/>
                </c:ext>
              </c:extLst>
            </c:dLbl>
            <c:dLbl>
              <c:idx val="5"/>
              <c:layout>
                <c:manualLayout>
                  <c:x val="-1.9323669047425534E-2"/>
                  <c:y val="-3.85078073063259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EA-4988-B4AE-E15FA7649B20}"/>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EA-4988-B4AE-E15FA7649B20}"/>
                </c:ext>
              </c:extLst>
            </c:dLbl>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ysClr val="windowText" lastClr="000000"/>
                    </a:solidFill>
                    <a:latin typeface="+mn-lt"/>
                    <a:ea typeface="+mn-ea"/>
                    <a:cs typeface="+mn-cs"/>
                  </a:defRPr>
                </a:pPr>
                <a:endParaRPr lang="es-D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strRef>
              <c:f>'Gráfico 14'!$O$6:$O$15</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'Gráfico 14'!$P$6:$P$15</c:f>
              <c:numCache>
                <c:formatCode>0.0</c:formatCode>
                <c:ptCount val="10"/>
                <c:pt idx="0">
                  <c:v>8.7059999999999995</c:v>
                </c:pt>
                <c:pt idx="1">
                  <c:v>5.8630000000000004</c:v>
                </c:pt>
                <c:pt idx="2">
                  <c:v>4.7329999999999997</c:v>
                </c:pt>
                <c:pt idx="3">
                  <c:v>3.4450000000000003</c:v>
                </c:pt>
                <c:pt idx="4">
                  <c:v>2.8729999999999998</c:v>
                </c:pt>
                <c:pt idx="5">
                  <c:v>4.9290000000000003</c:v>
                </c:pt>
                <c:pt idx="6">
                  <c:v>4.1269999999999998</c:v>
                </c:pt>
                <c:pt idx="7">
                  <c:v>3.7670000000000003</c:v>
                </c:pt>
                <c:pt idx="8">
                  <c:v>3.2370000000000001</c:v>
                </c:pt>
                <c:pt idx="9">
                  <c:v>2.4410000000000003</c:v>
                </c:pt>
              </c:numCache>
            </c:numRef>
          </c:val>
          <c:smooth val="0"/>
          <c:extLst>
            <c:ext xmlns:c16="http://schemas.microsoft.com/office/drawing/2014/chart" uri="{C3380CC4-5D6E-409C-BE32-E72D297353CC}">
              <c16:uniqueId val="{00000004-59EA-4988-B4AE-E15FA7649B20}"/>
            </c:ext>
          </c:extLst>
        </c:ser>
        <c:ser>
          <c:idx val="1"/>
          <c:order val="1"/>
          <c:tx>
            <c:strRef>
              <c:f>'Gráfico 14'!$Q$5</c:f>
              <c:strCache>
                <c:ptCount val="1"/>
                <c:pt idx="0">
                  <c:v>Pobreza moderada</c:v>
                </c:pt>
              </c:strCache>
            </c:strRef>
          </c:tx>
          <c:spPr>
            <a:ln w="28575" cap="rnd">
              <a:solidFill>
                <a:srgbClr val="C00000"/>
              </a:solidFill>
              <a:round/>
            </a:ln>
            <a:effectLst>
              <a:outerShdw blurRad="50800" dist="25400" dir="2700000" algn="tl" rotWithShape="0">
                <a:prstClr val="black">
                  <a:alpha val="20000"/>
                </a:prstClr>
              </a:outerShdw>
            </a:effectLst>
          </c:spPr>
          <c:marker>
            <c:symbol val="none"/>
          </c:marker>
          <c:dLbls>
            <c:dLbl>
              <c:idx val="0"/>
              <c:layout>
                <c:manualLayout>
                  <c:x val="-1.6103057539521286E-2"/>
                  <c:y val="-2.56718715375505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9EA-4988-B4AE-E15FA7649B20}"/>
                </c:ext>
              </c:extLst>
            </c:dLbl>
            <c:dLbl>
              <c:idx val="4"/>
              <c:layout>
                <c:manualLayout>
                  <c:x val="-2.4154586309281915E-2"/>
                  <c:y val="2.56718715375505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9EA-4988-B4AE-E15FA7649B20}"/>
                </c:ext>
              </c:extLst>
            </c:dLbl>
            <c:dLbl>
              <c:idx val="5"/>
              <c:layout>
                <c:manualLayout>
                  <c:x val="-1.9323669047425534E-2"/>
                  <c:y val="3.5298823364132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9EA-4988-B4AE-E15FA7649B20}"/>
                </c:ext>
              </c:extLst>
            </c:dLbl>
            <c:dLbl>
              <c:idx val="9"/>
              <c:layout>
                <c:manualLayout>
                  <c:x val="-6.4412230158083931E-3"/>
                  <c:y val="3.208983942193818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9EA-4988-B4AE-E15FA7649B20}"/>
                </c:ext>
              </c:extLst>
            </c:dLbl>
            <c:spPr>
              <a:noFill/>
              <a:ln>
                <a:noFill/>
              </a:ln>
              <a:effectLst/>
            </c:spPr>
            <c:txPr>
              <a:bodyPr rot="0" spcFirstLastPara="1" vertOverflow="ellipsis" vert="horz" wrap="square" lIns="38100" tIns="19050" rIns="38100" bIns="19050" anchor="ctr" anchorCtr="0">
                <a:spAutoFit/>
              </a:bodyPr>
              <a:lstStyle/>
              <a:p>
                <a:pPr algn="ctr">
                  <a:defRPr lang="en-US" sz="1000" b="1" i="0" u="none" strike="noStrike" kern="1200" baseline="0">
                    <a:solidFill>
                      <a:sysClr val="windowText" lastClr="000000"/>
                    </a:solidFill>
                    <a:latin typeface="+mn-lt"/>
                    <a:ea typeface="+mn-ea"/>
                    <a:cs typeface="+mn-cs"/>
                  </a:defRPr>
                </a:pPr>
                <a:endParaRPr lang="es-D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strRef>
              <c:f>'Gráfico 14'!$O$6:$O$15</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'Gráfico 14'!$Q$6:$Q$15</c:f>
              <c:numCache>
                <c:formatCode>0.0</c:formatCode>
                <c:ptCount val="10"/>
                <c:pt idx="0">
                  <c:v>32.409999999999997</c:v>
                </c:pt>
                <c:pt idx="1">
                  <c:v>28.948</c:v>
                </c:pt>
                <c:pt idx="2">
                  <c:v>26.484999999999999</c:v>
                </c:pt>
                <c:pt idx="3">
                  <c:v>24.834</c:v>
                </c:pt>
                <c:pt idx="4">
                  <c:v>22.920999999999999</c:v>
                </c:pt>
                <c:pt idx="5">
                  <c:v>25.488</c:v>
                </c:pt>
                <c:pt idx="6">
                  <c:v>26.55</c:v>
                </c:pt>
                <c:pt idx="7">
                  <c:v>23.888000000000002</c:v>
                </c:pt>
                <c:pt idx="8">
                  <c:v>19.759</c:v>
                </c:pt>
                <c:pt idx="9">
                  <c:v>16.542000000000002</c:v>
                </c:pt>
              </c:numCache>
            </c:numRef>
          </c:val>
          <c:smooth val="0"/>
          <c:extLst>
            <c:ext xmlns:c16="http://schemas.microsoft.com/office/drawing/2014/chart" uri="{C3380CC4-5D6E-409C-BE32-E72D297353CC}">
              <c16:uniqueId val="{00000009-59EA-4988-B4AE-E15FA7649B20}"/>
            </c:ext>
          </c:extLst>
        </c:ser>
        <c:ser>
          <c:idx val="2"/>
          <c:order val="2"/>
          <c:tx>
            <c:strRef>
              <c:f>'Gráfico 14'!$R$5</c:f>
              <c:strCache>
                <c:ptCount val="1"/>
                <c:pt idx="0">
                  <c:v>Pobreza general</c:v>
                </c:pt>
              </c:strCache>
            </c:strRef>
          </c:tx>
          <c:spPr>
            <a:ln w="28575" cap="rnd">
              <a:solidFill>
                <a:schemeClr val="accent3"/>
              </a:solidFill>
              <a:round/>
            </a:ln>
            <a:effectLst>
              <a:outerShdw blurRad="50800" dist="25400" dir="2700000" algn="tl" rotWithShape="0">
                <a:prstClr val="black">
                  <a:alpha val="10000"/>
                </a:prstClr>
              </a:outerShdw>
            </a:effectLst>
          </c:spPr>
          <c:marker>
            <c:symbol val="none"/>
          </c:marker>
          <c:dLbls>
            <c:dLbl>
              <c:idx val="0"/>
              <c:layout>
                <c:manualLayout>
                  <c:x val="-2.2544280555329789E-2"/>
                  <c:y val="-2.88808554797443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9EA-4988-B4AE-E15FA7649B20}"/>
                </c:ext>
              </c:extLst>
            </c:dLbl>
            <c:dLbl>
              <c:idx val="4"/>
              <c:layout>
                <c:manualLayout>
                  <c:x val="-3.5426726586946809E-2"/>
                  <c:y val="-4.17167912485196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9EA-4988-B4AE-E15FA7649B20}"/>
                </c:ext>
              </c:extLst>
            </c:dLbl>
            <c:dLbl>
              <c:idx val="5"/>
              <c:layout>
                <c:manualLayout>
                  <c:x val="-3.0595809325090428E-2"/>
                  <c:y val="-2.88808554797443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9EA-4988-B4AE-E15FA7649B20}"/>
                </c:ext>
              </c:extLst>
            </c:dLbl>
            <c:dLbl>
              <c:idx val="9"/>
              <c:layout>
                <c:manualLayout>
                  <c:x val="-1.4492751785569268E-2"/>
                  <c:y val="-3.5298823364132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9EA-4988-B4AE-E15FA7649B20}"/>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DO"/>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'Gráfico 14'!$O$6:$O$15</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'Gráfico 14'!$R$6:$R$15</c:f>
              <c:numCache>
                <c:formatCode>0.0</c:formatCode>
                <c:ptCount val="10"/>
                <c:pt idx="0">
                  <c:v>41.116</c:v>
                </c:pt>
                <c:pt idx="1">
                  <c:v>34.811</c:v>
                </c:pt>
                <c:pt idx="2">
                  <c:v>31.218</c:v>
                </c:pt>
                <c:pt idx="3">
                  <c:v>28.279</c:v>
                </c:pt>
                <c:pt idx="4">
                  <c:v>25.794</c:v>
                </c:pt>
                <c:pt idx="5">
                  <c:v>30.416999999999998</c:v>
                </c:pt>
                <c:pt idx="6">
                  <c:v>30.677</c:v>
                </c:pt>
                <c:pt idx="7">
                  <c:v>27.655000000000001</c:v>
                </c:pt>
                <c:pt idx="8">
                  <c:v>22.995999999999999</c:v>
                </c:pt>
                <c:pt idx="9">
                  <c:v>18.983000000000001</c:v>
                </c:pt>
              </c:numCache>
            </c:numRef>
          </c:val>
          <c:smooth val="0"/>
          <c:extLst>
            <c:ext xmlns:c16="http://schemas.microsoft.com/office/drawing/2014/chart" uri="{C3380CC4-5D6E-409C-BE32-E72D297353CC}">
              <c16:uniqueId val="{0000000E-59EA-4988-B4AE-E15FA7649B20}"/>
            </c:ext>
          </c:extLst>
        </c:ser>
        <c:dLbls>
          <c:showLegendKey val="0"/>
          <c:showVal val="0"/>
          <c:showCatName val="0"/>
          <c:showSerName val="0"/>
          <c:showPercent val="0"/>
          <c:showBubbleSize val="0"/>
        </c:dLbls>
        <c:smooth val="0"/>
        <c:axId val="535846959"/>
        <c:axId val="504704015"/>
      </c:lineChart>
      <c:catAx>
        <c:axId val="5358469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venir Next LT Pro" panose="020B0504020202020204" pitchFamily="34" charset="0"/>
                <a:ea typeface="+mn-ea"/>
                <a:cs typeface="+mn-cs"/>
              </a:defRPr>
            </a:pPr>
            <a:endParaRPr lang="es-DO"/>
          </a:p>
        </c:txPr>
        <c:crossAx val="504704015"/>
        <c:crosses val="autoZero"/>
        <c:auto val="1"/>
        <c:lblAlgn val="ctr"/>
        <c:lblOffset val="100"/>
        <c:noMultiLvlLbl val="0"/>
      </c:catAx>
      <c:valAx>
        <c:axId val="504704015"/>
        <c:scaling>
          <c:orientation val="minMax"/>
        </c:scaling>
        <c:delete val="1"/>
        <c:axPos val="l"/>
        <c:numFmt formatCode="0.0" sourceLinked="1"/>
        <c:majorTickMark val="none"/>
        <c:minorTickMark val="none"/>
        <c:tickLblPos val="nextTo"/>
        <c:crossAx val="5358469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venir Next LT Pro" panose="020B0504020202020204" pitchFamily="34" charset="0"/>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'[201]Gráfico principales magnitudes'!$B$2</c:f>
              <c:strCache>
                <c:ptCount val="1"/>
                <c:pt idx="0">
                  <c:v>PGE 2024 (Ley núm. 80-23)</c:v>
                </c:pt>
              </c:strCache>
            </c:strRef>
          </c:tx>
          <c:spPr>
            <a:solidFill>
              <a:schemeClr val="accent1">
                <a:lumMod val="75000"/>
              </a:schemeClr>
            </a:solidFill>
            <a:ln>
              <a:noFill/>
            </a:ln>
            <a:effectLst>
              <a:outerShdw blurRad="50800" dist="25400" dir="2700000" algn="tl" rotWithShape="0">
                <a:prstClr val="black">
                  <a:alpha val="20000"/>
                </a:prstClr>
              </a:outerShdw>
            </a:effectLst>
          </c:spPr>
          <c:invertIfNegative val="0"/>
          <c:dLbls>
            <c:dLbl>
              <c:idx val="0"/>
              <c:tx>
                <c:rich>
                  <a:bodyPr/>
                  <a:lstStyle/>
                  <a:p>
                    <a:r>
                      <a:rPr lang="en-US"/>
                      <a:t>1,187,374.4 </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A815-4ABE-98FA-572280C48B0B}"/>
                </c:ext>
              </c:extLst>
            </c:dLbl>
            <c:dLbl>
              <c:idx val="1"/>
              <c:tx>
                <c:rich>
                  <a:bodyPr/>
                  <a:lstStyle/>
                  <a:p>
                    <a:r>
                      <a:rPr lang="en-US" sz="900" b="0" i="0" u="none" strike="noStrike" baseline="0">
                        <a:effectLst/>
                      </a:rPr>
                      <a:t>1,418,686.5</a:t>
                    </a:r>
                    <a:endParaRPr lang="en-US" sz="500"/>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A815-4ABE-98FA-572280C48B0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venir Next LT Pro" panose="020B0504020202020204" pitchFamily="34" charset="0"/>
                    <a:ea typeface="+mn-ea"/>
                    <a:cs typeface="Times New Roman" panose="02020603050405020304" pitchFamily="18" charset="0"/>
                  </a:defRPr>
                </a:pPr>
                <a:endParaRPr lang="es-D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'[201]Gráfico principales magnitudes'!$A$3:$A$4</c:f>
              <c:strCache>
                <c:ptCount val="2"/>
                <c:pt idx="0">
                  <c:v>Ingresos*</c:v>
                </c:pt>
                <c:pt idx="1">
                  <c:v>Gastos** </c:v>
                </c:pt>
              </c:strCache>
            </c:strRef>
          </c:cat>
          <c:val>
            <c:numRef>
              <c:f>'[201]Gráfico principales magnitudes'!$B$3:$B$4</c:f>
              <c:numCache>
                <c:formatCode>General</c:formatCode>
                <c:ptCount val="2"/>
                <c:pt idx="0">
                  <c:v>1187374402436</c:v>
                </c:pt>
                <c:pt idx="1">
                  <c:v>1418686514950</c:v>
                </c:pt>
              </c:numCache>
            </c:numRef>
          </c:val>
          <c:extLst>
            <c:ext xmlns:c16="http://schemas.microsoft.com/office/drawing/2014/chart" uri="{C3380CC4-5D6E-409C-BE32-E72D297353CC}">
              <c16:uniqueId val="{00000002-A815-4ABE-98FA-572280C48B0B}"/>
            </c:ext>
          </c:extLst>
        </c:ser>
        <c:ser>
          <c:idx val="2"/>
          <c:order val="2"/>
          <c:tx>
            <c:strRef>
              <c:f>'[201]Gráfico principales magnitudes'!$D$2</c:f>
              <c:strCache>
                <c:ptCount val="1"/>
                <c:pt idx="0">
                  <c:v>Modificación al PGE 2024</c:v>
                </c:pt>
              </c:strCache>
            </c:strRef>
          </c:tx>
          <c:spPr>
            <a:solidFill>
              <a:schemeClr val="accent1">
                <a:lumMod val="40000"/>
                <a:lumOff val="60000"/>
              </a:schemeClr>
            </a:solidFill>
            <a:ln>
              <a:noFill/>
            </a:ln>
            <a:effectLst>
              <a:outerShdw blurRad="50800" dist="25400" dir="2700000" algn="tl" rotWithShape="0">
                <a:prstClr val="black">
                  <a:alpha val="20000"/>
                </a:prstClr>
              </a:outerShdw>
            </a:effectLst>
          </c:spPr>
          <c:invertIfNegative val="0"/>
          <c:dLbls>
            <c:dLbl>
              <c:idx val="0"/>
              <c:tx>
                <c:rich>
                  <a:bodyPr/>
                  <a:lstStyle/>
                  <a:p>
                    <a:r>
                      <a:rPr lang="en-US" sz="900" b="0" i="0" u="none" strike="noStrike" baseline="0">
                        <a:effectLst/>
                      </a:rPr>
                      <a:t>35,360.0</a:t>
                    </a:r>
                    <a:r>
                      <a:rPr lang="en-US" sz="1200" b="0" i="0" u="none" strike="noStrike" baseline="0">
                        <a:effectLst/>
                      </a:rPr>
                      <a:t> </a:t>
                    </a:r>
                    <a:endParaRPr lang="en-US"/>
                  </a:p>
                </c:rich>
              </c:tx>
              <c:dLblPos val="inBase"/>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A815-4ABE-98FA-572280C48B0B}"/>
                </c:ext>
              </c:extLst>
            </c:dLbl>
            <c:dLbl>
              <c:idx val="1"/>
              <c:layout>
                <c:manualLayout>
                  <c:x val="0"/>
                  <c:y val="-2.677361119069965E-2"/>
                </c:manualLayout>
              </c:layout>
              <c:tx>
                <c:rich>
                  <a:bodyPr/>
                  <a:lstStyle/>
                  <a:p>
                    <a:r>
                      <a:rPr lang="en-US" sz="900" b="0" i="0" u="none" strike="noStrike" baseline="0">
                        <a:effectLst/>
                      </a:rPr>
                      <a:t>35,360.0 </a:t>
                    </a:r>
                    <a:endParaRPr lang="en-US" sz="900"/>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A815-4ABE-98FA-572280C48B0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venir Next LT Pro" panose="020B0504020202020204" pitchFamily="34" charset="0"/>
                    <a:ea typeface="+mn-ea"/>
                    <a:cs typeface="Times New Roman" panose="02020603050405020304" pitchFamily="18" charset="0"/>
                  </a:defRPr>
                </a:pPr>
                <a:endParaRPr lang="es-D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'[201]Gráfico principales magnitudes'!$A$3:$A$4</c:f>
              <c:strCache>
                <c:ptCount val="2"/>
                <c:pt idx="0">
                  <c:v>Ingresos*</c:v>
                </c:pt>
                <c:pt idx="1">
                  <c:v>Gastos** </c:v>
                </c:pt>
              </c:strCache>
            </c:strRef>
          </c:cat>
          <c:val>
            <c:numRef>
              <c:f>'[201]Gráfico principales magnitudes'!$D$3:$D$4</c:f>
              <c:numCache>
                <c:formatCode>General</c:formatCode>
                <c:ptCount val="2"/>
                <c:pt idx="0">
                  <c:v>35360004423</c:v>
                </c:pt>
                <c:pt idx="1">
                  <c:v>35360004423</c:v>
                </c:pt>
              </c:numCache>
            </c:numRef>
          </c:val>
          <c:extLst>
            <c:ext xmlns:c16="http://schemas.microsoft.com/office/drawing/2014/chart" uri="{C3380CC4-5D6E-409C-BE32-E72D297353CC}">
              <c16:uniqueId val="{00000005-A815-4ABE-98FA-572280C48B0B}"/>
            </c:ext>
          </c:extLst>
        </c:ser>
        <c:dLbls>
          <c:showLegendKey val="0"/>
          <c:showVal val="0"/>
          <c:showCatName val="0"/>
          <c:showSerName val="0"/>
          <c:showPercent val="0"/>
          <c:showBubbleSize val="0"/>
        </c:dLbls>
        <c:gapWidth val="219"/>
        <c:overlap val="100"/>
        <c:axId val="1413979567"/>
        <c:axId val="1413977167"/>
        <c:extLst>
          <c:ext xmlns:c15="http://schemas.microsoft.com/office/drawing/2012/chart" uri="{02D57815-91ED-43cb-92C2-25804820EDAC}">
            <c15:filteredBarSeries>
              <c15:ser>
                <c:idx val="1"/>
                <c:order val="1"/>
                <c:tx>
                  <c:strRef>
                    <c:extLst>
                      <c:ext uri="{02D57815-91ED-43cb-92C2-25804820EDAC}">
                        <c15:formulaRef>
                          <c15:sqref>'[201]Gráfico principales magnitudes'!$C$2</c15:sqref>
                        </c15:formulaRef>
                      </c:ext>
                    </c:extLst>
                    <c:strCache>
                      <c:ptCount val="1"/>
                      <c:pt idx="0">
                        <c:v>Reformulado</c:v>
                      </c:pt>
                    </c:strCache>
                  </c:strRef>
                </c:tx>
                <c:spPr>
                  <a:solidFill>
                    <a:schemeClr val="accent2"/>
                  </a:solidFill>
                  <a:ln>
                    <a:noFill/>
                  </a:ln>
                  <a:effectLst/>
                </c:spPr>
                <c:invertIfNegative val="0"/>
                <c:cat>
                  <c:strRef>
                    <c:extLst>
                      <c:ext uri="{02D57815-91ED-43cb-92C2-25804820EDAC}">
                        <c15:formulaRef>
                          <c15:sqref>'[201]Gráfico principales magnitudes'!$A$3:$A$4</c15:sqref>
                        </c15:formulaRef>
                      </c:ext>
                    </c:extLst>
                    <c:strCache>
                      <c:ptCount val="2"/>
                      <c:pt idx="0">
                        <c:v>Ingresos*</c:v>
                      </c:pt>
                      <c:pt idx="1">
                        <c:v>Gastos** </c:v>
                      </c:pt>
                    </c:strCache>
                  </c:strRef>
                </c:cat>
                <c:val>
                  <c:numRef>
                    <c:extLst>
                      <c:ext uri="{02D57815-91ED-43cb-92C2-25804820EDAC}">
                        <c15:formulaRef>
                          <c15:sqref>'[201]Gráfico principales magnitudes'!$C$3:$C$4</c15:sqref>
                        </c15:formulaRef>
                      </c:ext>
                    </c:extLst>
                    <c:numCache>
                      <c:formatCode>General</c:formatCode>
                      <c:ptCount val="2"/>
                      <c:pt idx="0">
                        <c:v>1222734406859</c:v>
                      </c:pt>
                      <c:pt idx="1">
                        <c:v>1454046519373</c:v>
                      </c:pt>
                    </c:numCache>
                  </c:numRef>
                </c:val>
                <c:extLst>
                  <c:ext xmlns:c16="http://schemas.microsoft.com/office/drawing/2014/chart" uri="{C3380CC4-5D6E-409C-BE32-E72D297353CC}">
                    <c16:uniqueId val="{00000006-A815-4ABE-98FA-572280C48B0B}"/>
                  </c:ext>
                </c:extLst>
              </c15:ser>
            </c15:filteredBarSeries>
          </c:ext>
        </c:extLst>
      </c:barChart>
      <c:catAx>
        <c:axId val="1413979567"/>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venir Next LT Pro" panose="020B0504020202020204" pitchFamily="34" charset="0"/>
                <a:ea typeface="+mn-ea"/>
                <a:cs typeface="Times New Roman" panose="02020603050405020304" pitchFamily="18" charset="0"/>
              </a:defRPr>
            </a:pPr>
            <a:endParaRPr lang="es-DO"/>
          </a:p>
        </c:txPr>
        <c:crossAx val="1413977167"/>
        <c:crosses val="autoZero"/>
        <c:auto val="1"/>
        <c:lblAlgn val="ctr"/>
        <c:lblOffset val="100"/>
        <c:noMultiLvlLbl val="0"/>
      </c:catAx>
      <c:valAx>
        <c:axId val="1413977167"/>
        <c:scaling>
          <c:orientation val="minMax"/>
        </c:scaling>
        <c:delete val="1"/>
        <c:axPos val="l"/>
        <c:numFmt formatCode="General" sourceLinked="1"/>
        <c:majorTickMark val="none"/>
        <c:minorTickMark val="none"/>
        <c:tickLblPos val="nextTo"/>
        <c:crossAx val="14139795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venir Next LT Pro" panose="020B0504020202020204" pitchFamily="34" charset="0"/>
              <a:ea typeface="+mn-ea"/>
              <a:cs typeface="Times New Roman" panose="02020603050405020304" pitchFamily="18" charset="0"/>
            </a:defRPr>
          </a:pPr>
          <a:endParaRPr lang="es-D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Avenir Next LT Pro" panose="020B0504020202020204" pitchFamily="34" charset="0"/>
        </a:defRPr>
      </a:pPr>
      <a:endParaRPr lang="es-D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'Gráfico 16'!$D$28</c:f>
              <c:strCache>
                <c:ptCount val="1"/>
                <c:pt idx="0">
                  <c:v>Recaudado 2023</c:v>
                </c:pt>
              </c:strCache>
            </c:strRef>
          </c:tx>
          <c:spPr>
            <a:solidFill>
              <a:schemeClr val="accent1">
                <a:shade val="65000"/>
              </a:schemeClr>
            </a:solidFill>
            <a:ln>
              <a:noFill/>
            </a:ln>
            <a:effectLst/>
          </c:spPr>
          <c:invertIfNegative val="0"/>
          <c:dLbls>
            <c:dLbl>
              <c:idx val="0"/>
              <c:layout>
                <c:manualLayout>
                  <c:x val="-1.1860637509266123E-2"/>
                  <c:y val="-1.317956938437920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0E-4E94-997C-08EBFE290368}"/>
                </c:ext>
              </c:extLst>
            </c:dLbl>
            <c:dLbl>
              <c:idx val="1"/>
              <c:layout>
                <c:manualLayout>
                  <c:x val="-6.918705213738571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0E-4E94-997C-08EBFE290368}"/>
                </c:ext>
              </c:extLst>
            </c:dLbl>
            <c:dLbl>
              <c:idx val="2"/>
              <c:layout>
                <c:manualLayout>
                  <c:x val="-1.7447249959676829E-2"/>
                  <c:y val="4.393189794792986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0E-4E94-997C-08EBFE290368}"/>
                </c:ext>
              </c:extLst>
            </c:dLbl>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Avenir Next LT Pro" panose="020B0504020202020204" pitchFamily="34" charset="0"/>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16'!$C$29:$C$31</c:f>
              <c:strCache>
                <c:ptCount val="3"/>
                <c:pt idx="0">
                  <c:v>TN</c:v>
                </c:pt>
                <c:pt idx="1">
                  <c:v>DGII</c:v>
                </c:pt>
                <c:pt idx="2">
                  <c:v>DGA</c:v>
                </c:pt>
              </c:strCache>
            </c:strRef>
          </c:cat>
          <c:val>
            <c:numRef>
              <c:f>'Gráfico 16'!$D$29:$D$31</c:f>
              <c:numCache>
                <c:formatCode>_(* #,##0.0_);_(* \(#,##0.0\);_(* "-"??_);_(@_)</c:formatCode>
                <c:ptCount val="3"/>
                <c:pt idx="0">
                  <c:v>53743.992308829991</c:v>
                </c:pt>
                <c:pt idx="1">
                  <c:v>766908.08143970987</c:v>
                </c:pt>
                <c:pt idx="2">
                  <c:v>224938.62551578987</c:v>
                </c:pt>
              </c:numCache>
            </c:numRef>
          </c:val>
          <c:extLst>
            <c:ext xmlns:c16="http://schemas.microsoft.com/office/drawing/2014/chart" uri="{C3380CC4-5D6E-409C-BE32-E72D297353CC}">
              <c16:uniqueId val="{00000003-0C0E-4E94-997C-08EBFE290368}"/>
            </c:ext>
          </c:extLst>
        </c:ser>
        <c:ser>
          <c:idx val="1"/>
          <c:order val="1"/>
          <c:tx>
            <c:strRef>
              <c:f>'Gráfico 16'!$E$28</c:f>
              <c:strCache>
                <c:ptCount val="1"/>
                <c:pt idx="0">
                  <c:v>Presupuesto Vigente 2024</c:v>
                </c:pt>
              </c:strCache>
            </c:strRef>
          </c:tx>
          <c:spPr>
            <a:solidFill>
              <a:schemeClr val="accent1"/>
            </a:solidFill>
            <a:ln>
              <a:noFill/>
            </a:ln>
            <a:effectLst/>
          </c:spPr>
          <c:invertIfNegative val="0"/>
          <c:dLbls>
            <c:dLbl>
              <c:idx val="2"/>
              <c:layout>
                <c:manualLayout>
                  <c:x val="2.7932960893854749E-3"/>
                  <c:y val="-4.39318979479306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C0E-4E94-997C-08EBFE290368}"/>
                </c:ext>
              </c:extLst>
            </c:dLbl>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Avenir Next LT Pro" panose="020B0504020202020204" pitchFamily="34" charset="0"/>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16'!$C$29:$C$31</c:f>
              <c:strCache>
                <c:ptCount val="3"/>
                <c:pt idx="0">
                  <c:v>TN</c:v>
                </c:pt>
                <c:pt idx="1">
                  <c:v>DGII</c:v>
                </c:pt>
                <c:pt idx="2">
                  <c:v>DGA</c:v>
                </c:pt>
              </c:strCache>
            </c:strRef>
          </c:cat>
          <c:val>
            <c:numRef>
              <c:f>'Gráfico 16'!$E$29:$E$31</c:f>
              <c:numCache>
                <c:formatCode>_(* #,##0.0_);_(* \(#,##0.0\);_(* "-"??_);_(@_)</c:formatCode>
                <c:ptCount val="3"/>
                <c:pt idx="0">
                  <c:v>119816.28233603001</c:v>
                </c:pt>
                <c:pt idx="1">
                  <c:v>839833.275991</c:v>
                </c:pt>
                <c:pt idx="2">
                  <c:v>254473.10858500001</c:v>
                </c:pt>
              </c:numCache>
            </c:numRef>
          </c:val>
          <c:extLst>
            <c:ext xmlns:c16="http://schemas.microsoft.com/office/drawing/2014/chart" uri="{C3380CC4-5D6E-409C-BE32-E72D297353CC}">
              <c16:uniqueId val="{00000005-0C0E-4E94-997C-08EBFE290368}"/>
            </c:ext>
          </c:extLst>
        </c:ser>
        <c:ser>
          <c:idx val="2"/>
          <c:order val="2"/>
          <c:tx>
            <c:strRef>
              <c:f>'Gráfico 16'!$F$28</c:f>
              <c:strCache>
                <c:ptCount val="1"/>
                <c:pt idx="0">
                  <c:v>Recaudado 2024</c:v>
                </c:pt>
              </c:strCache>
            </c:strRef>
          </c:tx>
          <c:spPr>
            <a:solidFill>
              <a:schemeClr val="accent1">
                <a:tint val="65000"/>
              </a:schemeClr>
            </a:solidFill>
            <a:ln>
              <a:noFill/>
            </a:ln>
            <a:effectLst/>
          </c:spPr>
          <c:invertIfNegative val="0"/>
          <c:dLbls>
            <c:dLbl>
              <c:idx val="0"/>
              <c:layout>
                <c:manualLayout>
                  <c:x val="1.5814183345688165E-2"/>
                  <c:y val="4.39318979479306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C0E-4E94-997C-08EBFE290368}"/>
                </c:ext>
              </c:extLst>
            </c:dLbl>
            <c:dLbl>
              <c:idx val="1"/>
              <c:layout>
                <c:manualLayout>
                  <c:x val="2.2732888559426737E-2"/>
                  <c:y val="-6.048419178106832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0E-4E94-997C-08EBFE290368}"/>
                </c:ext>
              </c:extLst>
            </c:dLbl>
            <c:dLbl>
              <c:idx val="2"/>
              <c:layout>
                <c:manualLayout>
                  <c:x val="2.3721275018532245E-2"/>
                  <c:y val="-6.048419178106832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C0E-4E94-997C-08EBFE290368}"/>
                </c:ext>
              </c:extLst>
            </c:dLbl>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Avenir Next LT Pro" panose="020B0504020202020204" pitchFamily="34" charset="0"/>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16'!$C$29:$C$31</c:f>
              <c:strCache>
                <c:ptCount val="3"/>
                <c:pt idx="0">
                  <c:v>TN</c:v>
                </c:pt>
                <c:pt idx="1">
                  <c:v>DGII</c:v>
                </c:pt>
                <c:pt idx="2">
                  <c:v>DGA</c:v>
                </c:pt>
              </c:strCache>
            </c:strRef>
          </c:cat>
          <c:val>
            <c:numRef>
              <c:f>'Gráfico 16'!$F$29:$F$31</c:f>
              <c:numCache>
                <c:formatCode>_(* #,##0.0_);_(* \(#,##0.0\);_(* "-"??_);_(@_)</c:formatCode>
                <c:ptCount val="3"/>
                <c:pt idx="0">
                  <c:v>81192.640086210013</c:v>
                </c:pt>
                <c:pt idx="1">
                  <c:v>846505.34623833036</c:v>
                </c:pt>
                <c:pt idx="2">
                  <c:v>254687.08112009004</c:v>
                </c:pt>
              </c:numCache>
            </c:numRef>
          </c:val>
          <c:extLst>
            <c:ext xmlns:c16="http://schemas.microsoft.com/office/drawing/2014/chart" uri="{C3380CC4-5D6E-409C-BE32-E72D297353CC}">
              <c16:uniqueId val="{00000009-0C0E-4E94-997C-08EBFE290368}"/>
            </c:ext>
          </c:extLst>
        </c:ser>
        <c:dLbls>
          <c:dLblPos val="outEnd"/>
          <c:showLegendKey val="0"/>
          <c:showVal val="1"/>
          <c:showCatName val="0"/>
          <c:showSerName val="0"/>
          <c:showPercent val="0"/>
          <c:showBubbleSize val="0"/>
        </c:dLbls>
        <c:gapWidth val="219"/>
        <c:overlap val="-27"/>
        <c:axId val="1681489583"/>
        <c:axId val="1681481263"/>
      </c:barChart>
      <c:catAx>
        <c:axId val="16814895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Avenir Next LT Pro" panose="020B0504020202020204" pitchFamily="34" charset="0"/>
                <a:ea typeface="+mn-ea"/>
                <a:cs typeface="+mn-cs"/>
              </a:defRPr>
            </a:pPr>
            <a:endParaRPr lang="es-DO"/>
          </a:p>
        </c:txPr>
        <c:crossAx val="1681481263"/>
        <c:crosses val="autoZero"/>
        <c:auto val="1"/>
        <c:lblAlgn val="ctr"/>
        <c:lblOffset val="100"/>
        <c:noMultiLvlLbl val="0"/>
      </c:catAx>
      <c:valAx>
        <c:axId val="1681481263"/>
        <c:scaling>
          <c:orientation val="minMax"/>
        </c:scaling>
        <c:delete val="1"/>
        <c:axPos val="l"/>
        <c:numFmt formatCode="_(* #,##0.0_);_(* \(#,##0.0\);_(* &quot;-&quot;??_);_(@_)" sourceLinked="1"/>
        <c:majorTickMark val="none"/>
        <c:minorTickMark val="none"/>
        <c:tickLblPos val="nextTo"/>
        <c:crossAx val="16814895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Avenir Next LT Pro" panose="020B0504020202020204" pitchFamily="34" charset="0"/>
              <a:ea typeface="+mn-ea"/>
              <a:cs typeface="+mn-cs"/>
            </a:defRPr>
          </a:pPr>
          <a:endParaRPr lang="es-DO"/>
        </a:p>
      </c:txPr>
    </c:legend>
    <c:plotVisOnly val="1"/>
    <c:dispBlanksAs val="gap"/>
    <c:showDLblsOverMax val="0"/>
  </c:chart>
  <c:spPr>
    <a:noFill/>
    <a:ln w="9525" cap="flat" cmpd="sng" algn="ctr">
      <a:noFill/>
      <a:round/>
    </a:ln>
    <a:effectLst/>
  </c:spPr>
  <c:txPr>
    <a:bodyPr/>
    <a:lstStyle/>
    <a:p>
      <a:pPr>
        <a:defRPr sz="1050" b="1">
          <a:solidFill>
            <a:sysClr val="windowText" lastClr="000000"/>
          </a:solidFill>
          <a:latin typeface="Avenir Next LT Pro" panose="020B0504020202020204" pitchFamily="34" charset="0"/>
        </a:defRPr>
      </a:pPr>
      <a:endParaRPr lang="es-D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 17'!$D$8:$D$9</c:f>
              <c:strCache>
                <c:ptCount val="2"/>
                <c:pt idx="0">
                  <c:v>Pres. Vigente</c:v>
                </c:pt>
              </c:strCache>
            </c:strRef>
          </c:tx>
          <c:spPr>
            <a:solidFill>
              <a:schemeClr val="tx2">
                <a:lumMod val="90000"/>
                <a:lumOff val="10000"/>
              </a:schemeClr>
            </a:solidFill>
            <a:ln>
              <a:noFill/>
            </a:ln>
            <a:effectLst>
              <a:outerShdw blurRad="50800" dist="38100" dir="2700000" algn="tl" rotWithShape="0">
                <a:prstClr val="black">
                  <a:alpha val="30000"/>
                </a:prstClr>
              </a:outerShdw>
            </a:effectLst>
          </c:spPr>
          <c:invertIfNegative val="0"/>
          <c:dLbls>
            <c:dLbl>
              <c:idx val="0"/>
              <c:layout>
                <c:manualLayout>
                  <c:x val="-1.3879250520471894E-2"/>
                  <c:y val="5.092592592592584E-2"/>
                </c:manualLayout>
              </c:layout>
              <c:showLegendKey val="0"/>
              <c:showVal val="1"/>
              <c:showCatName val="0"/>
              <c:showSerName val="0"/>
              <c:showPercent val="0"/>
              <c:showBubbleSize val="0"/>
              <c:extLst>
                <c:ext xmlns:c15="http://schemas.microsoft.com/office/drawing/2012/chart" uri="{CE6537A1-D6FC-4f65-9D91-7224C49458BB}">
                  <c15:layout>
                    <c:manualLayout>
                      <c:w val="0.23646090040271683"/>
                      <c:h val="0.18960666375036453"/>
                    </c:manualLayout>
                  </c15:layout>
                </c:ext>
                <c:ext xmlns:c16="http://schemas.microsoft.com/office/drawing/2014/chart" uri="{C3380CC4-5D6E-409C-BE32-E72D297353CC}">
                  <c16:uniqueId val="{00000000-0F20-4592-A342-425B917F9EAC}"/>
                </c:ext>
              </c:extLst>
            </c:dLbl>
            <c:dLbl>
              <c:idx val="1"/>
              <c:layout>
                <c:manualLayout>
                  <c:x val="-1.6512668286964429E-2"/>
                  <c:y val="-1.38883958502594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F20-4592-A342-425B917F9EAC}"/>
                </c:ext>
              </c:extLst>
            </c:dLbl>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Avenir Next LT Pro" panose="020B0504020202020204" pitchFamily="34" charset="0"/>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'Gráfico 17'!$C$10:$C$11</c:f>
              <c:numCache>
                <c:formatCode>General</c:formatCode>
                <c:ptCount val="2"/>
                <c:pt idx="0">
                  <c:v>2023</c:v>
                </c:pt>
                <c:pt idx="1">
                  <c:v>2024</c:v>
                </c:pt>
              </c:numCache>
            </c:numRef>
          </c:cat>
          <c:val>
            <c:numRef>
              <c:f>'Gráfico 17'!$D$10:$D$11</c:f>
              <c:numCache>
                <c:formatCode>#,##0.0,,</c:formatCode>
                <c:ptCount val="2"/>
                <c:pt idx="0">
                  <c:v>-49123340835.289917</c:v>
                </c:pt>
                <c:pt idx="1">
                  <c:v>-44625777903.119629</c:v>
                </c:pt>
              </c:numCache>
            </c:numRef>
          </c:val>
          <c:extLst>
            <c:ext xmlns:c16="http://schemas.microsoft.com/office/drawing/2014/chart" uri="{C3380CC4-5D6E-409C-BE32-E72D297353CC}">
              <c16:uniqueId val="{00000002-0F20-4592-A342-425B917F9EAC}"/>
            </c:ext>
          </c:extLst>
        </c:ser>
        <c:ser>
          <c:idx val="1"/>
          <c:order val="1"/>
          <c:tx>
            <c:strRef>
              <c:f>'Gráfico 17'!$E$8:$E$9</c:f>
              <c:strCache>
                <c:ptCount val="2"/>
                <c:pt idx="0">
                  <c:v>Ejecución</c:v>
                </c:pt>
                <c:pt idx="1">
                  <c:v>Monto</c:v>
                </c:pt>
              </c:strCache>
            </c:strRef>
          </c:tx>
          <c:spPr>
            <a:solidFill>
              <a:schemeClr val="tx2">
                <a:lumMod val="75000"/>
                <a:lumOff val="25000"/>
              </a:schemeClr>
            </a:solidFill>
            <a:ln>
              <a:noFill/>
            </a:ln>
            <a:effectLst>
              <a:outerShdw blurRad="50800" dist="38100" dir="2700000" algn="tl" rotWithShape="0">
                <a:prstClr val="black">
                  <a:alpha val="30000"/>
                </a:prstClr>
              </a:outerShdw>
            </a:effectLst>
          </c:spPr>
          <c:invertIfNegative val="0"/>
          <c:dLbls>
            <c:dLbl>
              <c:idx val="0"/>
              <c:layout>
                <c:manualLayout>
                  <c:x val="1.7217621503839901E-3"/>
                  <c:y val="5.495020351633912E-2"/>
                </c:manualLayout>
              </c:layout>
              <c:showLegendKey val="0"/>
              <c:showVal val="1"/>
              <c:showCatName val="0"/>
              <c:showSerName val="0"/>
              <c:showPercent val="0"/>
              <c:showBubbleSize val="0"/>
              <c:extLst>
                <c:ext xmlns:c15="http://schemas.microsoft.com/office/drawing/2012/chart" uri="{CE6537A1-D6FC-4f65-9D91-7224C49458BB}">
                  <c15:layout>
                    <c:manualLayout>
                      <c:w val="0.2531160010272831"/>
                      <c:h val="0.18034740449110528"/>
                    </c:manualLayout>
                  </c15:layout>
                </c:ext>
                <c:ext xmlns:c16="http://schemas.microsoft.com/office/drawing/2014/chart" uri="{C3380CC4-5D6E-409C-BE32-E72D297353CC}">
                  <c16:uniqueId val="{00000003-0F20-4592-A342-425B917F9EAC}"/>
                </c:ext>
              </c:extLst>
            </c:dLbl>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Avenir Next LT Pro" panose="020B0504020202020204" pitchFamily="34" charset="0"/>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17'!$C$10:$C$11</c:f>
              <c:numCache>
                <c:formatCode>General</c:formatCode>
                <c:ptCount val="2"/>
                <c:pt idx="0">
                  <c:v>2023</c:v>
                </c:pt>
                <c:pt idx="1">
                  <c:v>2024</c:v>
                </c:pt>
              </c:numCache>
            </c:numRef>
          </c:cat>
          <c:val>
            <c:numRef>
              <c:f>'Gráfico 17'!$E$10:$E$11</c:f>
              <c:numCache>
                <c:formatCode>#,##0.0,,</c:formatCode>
                <c:ptCount val="2"/>
                <c:pt idx="0">
                  <c:v>-36921953627.981323</c:v>
                </c:pt>
                <c:pt idx="1">
                  <c:v>-48637814954.502686</c:v>
                </c:pt>
              </c:numCache>
            </c:numRef>
          </c:val>
          <c:extLst>
            <c:ext xmlns:c16="http://schemas.microsoft.com/office/drawing/2014/chart" uri="{C3380CC4-5D6E-409C-BE32-E72D297353CC}">
              <c16:uniqueId val="{00000004-0F20-4592-A342-425B917F9EAC}"/>
            </c:ext>
          </c:extLst>
        </c:ser>
        <c:dLbls>
          <c:showLegendKey val="0"/>
          <c:showVal val="0"/>
          <c:showCatName val="0"/>
          <c:showSerName val="0"/>
          <c:showPercent val="0"/>
          <c:showBubbleSize val="0"/>
        </c:dLbls>
        <c:gapWidth val="219"/>
        <c:overlap val="-27"/>
        <c:axId val="1241189871"/>
        <c:axId val="1241176975"/>
      </c:barChart>
      <c:catAx>
        <c:axId val="124118987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ysClr val="windowText" lastClr="000000"/>
                </a:solidFill>
                <a:latin typeface="Avenir Next LT Pro" panose="020B0504020202020204" pitchFamily="34" charset="0"/>
                <a:ea typeface="+mn-ea"/>
                <a:cs typeface="+mn-cs"/>
              </a:defRPr>
            </a:pPr>
            <a:endParaRPr lang="es-DO"/>
          </a:p>
        </c:txPr>
        <c:crossAx val="1241176975"/>
        <c:crosses val="autoZero"/>
        <c:auto val="1"/>
        <c:lblAlgn val="ctr"/>
        <c:lblOffset val="100"/>
        <c:noMultiLvlLbl val="0"/>
      </c:catAx>
      <c:valAx>
        <c:axId val="1241176975"/>
        <c:scaling>
          <c:orientation val="minMax"/>
        </c:scaling>
        <c:delete val="1"/>
        <c:axPos val="l"/>
        <c:numFmt formatCode="#,##0.0,," sourceLinked="1"/>
        <c:majorTickMark val="none"/>
        <c:minorTickMark val="none"/>
        <c:tickLblPos val="nextTo"/>
        <c:crossAx val="12411898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venir Next LT Pro" panose="020B0504020202020204" pitchFamily="34" charset="0"/>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Avenir Next LT Pro" panose="020B0504020202020204" pitchFamily="34" charset="0"/>
        </a:defRPr>
      </a:pPr>
      <a:endParaRPr lang="es-D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 18'!$C$73</c:f>
              <c:strCache>
                <c:ptCount val="1"/>
                <c:pt idx="0">
                  <c:v>2023</c:v>
                </c:pt>
              </c:strCache>
            </c:strRef>
          </c:tx>
          <c:spPr>
            <a:solidFill>
              <a:srgbClr val="305496"/>
            </a:solidFill>
            <a:ln>
              <a:noFill/>
            </a:ln>
            <a:effectLst>
              <a:outerShdw blurRad="50800" dist="38100" dir="2700000" algn="tl" rotWithShape="0">
                <a:prstClr val="black">
                  <a:alpha val="3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2"/>
                    </a:solidFill>
                    <a:latin typeface="Avenir Next LT Pro" panose="020B0504020202020204" pitchFamily="34" charset="0"/>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18'!$B$74:$B$76</c:f>
              <c:strCache>
                <c:ptCount val="3"/>
                <c:pt idx="0">
                  <c:v>Ingresos de Capital</c:v>
                </c:pt>
                <c:pt idx="1">
                  <c:v>Gastos de Capital </c:v>
                </c:pt>
                <c:pt idx="2">
                  <c:v>Resultado de Capital </c:v>
                </c:pt>
              </c:strCache>
            </c:strRef>
          </c:cat>
          <c:val>
            <c:numRef>
              <c:f>'Gráfico 18'!$C$74:$C$76</c:f>
              <c:numCache>
                <c:formatCode>#,##0.0,,</c:formatCode>
                <c:ptCount val="3"/>
                <c:pt idx="0">
                  <c:v>9797683783.1300011</c:v>
                </c:pt>
                <c:pt idx="1">
                  <c:v>180291168584.5</c:v>
                </c:pt>
                <c:pt idx="2">
                  <c:v>-170493484801.37</c:v>
                </c:pt>
              </c:numCache>
            </c:numRef>
          </c:val>
          <c:extLst>
            <c:ext xmlns:c16="http://schemas.microsoft.com/office/drawing/2014/chart" uri="{C3380CC4-5D6E-409C-BE32-E72D297353CC}">
              <c16:uniqueId val="{00000000-B388-4F58-B2CD-5AFE20E426DE}"/>
            </c:ext>
          </c:extLst>
        </c:ser>
        <c:ser>
          <c:idx val="1"/>
          <c:order val="1"/>
          <c:tx>
            <c:strRef>
              <c:f>'Gráfico 18'!$D$73</c:f>
              <c:strCache>
                <c:ptCount val="1"/>
                <c:pt idx="0">
                  <c:v>2024</c:v>
                </c:pt>
              </c:strCache>
            </c:strRef>
          </c:tx>
          <c:spPr>
            <a:solidFill>
              <a:schemeClr val="tx2">
                <a:lumMod val="50000"/>
                <a:lumOff val="50000"/>
              </a:schemeClr>
            </a:solidFill>
            <a:ln>
              <a:noFill/>
            </a:ln>
            <a:effectLst>
              <a:outerShdw blurRad="50800" dist="38100" dir="2700000" algn="tl" rotWithShape="0">
                <a:prstClr val="black">
                  <a:alpha val="3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2"/>
                    </a:solidFill>
                    <a:latin typeface="Avenir Next LT Pro" panose="020B0504020202020204" pitchFamily="34" charset="0"/>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18'!$B$74:$B$76</c:f>
              <c:strCache>
                <c:ptCount val="3"/>
                <c:pt idx="0">
                  <c:v>Ingresos de Capital</c:v>
                </c:pt>
                <c:pt idx="1">
                  <c:v>Gastos de Capital </c:v>
                </c:pt>
                <c:pt idx="2">
                  <c:v>Resultado de Capital </c:v>
                </c:pt>
              </c:strCache>
            </c:strRef>
          </c:cat>
          <c:val>
            <c:numRef>
              <c:f>'Gráfico 18'!$D$74:$D$76</c:f>
              <c:numCache>
                <c:formatCode>#,##0.0,,</c:formatCode>
                <c:ptCount val="3"/>
                <c:pt idx="0">
                  <c:v>3675284936.8799992</c:v>
                </c:pt>
                <c:pt idx="1">
                  <c:v>186661572061.03058</c:v>
                </c:pt>
                <c:pt idx="2">
                  <c:v>-182986287124.15057</c:v>
                </c:pt>
              </c:numCache>
            </c:numRef>
          </c:val>
          <c:extLst>
            <c:ext xmlns:c16="http://schemas.microsoft.com/office/drawing/2014/chart" uri="{C3380CC4-5D6E-409C-BE32-E72D297353CC}">
              <c16:uniqueId val="{00000001-B388-4F58-B2CD-5AFE20E426DE}"/>
            </c:ext>
          </c:extLst>
        </c:ser>
        <c:dLbls>
          <c:showLegendKey val="0"/>
          <c:showVal val="0"/>
          <c:showCatName val="0"/>
          <c:showSerName val="0"/>
          <c:showPercent val="0"/>
          <c:showBubbleSize val="0"/>
        </c:dLbls>
        <c:gapWidth val="141"/>
        <c:overlap val="-100"/>
        <c:axId val="1475057423"/>
        <c:axId val="1475065327"/>
      </c:barChart>
      <c:catAx>
        <c:axId val="1475057423"/>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Avenir Next LT Pro" panose="020B0504020202020204" pitchFamily="34" charset="0"/>
                <a:ea typeface="+mn-ea"/>
                <a:cs typeface="+mn-cs"/>
              </a:defRPr>
            </a:pPr>
            <a:endParaRPr lang="es-DO"/>
          </a:p>
        </c:txPr>
        <c:crossAx val="1475065327"/>
        <c:crosses val="autoZero"/>
        <c:auto val="1"/>
        <c:lblAlgn val="ctr"/>
        <c:lblOffset val="100"/>
        <c:noMultiLvlLbl val="0"/>
      </c:catAx>
      <c:valAx>
        <c:axId val="1475065327"/>
        <c:scaling>
          <c:orientation val="minMax"/>
        </c:scaling>
        <c:delete val="1"/>
        <c:axPos val="l"/>
        <c:numFmt formatCode="#,##0.0,," sourceLinked="1"/>
        <c:majorTickMark val="out"/>
        <c:minorTickMark val="none"/>
        <c:tickLblPos val="nextTo"/>
        <c:crossAx val="14750574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venir Next LT Pro" panose="020B0504020202020204" pitchFamily="34" charset="0"/>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sz="1050">
          <a:solidFill>
            <a:sysClr val="windowText" lastClr="000000"/>
          </a:solidFill>
          <a:latin typeface="Avenir Next LT Pro" panose="020B0504020202020204" pitchFamily="34" charset="0"/>
        </a:defRPr>
      </a:pPr>
      <a:endParaRPr lang="es-D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319542633788256E-2"/>
          <c:y val="0.11165800255279998"/>
          <c:w val="0.97484276729559749"/>
          <c:h val="0.81527512456706219"/>
        </c:manualLayout>
      </c:layout>
      <c:barChart>
        <c:barDir val="col"/>
        <c:grouping val="clustered"/>
        <c:varyColors val="0"/>
        <c:ser>
          <c:idx val="0"/>
          <c:order val="0"/>
          <c:tx>
            <c:strRef>
              <c:f>'Gráfico 24'!$C$79</c:f>
              <c:strCache>
                <c:ptCount val="1"/>
                <c:pt idx="0">
                  <c:v>2023</c:v>
                </c:pt>
              </c:strCache>
            </c:strRef>
          </c:tx>
          <c:spPr>
            <a:solidFill>
              <a:schemeClr val="accent1">
                <a:lumMod val="75000"/>
              </a:schemeClr>
            </a:solidFill>
            <a:ln>
              <a:noFill/>
            </a:ln>
            <a:effectLst>
              <a:outerShdw blurRad="50800" dist="38100" dir="2700000" algn="tl" rotWithShape="0">
                <a:prstClr val="black">
                  <a:alpha val="30000"/>
                </a:prstClr>
              </a:outerShdw>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accent1">
                        <a:lumMod val="75000"/>
                      </a:schemeClr>
                    </a:solidFill>
                    <a:latin typeface="Avenir Next LT Pro" panose="020B0504020202020204" pitchFamily="34" charset="0"/>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24'!$B$80:$B$82</c:f>
              <c:strCache>
                <c:ptCount val="3"/>
                <c:pt idx="0">
                  <c:v>Ingresos</c:v>
                </c:pt>
                <c:pt idx="1">
                  <c:v>Gastos</c:v>
                </c:pt>
                <c:pt idx="2">
                  <c:v>Resultado Financiero</c:v>
                </c:pt>
              </c:strCache>
            </c:strRef>
          </c:cat>
          <c:val>
            <c:numRef>
              <c:f>'Gráfico 24'!$C$80:$C$82</c:f>
              <c:numCache>
                <c:formatCode>#,##0.0,,</c:formatCode>
                <c:ptCount val="3"/>
                <c:pt idx="0">
                  <c:v>1071822067409.3999</c:v>
                </c:pt>
                <c:pt idx="1">
                  <c:v>1279237204118.75</c:v>
                </c:pt>
                <c:pt idx="2">
                  <c:v>-207415136709.3501</c:v>
                </c:pt>
              </c:numCache>
            </c:numRef>
          </c:val>
          <c:extLst>
            <c:ext xmlns:c16="http://schemas.microsoft.com/office/drawing/2014/chart" uri="{C3380CC4-5D6E-409C-BE32-E72D297353CC}">
              <c16:uniqueId val="{00000000-6F1D-4922-881C-91751BD25840}"/>
            </c:ext>
          </c:extLst>
        </c:ser>
        <c:ser>
          <c:idx val="1"/>
          <c:order val="1"/>
          <c:tx>
            <c:strRef>
              <c:f>'Gráfico 24'!$D$79</c:f>
              <c:strCache>
                <c:ptCount val="1"/>
                <c:pt idx="0">
                  <c:v>2024</c:v>
                </c:pt>
              </c:strCache>
            </c:strRef>
          </c:tx>
          <c:spPr>
            <a:solidFill>
              <a:schemeClr val="accent1">
                <a:lumMod val="50000"/>
              </a:schemeClr>
            </a:solidFill>
            <a:ln>
              <a:noFill/>
            </a:ln>
            <a:effectLst>
              <a:outerShdw blurRad="50800" dist="38100" dir="2700000" algn="tl" rotWithShape="0">
                <a:prstClr val="black">
                  <a:alpha val="30000"/>
                </a:prstClr>
              </a:outerShdw>
            </a:effectLst>
          </c:spPr>
          <c:invertIfNegative val="0"/>
          <c:dLbls>
            <c:dLbl>
              <c:idx val="0"/>
              <c:layout>
                <c:manualLayout>
                  <c:x val="1.3076538674518172E-3"/>
                  <c:y val="5.4410997992819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D-4922-881C-91751BD25840}"/>
                </c:ext>
              </c:extLst>
            </c:dLbl>
            <c:dLbl>
              <c:idx val="1"/>
              <c:layout>
                <c:manualLayout>
                  <c:x val="6.6603638524600399E-3"/>
                  <c:y val="3.126220025827008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D-4922-881C-91751BD25840}"/>
                </c:ext>
              </c:extLst>
            </c:dLbl>
            <c:dLbl>
              <c:idx val="2"/>
              <c:layout>
                <c:manualLayout>
                  <c:x val="4.3733426975142726E-3"/>
                  <c:y val="-3.27170002860368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1D-4922-881C-91751BD25840}"/>
                </c:ext>
              </c:extLst>
            </c:dLbl>
            <c:spPr>
              <a:noFill/>
              <a:ln>
                <a:noFill/>
              </a:ln>
              <a:effectLst/>
            </c:spPr>
            <c:txPr>
              <a:bodyPr rot="0" spcFirstLastPara="1" vertOverflow="ellipsis" vert="horz" wrap="square" anchor="ctr" anchorCtr="1"/>
              <a:lstStyle/>
              <a:p>
                <a:pPr>
                  <a:defRPr sz="1050" b="1" i="0" u="none" strike="noStrike" kern="1200" baseline="0">
                    <a:solidFill>
                      <a:schemeClr val="accent5">
                        <a:lumMod val="50000"/>
                      </a:schemeClr>
                    </a:solidFill>
                    <a:latin typeface="Avenir Next LT Pro" panose="020B0504020202020204" pitchFamily="34" charset="0"/>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24'!$B$80:$B$82</c:f>
              <c:strCache>
                <c:ptCount val="3"/>
                <c:pt idx="0">
                  <c:v>Ingresos</c:v>
                </c:pt>
                <c:pt idx="1">
                  <c:v>Gastos</c:v>
                </c:pt>
                <c:pt idx="2">
                  <c:v>Resultado Financiero</c:v>
                </c:pt>
              </c:strCache>
            </c:strRef>
          </c:cat>
          <c:val>
            <c:numRef>
              <c:f>'Gráfico 24'!$D$80:$D$82</c:f>
              <c:numCache>
                <c:formatCode>#,##0.0,,</c:formatCode>
                <c:ptCount val="3"/>
                <c:pt idx="0">
                  <c:v>1214866092602.7305</c:v>
                </c:pt>
                <c:pt idx="1">
                  <c:v>1446490194681.3838</c:v>
                </c:pt>
                <c:pt idx="2">
                  <c:v>-231624102078.65332</c:v>
                </c:pt>
              </c:numCache>
            </c:numRef>
          </c:val>
          <c:extLst>
            <c:ext xmlns:c16="http://schemas.microsoft.com/office/drawing/2014/chart" uri="{C3380CC4-5D6E-409C-BE32-E72D297353CC}">
              <c16:uniqueId val="{00000004-6F1D-4922-881C-91751BD25840}"/>
            </c:ext>
          </c:extLst>
        </c:ser>
        <c:dLbls>
          <c:showLegendKey val="0"/>
          <c:showVal val="0"/>
          <c:showCatName val="0"/>
          <c:showSerName val="0"/>
          <c:showPercent val="0"/>
          <c:showBubbleSize val="0"/>
        </c:dLbls>
        <c:gapWidth val="131"/>
        <c:overlap val="-45"/>
        <c:axId val="1877128703"/>
        <c:axId val="1877136607"/>
      </c:barChart>
      <c:catAx>
        <c:axId val="1877128703"/>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Avenir Next LT Pro" panose="020B0504020202020204" pitchFamily="34" charset="0"/>
                <a:ea typeface="+mn-ea"/>
                <a:cs typeface="+mn-cs"/>
              </a:defRPr>
            </a:pPr>
            <a:endParaRPr lang="es-DO"/>
          </a:p>
        </c:txPr>
        <c:crossAx val="1877136607"/>
        <c:crosses val="autoZero"/>
        <c:auto val="1"/>
        <c:lblAlgn val="ctr"/>
        <c:lblOffset val="100"/>
        <c:noMultiLvlLbl val="0"/>
      </c:catAx>
      <c:valAx>
        <c:axId val="1877136607"/>
        <c:scaling>
          <c:orientation val="minMax"/>
        </c:scaling>
        <c:delete val="1"/>
        <c:axPos val="l"/>
        <c:numFmt formatCode="#,##0.0,," sourceLinked="1"/>
        <c:majorTickMark val="none"/>
        <c:minorTickMark val="none"/>
        <c:tickLblPos val="nextTo"/>
        <c:crossAx val="1877128703"/>
        <c:crosses val="autoZero"/>
        <c:crossBetween val="between"/>
      </c:valAx>
      <c:spPr>
        <a:noFill/>
        <a:ln>
          <a:noFill/>
        </a:ln>
        <a:effectLst/>
      </c:spPr>
    </c:plotArea>
    <c:legend>
      <c:legendPos val="b"/>
      <c:layout>
        <c:manualLayout>
          <c:xMode val="edge"/>
          <c:yMode val="edge"/>
          <c:x val="0.45368833133146491"/>
          <c:y val="0.87926696108678171"/>
          <c:w val="9.7143022376440236E-2"/>
          <c:h val="5.3993852500686015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venir Next LT Pro" panose="020B0504020202020204" pitchFamily="34" charset="0"/>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sz="1050">
          <a:solidFill>
            <a:sysClr val="windowText" lastClr="000000"/>
          </a:solidFill>
          <a:latin typeface="Avenir Next LT Pro" panose="020B0504020202020204" pitchFamily="34" charset="0"/>
        </a:defRPr>
      </a:pPr>
      <a:endParaRPr lang="es-D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'Gráfico 2'!$B$42</c:f>
              <c:strCache>
                <c:ptCount val="1"/>
                <c:pt idx="0">
                  <c:v>2023</c:v>
                </c:pt>
              </c:strCache>
            </c:strRef>
          </c:tx>
          <c:spPr>
            <a:solidFill>
              <a:schemeClr val="accent1">
                <a:shade val="76000"/>
              </a:schemeClr>
            </a:solidFill>
            <a:ln>
              <a:noFill/>
            </a:ln>
            <a:effectLst/>
          </c:spPr>
          <c:invertIfNegative val="0"/>
          <c:dLbls>
            <c:dLbl>
              <c:idx val="1"/>
              <c:layout>
                <c:manualLayout>
                  <c:x val="0"/>
                  <c:y val="-2.09073734214933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378-40B3-8DAC-AD993527E43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2'!$A$43:$A$47</c:f>
              <c:strCache>
                <c:ptCount val="5"/>
                <c:pt idx="0">
                  <c:v>Zona Euro</c:v>
                </c:pt>
                <c:pt idx="1">
                  <c:v>Alemania </c:v>
                </c:pt>
                <c:pt idx="2">
                  <c:v>Francia</c:v>
                </c:pt>
                <c:pt idx="3">
                  <c:v>Italia</c:v>
                </c:pt>
                <c:pt idx="4">
                  <c:v>España</c:v>
                </c:pt>
              </c:strCache>
            </c:strRef>
          </c:cat>
          <c:val>
            <c:numRef>
              <c:f>'Gráfico 2'!$B$43:$B$47</c:f>
              <c:numCache>
                <c:formatCode>General</c:formatCode>
                <c:ptCount val="5"/>
                <c:pt idx="0">
                  <c:v>0.4</c:v>
                </c:pt>
                <c:pt idx="1">
                  <c:v>-0.3</c:v>
                </c:pt>
                <c:pt idx="2">
                  <c:v>1.1000000000000001</c:v>
                </c:pt>
                <c:pt idx="3">
                  <c:v>0.7</c:v>
                </c:pt>
                <c:pt idx="4">
                  <c:v>2.7</c:v>
                </c:pt>
              </c:numCache>
            </c:numRef>
          </c:val>
          <c:extLst>
            <c:ext xmlns:c16="http://schemas.microsoft.com/office/drawing/2014/chart" uri="{C3380CC4-5D6E-409C-BE32-E72D297353CC}">
              <c16:uniqueId val="{00000001-E378-40B3-8DAC-AD993527E430}"/>
            </c:ext>
          </c:extLst>
        </c:ser>
        <c:ser>
          <c:idx val="1"/>
          <c:order val="1"/>
          <c:tx>
            <c:strRef>
              <c:f>'Gráfico 2'!$C$42</c:f>
              <c:strCache>
                <c:ptCount val="1"/>
                <c:pt idx="0">
                  <c:v>2024</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2'!$A$43:$A$47</c:f>
              <c:strCache>
                <c:ptCount val="5"/>
                <c:pt idx="0">
                  <c:v>Zona Euro</c:v>
                </c:pt>
                <c:pt idx="1">
                  <c:v>Alemania </c:v>
                </c:pt>
                <c:pt idx="2">
                  <c:v>Francia</c:v>
                </c:pt>
                <c:pt idx="3">
                  <c:v>Italia</c:v>
                </c:pt>
                <c:pt idx="4">
                  <c:v>España</c:v>
                </c:pt>
              </c:strCache>
            </c:strRef>
          </c:cat>
          <c:val>
            <c:numRef>
              <c:f>'Gráfico 2'!$C$43:$C$47</c:f>
              <c:numCache>
                <c:formatCode>General</c:formatCode>
                <c:ptCount val="5"/>
                <c:pt idx="0">
                  <c:v>0.8</c:v>
                </c:pt>
                <c:pt idx="1">
                  <c:v>-0.2</c:v>
                </c:pt>
                <c:pt idx="2">
                  <c:v>1.1000000000000001</c:v>
                </c:pt>
                <c:pt idx="3">
                  <c:v>0.6</c:v>
                </c:pt>
                <c:pt idx="4">
                  <c:v>3.1</c:v>
                </c:pt>
              </c:numCache>
            </c:numRef>
          </c:val>
          <c:extLst>
            <c:ext xmlns:c16="http://schemas.microsoft.com/office/drawing/2014/chart" uri="{C3380CC4-5D6E-409C-BE32-E72D297353CC}">
              <c16:uniqueId val="{00000002-E378-40B3-8DAC-AD993527E430}"/>
            </c:ext>
          </c:extLst>
        </c:ser>
        <c:dLbls>
          <c:showLegendKey val="0"/>
          <c:showVal val="0"/>
          <c:showCatName val="0"/>
          <c:showSerName val="0"/>
          <c:showPercent val="0"/>
          <c:showBubbleSize val="0"/>
        </c:dLbls>
        <c:gapWidth val="219"/>
        <c:overlap val="-27"/>
        <c:axId val="361959520"/>
        <c:axId val="361971040"/>
      </c:barChart>
      <c:catAx>
        <c:axId val="361959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venir Next LT Pro" panose="020B0504020202020204" pitchFamily="34" charset="0"/>
                <a:ea typeface="+mn-ea"/>
                <a:cs typeface="+mn-cs"/>
              </a:defRPr>
            </a:pPr>
            <a:endParaRPr lang="es-DO"/>
          </a:p>
        </c:txPr>
        <c:crossAx val="361971040"/>
        <c:crosses val="autoZero"/>
        <c:auto val="1"/>
        <c:lblAlgn val="ctr"/>
        <c:lblOffset val="100"/>
        <c:noMultiLvlLbl val="0"/>
      </c:catAx>
      <c:valAx>
        <c:axId val="361971040"/>
        <c:scaling>
          <c:orientation val="minMax"/>
        </c:scaling>
        <c:delete val="1"/>
        <c:axPos val="l"/>
        <c:numFmt formatCode="General" sourceLinked="1"/>
        <c:majorTickMark val="none"/>
        <c:minorTickMark val="none"/>
        <c:tickLblPos val="nextTo"/>
        <c:crossAx val="361959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D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1"/>
        <c:ser>
          <c:idx val="0"/>
          <c:order val="0"/>
          <c:invertIfNegative val="0"/>
          <c:dPt>
            <c:idx val="0"/>
            <c:invertIfNegative val="0"/>
            <c:bubble3D val="0"/>
            <c:spPr>
              <a:gradFill rotWithShape="1">
                <a:gsLst>
                  <a:gs pos="0">
                    <a:schemeClr val="accent1">
                      <a:shade val="76000"/>
                      <a:satMod val="103000"/>
                      <a:lumMod val="102000"/>
                      <a:tint val="94000"/>
                    </a:schemeClr>
                  </a:gs>
                  <a:gs pos="50000">
                    <a:schemeClr val="accent1">
                      <a:shade val="76000"/>
                      <a:satMod val="110000"/>
                      <a:lumMod val="100000"/>
                      <a:shade val="100000"/>
                    </a:schemeClr>
                  </a:gs>
                  <a:gs pos="100000">
                    <a:schemeClr val="accent1">
                      <a:shade val="76000"/>
                      <a:lumMod val="99000"/>
                      <a:satMod val="120000"/>
                      <a:shade val="78000"/>
                    </a:schemeClr>
                  </a:gs>
                </a:gsLst>
                <a:lin ang="5400000" scaled="0"/>
              </a:gradFill>
              <a:ln>
                <a:noFill/>
              </a:ln>
              <a:effectLst/>
            </c:spPr>
            <c:extLst>
              <c:ext xmlns:c16="http://schemas.microsoft.com/office/drawing/2014/chart" uri="{C3380CC4-5D6E-409C-BE32-E72D297353CC}">
                <c16:uniqueId val="{00000001-6824-46D6-9C70-2A7131A2FD83}"/>
              </c:ext>
            </c:extLst>
          </c:dPt>
          <c:dPt>
            <c:idx val="1"/>
            <c:invertIfNegative val="0"/>
            <c:bubble3D val="0"/>
            <c:spPr>
              <a:gradFill rotWithShape="1">
                <a:gsLst>
                  <a:gs pos="0">
                    <a:schemeClr val="accent1">
                      <a:tint val="65000"/>
                      <a:satMod val="103000"/>
                      <a:lumMod val="102000"/>
                      <a:tint val="94000"/>
                    </a:schemeClr>
                  </a:gs>
                  <a:gs pos="50000">
                    <a:schemeClr val="accent1">
                      <a:tint val="65000"/>
                      <a:satMod val="110000"/>
                      <a:lumMod val="100000"/>
                      <a:shade val="100000"/>
                    </a:schemeClr>
                  </a:gs>
                  <a:gs pos="100000">
                    <a:schemeClr val="accent1">
                      <a:tint val="65000"/>
                      <a:lumMod val="99000"/>
                      <a:satMod val="120000"/>
                      <a:shade val="78000"/>
                    </a:schemeClr>
                  </a:gs>
                </a:gsLst>
                <a:lin ang="5400000" scaled="0"/>
              </a:gradFill>
              <a:ln>
                <a:noFill/>
              </a:ln>
              <a:effectLst/>
            </c:spPr>
            <c:extLst>
              <c:ext xmlns:c16="http://schemas.microsoft.com/office/drawing/2014/chart" uri="{C3380CC4-5D6E-409C-BE32-E72D297353CC}">
                <c16:uniqueId val="{00000003-6824-46D6-9C70-2A7131A2FD83}"/>
              </c:ext>
            </c:extLst>
          </c:dPt>
          <c:dLbls>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'Gráfico 3'!$B$46:$C$46</c:f>
              <c:numCache>
                <c:formatCode>General</c:formatCode>
                <c:ptCount val="2"/>
                <c:pt idx="0">
                  <c:v>2023</c:v>
                </c:pt>
                <c:pt idx="1">
                  <c:v>2024</c:v>
                </c:pt>
              </c:numCache>
            </c:numRef>
          </c:cat>
          <c:val>
            <c:numRef>
              <c:f>'Gráfico 3'!$B$47:$C$47</c:f>
              <c:numCache>
                <c:formatCode>#,##0.0</c:formatCode>
                <c:ptCount val="2"/>
                <c:pt idx="0">
                  <c:v>5.2</c:v>
                </c:pt>
                <c:pt idx="1">
                  <c:v>4.8</c:v>
                </c:pt>
              </c:numCache>
            </c:numRef>
          </c:val>
          <c:extLst>
            <c:ext xmlns:c16="http://schemas.microsoft.com/office/drawing/2014/chart" uri="{C3380CC4-5D6E-409C-BE32-E72D297353CC}">
              <c16:uniqueId val="{00000004-6824-46D6-9C70-2A7131A2FD83}"/>
            </c:ext>
          </c:extLst>
        </c:ser>
        <c:dLbls>
          <c:showLegendKey val="0"/>
          <c:showVal val="0"/>
          <c:showCatName val="0"/>
          <c:showSerName val="0"/>
          <c:showPercent val="0"/>
          <c:showBubbleSize val="0"/>
        </c:dLbls>
        <c:gapWidth val="100"/>
        <c:overlap val="-24"/>
        <c:axId val="1613284431"/>
        <c:axId val="1613285391"/>
      </c:barChart>
      <c:catAx>
        <c:axId val="1613284431"/>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s-DO"/>
          </a:p>
        </c:txPr>
        <c:crossAx val="1613285391"/>
        <c:crosses val="autoZero"/>
        <c:auto val="1"/>
        <c:lblAlgn val="ctr"/>
        <c:lblOffset val="100"/>
        <c:noMultiLvlLbl val="0"/>
      </c:catAx>
      <c:valAx>
        <c:axId val="1613285391"/>
        <c:scaling>
          <c:orientation val="minMax"/>
          <c:max val="5.5"/>
        </c:scaling>
        <c:delete val="1"/>
        <c:axPos val="l"/>
        <c:numFmt formatCode="#,##0.0" sourceLinked="1"/>
        <c:majorTickMark val="out"/>
        <c:minorTickMark val="none"/>
        <c:tickLblPos val="nextTo"/>
        <c:crossAx val="1613284431"/>
        <c:crosses val="autoZero"/>
        <c:crossBetween val="between"/>
        <c:majorUnit val="0.74000000000000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pPr>
      <a:endParaRPr lang="es-D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'Gráfico 4'!$C$48</c:f>
              <c:strCache>
                <c:ptCount val="1"/>
                <c:pt idx="0">
                  <c:v>2023e</c:v>
                </c:pt>
              </c:strCache>
            </c:strRef>
          </c:tx>
          <c:spPr>
            <a:solidFill>
              <a:schemeClr val="accent1">
                <a:tint val="77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4'!$B$49:$B$52</c:f>
              <c:strCache>
                <c:ptCount val="4"/>
                <c:pt idx="0">
                  <c:v>América Latina y el Caribe</c:v>
                </c:pt>
                <c:pt idx="1">
                  <c:v>América del Sur</c:v>
                </c:pt>
                <c:pt idx="2">
                  <c:v>Centroamérica y México</c:v>
                </c:pt>
                <c:pt idx="3">
                  <c:v>Caribe (sin incluir Guyana)</c:v>
                </c:pt>
              </c:strCache>
            </c:strRef>
          </c:cat>
          <c:val>
            <c:numRef>
              <c:f>'Gráfico 4'!$C$49:$C$52</c:f>
              <c:numCache>
                <c:formatCode>0.0</c:formatCode>
                <c:ptCount val="4"/>
                <c:pt idx="0">
                  <c:v>2.2999999999999998</c:v>
                </c:pt>
                <c:pt idx="1">
                  <c:v>1.7</c:v>
                </c:pt>
                <c:pt idx="2">
                  <c:v>3.2</c:v>
                </c:pt>
                <c:pt idx="3" formatCode="General">
                  <c:v>2.4</c:v>
                </c:pt>
              </c:numCache>
            </c:numRef>
          </c:val>
          <c:extLst>
            <c:ext xmlns:c16="http://schemas.microsoft.com/office/drawing/2014/chart" uri="{C3380CC4-5D6E-409C-BE32-E72D297353CC}">
              <c16:uniqueId val="{00000000-36B1-4763-89C6-626061C386A1}"/>
            </c:ext>
          </c:extLst>
        </c:ser>
        <c:ser>
          <c:idx val="1"/>
          <c:order val="1"/>
          <c:tx>
            <c:strRef>
              <c:f>'Gráfico 4'!$D$48</c:f>
              <c:strCache>
                <c:ptCount val="1"/>
                <c:pt idx="0">
                  <c:v>2024p</c:v>
                </c:pt>
              </c:strCache>
            </c:strRef>
          </c:tx>
          <c:spPr>
            <a:solidFill>
              <a:schemeClr val="accent1">
                <a:shade val="76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4'!$B$49:$B$52</c:f>
              <c:strCache>
                <c:ptCount val="4"/>
                <c:pt idx="0">
                  <c:v>América Latina y el Caribe</c:v>
                </c:pt>
                <c:pt idx="1">
                  <c:v>América del Sur</c:v>
                </c:pt>
                <c:pt idx="2">
                  <c:v>Centroamérica y México</c:v>
                </c:pt>
                <c:pt idx="3">
                  <c:v>Caribe (sin incluir Guyana)</c:v>
                </c:pt>
              </c:strCache>
            </c:strRef>
          </c:cat>
          <c:val>
            <c:numRef>
              <c:f>'Gráfico 4'!$D$49:$D$52</c:f>
              <c:numCache>
                <c:formatCode>General</c:formatCode>
                <c:ptCount val="4"/>
                <c:pt idx="0">
                  <c:v>2.2000000000000002</c:v>
                </c:pt>
                <c:pt idx="1">
                  <c:v>2.1</c:v>
                </c:pt>
                <c:pt idx="2">
                  <c:v>1.8</c:v>
                </c:pt>
                <c:pt idx="3">
                  <c:v>2.5</c:v>
                </c:pt>
              </c:numCache>
            </c:numRef>
          </c:val>
          <c:extLst>
            <c:ext xmlns:c16="http://schemas.microsoft.com/office/drawing/2014/chart" uri="{C3380CC4-5D6E-409C-BE32-E72D297353CC}">
              <c16:uniqueId val="{00000001-36B1-4763-89C6-626061C386A1}"/>
            </c:ext>
          </c:extLst>
        </c:ser>
        <c:dLbls>
          <c:dLblPos val="outEnd"/>
          <c:showLegendKey val="0"/>
          <c:showVal val="1"/>
          <c:showCatName val="0"/>
          <c:showSerName val="0"/>
          <c:showPercent val="0"/>
          <c:showBubbleSize val="0"/>
        </c:dLbls>
        <c:gapWidth val="444"/>
        <c:overlap val="-90"/>
        <c:axId val="919472623"/>
        <c:axId val="1045482655"/>
      </c:barChart>
      <c:catAx>
        <c:axId val="919472623"/>
        <c:scaling>
          <c:orientation val="minMax"/>
        </c:scaling>
        <c:delete val="0"/>
        <c:axPos val="b"/>
        <c:majorGridlines>
          <c:spPr>
            <a:ln w="9525" cap="flat" cmpd="sng" algn="ctr">
              <a:solidFill>
                <a:schemeClr val="bg2">
                  <a:lumMod val="90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cap="all" spc="120" normalizeH="0" baseline="0">
                <a:solidFill>
                  <a:sysClr val="windowText" lastClr="000000"/>
                </a:solidFill>
                <a:latin typeface="+mn-lt"/>
                <a:ea typeface="+mn-ea"/>
                <a:cs typeface="+mn-cs"/>
              </a:defRPr>
            </a:pPr>
            <a:endParaRPr lang="es-DO"/>
          </a:p>
        </c:txPr>
        <c:crossAx val="1045482655"/>
        <c:crosses val="autoZero"/>
        <c:auto val="1"/>
        <c:lblAlgn val="ctr"/>
        <c:lblOffset val="100"/>
        <c:noMultiLvlLbl val="0"/>
      </c:catAx>
      <c:valAx>
        <c:axId val="1045482655"/>
        <c:scaling>
          <c:orientation val="minMax"/>
        </c:scaling>
        <c:delete val="1"/>
        <c:axPos val="l"/>
        <c:numFmt formatCode="0.0" sourceLinked="1"/>
        <c:majorTickMark val="none"/>
        <c:minorTickMark val="none"/>
        <c:tickLblPos val="nextTo"/>
        <c:crossAx val="919472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D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22"/>
            <c:invertIfNegative val="0"/>
            <c:bubble3D val="0"/>
            <c:spPr>
              <a:solidFill>
                <a:srgbClr val="002060"/>
              </a:solidFill>
              <a:ln>
                <a:noFill/>
              </a:ln>
              <a:effectLst/>
            </c:spPr>
            <c:extLst>
              <c:ext xmlns:c16="http://schemas.microsoft.com/office/drawing/2014/chart" uri="{C3380CC4-5D6E-409C-BE32-E72D297353CC}">
                <c16:uniqueId val="{00000001-97E8-4B81-8BD4-9A83AE5F6261}"/>
              </c:ext>
            </c:extLst>
          </c:dPt>
          <c:dPt>
            <c:idx val="30"/>
            <c:invertIfNegative val="0"/>
            <c:bubble3D val="0"/>
            <c:spPr>
              <a:solidFill>
                <a:srgbClr val="C00000"/>
              </a:solidFill>
              <a:ln>
                <a:noFill/>
              </a:ln>
              <a:effectLst/>
            </c:spPr>
            <c:extLst>
              <c:ext xmlns:c16="http://schemas.microsoft.com/office/drawing/2014/chart" uri="{C3380CC4-5D6E-409C-BE32-E72D297353CC}">
                <c16:uniqueId val="{00000003-97E8-4B81-8BD4-9A83AE5F6261}"/>
              </c:ext>
            </c:extLst>
          </c:dPt>
          <c:dPt>
            <c:idx val="31"/>
            <c:invertIfNegative val="0"/>
            <c:bubble3D val="0"/>
            <c:spPr>
              <a:solidFill>
                <a:srgbClr val="C00000"/>
              </a:solidFill>
              <a:ln>
                <a:noFill/>
              </a:ln>
              <a:effectLst/>
            </c:spPr>
            <c:extLst>
              <c:ext xmlns:c16="http://schemas.microsoft.com/office/drawing/2014/chart" uri="{C3380CC4-5D6E-409C-BE32-E72D297353CC}">
                <c16:uniqueId val="{00000005-97E8-4B81-8BD4-9A83AE5F6261}"/>
              </c:ext>
            </c:extLst>
          </c:dPt>
          <c:dPt>
            <c:idx val="32"/>
            <c:invertIfNegative val="0"/>
            <c:bubble3D val="0"/>
            <c:spPr>
              <a:solidFill>
                <a:srgbClr val="C00000"/>
              </a:solidFill>
              <a:ln>
                <a:noFill/>
              </a:ln>
              <a:effectLst/>
            </c:spPr>
            <c:extLst>
              <c:ext xmlns:c16="http://schemas.microsoft.com/office/drawing/2014/chart" uri="{C3380CC4-5D6E-409C-BE32-E72D297353CC}">
                <c16:uniqueId val="{00000007-97E8-4B81-8BD4-9A83AE5F6261}"/>
              </c:ext>
            </c:extLst>
          </c:dPt>
          <c:dLbls>
            <c:dLbl>
              <c:idx val="3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C00000"/>
                      </a:solidFill>
                      <a:latin typeface="+mn-lt"/>
                      <a:ea typeface="+mn-ea"/>
                      <a:cs typeface="+mn-cs"/>
                    </a:defRPr>
                  </a:pPr>
                  <a:endParaRPr lang="es-DO"/>
                </a:p>
              </c:txPr>
              <c:showLegendKey val="0"/>
              <c:showVal val="1"/>
              <c:showCatName val="0"/>
              <c:showSerName val="0"/>
              <c:showPercent val="0"/>
              <c:showBubbleSize val="0"/>
              <c:extLst>
                <c:ext xmlns:c16="http://schemas.microsoft.com/office/drawing/2014/chart" uri="{C3380CC4-5D6E-409C-BE32-E72D297353CC}">
                  <c16:uniqueId val="{00000003-97E8-4B81-8BD4-9A83AE5F6261}"/>
                </c:ext>
              </c:extLst>
            </c:dLbl>
            <c:dLbl>
              <c:idx val="31"/>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C00000"/>
                      </a:solidFill>
                      <a:latin typeface="+mn-lt"/>
                      <a:ea typeface="+mn-ea"/>
                      <a:cs typeface="+mn-cs"/>
                    </a:defRPr>
                  </a:pPr>
                  <a:endParaRPr lang="es-DO"/>
                </a:p>
              </c:txPr>
              <c:showLegendKey val="0"/>
              <c:showVal val="1"/>
              <c:showCatName val="0"/>
              <c:showSerName val="0"/>
              <c:showPercent val="0"/>
              <c:showBubbleSize val="0"/>
              <c:extLst>
                <c:ext xmlns:c16="http://schemas.microsoft.com/office/drawing/2014/chart" uri="{C3380CC4-5D6E-409C-BE32-E72D297353CC}">
                  <c16:uniqueId val="{00000005-97E8-4B81-8BD4-9A83AE5F6261}"/>
                </c:ext>
              </c:extLst>
            </c:dLbl>
            <c:dLbl>
              <c:idx val="32"/>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C00000"/>
                      </a:solidFill>
                      <a:latin typeface="+mn-lt"/>
                      <a:ea typeface="+mn-ea"/>
                      <a:cs typeface="+mn-cs"/>
                    </a:defRPr>
                  </a:pPr>
                  <a:endParaRPr lang="es-DO"/>
                </a:p>
              </c:txPr>
              <c:showLegendKey val="0"/>
              <c:showVal val="1"/>
              <c:showCatName val="0"/>
              <c:showSerName val="0"/>
              <c:showPercent val="0"/>
              <c:showBubbleSize val="0"/>
              <c:extLst>
                <c:ext xmlns:c16="http://schemas.microsoft.com/office/drawing/2014/chart" uri="{C3380CC4-5D6E-409C-BE32-E72D297353CC}">
                  <c16:uniqueId val="{00000007-97E8-4B81-8BD4-9A83AE5F6261}"/>
                </c:ext>
              </c:extLst>
            </c:dLbl>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5'!$B$38:$B$70</c:f>
              <c:strCache>
                <c:ptCount val="33"/>
                <c:pt idx="0">
                  <c:v>Belice</c:v>
                </c:pt>
                <c:pt idx="1">
                  <c:v>Venezuela (Rep. Bol. de)</c:v>
                </c:pt>
                <c:pt idx="2">
                  <c:v>Antigua y Barbuda</c:v>
                </c:pt>
                <c:pt idx="3">
                  <c:v>República Dominicana</c:v>
                </c:pt>
                <c:pt idx="4">
                  <c:v>Dominica</c:v>
                </c:pt>
                <c:pt idx="5">
                  <c:v>San Vicente y las Granadinas</c:v>
                </c:pt>
                <c:pt idx="6">
                  <c:v>Granada</c:v>
                </c:pt>
                <c:pt idx="7">
                  <c:v>Paraguay</c:v>
                </c:pt>
                <c:pt idx="8">
                  <c:v>Costa Rica</c:v>
                </c:pt>
                <c:pt idx="9">
                  <c:v>Santa Lucía</c:v>
                </c:pt>
                <c:pt idx="10">
                  <c:v>Barbados</c:v>
                </c:pt>
                <c:pt idx="11">
                  <c:v>Nicaragua</c:v>
                </c:pt>
                <c:pt idx="12">
                  <c:v>Honduras</c:v>
                </c:pt>
                <c:pt idx="13">
                  <c:v>Guatemala</c:v>
                </c:pt>
                <c:pt idx="14">
                  <c:v>Saint Kitts y Nevis</c:v>
                </c:pt>
                <c:pt idx="15">
                  <c:v>Brasil</c:v>
                </c:pt>
                <c:pt idx="16">
                  <c:v>Uruguay</c:v>
                </c:pt>
                <c:pt idx="17">
                  <c:v>Perú</c:v>
                </c:pt>
                <c:pt idx="18">
                  <c:v>El Salvador</c:v>
                </c:pt>
                <c:pt idx="19">
                  <c:v>Suriname</c:v>
                </c:pt>
                <c:pt idx="20">
                  <c:v>Panamá</c:v>
                </c:pt>
                <c:pt idx="21">
                  <c:v>Chile</c:v>
                </c:pt>
                <c:pt idx="22">
                  <c:v>América Latina y el Caribe</c:v>
                </c:pt>
                <c:pt idx="23">
                  <c:v>Trinidad y Tabago</c:v>
                </c:pt>
                <c:pt idx="24">
                  <c:v>Bahamas</c:v>
                </c:pt>
                <c:pt idx="25">
                  <c:v>Colombia</c:v>
                </c:pt>
                <c:pt idx="26">
                  <c:v>Bolivia (Est. Plur. de)</c:v>
                </c:pt>
                <c:pt idx="27">
                  <c:v>México</c:v>
                </c:pt>
                <c:pt idx="28">
                  <c:v>Jamaica</c:v>
                </c:pt>
                <c:pt idx="29">
                  <c:v>Ecuador</c:v>
                </c:pt>
                <c:pt idx="30">
                  <c:v>Cuba</c:v>
                </c:pt>
                <c:pt idx="31">
                  <c:v>Argentina</c:v>
                </c:pt>
                <c:pt idx="32">
                  <c:v>Haití</c:v>
                </c:pt>
              </c:strCache>
            </c:strRef>
          </c:cat>
          <c:val>
            <c:numRef>
              <c:f>'Gráfico 5'!$C$38:$C$70</c:f>
              <c:numCache>
                <c:formatCode>0.0</c:formatCode>
                <c:ptCount val="33"/>
                <c:pt idx="0">
                  <c:v>7</c:v>
                </c:pt>
                <c:pt idx="1">
                  <c:v>6.2</c:v>
                </c:pt>
                <c:pt idx="2">
                  <c:v>6</c:v>
                </c:pt>
                <c:pt idx="3">
                  <c:v>5.2</c:v>
                </c:pt>
                <c:pt idx="4">
                  <c:v>4.5999999999999996</c:v>
                </c:pt>
                <c:pt idx="5">
                  <c:v>4.5</c:v>
                </c:pt>
                <c:pt idx="6">
                  <c:v>4.2</c:v>
                </c:pt>
                <c:pt idx="7">
                  <c:v>4.2</c:v>
                </c:pt>
                <c:pt idx="8">
                  <c:v>4.0999999999999996</c:v>
                </c:pt>
                <c:pt idx="9">
                  <c:v>4</c:v>
                </c:pt>
                <c:pt idx="10">
                  <c:v>3.9</c:v>
                </c:pt>
                <c:pt idx="11">
                  <c:v>3.7</c:v>
                </c:pt>
                <c:pt idx="12">
                  <c:v>3.6</c:v>
                </c:pt>
                <c:pt idx="13">
                  <c:v>3.5</c:v>
                </c:pt>
                <c:pt idx="14">
                  <c:v>3.5</c:v>
                </c:pt>
                <c:pt idx="15">
                  <c:v>3.2</c:v>
                </c:pt>
                <c:pt idx="16">
                  <c:v>3.1</c:v>
                </c:pt>
                <c:pt idx="17">
                  <c:v>3.1</c:v>
                </c:pt>
                <c:pt idx="18">
                  <c:v>3</c:v>
                </c:pt>
                <c:pt idx="19">
                  <c:v>2.9</c:v>
                </c:pt>
                <c:pt idx="20">
                  <c:v>2.6</c:v>
                </c:pt>
                <c:pt idx="21">
                  <c:v>2.2999999999999998</c:v>
                </c:pt>
                <c:pt idx="22">
                  <c:v>2.2000000000000002</c:v>
                </c:pt>
                <c:pt idx="23">
                  <c:v>2</c:v>
                </c:pt>
                <c:pt idx="24">
                  <c:v>1.9</c:v>
                </c:pt>
                <c:pt idx="25">
                  <c:v>1.8</c:v>
                </c:pt>
                <c:pt idx="26">
                  <c:v>1.7</c:v>
                </c:pt>
                <c:pt idx="27">
                  <c:v>1.4</c:v>
                </c:pt>
                <c:pt idx="28">
                  <c:v>1.4</c:v>
                </c:pt>
                <c:pt idx="29">
                  <c:v>0.8</c:v>
                </c:pt>
                <c:pt idx="30">
                  <c:v>-1</c:v>
                </c:pt>
                <c:pt idx="31">
                  <c:v>-3.2</c:v>
                </c:pt>
                <c:pt idx="32">
                  <c:v>-4</c:v>
                </c:pt>
              </c:numCache>
            </c:numRef>
          </c:val>
          <c:extLst>
            <c:ext xmlns:c16="http://schemas.microsoft.com/office/drawing/2014/chart" uri="{C3380CC4-5D6E-409C-BE32-E72D297353CC}">
              <c16:uniqueId val="{00000008-97E8-4B81-8BD4-9A83AE5F6261}"/>
            </c:ext>
          </c:extLst>
        </c:ser>
        <c:dLbls>
          <c:showLegendKey val="0"/>
          <c:showVal val="0"/>
          <c:showCatName val="0"/>
          <c:showSerName val="0"/>
          <c:showPercent val="0"/>
          <c:showBubbleSize val="0"/>
        </c:dLbls>
        <c:gapWidth val="227"/>
        <c:overlap val="-39"/>
        <c:axId val="919472623"/>
        <c:axId val="1045482655"/>
      </c:barChart>
      <c:catAx>
        <c:axId val="919472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s-DO"/>
          </a:p>
        </c:txPr>
        <c:crossAx val="1045482655"/>
        <c:crossesAt val="0"/>
        <c:auto val="1"/>
        <c:lblAlgn val="ctr"/>
        <c:lblOffset val="100"/>
        <c:noMultiLvlLbl val="0"/>
      </c:catAx>
      <c:valAx>
        <c:axId val="1045482655"/>
        <c:scaling>
          <c:orientation val="minMax"/>
        </c:scaling>
        <c:delete val="0"/>
        <c:axPos val="l"/>
        <c:numFmt formatCode="0.0" sourceLinked="1"/>
        <c:majorTickMark val="none"/>
        <c:minorTickMark val="none"/>
        <c:tickLblPos val="none"/>
        <c:spPr>
          <a:noFill/>
          <a:ln>
            <a:solidFill>
              <a:schemeClr val="bg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DO"/>
          </a:p>
        </c:txPr>
        <c:crossAx val="9194726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defRPr>
      </a:pPr>
      <a:endParaRPr lang="es-D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1.996466492369417E-2"/>
          <c:y val="5.0029981070179995E-2"/>
          <c:w val="0.9593939793494306"/>
          <c:h val="0.77027456588169407"/>
        </c:manualLayout>
      </c:layout>
      <c:barChart>
        <c:barDir val="col"/>
        <c:grouping val="clustered"/>
        <c:varyColors val="0"/>
        <c:ser>
          <c:idx val="0"/>
          <c:order val="0"/>
          <c:tx>
            <c:strRef>
              <c:f>'Gráfico 6'!$A$45</c:f>
              <c:strCache>
                <c:ptCount val="1"/>
                <c:pt idx="0">
                  <c:v>WTI</c:v>
                </c:pt>
              </c:strCache>
            </c:strRef>
          </c:tx>
          <c:spPr>
            <a:gradFill rotWithShape="1">
              <a:gsLst>
                <a:gs pos="0">
                  <a:schemeClr val="accent1">
                    <a:tint val="77000"/>
                    <a:satMod val="103000"/>
                    <a:lumMod val="102000"/>
                    <a:tint val="94000"/>
                  </a:schemeClr>
                </a:gs>
                <a:gs pos="50000">
                  <a:schemeClr val="accent1">
                    <a:tint val="77000"/>
                    <a:satMod val="110000"/>
                    <a:lumMod val="100000"/>
                    <a:shade val="100000"/>
                  </a:schemeClr>
                </a:gs>
                <a:gs pos="100000">
                  <a:schemeClr val="accent1">
                    <a:tint val="77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1.1011246086610688E-2"/>
                  <c:y val="1.3604502370132606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FCDF-4E98-ADE7-69AC1CAD519F}"/>
                </c:ext>
              </c:extLst>
            </c:dLbl>
            <c:dLbl>
              <c:idx val="1"/>
              <c:layout>
                <c:manualLayout>
                  <c:x val="-7.7071290944123313E-3"/>
                  <c:y val="1.4363193019654066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FCDF-4E98-ADE7-69AC1CAD519F}"/>
                </c:ext>
              </c:extLst>
            </c:dLbl>
            <c:dLbl>
              <c:idx val="2"/>
              <c:layout>
                <c:manualLayout>
                  <c:x val="-6.2921406209204426E-3"/>
                  <c:y val="4.1478137102552706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FCDF-4E98-ADE7-69AC1CAD519F}"/>
                </c:ext>
              </c:extLst>
            </c:dLbl>
            <c:dLbl>
              <c:idx val="3"/>
              <c:layout>
                <c:manualLayout>
                  <c:x val="-9.1235195233739293E-3"/>
                  <c:y val="1.0882471309264124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FCDF-4E98-ADE7-69AC1CAD519F}"/>
                </c:ext>
              </c:extLst>
            </c:dLbl>
            <c:dLbl>
              <c:idx val="4"/>
              <c:layout>
                <c:manualLayout>
                  <c:x val="-1.3697746957083522E-2"/>
                  <c:y val="1.4827733067255053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FCDF-4E98-ADE7-69AC1CAD519F}"/>
                </c:ext>
              </c:extLst>
            </c:dLbl>
            <c:dLbl>
              <c:idx val="5"/>
              <c:layout>
                <c:manualLayout>
                  <c:x val="-1.1181443726939249E-16"/>
                  <c:y val="7.8903967968716755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FCDF-4E98-ADE7-69AC1CAD519F}"/>
                </c:ext>
              </c:extLst>
            </c:dLbl>
            <c:dLbl>
              <c:idx val="6"/>
              <c:layout>
                <c:manualLayout>
                  <c:x val="-9.4474927693206333E-3"/>
                  <c:y val="0"/>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FCDF-4E98-ADE7-69AC1CAD519F}"/>
                </c:ext>
              </c:extLst>
            </c:dLbl>
            <c:dLbl>
              <c:idx val="7"/>
              <c:layout>
                <c:manualLayout>
                  <c:x val="-9.4474927693204945E-3"/>
                  <c:y val="0"/>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FCDF-4E98-ADE7-69AC1CAD519F}"/>
                </c:ext>
              </c:extLst>
            </c:dLbl>
            <c:dLbl>
              <c:idx val="8"/>
              <c:layout>
                <c:manualLayout>
                  <c:x val="-5.5892885173128579E-3"/>
                  <c:y val="1.156737998843262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FCDF-4E98-ADE7-69AC1CAD519F}"/>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DO"/>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6'!$B$44:$M$44</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'Gráfico 6'!$B$45:$M$45</c:f>
              <c:numCache>
                <c:formatCode>0.0</c:formatCode>
                <c:ptCount val="12"/>
                <c:pt idx="0">
                  <c:v>74.150000000000006</c:v>
                </c:pt>
                <c:pt idx="1">
                  <c:v>77.25</c:v>
                </c:pt>
                <c:pt idx="2">
                  <c:v>81.28</c:v>
                </c:pt>
                <c:pt idx="3">
                  <c:v>85.35</c:v>
                </c:pt>
                <c:pt idx="4">
                  <c:v>80.02</c:v>
                </c:pt>
                <c:pt idx="5">
                  <c:v>79.77</c:v>
                </c:pt>
                <c:pt idx="6">
                  <c:v>81.8</c:v>
                </c:pt>
                <c:pt idx="7">
                  <c:v>76.680000000000007</c:v>
                </c:pt>
                <c:pt idx="8">
                  <c:v>70.239999999999995</c:v>
                </c:pt>
                <c:pt idx="9">
                  <c:v>71.989999999999995</c:v>
                </c:pt>
                <c:pt idx="10">
                  <c:v>69.95</c:v>
                </c:pt>
                <c:pt idx="11">
                  <c:v>70.12</c:v>
                </c:pt>
              </c:numCache>
            </c:numRef>
          </c:val>
          <c:extLst>
            <c:ext xmlns:c16="http://schemas.microsoft.com/office/drawing/2014/chart" uri="{C3380CC4-5D6E-409C-BE32-E72D297353CC}">
              <c16:uniqueId val="{00000009-FCDF-4E98-ADE7-69AC1CAD519F}"/>
            </c:ext>
          </c:extLst>
        </c:ser>
        <c:ser>
          <c:idx val="1"/>
          <c:order val="1"/>
          <c:tx>
            <c:strRef>
              <c:f>'Gráfico 6'!$A$46</c:f>
              <c:strCache>
                <c:ptCount val="1"/>
                <c:pt idx="0">
                  <c:v>BRENT</c:v>
                </c:pt>
              </c:strCache>
            </c:strRef>
          </c:tx>
          <c:spPr>
            <a:gradFill rotWithShape="1">
              <a:gsLst>
                <a:gs pos="0">
                  <a:schemeClr val="accent1">
                    <a:shade val="76000"/>
                    <a:satMod val="103000"/>
                    <a:lumMod val="102000"/>
                    <a:tint val="94000"/>
                  </a:schemeClr>
                </a:gs>
                <a:gs pos="50000">
                  <a:schemeClr val="accent1">
                    <a:shade val="76000"/>
                    <a:satMod val="110000"/>
                    <a:lumMod val="100000"/>
                    <a:shade val="100000"/>
                  </a:schemeClr>
                </a:gs>
                <a:gs pos="100000">
                  <a:schemeClr val="accent1">
                    <a:shade val="76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2.777212145714086E-3"/>
                  <c:y val="-5.68838357413514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CDF-4E98-ADE7-69AC1CAD519F}"/>
                </c:ext>
              </c:extLst>
            </c:dLbl>
            <c:dLbl>
              <c:idx val="1"/>
              <c:layout>
                <c:manualLayout>
                  <c:x val="1.0540574150388462E-4"/>
                  <c:y val="-1.540569863879858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CDF-4E98-ADE7-69AC1CAD519F}"/>
                </c:ext>
              </c:extLst>
            </c:dLbl>
            <c:dLbl>
              <c:idx val="4"/>
              <c:layout>
                <c:manualLayout>
                  <c:x val="3.024427374603502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CDF-4E98-ADE7-69AC1CAD519F}"/>
                </c:ext>
              </c:extLst>
            </c:dLbl>
            <c:dLbl>
              <c:idx val="5"/>
              <c:layout>
                <c:manualLayout>
                  <c:x val="1.5247599403542726E-2"/>
                  <c:y val="-7.89039679687169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CDF-4E98-ADE7-69AC1CAD519F}"/>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6'!$B$44:$M$44</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'Gráfico 6'!$B$46:$M$46</c:f>
              <c:numCache>
                <c:formatCode>0.0</c:formatCode>
                <c:ptCount val="12"/>
                <c:pt idx="0">
                  <c:v>80.12</c:v>
                </c:pt>
                <c:pt idx="1">
                  <c:v>83.48</c:v>
                </c:pt>
                <c:pt idx="2">
                  <c:v>85.41</c:v>
                </c:pt>
                <c:pt idx="3">
                  <c:v>89.94</c:v>
                </c:pt>
                <c:pt idx="4">
                  <c:v>81.75</c:v>
                </c:pt>
                <c:pt idx="5">
                  <c:v>82.25</c:v>
                </c:pt>
                <c:pt idx="6">
                  <c:v>85.15</c:v>
                </c:pt>
                <c:pt idx="7">
                  <c:v>80.36</c:v>
                </c:pt>
                <c:pt idx="8">
                  <c:v>74.02</c:v>
                </c:pt>
                <c:pt idx="9">
                  <c:v>75.63</c:v>
                </c:pt>
                <c:pt idx="10">
                  <c:v>74.349999999999994</c:v>
                </c:pt>
                <c:pt idx="11">
                  <c:v>73.86</c:v>
                </c:pt>
              </c:numCache>
            </c:numRef>
          </c:val>
          <c:extLst>
            <c:ext xmlns:c16="http://schemas.microsoft.com/office/drawing/2014/chart" uri="{C3380CC4-5D6E-409C-BE32-E72D297353CC}">
              <c16:uniqueId val="{0000000E-FCDF-4E98-ADE7-69AC1CAD519F}"/>
            </c:ext>
          </c:extLst>
        </c:ser>
        <c:dLbls>
          <c:showLegendKey val="0"/>
          <c:showVal val="1"/>
          <c:showCatName val="0"/>
          <c:showSerName val="0"/>
          <c:showPercent val="0"/>
          <c:showBubbleSize val="0"/>
        </c:dLbls>
        <c:gapWidth val="150"/>
        <c:axId val="320014080"/>
        <c:axId val="320035296"/>
      </c:barChart>
      <c:dateAx>
        <c:axId val="320014080"/>
        <c:scaling>
          <c:orientation val="minMax"/>
        </c:scaling>
        <c:delete val="0"/>
        <c:axPos val="b"/>
        <c:numFmt formatCode="mmm\-yy"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solidFill>
                <a:latin typeface="+mn-lt"/>
                <a:ea typeface="+mn-ea"/>
                <a:cs typeface="+mn-cs"/>
              </a:defRPr>
            </a:pPr>
            <a:endParaRPr lang="es-DO"/>
          </a:p>
        </c:txPr>
        <c:crossAx val="320035296"/>
        <c:crosses val="autoZero"/>
        <c:auto val="1"/>
        <c:lblOffset val="100"/>
        <c:baseTimeUnit val="months"/>
      </c:dateAx>
      <c:valAx>
        <c:axId val="320035296"/>
        <c:scaling>
          <c:orientation val="minMax"/>
        </c:scaling>
        <c:delete val="1"/>
        <c:axPos val="l"/>
        <c:numFmt formatCode="0.0" sourceLinked="1"/>
        <c:majorTickMark val="none"/>
        <c:minorTickMark val="none"/>
        <c:tickLblPos val="nextTo"/>
        <c:crossAx val="320014080"/>
        <c:crosses val="autoZero"/>
        <c:crossBetween val="between"/>
      </c:valAx>
      <c:spPr>
        <a:noFill/>
        <a:ln>
          <a:noFill/>
        </a:ln>
        <a:effectLst/>
      </c:spPr>
    </c:plotArea>
    <c:legend>
      <c:legendPos val="b"/>
      <c:layout>
        <c:manualLayout>
          <c:xMode val="edge"/>
          <c:yMode val="edge"/>
          <c:x val="0.26282979021279462"/>
          <c:y val="0.91385872742462571"/>
          <c:w val="0.46259126939740902"/>
          <c:h val="6.999484625981514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8.2711911520224925E-3"/>
          <c:y val="1.8837718556737961E-2"/>
          <c:w val="0.97513261453316302"/>
          <c:h val="0.81480087806017931"/>
        </c:manualLayout>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'Gráfico 7'!$B$46:$M$46</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'Gráfico 7'!$B$47:$M$47</c:f>
              <c:numCache>
                <c:formatCode>#,##0.0</c:formatCode>
                <c:ptCount val="12"/>
                <c:pt idx="0">
                  <c:v>2034.04</c:v>
                </c:pt>
                <c:pt idx="1">
                  <c:v>2023.24</c:v>
                </c:pt>
                <c:pt idx="2">
                  <c:v>2158.0100000000002</c:v>
                </c:pt>
                <c:pt idx="3">
                  <c:v>2335.4899999999998</c:v>
                </c:pt>
                <c:pt idx="4">
                  <c:v>2352.14</c:v>
                </c:pt>
                <c:pt idx="5">
                  <c:v>2326.33</c:v>
                </c:pt>
                <c:pt idx="6">
                  <c:v>2395.31</c:v>
                </c:pt>
                <c:pt idx="7">
                  <c:v>2467.9699999999998</c:v>
                </c:pt>
                <c:pt idx="8">
                  <c:v>2567.12</c:v>
                </c:pt>
                <c:pt idx="9">
                  <c:v>2690.08</c:v>
                </c:pt>
                <c:pt idx="10">
                  <c:v>2650.68</c:v>
                </c:pt>
                <c:pt idx="11">
                  <c:v>2644.07</c:v>
                </c:pt>
              </c:numCache>
            </c:numRef>
          </c:val>
          <c:extLst>
            <c:ext xmlns:c16="http://schemas.microsoft.com/office/drawing/2014/chart" uri="{C3380CC4-5D6E-409C-BE32-E72D297353CC}">
              <c16:uniqueId val="{00000000-819F-4688-A943-73F72F82AC9F}"/>
            </c:ext>
          </c:extLst>
        </c:ser>
        <c:dLbls>
          <c:showLegendKey val="0"/>
          <c:showVal val="0"/>
          <c:showCatName val="0"/>
          <c:showSerName val="0"/>
          <c:showPercent val="0"/>
          <c:showBubbleSize val="0"/>
        </c:dLbls>
        <c:gapWidth val="100"/>
        <c:overlap val="-24"/>
        <c:axId val="1715728975"/>
        <c:axId val="123598351"/>
      </c:barChart>
      <c:dateAx>
        <c:axId val="1715728975"/>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900" b="1" i="0" u="none" strike="noStrike" kern="1200" baseline="0">
                <a:solidFill>
                  <a:sysClr val="windowText" lastClr="000000"/>
                </a:solidFill>
                <a:latin typeface="+mn-lt"/>
                <a:ea typeface="+mn-ea"/>
                <a:cs typeface="+mn-cs"/>
              </a:defRPr>
            </a:pPr>
            <a:endParaRPr lang="es-DO"/>
          </a:p>
        </c:txPr>
        <c:crossAx val="123598351"/>
        <c:crosses val="autoZero"/>
        <c:auto val="1"/>
        <c:lblOffset val="100"/>
        <c:baseTimeUnit val="months"/>
      </c:dateAx>
      <c:valAx>
        <c:axId val="123598351"/>
        <c:scaling>
          <c:orientation val="minMax"/>
        </c:scaling>
        <c:delete val="1"/>
        <c:axPos val="l"/>
        <c:numFmt formatCode="#,##0.0" sourceLinked="1"/>
        <c:majorTickMark val="out"/>
        <c:minorTickMark val="none"/>
        <c:tickLblPos val="nextTo"/>
        <c:crossAx val="17157289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stacked"/>
        <c:varyColors val="0"/>
        <c:ser>
          <c:idx val="0"/>
          <c:order val="0"/>
          <c:tx>
            <c:strRef>
              <c:f>'Gráfico 8'!$E$10</c:f>
              <c:strCache>
                <c:ptCount val="1"/>
                <c:pt idx="0">
                  <c:v>Consumo Privado</c:v>
                </c:pt>
              </c:strCache>
            </c:strRef>
          </c:tx>
          <c:spPr>
            <a:solidFill>
              <a:schemeClr val="accent6">
                <a:lumMod val="75000"/>
              </a:schemeClr>
            </a:solidFill>
            <a:ln>
              <a:noFill/>
            </a:ln>
            <a:effectLst/>
          </c:spPr>
          <c:invertIfNegative val="0"/>
          <c:cat>
            <c:multiLvlStrRef>
              <c:f>'Gráfico 8'!$F$8:$P$9</c:f>
              <c:multiLvlStrCache>
                <c:ptCount val="11"/>
                <c:lvl>
                  <c:pt idx="0">
                    <c:v>E-M</c:v>
                  </c:pt>
                  <c:pt idx="1">
                    <c:v>E-J</c:v>
                  </c:pt>
                  <c:pt idx="2">
                    <c:v>E-S</c:v>
                  </c:pt>
                  <c:pt idx="3">
                    <c:v>E-D</c:v>
                  </c:pt>
                  <c:pt idx="4">
                    <c:v>E-M</c:v>
                  </c:pt>
                  <c:pt idx="5">
                    <c:v>E-J</c:v>
                  </c:pt>
                  <c:pt idx="6">
                    <c:v>E-S</c:v>
                  </c:pt>
                  <c:pt idx="7">
                    <c:v>E-D</c:v>
                  </c:pt>
                  <c:pt idx="8">
                    <c:v>E-M</c:v>
                  </c:pt>
                  <c:pt idx="9">
                    <c:v>E-J</c:v>
                  </c:pt>
                  <c:pt idx="10">
                    <c:v>E-S</c:v>
                  </c:pt>
                </c:lvl>
                <c:lvl>
                  <c:pt idx="0">
                    <c:v>2022</c:v>
                  </c:pt>
                  <c:pt idx="4">
                    <c:v>2023</c:v>
                  </c:pt>
                  <c:pt idx="8">
                    <c:v>2024</c:v>
                  </c:pt>
                </c:lvl>
              </c:multiLvlStrCache>
            </c:multiLvlStrRef>
          </c:cat>
          <c:val>
            <c:numRef>
              <c:f>'Gráfico 8'!$F$10:$P$10</c:f>
              <c:numCache>
                <c:formatCode>#,##0.0</c:formatCode>
                <c:ptCount val="11"/>
                <c:pt idx="0">
                  <c:v>7.5</c:v>
                </c:pt>
                <c:pt idx="1">
                  <c:v>7</c:v>
                </c:pt>
                <c:pt idx="2">
                  <c:v>5</c:v>
                </c:pt>
                <c:pt idx="3">
                  <c:v>2.4</c:v>
                </c:pt>
                <c:pt idx="4">
                  <c:v>2</c:v>
                </c:pt>
                <c:pt idx="5">
                  <c:v>2.4</c:v>
                </c:pt>
                <c:pt idx="6">
                  <c:v>3.1</c:v>
                </c:pt>
                <c:pt idx="7">
                  <c:v>3</c:v>
                </c:pt>
                <c:pt idx="8">
                  <c:v>4.3</c:v>
                </c:pt>
                <c:pt idx="9">
                  <c:v>5.6</c:v>
                </c:pt>
                <c:pt idx="10">
                  <c:v>5</c:v>
                </c:pt>
              </c:numCache>
            </c:numRef>
          </c:val>
          <c:extLst>
            <c:ext xmlns:c16="http://schemas.microsoft.com/office/drawing/2014/chart" uri="{C3380CC4-5D6E-409C-BE32-E72D297353CC}">
              <c16:uniqueId val="{00000000-3635-4204-B8FE-58194704891F}"/>
            </c:ext>
          </c:extLst>
        </c:ser>
        <c:ser>
          <c:idx val="1"/>
          <c:order val="1"/>
          <c:tx>
            <c:strRef>
              <c:f>'Gráfico 8'!$E$11</c:f>
              <c:strCache>
                <c:ptCount val="1"/>
                <c:pt idx="0">
                  <c:v>Consumo Público</c:v>
                </c:pt>
              </c:strCache>
            </c:strRef>
          </c:tx>
          <c:spPr>
            <a:solidFill>
              <a:schemeClr val="accent5">
                <a:lumMod val="75000"/>
              </a:schemeClr>
            </a:solidFill>
            <a:ln>
              <a:noFill/>
            </a:ln>
            <a:effectLst/>
          </c:spPr>
          <c:invertIfNegative val="0"/>
          <c:cat>
            <c:multiLvlStrRef>
              <c:f>'Gráfico 8'!$F$8:$P$9</c:f>
              <c:multiLvlStrCache>
                <c:ptCount val="11"/>
                <c:lvl>
                  <c:pt idx="0">
                    <c:v>E-M</c:v>
                  </c:pt>
                  <c:pt idx="1">
                    <c:v>E-J</c:v>
                  </c:pt>
                  <c:pt idx="2">
                    <c:v>E-S</c:v>
                  </c:pt>
                  <c:pt idx="3">
                    <c:v>E-D</c:v>
                  </c:pt>
                  <c:pt idx="4">
                    <c:v>E-M</c:v>
                  </c:pt>
                  <c:pt idx="5">
                    <c:v>E-J</c:v>
                  </c:pt>
                  <c:pt idx="6">
                    <c:v>E-S</c:v>
                  </c:pt>
                  <c:pt idx="7">
                    <c:v>E-D</c:v>
                  </c:pt>
                  <c:pt idx="8">
                    <c:v>E-M</c:v>
                  </c:pt>
                  <c:pt idx="9">
                    <c:v>E-J</c:v>
                  </c:pt>
                  <c:pt idx="10">
                    <c:v>E-S</c:v>
                  </c:pt>
                </c:lvl>
                <c:lvl>
                  <c:pt idx="0">
                    <c:v>2022</c:v>
                  </c:pt>
                  <c:pt idx="4">
                    <c:v>2023</c:v>
                  </c:pt>
                  <c:pt idx="8">
                    <c:v>2024</c:v>
                  </c:pt>
                </c:lvl>
              </c:multiLvlStrCache>
            </c:multiLvlStrRef>
          </c:cat>
          <c:val>
            <c:numRef>
              <c:f>'Gráfico 8'!$F$11:$P$11</c:f>
              <c:numCache>
                <c:formatCode>#,##0.0</c:formatCode>
                <c:ptCount val="11"/>
                <c:pt idx="0">
                  <c:v>10.6</c:v>
                </c:pt>
                <c:pt idx="1">
                  <c:v>2.7</c:v>
                </c:pt>
                <c:pt idx="2">
                  <c:v>4.2</c:v>
                </c:pt>
                <c:pt idx="3">
                  <c:v>16.2</c:v>
                </c:pt>
                <c:pt idx="4">
                  <c:v>0.1</c:v>
                </c:pt>
                <c:pt idx="5">
                  <c:v>4.5999999999999996</c:v>
                </c:pt>
                <c:pt idx="6">
                  <c:v>2.6</c:v>
                </c:pt>
                <c:pt idx="7">
                  <c:v>2.2000000000000002</c:v>
                </c:pt>
                <c:pt idx="8">
                  <c:v>4.9000000000000004</c:v>
                </c:pt>
                <c:pt idx="9">
                  <c:v>8.6</c:v>
                </c:pt>
                <c:pt idx="10">
                  <c:v>5.4</c:v>
                </c:pt>
              </c:numCache>
            </c:numRef>
          </c:val>
          <c:extLst>
            <c:ext xmlns:c16="http://schemas.microsoft.com/office/drawing/2014/chart" uri="{C3380CC4-5D6E-409C-BE32-E72D297353CC}">
              <c16:uniqueId val="{00000001-3635-4204-B8FE-58194704891F}"/>
            </c:ext>
          </c:extLst>
        </c:ser>
        <c:ser>
          <c:idx val="2"/>
          <c:order val="2"/>
          <c:tx>
            <c:strRef>
              <c:f>'Gráfico 8'!$E$12</c:f>
              <c:strCache>
                <c:ptCount val="1"/>
                <c:pt idx="0">
                  <c:v>Formación Bruta de Capital Fijo</c:v>
                </c:pt>
              </c:strCache>
            </c:strRef>
          </c:tx>
          <c:spPr>
            <a:solidFill>
              <a:schemeClr val="accent2">
                <a:lumMod val="75000"/>
              </a:schemeClr>
            </a:solidFill>
            <a:ln>
              <a:noFill/>
            </a:ln>
            <a:effectLst/>
          </c:spPr>
          <c:invertIfNegative val="0"/>
          <c:cat>
            <c:multiLvlStrRef>
              <c:f>'Gráfico 8'!$F$8:$P$9</c:f>
              <c:multiLvlStrCache>
                <c:ptCount val="11"/>
                <c:lvl>
                  <c:pt idx="0">
                    <c:v>E-M</c:v>
                  </c:pt>
                  <c:pt idx="1">
                    <c:v>E-J</c:v>
                  </c:pt>
                  <c:pt idx="2">
                    <c:v>E-S</c:v>
                  </c:pt>
                  <c:pt idx="3">
                    <c:v>E-D</c:v>
                  </c:pt>
                  <c:pt idx="4">
                    <c:v>E-M</c:v>
                  </c:pt>
                  <c:pt idx="5">
                    <c:v>E-J</c:v>
                  </c:pt>
                  <c:pt idx="6">
                    <c:v>E-S</c:v>
                  </c:pt>
                  <c:pt idx="7">
                    <c:v>E-D</c:v>
                  </c:pt>
                  <c:pt idx="8">
                    <c:v>E-M</c:v>
                  </c:pt>
                  <c:pt idx="9">
                    <c:v>E-J</c:v>
                  </c:pt>
                  <c:pt idx="10">
                    <c:v>E-S</c:v>
                  </c:pt>
                </c:lvl>
                <c:lvl>
                  <c:pt idx="0">
                    <c:v>2022</c:v>
                  </c:pt>
                  <c:pt idx="4">
                    <c:v>2023</c:v>
                  </c:pt>
                  <c:pt idx="8">
                    <c:v>2024</c:v>
                  </c:pt>
                </c:lvl>
              </c:multiLvlStrCache>
            </c:multiLvlStrRef>
          </c:cat>
          <c:val>
            <c:numRef>
              <c:f>'Gráfico 8'!$F$12:$P$12</c:f>
              <c:numCache>
                <c:formatCode>#,##0.0</c:formatCode>
                <c:ptCount val="11"/>
                <c:pt idx="0">
                  <c:v>9</c:v>
                </c:pt>
                <c:pt idx="1">
                  <c:v>3.5</c:v>
                </c:pt>
                <c:pt idx="2">
                  <c:v>7.3</c:v>
                </c:pt>
                <c:pt idx="3">
                  <c:v>1.4</c:v>
                </c:pt>
                <c:pt idx="4">
                  <c:v>-0.7</c:v>
                </c:pt>
                <c:pt idx="5">
                  <c:v>1.4</c:v>
                </c:pt>
                <c:pt idx="6">
                  <c:v>4.5999999999999996</c:v>
                </c:pt>
                <c:pt idx="7">
                  <c:v>2.9</c:v>
                </c:pt>
                <c:pt idx="8">
                  <c:v>2.8</c:v>
                </c:pt>
                <c:pt idx="9">
                  <c:v>4.5</c:v>
                </c:pt>
                <c:pt idx="10">
                  <c:v>4.5999999999999996</c:v>
                </c:pt>
              </c:numCache>
            </c:numRef>
          </c:val>
          <c:extLst>
            <c:ext xmlns:c16="http://schemas.microsoft.com/office/drawing/2014/chart" uri="{C3380CC4-5D6E-409C-BE32-E72D297353CC}">
              <c16:uniqueId val="{00000002-3635-4204-B8FE-58194704891F}"/>
            </c:ext>
          </c:extLst>
        </c:ser>
        <c:ser>
          <c:idx val="3"/>
          <c:order val="3"/>
          <c:tx>
            <c:strRef>
              <c:f>'Gráfico 8'!$E$13</c:f>
              <c:strCache>
                <c:ptCount val="1"/>
                <c:pt idx="0">
                  <c:v>Exportaciones</c:v>
                </c:pt>
              </c:strCache>
            </c:strRef>
          </c:tx>
          <c:spPr>
            <a:solidFill>
              <a:srgbClr val="305496"/>
            </a:solidFill>
            <a:ln>
              <a:noFill/>
            </a:ln>
            <a:effectLst/>
          </c:spPr>
          <c:invertIfNegative val="0"/>
          <c:cat>
            <c:multiLvlStrRef>
              <c:f>'Gráfico 8'!$F$8:$P$9</c:f>
              <c:multiLvlStrCache>
                <c:ptCount val="11"/>
                <c:lvl>
                  <c:pt idx="0">
                    <c:v>E-M</c:v>
                  </c:pt>
                  <c:pt idx="1">
                    <c:v>E-J</c:v>
                  </c:pt>
                  <c:pt idx="2">
                    <c:v>E-S</c:v>
                  </c:pt>
                  <c:pt idx="3">
                    <c:v>E-D</c:v>
                  </c:pt>
                  <c:pt idx="4">
                    <c:v>E-M</c:v>
                  </c:pt>
                  <c:pt idx="5">
                    <c:v>E-J</c:v>
                  </c:pt>
                  <c:pt idx="6">
                    <c:v>E-S</c:v>
                  </c:pt>
                  <c:pt idx="7">
                    <c:v>E-D</c:v>
                  </c:pt>
                  <c:pt idx="8">
                    <c:v>E-M</c:v>
                  </c:pt>
                  <c:pt idx="9">
                    <c:v>E-J</c:v>
                  </c:pt>
                  <c:pt idx="10">
                    <c:v>E-S</c:v>
                  </c:pt>
                </c:lvl>
                <c:lvl>
                  <c:pt idx="0">
                    <c:v>2022</c:v>
                  </c:pt>
                  <c:pt idx="4">
                    <c:v>2023</c:v>
                  </c:pt>
                  <c:pt idx="8">
                    <c:v>2024</c:v>
                  </c:pt>
                </c:lvl>
              </c:multiLvlStrCache>
            </c:multiLvlStrRef>
          </c:cat>
          <c:val>
            <c:numRef>
              <c:f>'Gráfico 8'!$F$13:$P$13</c:f>
              <c:numCache>
                <c:formatCode>#,##0.0</c:formatCode>
                <c:ptCount val="11"/>
                <c:pt idx="0">
                  <c:v>32.5</c:v>
                </c:pt>
                <c:pt idx="1">
                  <c:v>17.899999999999999</c:v>
                </c:pt>
                <c:pt idx="2">
                  <c:v>9.5</c:v>
                </c:pt>
                <c:pt idx="3">
                  <c:v>-2.5</c:v>
                </c:pt>
                <c:pt idx="4">
                  <c:v>5.2</c:v>
                </c:pt>
                <c:pt idx="5">
                  <c:v>-6.7</c:v>
                </c:pt>
                <c:pt idx="6">
                  <c:v>-3.3</c:v>
                </c:pt>
                <c:pt idx="7">
                  <c:v>-1.5</c:v>
                </c:pt>
                <c:pt idx="8">
                  <c:v>5.4</c:v>
                </c:pt>
                <c:pt idx="9">
                  <c:v>10.4</c:v>
                </c:pt>
                <c:pt idx="10">
                  <c:v>7</c:v>
                </c:pt>
              </c:numCache>
            </c:numRef>
          </c:val>
          <c:extLst>
            <c:ext xmlns:c16="http://schemas.microsoft.com/office/drawing/2014/chart" uri="{C3380CC4-5D6E-409C-BE32-E72D297353CC}">
              <c16:uniqueId val="{00000003-3635-4204-B8FE-58194704891F}"/>
            </c:ext>
          </c:extLst>
        </c:ser>
        <c:ser>
          <c:idx val="4"/>
          <c:order val="4"/>
          <c:tx>
            <c:strRef>
              <c:f>'Gráfico 8'!$E$14</c:f>
              <c:strCache>
                <c:ptCount val="1"/>
                <c:pt idx="0">
                  <c:v>Importaciones</c:v>
                </c:pt>
              </c:strCache>
            </c:strRef>
          </c:tx>
          <c:spPr>
            <a:solidFill>
              <a:schemeClr val="accent6">
                <a:lumMod val="40000"/>
                <a:lumOff val="60000"/>
              </a:schemeClr>
            </a:solidFill>
            <a:ln>
              <a:noFill/>
            </a:ln>
            <a:effectLst/>
          </c:spPr>
          <c:invertIfNegative val="0"/>
          <c:cat>
            <c:multiLvlStrRef>
              <c:f>'Gráfico 8'!$F$8:$P$9</c:f>
              <c:multiLvlStrCache>
                <c:ptCount val="11"/>
                <c:lvl>
                  <c:pt idx="0">
                    <c:v>E-M</c:v>
                  </c:pt>
                  <c:pt idx="1">
                    <c:v>E-J</c:v>
                  </c:pt>
                  <c:pt idx="2">
                    <c:v>E-S</c:v>
                  </c:pt>
                  <c:pt idx="3">
                    <c:v>E-D</c:v>
                  </c:pt>
                  <c:pt idx="4">
                    <c:v>E-M</c:v>
                  </c:pt>
                  <c:pt idx="5">
                    <c:v>E-J</c:v>
                  </c:pt>
                  <c:pt idx="6">
                    <c:v>E-S</c:v>
                  </c:pt>
                  <c:pt idx="7">
                    <c:v>E-D</c:v>
                  </c:pt>
                  <c:pt idx="8">
                    <c:v>E-M</c:v>
                  </c:pt>
                  <c:pt idx="9">
                    <c:v>E-J</c:v>
                  </c:pt>
                  <c:pt idx="10">
                    <c:v>E-S</c:v>
                  </c:pt>
                </c:lvl>
                <c:lvl>
                  <c:pt idx="0">
                    <c:v>2022</c:v>
                  </c:pt>
                  <c:pt idx="4">
                    <c:v>2023</c:v>
                  </c:pt>
                  <c:pt idx="8">
                    <c:v>2024</c:v>
                  </c:pt>
                </c:lvl>
              </c:multiLvlStrCache>
            </c:multiLvlStrRef>
          </c:cat>
          <c:val>
            <c:numRef>
              <c:f>'Gráfico 8'!$F$14:$P$14</c:f>
              <c:numCache>
                <c:formatCode>#,##0.0</c:formatCode>
                <c:ptCount val="11"/>
                <c:pt idx="0">
                  <c:v>23.3</c:v>
                </c:pt>
                <c:pt idx="1">
                  <c:v>26</c:v>
                </c:pt>
                <c:pt idx="2">
                  <c:v>9.8000000000000007</c:v>
                </c:pt>
                <c:pt idx="3">
                  <c:v>-0.1</c:v>
                </c:pt>
                <c:pt idx="4">
                  <c:v>5.4</c:v>
                </c:pt>
                <c:pt idx="5">
                  <c:v>-3.6</c:v>
                </c:pt>
                <c:pt idx="6">
                  <c:v>-3.2</c:v>
                </c:pt>
                <c:pt idx="7">
                  <c:v>2.8</c:v>
                </c:pt>
                <c:pt idx="8">
                  <c:v>-4.8</c:v>
                </c:pt>
                <c:pt idx="9">
                  <c:v>5.5</c:v>
                </c:pt>
                <c:pt idx="10">
                  <c:v>5.6</c:v>
                </c:pt>
              </c:numCache>
            </c:numRef>
          </c:val>
          <c:extLst>
            <c:ext xmlns:c16="http://schemas.microsoft.com/office/drawing/2014/chart" uri="{C3380CC4-5D6E-409C-BE32-E72D297353CC}">
              <c16:uniqueId val="{00000004-3635-4204-B8FE-58194704891F}"/>
            </c:ext>
          </c:extLst>
        </c:ser>
        <c:dLbls>
          <c:showLegendKey val="0"/>
          <c:showVal val="0"/>
          <c:showCatName val="0"/>
          <c:showSerName val="0"/>
          <c:showPercent val="0"/>
          <c:showBubbleSize val="0"/>
        </c:dLbls>
        <c:gapWidth val="150"/>
        <c:overlap val="100"/>
        <c:axId val="1105799616"/>
        <c:axId val="1105780480"/>
      </c:barChart>
      <c:catAx>
        <c:axId val="110579961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DO"/>
          </a:p>
        </c:txPr>
        <c:crossAx val="1105780480"/>
        <c:crosses val="autoZero"/>
        <c:auto val="1"/>
        <c:lblAlgn val="ctr"/>
        <c:lblOffset val="100"/>
        <c:noMultiLvlLbl val="0"/>
      </c:catAx>
      <c:valAx>
        <c:axId val="110578048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s-DO"/>
          </a:p>
        </c:txPr>
        <c:crossAx val="110579961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D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7245593053487724E-2"/>
          <c:y val="0.1174019323006379"/>
          <c:w val="0.92091963188145787"/>
          <c:h val="0.76254025901254707"/>
        </c:manualLayout>
      </c:layout>
      <c:barChart>
        <c:barDir val="col"/>
        <c:grouping val="clustered"/>
        <c:varyColors val="0"/>
        <c:ser>
          <c:idx val="0"/>
          <c:order val="0"/>
          <c:tx>
            <c:strRef>
              <c:f>'Gráfico 9'!$C$8</c:f>
              <c:strCache>
                <c:ptCount val="1"/>
                <c:pt idx="0">
                  <c:v>Reservas Internacionales</c:v>
                </c:pt>
              </c:strCache>
            </c:strRef>
          </c:tx>
          <c:spPr>
            <a:gradFill flip="none" rotWithShape="1">
              <a:gsLst>
                <a:gs pos="45000">
                  <a:srgbClr val="4472C4">
                    <a:lumMod val="67000"/>
                  </a:srgbClr>
                </a:gs>
                <a:gs pos="72000">
                  <a:srgbClr val="4472C4">
                    <a:lumMod val="97000"/>
                    <a:lumOff val="3000"/>
                  </a:srgbClr>
                </a:gs>
                <a:gs pos="100000">
                  <a:srgbClr val="4472C4">
                    <a:lumMod val="60000"/>
                    <a:lumOff val="40000"/>
                  </a:srgbClr>
                </a:gs>
              </a:gsLst>
              <a:lin ang="12000000" scaled="0"/>
              <a:tileRect/>
            </a:gradFill>
            <a:ln>
              <a:noFill/>
            </a:ln>
            <a:effectLst>
              <a:outerShdw blurRad="50800" dist="25400" dir="2700000" algn="tl" rotWithShape="0">
                <a:prstClr val="black">
                  <a:alpha val="20000"/>
                </a:prstClr>
              </a:outerShdw>
            </a:effectLst>
          </c:spPr>
          <c:invertIfNegative val="0"/>
          <c:dPt>
            <c:idx val="8"/>
            <c:invertIfNegative val="0"/>
            <c:bubble3D val="0"/>
            <c:spPr>
              <a:gradFill flip="none" rotWithShape="1">
                <a:gsLst>
                  <a:gs pos="45000">
                    <a:srgbClr val="4472C4">
                      <a:lumMod val="67000"/>
                    </a:srgbClr>
                  </a:gs>
                  <a:gs pos="72000">
                    <a:srgbClr val="4472C4">
                      <a:lumMod val="97000"/>
                      <a:lumOff val="3000"/>
                    </a:srgbClr>
                  </a:gs>
                  <a:gs pos="100000">
                    <a:srgbClr val="4472C4">
                      <a:lumMod val="60000"/>
                      <a:lumOff val="40000"/>
                    </a:srgbClr>
                  </a:gs>
                </a:gsLst>
                <a:lin ang="12000000" scaled="0"/>
                <a:tileRect/>
              </a:gradFill>
              <a:ln>
                <a:noFill/>
              </a:ln>
              <a:effectLst>
                <a:outerShdw blurRad="50800" dist="25400" dir="2700000" algn="tl" rotWithShape="0">
                  <a:prstClr val="black">
                    <a:alpha val="20000"/>
                  </a:prstClr>
                </a:outerShdw>
              </a:effectLst>
            </c:spPr>
            <c:extLst>
              <c:ext xmlns:c16="http://schemas.microsoft.com/office/drawing/2014/chart" uri="{C3380CC4-5D6E-409C-BE32-E72D297353CC}">
                <c16:uniqueId val="{00000001-9479-4CC1-B4CA-D37D087E45BD}"/>
              </c:ext>
            </c:extLst>
          </c:dPt>
          <c:dLbls>
            <c:spPr>
              <a:solidFill>
                <a:srgbClr val="C00000"/>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venir Next LT Pro" panose="020B0504020202020204" pitchFamily="34" charset="0"/>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'Gráfico 9'!$B$9:$B$21</c15:sqref>
                  </c15:fullRef>
                </c:ext>
              </c:extLst>
              <c:f>'Gráfico 9'!$B$10:$B$21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extLst>
                <c:ext xmlns:c15="http://schemas.microsoft.com/office/drawing/2012/chart" uri="{02D57815-91ED-43cb-92C2-25804820EDAC}">
                  <c15:fullRef>
                    <c15:sqref>'Gráfico 9'!$C$9:$C$21</c15:sqref>
                  </c15:fullRef>
                </c:ext>
              </c:extLst>
              <c:f>'Gráfico 9'!$C$10:$C$21</c:f>
              <c:numCache>
                <c:formatCode>#,##0</c:formatCode>
                <c:ptCount val="12"/>
                <c:pt idx="0">
                  <c:v>14360.3</c:v>
                </c:pt>
                <c:pt idx="1">
                  <c:v>14163.6</c:v>
                </c:pt>
                <c:pt idx="2">
                  <c:v>13807.7</c:v>
                </c:pt>
                <c:pt idx="3">
                  <c:v>13787.8</c:v>
                </c:pt>
                <c:pt idx="4">
                  <c:v>13931.3</c:v>
                </c:pt>
                <c:pt idx="5">
                  <c:v>13384.9</c:v>
                </c:pt>
                <c:pt idx="6">
                  <c:v>15287.2</c:v>
                </c:pt>
                <c:pt idx="7">
                  <c:v>14864.2</c:v>
                </c:pt>
                <c:pt idx="8">
                  <c:v>14468.8</c:v>
                </c:pt>
                <c:pt idx="9">
                  <c:v>13542.1</c:v>
                </c:pt>
                <c:pt idx="10">
                  <c:v>13085.1</c:v>
                </c:pt>
                <c:pt idx="11">
                  <c:v>13382.5</c:v>
                </c:pt>
              </c:numCache>
            </c:numRef>
          </c:val>
          <c:extLst>
            <c:ext xmlns:c16="http://schemas.microsoft.com/office/drawing/2014/chart" uri="{C3380CC4-5D6E-409C-BE32-E72D297353CC}">
              <c16:uniqueId val="{00000006-9479-4CC1-B4CA-D37D087E45BD}"/>
            </c:ext>
          </c:extLst>
        </c:ser>
        <c:dLbls>
          <c:showLegendKey val="0"/>
          <c:showVal val="1"/>
          <c:showCatName val="0"/>
          <c:showSerName val="0"/>
          <c:showPercent val="0"/>
          <c:showBubbleSize val="0"/>
        </c:dLbls>
        <c:gapWidth val="219"/>
        <c:overlap val="-27"/>
        <c:axId val="904402319"/>
        <c:axId val="904416463"/>
      </c:barChart>
      <c:catAx>
        <c:axId val="90440231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solidFill>
                <a:latin typeface="Avenir Next LT Pro" panose="020B0504020202020204" pitchFamily="34" charset="0"/>
                <a:ea typeface="+mn-ea"/>
                <a:cs typeface="+mn-cs"/>
              </a:defRPr>
            </a:pPr>
            <a:endParaRPr lang="es-DO"/>
          </a:p>
        </c:txPr>
        <c:crossAx val="904416463"/>
        <c:crosses val="autoZero"/>
        <c:auto val="1"/>
        <c:lblAlgn val="ctr"/>
        <c:lblOffset val="100"/>
        <c:noMultiLvlLbl val="0"/>
      </c:catAx>
      <c:valAx>
        <c:axId val="904416463"/>
        <c:scaling>
          <c:orientation val="minMax"/>
        </c:scaling>
        <c:delete val="1"/>
        <c:axPos val="l"/>
        <c:numFmt formatCode="#,##0" sourceLinked="0"/>
        <c:majorTickMark val="out"/>
        <c:minorTickMark val="none"/>
        <c:tickLblPos val="nextTo"/>
        <c:crossAx val="904402319"/>
        <c:crosses val="autoZero"/>
        <c:crossBetween val="between"/>
      </c:valAx>
      <c:spPr>
        <a:noFill/>
        <a:ln w="25400">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chemeClr val="tx1"/>
          </a:solidFill>
          <a:latin typeface="Avenir Next LT Pro" panose="020B0504020202020204" pitchFamily="34" charset="0"/>
        </a:defRPr>
      </a:pPr>
      <a:endParaRPr lang="es-DO"/>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_xlchart.v5.1</cx:f>
        <cx:nf>_xlchart.v5.0</cx:nf>
      </cx:strDim>
      <cx:numDim type="colorVal">
        <cx:f>_xlchart.v5.3</cx:f>
        <cx:nf>_xlchart.v5.2</cx:nf>
      </cx:numDim>
    </cx:data>
  </cx:chartData>
  <cx:chart>
    <cx:title pos="t" align="ctr" overlay="0">
      <cx:tx>
        <cx:rich>
          <a:bodyPr spcFirstLastPara="1" vertOverflow="ellipsis" horzOverflow="overflow" wrap="square" lIns="0" tIns="0" rIns="0" bIns="0" anchor="ctr" anchorCtr="1"/>
          <a:lstStyle/>
          <a:p>
            <a:pPr algn="ctr" rtl="0">
              <a:defRPr>
                <a:latin typeface="Avenir Next LT Pro" panose="020B0504020202020204" pitchFamily="34" charset="0"/>
                <a:ea typeface="Avenir Next LT Pro" panose="020B0504020202020204" pitchFamily="34" charset="0"/>
                <a:cs typeface="Avenir Next LT Pro" panose="020B0504020202020204" pitchFamily="34" charset="0"/>
              </a:defRPr>
            </a:pPr>
            <a:r>
              <a:rPr lang="es-ES" sz="1400" b="1" i="0" u="none" strike="noStrike" baseline="0">
                <a:solidFill>
                  <a:sysClr val="windowText" lastClr="000000"/>
                </a:solidFill>
                <a:latin typeface="Avenir Next LT Pro" panose="020B0504020202020204" pitchFamily="34" charset="0"/>
              </a:rPr>
              <a:t>Inversión Pública 2024</a:t>
            </a:r>
            <a:br>
              <a:rPr lang="es-ES" sz="1400" b="0" i="0" u="none" strike="noStrike" baseline="0">
                <a:solidFill>
                  <a:sysClr val="windowText" lastClr="000000"/>
                </a:solidFill>
                <a:latin typeface="Avenir Next LT Pro" panose="020B0504020202020204" pitchFamily="34" charset="0"/>
              </a:rPr>
            </a:br>
            <a:r>
              <a:rPr lang="es-ES" sz="1200" b="0" i="0" u="none" strike="noStrike" baseline="0">
                <a:solidFill>
                  <a:sysClr val="windowText" lastClr="000000"/>
                </a:solidFill>
                <a:latin typeface="Avenir Next LT Pro" panose="020B0504020202020204" pitchFamily="34" charset="0"/>
              </a:rPr>
              <a:t>Valores en millones de RD$</a:t>
            </a:r>
            <a:endParaRPr lang="es-ES" sz="1400" b="0" i="0" u="none" strike="noStrike" baseline="0">
              <a:solidFill>
                <a:sysClr val="windowText" lastClr="000000"/>
              </a:solidFill>
              <a:latin typeface="Avenir Next LT Pro" panose="020B0504020202020204" pitchFamily="34" charset="0"/>
            </a:endParaRPr>
          </a:p>
        </cx:rich>
      </cx:tx>
    </cx:title>
    <cx:plotArea>
      <cx:plotAreaRegion>
        <cx:plotSurface>
          <cx:spPr>
            <a:noFill/>
          </cx:spPr>
        </cx:plotSurface>
        <cx:series layoutId="regionMap" uniqueId="{05B4A72D-B37D-4556-90DA-7DBFA08D4F5A}">
          <cx:tx>
            <cx:txData>
              <cx:f>_xlchart.v5.2</cx:f>
              <cx:v>Montos</cx:v>
            </cx:txData>
          </cx:tx>
          <cx:dataLabels>
            <cx:txPr>
              <a:bodyPr spcFirstLastPara="1" vertOverflow="ellipsis" horzOverflow="overflow" wrap="square" lIns="0" tIns="0" rIns="0" bIns="0" anchor="ctr" anchorCtr="1"/>
              <a:lstStyle/>
              <a:p>
                <a:pPr algn="ctr" rtl="0">
                  <a:defRPr sz="800" b="1">
                    <a:solidFill>
                      <a:sysClr val="windowText" lastClr="000000"/>
                    </a:solidFill>
                    <a:latin typeface="Avenir Next LT Pro" panose="020B0504020202020204" pitchFamily="34" charset="0"/>
                    <a:ea typeface="Avenir Next LT Pro" panose="020B0504020202020204" pitchFamily="34" charset="0"/>
                    <a:cs typeface="Avenir Next LT Pro" panose="020B0504020202020204" pitchFamily="34" charset="0"/>
                  </a:defRPr>
                </a:pPr>
                <a:endParaRPr lang="en-US" sz="800" b="1" i="0" u="none" strike="noStrike" baseline="0">
                  <a:solidFill>
                    <a:sysClr val="windowText" lastClr="000000"/>
                  </a:solidFill>
                  <a:latin typeface="Avenir Next LT Pro" panose="020B0504020202020204" pitchFamily="34" charset="0"/>
                  <a:cs typeface="Times New Roman" panose="02020603050405020304" pitchFamily="18" charset="0"/>
                </a:endParaRPr>
              </a:p>
            </cx:txPr>
            <cx:visibility seriesName="0" categoryName="0" value="1"/>
            <cx:separator>, </cx:separator>
            <cx:dataLabel idx="4">
              <cx:txPr>
                <a:bodyPr spcFirstLastPara="1" vertOverflow="ellipsis" horzOverflow="overflow" wrap="square" lIns="0" tIns="0" rIns="0" bIns="0" anchor="ctr" anchorCtr="1"/>
                <a:lstStyle/>
                <a:p>
                  <a:pPr algn="ctr" rtl="0">
                    <a:defRPr>
                      <a:solidFill>
                        <a:sysClr val="windowText" lastClr="000000"/>
                      </a:solidFill>
                    </a:defRPr>
                  </a:pPr>
                  <a:r>
                    <a:rPr lang="en-US" sz="800" b="1" i="0" u="none" strike="noStrike" baseline="0">
                      <a:solidFill>
                        <a:sysClr val="windowText" lastClr="000000"/>
                      </a:solidFill>
                      <a:latin typeface="Avenir Next LT Pro" panose="020B0504020202020204" pitchFamily="34" charset="0"/>
                      <a:cs typeface="Times New Roman" panose="02020603050405020304" pitchFamily="18" charset="0"/>
                    </a:rPr>
                    <a:t>124.4</a:t>
                  </a:r>
                </a:p>
              </cx:txPr>
              <cx:visibility seriesName="0" categoryName="0" value="1"/>
              <cx:separator>, </cx:separator>
            </cx:dataLabel>
            <cx:dataLabel idx="9">
              <cx:txPr>
                <a:bodyPr spcFirstLastPara="1" vertOverflow="ellipsis" horzOverflow="overflow" wrap="square" lIns="0" tIns="0" rIns="0" bIns="0" anchor="ctr" anchorCtr="1"/>
                <a:lstStyle/>
                <a:p>
                  <a:pPr algn="ctr" rtl="0">
                    <a:defRPr>
                      <a:solidFill>
                        <a:schemeClr val="bg1"/>
                      </a:solidFill>
                    </a:defRPr>
                  </a:pPr>
                  <a:r>
                    <a:rPr lang="en-US" sz="800" b="1" i="0" u="none" strike="noStrike" baseline="0">
                      <a:solidFill>
                        <a:schemeClr val="bg1"/>
                      </a:solidFill>
                      <a:latin typeface="Avenir Next LT Pro" panose="020B0504020202020204" pitchFamily="34" charset="0"/>
                      <a:cs typeface="Times New Roman" panose="02020603050405020304" pitchFamily="18" charset="0"/>
                    </a:rPr>
                    <a:t>2,124.0</a:t>
                  </a:r>
                </a:p>
              </cx:txPr>
            </cx:dataLabel>
            <cx:dataLabel idx="14">
              <cx:txPr>
                <a:bodyPr spcFirstLastPara="1" vertOverflow="ellipsis" horzOverflow="overflow" wrap="square" lIns="0" tIns="0" rIns="0" bIns="0" anchor="ctr" anchorCtr="1"/>
                <a:lstStyle/>
                <a:p>
                  <a:pPr algn="ctr" rtl="0">
                    <a:defRPr>
                      <a:solidFill>
                        <a:sysClr val="windowText" lastClr="000000"/>
                      </a:solidFill>
                    </a:defRPr>
                  </a:pPr>
                  <a:r>
                    <a:rPr lang="en-US" sz="800" b="1" i="0" u="none" strike="noStrike" baseline="0">
                      <a:solidFill>
                        <a:sysClr val="windowText" lastClr="000000"/>
                      </a:solidFill>
                      <a:latin typeface="Avenir Next LT Pro" panose="020B0504020202020204" pitchFamily="34" charset="0"/>
                      <a:cs typeface="Times New Roman" panose="02020603050405020304" pitchFamily="18" charset="0"/>
                    </a:rPr>
                    <a:t>127.9</a:t>
                  </a:r>
                </a:p>
              </cx:txPr>
              <cx:visibility seriesName="0" categoryName="0" value="1"/>
              <cx:separator>, </cx:separator>
            </cx:dataLabel>
            <cx:dataLabel idx="31">
              <cx:txPr>
                <a:bodyPr spcFirstLastPara="1" vertOverflow="ellipsis" horzOverflow="overflow" wrap="square" lIns="0" tIns="0" rIns="0" bIns="0" anchor="ctr" anchorCtr="1"/>
                <a:lstStyle/>
                <a:p>
                  <a:pPr algn="ctr" rtl="0">
                    <a:defRPr>
                      <a:solidFill>
                        <a:schemeClr val="tx1"/>
                      </a:solidFill>
                    </a:defRPr>
                  </a:pPr>
                  <a:r>
                    <a:rPr lang="en-US" sz="800" b="1" i="0" u="none" strike="noStrike" baseline="0">
                      <a:solidFill>
                        <a:schemeClr val="tx1"/>
                      </a:solidFill>
                      <a:latin typeface="Avenir Next LT Pro" panose="020B0504020202020204" pitchFamily="34" charset="0"/>
                      <a:cs typeface="Times New Roman" panose="02020603050405020304" pitchFamily="18" charset="0"/>
                    </a:rPr>
                    <a:t>898.1</a:t>
                  </a:r>
                </a:p>
              </cx:txPr>
              <cx:visibility seriesName="0" categoryName="0" value="1"/>
              <cx:separator>, </cx:separator>
            </cx:dataLabel>
            <cx:dataLabelHidden idx="0"/>
            <cx:dataLabelHidden idx="12"/>
            <cx:dataLabelHidden idx="18"/>
            <cx:dataLabelHidden idx="24"/>
            <cx:dataLabelHidden idx="25"/>
            <cx:dataLabelHidden idx="27"/>
            <cx:dataLabelHidden idx="29"/>
          </cx:dataLabels>
          <cx:dataId val="0"/>
          <cx:layoutPr>
            <cx:regionLabelLayout val="none"/>
            <cx:geography projectionType="miller" cultureLanguage="es-ES" cultureRegion="DO" attribution="Con tecnología de Bing">
              <cx:geoCache provider="{E9337A44-BEBE-4D9F-B70C-5C5E7DAFC167}">
                <cx:binary>5H1Jc9y4lu5fUXjdVAEECRA3bnVEg2QOklKzxw0jLckE5wkc/00ve3EXHb17W/+xd6jBzqTSSrta
ES+eS1FRthIJHgDfmc8B/c+b7h838d26POiSOK3+cdP9+UYqlf/jjz+qG3mXrKvDJLgpsyr7og5v
suSP7MuX4Obuj9ty3Qap/4eOsPHHjVyX6q578+//hKf5d9lJdrNWQZZe1Hdlf3lX1bGqXhjbOXRw
k9WpGqf78KQ/31ze5V//z+c4uFkfOFkSpPCXdH3w5mB9C784QaXK4EbhP9+4Vb4O4nit3hzcpSpQ
/XWf3/35Zutrbw7+mNJ8tr4DeESg6luYi/kh4QY1mMkff94cxFnqPw5rDB2aOsUmMR+/wJ5on64T
mP9TS7pf0Pr2tryrKtjU/Z9bU7d2sDXyMyf15iCoMvvhSO1s3JVzdn8Mf2xD9u//nHwABzP5ZAPV
6SnuG/qroIp1uZZZun4611fA1DrUMcIWt/QJmPgQPteJYZBvYD8w0gOY52XWBOlNsD74mUXtRnXX
Mybw7vrK74+zU4+K5BVR5oc6Z7qFdfoNzInk6iYh2GLWw7jxRPsB7P3r2Q3w07wJqE8f//5ArrK0
uvv631l5cJrVd/HTqb6K3HIDMwshju5/puKLDg2Mdct8kt6JLv6Fhe2G9tkDJhg/G//9wX6wvio7
OF3fgK1ex2CWX832WoeGhTBnHD/gjbfVNeWH3ABNbmHjQYLpE+1HCb73DDbW9jS8ixV3I/5sexOn
A0zpcyK/P+on64P/iNXaLwH01zXMFOuMW3S3gFPrkGEMZpuRB4YgT4g+AP7Ty9oN9mT6RLgno78/
yP8x1KOT/ZrSbBLdtMzd0gyeNCM64eCWPUjzBNxxOS+tZjemD7MmUD58+JshuH02W5v79ZgHcWYg
3QQDOnGZCNItRJDxTSFv+sc747SX1rUbsx88ZmtLPwgK//8OdVbr8uu/1gfXJYS4t+vbg6uv/5lC
ID68phRCPMsMxgHAnV4x2FTwn5CJdH2nV/yjJW6jvCVvD6mBZ+Htj5+0NfvPNz/+4u/PEQJC37K+
yV463l9MaIBTxTiYWWJOhBsfgjNFGDboTuP6M0vZLc/fZ06Q/T7w+yPprMP156//k74ikvzQNBEm
ljFV0/iQIQJOs/Uow9YT0Ue/+CeWshvJ75uYIPl94PdH0o1BSVcH58HX/37RIfllubQYpZx9i16f
iScDtcws/Oj7TtIVP7uq3cBuz56Auz34dwD4oLoLPr+u0mWUcALBzTaqYG4RYTrXIdC9/wGlvOlR
ufHB1b6l/AjRp5nP0Hwa+P2RhISMujs4h3T+K0sqpIkNSr6r100vGTBllgGiysydhvQnF7Ub1q3J
E2S3xn5/cJfp7V1+B/8bM/JPYrMrtfPLitjgBAyo9ZhGBOu5CS/D4CEjgxvkUWTxE+0H6/o9e//T
C9wN9Q8fNIH9h9/7/Vng3Tpu7srb160amKZJGejqnfERoI+gFogM4IH7nwn6P7Oi3XB/nznB9/vA
7w8oJNkuswSqu08y9TryrDOdWab+gNikagBJRc6IYTLyKO+TLPJPLWk3pBtTJ5hujPz+oF6tAdGv
//mKkEJpDxFqmd+q8tsqGiwwIRY3LfYI6cSr+okF7Qb028QJnN8+//3BBM5t7vzXlE8AU4ecFPRQ
7JTP+w4Ly0CGPol4YCXv9qxkN4rfJk5Q/Pb574/ig6tol1C8+vqvVxVMy7AIFOyeSrDbggnWkxom
pRZ6dJ0nuvZ+WTfjqoKXFrUb1q3JE2i3xn5/eM/vbu9KKMbeVS8d4y/6xeyQW2h0jR6x48+whS4o
naGn4t1EXH9uTbuh3Zw7QXZz6O8AbLluXjna0RljmE+zwQhMqA4x7JOkPkNz70J+BOXjxGc4Pn7+
NwARWiOhK+G10xJj2oFD/RRPBRMdUqj3mITuDlnOf3I5P8Bza/YU1K3B3x/ZxV05Bi/VwSoo15/X
r9n7NNbtxqqd/lxQDWzpOnoKbyYm9VeWtBvh50+YoPz8C78/0lfr9ODefcpeF2aozmFmmAQU7/3P
JFgFZxhjRAidNEd8W87X/9mznt0YT+dPEJ4O/z3wParXr1musw4tRKEdVZ/qZwwBEKMc08c2tknb
4nj4+5byY1QfZu7A82Hg74EkOIlldnB7d7Ba32TQY/GabjFILMUMuinYQ8Jwki4ecxEIuoyhILCz
oWJE95eW92OodzxmB+47vvX7M8FiDQ7Xat1n5SsGRNCNCDUgE007KQByaJ3C3DC/55A3i3o/t5jd
OG/OnYC7OfT7Iwpyc98adblOvv6rvBteEVeoyZqWQZkFrtRW5QeML9wYYFCwfTDO07TiU7vWz6xp
N7zfOr6+P2KC8o5v/C3AVsHaf82KPD8EjQwlechF3f9AHWeCNeQxONLZY7fqc4dr74p+APEarqbd
72WK7LeBvweg2cNlPj97zfZGsMaAqQl3uHbCCqrZgsIug1siD+OTtAZoFTAU95cMX+a2H2O7MX0H
wBujfw+UR1aHmt4teF1+/cpq2oDEFTSzTtU0PgT0oTSkT/reRnB/YTk/hvjZQ3YA/ew7fwu4D46y
6ut/jZ722U32mkUi69CEW7jIZI83Q56raxNy09SCLqv7n0kWZPSyf3ppPwR++ojnsE+/8f8S9B9f
3f124dmBxij3/qb0xu3dl0fvDwfueU+mvnRN5MH3Xd7++YZSsLcM4ttvd7DHx2x1vO24T7Vj/t26
Un++0UZ1DtkSjBlc4wRvrL17+hiYAIqKiCJgm/uhNCuVhPvcIyMxk1kWhngb+mdBR1RZ/ThkQCBO
wOhDHhVRany71H6exb0P1xqfNv/4+0FaJ+dZkKoKHjxqm/zhe+NWLcOA0ADCPmKO2Tl4KKwvv1lf
ws358ev/xjrslTmLa7dG/hFL0HGSecKIlY09w8bJIPrCuM0xPer6D10tXT/OZ5ZVL/OyEElNBBnY
HOPSjYvWSWK9EHFS1kKl6gPiRu626fDeM7Qj7sUz6i8HLEVZXQd9/t7z1cfB4EeaRj+jKPyoNVYk
Sm46xhDaZV6+baS2iMJy0YW1KLpsrjXV3KKDFE1izNrG90XUt6ekDFpRef11GqGjNkPnhIVnddoN
tsbyc5PyXBg6LYVO64u4CQbhx34oLB+ew/roI+qN40wjdlHgIyPu7E6peTOYbtMGnsjNwPWk1Tlm
PrxVBjxSoesy8k9Vr520VimGJLUNOK82Km2jqRbc9JygTK4io3FJ5QtzOMmSKxmema03qxOciF6Z
c5TETp9+bBm+zgpLQCFrNmTqJM80KQo+zAtuLJKumqW6aQ+6+YFH7KPVaHOky9ZWlC9UXi2zxDoL
2vSYRmupUmGx20Gp8AKFWbBMuZz1luH4AQrmZZdLUTXZCdeaVV1fVY0v4shbMWRgkel66nSRF9tG
kooMeQuzNWeb1/K3mO4my/sy8OXjyxS+/frvZ9ACd6XKuzu1Wuf31/W/j42vZPj+2+rpXQ6QuMza
W+D68ubu9sBN4e0JMgEhq6bTRw3ybf73lwGMMvvtzQATPfDwxocnOfmVwS0NsqU3n0K7ew0CUvRj
5fGDm0MbCmQM2R51h3VIdOg6QMgyDYPrY9nkUX8w/RBhaPCEbmwONU+DwtCT/oA7pwSbBkdM16lJ
R6l+0h8MblaAxuGgOSCZBwrol/QHWKyJ+sAEw/11jg0DaurWRH14PNR6FOqZW0qF5nJQ1G6rRE/s
1kMYiUZX+TpDQ/AxqTFt3LL3ulPOwnQWM1BZwmjNZq4nWhLNSkwHTVhZMBCb6qm/3DjiHZruuZ7D
RMcMXoCBkcFg49t6TmHKaG1FucvlSeWZwstuVEDsJLU+wsRVmdSfXyYI9uLZyWwQZGiboMYCSXkB
BGN5bGRfkm7eBJ2w+mNTrV6mhCHKe07KBB1uWLAxILpNqqizgAY5kDJrkS79RTUvPytRO/osPCW2
vqgWLxMcz2rbZsCRQN8SsBf8B3clt+k1Pg4qVOS52838RTpTi3YmF9FsH5nxMc/IWBzu+kCzI7DY
ZFuUxrnZxEHuMloueJ9cMhLOIao6/tXd6ESnBgFJgiQZvC5mezcRGbKgZUPhmnhwWJLbWlfbkRGI
NBycVPZ2rjd2HVL7ZbL4uehs04Uiyqbl7TXCND9HQNd3ySyfVSv/og+PG3HD5qnLW1tesE4EM+a8
TPj5sRpg6SGTz6E9DcFft+mmNDKqgJDCDRtNHYPIDB9QpMr3JSHp3cuk8HOpA/+CQwscXACCXlUy
gbCogjbQA710K7d3NbCTQhPliWGThVrgeXg6uNV5vAiP/LNwvof0CNs298ALUgxmWDo4SVg3Jtvk
XaJnAHjlGnP2wXC7hTri83BR2prj7YESwvEpKYpA/ZkEj6ramHBQ4VsDjdtauRlKHZr3n2IZnLy8
nR0HuUViwixZ5GVBrBrlNgWLXBWh94zHgWhk8y6V3jvs5cTlhnX7MtUdmsWgcO9DN0De4abAFD99
iFTnBeAdNjN5Tk7ys+5YOsXNYJt2lQoffKg9zKnvgI1C5RC0NMdj4npylhULNSvW6xpgIzPDEMPC
coJV5GbzyK5mdFnnorMHuxShCM7C7MQI7Vq8vOt7n3fCOhCwwy0mXYcsDKOTNYQaCaU2ZLXb2t6F
tcpc4yiJRe/yWSqFtaw+cpd9YnZyEp2XduQgp7SlWy/Slee+vJIdorq1kAnqFjEylSBYCI9qx2/P
rBC5QV7sYd99VEbzshECyCJJB33cblHG50ZXUlHn0tHjIdhzsDtUHggkgwucFrATCOVEJvMUBEiS
onYZFq1LHL2fZ3fBPFpG1x4AmqWivYpm7THbIz3PVe2oCIClQN2BJaHjCWzssOz7MutbVbs9mg98
VqiPVM7r6vTX0YKrjqN3Ba4QYpNzLKHnTCvStnYhpHF4S2dtHc+KTO1hip2nCEEbCCTnoFynCtwi
nSlZ1ANXKNv75F8itzgq3npOAScY28MRtttlGYl2wa//yga/EcYTl2ZokfQ0v4NYESKOpknmZbDI
TPPoZSp45Oqp+IHTCn6vBRVL0AbbaNVen8VFLxsQv84hJ+Szt+R2tiR2aced2Odl7FDejJqcUQiD
x/ttE2H3UeqVXRc1LsoHl1VKFFn7V/h+k8ZEjg3DzPPOBBqtnb0zjtSSnMSOdLgNAec7VgrTzu12
Ee6R6x02g0FaAY6RgmsIhb7JORZVbSieNS6vCpH754VliqJN7MowZl1rCA3t8aTGXudnyDETXlgF
V7ThYtIzc9ENLNNGzgxPhhkXqwriV7tbhjNQmKHN7dztZ3FgK7s/loIu1Gni5PMhFN56DwuNnDhl
oc2FjEezIfC8h/BDS2AhxlwtYyecBfNkqTtowZZ7KI0q6xmlkW0gkuIIEjbblGTESr/KjdpNT4JK
kEbk54kbOt55eUxPfLDQLnKsRYCF/lk7rxfmHnu5S3eP75p6Ij/hrKxsuohUZu1GCRUlbpzSs0Q4
oD2stMsRYJt0JjLpR8A8PKGjSewcSL10lpCOZkfL1hkCGy3k3T7uxTuZaWNr4/gGhj6HEkqYAUl5
opzexSAyiSG4GwtyJBeDIXxnn+XfS3MiMkEZaTL3xuPsReNwobuVHfm2dJSgkC8S3af93uM+CEfj
tbFPw8dRA75l7VKvnw/9IDTeiLS7eJlRd52mBXfGMCYmMfiY3tykwtNB1RVitWtGLSS11hXx9mm5
fSQmQle3eViWgVWDs58uO0fa+l1jzvGlIaplfcazWQLek/vytnYy5ua+Ji6FrsmOaQq4JFwGoyW8
CD5x15x373wbQZ5L1Iv/HUFrYgQpaapGsfEgwYXBJ40U3nKAPRZLyA2CFvfVnnPVRxmeqpiNLU5V
DIkaHtcanGu4DG/z22jRn44KjZ4UH6wzYnenR+FCF2iRzqv3oa2cfWe8y45s0p/omCAwUa954447
LGJw+qW2Gix6ZuUrNuB53Bh7drxLIjYJTpQN8qtOKgqYYnXUssY2/HVhRM7LQO4jMlEvkMfMg7QH
IsmwtDrTVk1pB+X7l4ns9GU2tzKuYkO4Vd2ToaBwdt6ntFw113jBXTzv1EkFzJJd7ePOnSJIweIT
ArlBiLq3ySVGHETKAFYpKcDENdHF+V85tw0Sk3Pzap2UsuDg5dLLwrvMg5U0z/ec2k5sNmhMTi1u
cK2RyhvDTu1GC0R5bdix47uazeza4V8abpfzfWy+K/SEbprvhzdRxFZshlqhAVV93jiysfOl7pZn
ZiAqO3SCuxIyFhpkZoqr6rq9LS+j2b6cxS5fYnMBEx0tzS4jfQ7oMW9wjYLM24avLFOK1GpmmXXb
SL7sI74H0H08M1HbsQXBER2AasCRGIZaUGOPk7SPwkRHo7QvElnDwcpwjXhhG7r63+1BnyjlKraY
RjzYg4c8xzeVzbV3L/PkTpaEqI6PmW5InU38vMzE5kAsDXSSFkFm8Cxitzndw/f7aEwULarjwooY
0PDQqukrYXmRiJIPL29kp49jwdvroGeIY4iFJ1yW6b6JFfEbMNOtK+10JiGN4xqidUqRutLl59ke
mzk+8ZkB26A44TBplmZOOwjoLFkK2VQi0M+iZplqFuTf9/DaPloTXuusTO+iIGjcXD+p+1Vm+KeZ
BrkiRATUW/e5xbsSCxtnSSd85/lhohUe7KyOjuJzCUpKOgzKg07W2v1Z7RCIdaAkUmC7C/+Kkfx+
qNMkFQ1w53smwBgnZ7J479dLDeqHe3hltBcT5CAGZ/DKQ2AUBIWobXuiIRZorDYb11t583buHxlO
6Q62JxTkvWJ7XyyOx+e9RG8iAUNQkcGTQK8/wpASz+bDnByBbyM0Z198cZ9seonWxFZyWfUkUECr
tYNoAb6ck9vc0RZ4NmaLDWeM3EInmaewjMgmFxDpuEUgwlMM2c/Q9U7/CjdtnfaoRzechchs8MAw
rEhTtnGhl5ByTEer5yomyKqUkPf0RHWlncu3L+O8g40hdtV104A3dcE71yZHUSWGpH4ZKDeswlOj
sWaJUTigsdc5T/eJzA6W2qI12WQGR57ktVRw7NY8ueQRGFew665+1QYi+BCCykN72HiHXt0iOY5v
nKuZBRHzWyDpFZHA/IKZuSBds4fKrlBki8zEf8h0Lyp0BWSaWbrMz4kDAetKX0KMvBze9sf7UuU7
8oAmXKqCFhGI6Qzo9p0IS6318eD7bTee5IU3J1IEbmI3R9ylojop341SGsz8ah+C43O3BIdAQcCE
LCchUOyATO72cTJVFHoSly3UqJrMhBpumn+uhqA9xgkrXKvxzdOuD9tU8CqUZ7mhl45nBh4ReiW7
Geaa3LOiZ+wLC4ICOORE6RjhTlVh33ZWr8dt6w4tF54MxQBpvE7NaPPuZTl5DvGE0uTIO2uodS2p
Wzeu0DHJyULG3UxTg2iqDn7PP1Y4dgpS3gWquaRZu2476iCUzl5exzMjB0JKLXiNOONgtKBaso1A
oywqSdZACn3oM9FKOgevZOUbwzGti1VG4j0H/NxngGQsnC68pd7iFBL4EwlKEqPX+k6OrNa6hh25
1ap5D7xm83k2K1fBWbEnlYifyeyE4kSYQPkgqQ/3FJE9OJUo3laR8JwGcqae6K/KOQSi+0IAaj4z
QEAWcqbQYgW3YcYyxfbJ1qRMca/i1tU4sRQoixoBGa9En/taG5JZxKAmG+eW7nBS654IKp19SjPf
uNJI251ZcZXNhhRqc6I1O0vZDTJzdZEjGa3qqoiPqW9oOgQXXdUdYapRf2axAM9IaNIUOpaC+qNe
lT11+qYJaqduGfsokzRZKKaxD0wz+repbDlki8sQeD2IK6iMeZp61xGeH/EIN27oyfasKoJgARlh
voQqYdULHnWRCWUdoi+KSgbLCmPT5kVXXHsJiUXpEesybn2KnKqvyUdo6Wil6MIeeqskLuvIBl1j
3aZ9X8y9KBw6N40T6G+KeWC6PaSYpSBeHBiCpUl/PCR9e8KZbIyjxmyhF6lNYgStT5WUnogiXEqR
Gam1UnpIT+PUq49MCwWdqyM/WBtZoh91NLL0VedZ5RcOCW63V3p+1JIimCWU4djuNakDFoYRuWnA
SyUsXPnaSit1fCrbnJSiTZhKRBv4tdP4A19rqmKLzE+7SCRd5OvQpVLjz5Ahl2DsDWOIljXU2VaJ
5KYgsP6ryGsSNg9Jl8z8Rg9nKWztGA6RKdF0jV+BNwndX8Iy2tCzE/AOYmpzpaWXXdvrN1qYek5X
+6WAHAPxBc+Nz1Txxs5iw0ZMXSuquUGan4ea2cUuvPinPelJnX+OWKKQSzUpS6ctfP0y5amca5lp
2ZSNm9HLamGZFl/k0ONzzHRFLoq01lOhq4GeIj/LKxENuHnXZ31FnTalKZTyWrViaSnfhjyithx6
r7YHM0DUbaPQgJ49WIDnGBH1TKftsBGKyPSqhRkmYbKQLeu/yL4K50UaDTkMcWSKTPoQnqvYqOGW
sRx80USWHOwetbpTtL210gbUv9U8FSWzMQXiX3Zh7DWOiXuSHGlhRC9bPzKPq1LLC+EZpD3RolRe
+hnTHdJQaxYnbfA2rIboKsbGcBpYCdSBvQQ1otSzZDxZMLWFldUzydtWCZlL5MRGoLle00QLq6Le
R+rVnY14ny08rKCaHHVanougKWkqpJHK3KlCVa5lESHwMZU/XDZlW7Vi8EhXOOaAUSR07LHjVLes
ufKy6Dj2yuDKsAa8yCoM3krcoiwTQebflbLrlK2bOfok+5zNu9rMFlpTJEtoPepjh0lIypQpRW6e
luGqGYreNkNf+1SwqlQu7fPWoUMbV05PzXTZq6BYoKzv5lWaJ7PB76WyWdsi0fc5OKtNSz/pFbQp
Sj/lK98jshd6SKDtj2CyzDLM7lCiBbodDxZKoTjgl64sMUSwmcfeNWBHTyqNZ8cK+CcUaZUGw1yv
CZRkzDxb5GbYvzNaL3JDZFazvE/lqqBmfAX/0EHySUFXx4mHSpCxMgm0RdwHkduEJZR04X2EHwLP
okcxzoLzLgs6u5J+vIT+pMR3aW5aoI1i61qmETR61RiLOunwaaihDNthmNcXcBjNIGpNeYHbmL2P
XdJoTSDMjDY3Pphf6eZFkUPrJfiR1yqR4DgiFQXnyuDJIuTpnYU9/62WlP68KmUEZkNp8ZXXpZbo
eANFma5L+Wkvqxz6Wf1U+6C3Lc1tC8TOtKNIlsXcH4zkbZOarLQxKuvK1oqgPGl8Iw9nsqam44HK
mQ0UZUgUmuGtTSsNLwc83CgDJzOPcWj7hIIssfrQ1vL2zgObI6AZ5xLKt7rgaUaWudGktq5Z2YWu
RfK47LXoiOCon1FQMHbmq7dl27yPG4IFTcLslGMv7ART4OENcECgLm5whq4L2nwwrC7/BHruejwe
Uej8XV80K6upqrksTM2uCzxuxAAbUGS5XZWdEj0ujxua5q6UmTrrM2i/pboyRQltmDIvLjQjA8Kp
HESU+dFxiZPCbRMvnZMGK2FScKINHZpgtSyECt6gpFAa6NHMCqF7ydKUA8UAUzQZq4/jRq0qFKDr
BFlyCT5rPm+5F9oxSo9LLgOYXqG5VvQg1dBCKLQ0LoWKSup0Q/AOyt1GLHw1MLAnHJ81QxUDHmaq
RD46oFjW1Tn3aDeXUg3nsmnLT0aI4xlvFP1SFYo7ijAogbagsAGxO0aw/94yNXPlW+1dH1ag1Nq0
FJUBxTOPEk1kZZs7GRC3zdTLRMZy01FByG0j7foTrMVIEBl8jBPsOdgLIrsxiqgC7spLaBeTRywu
EieRzaeExuA/8OQo6sZEdoXPoZWDOMrixbrUUDcIfaiCRV2nmlMnwVVs8nzuk9Q6rVAGzdGGPAr6
ASnQGwOaJwWTsYg1ZFzGvWYtwyZpzlEOUWldNdipzPiG+ZYu2lJXCw86MOwYejvcqtHhJIvunDXN
hyJn1pnlo3gB/EIv/LbGiypuQztCFfitodFegOsV26iIey7SFsslVnpqZ55PbKPUPAcscGijHjIq
3ErVRVxw74TmUQ21gSg7D309srMkLS6I0bAjDFZyqeIuX9CmvquSOrrMkFJ2ZXGbyPdFrc1M7vLy
ihjyQ2ISuTZrhI4jsy5mqJNOH1S1DSln7aOWymiuhfmwUl5bLKq6wtd6n0DSEteZcRGEpQYd6RU7
8YiXQAMf9b7kYU8h25TpYWF3QVdIkQxhD+cUgOdeB5Gj4zoRnAwddKeD/oX6eE5bh6M8t/2kBn8m
UombRtAkHcIrh45q1XpLUxuGedXTvBTIgy4z2++pd6UGldoEHMplRYfUHrS+cppcgdrpPbbMB5U7
JjeKGUelZleRlS1I0dA5GXy1aDzWLFpEg2Nee/mMkCxboho0dzL0/dLAsjhGkU5nuGOJCxkZqPQO
6i1N65U3rqfPTgc5DJ8qpqBfnVX4KGWSCxaYxNG0KD8hTIHf3ukVcBa0iGIdRinrlVOoXomhhnZY
yyjrUx9au21om/NEUeet0BNIew+VAx0f0KuQIyiJaoYJiejCgAxlqhZlLE3Hz1UAIQ4vl5Y02bmH
Gt2FawbAzlzXHJ6ElmNAB6UIJHQJI5YhG1KB4UwnuRJVZVG790tz2SZRcIRbwhPbqgoGTJ6hzKVB
MLhBzWnutJYfkpmGVQTOL1jNWd1Z/KQjVo5Hh80MhR5T8jbQmX+ks2SIhdcQaUNPPHjlhe9Fds16
egnLixoxRB1yfdznCw0yaG8ZeL5fapyCpapzrTiOmgDE2gyKzzUgsAZTIOHrkAybo6hsV2Vf4bd+
1fNlNaStPi+Tll6VflOmNgtK+g4hWVEbkU6zoauqmwdG2B9nWVTfBDFsVVe4cgYLq88VuF1OEVuV
gwoEx2S0eCVpmFzn0hs6ETE9+VTywrtiUVZ/CEgdMSeEFfQCGj60t2zQ8aJMPa0QFfUBzog16Jwn
iVwUYTs4AeHsyiyj4trKML4IwWYHi8KI5VlXFrUnSq1Nr7COh9xNxjbKxb+1OIQdKI24bdBeWDJd
IKt1k8KCan+nJXuiymdlAWgq1MfGLAqv/QEXfxLFdjLiJO/CzoVQ1vZ1XfTNno6ssTt+mqqAUhjc
oEDQ+A3XZMl2OIdUkRfS61tXv2ijo5LYbSzS6wEyM3LGbIOvyUWObdCubrXUj0GPDx9fjtR37HFr
AZNsVw6t76nfDa2LtKtIv4rTeE/WaUcqYIvAJGDtooR4aQwEKhnmswLpdlSE8A9HRtAMRhQUwWmx
p5nueU0TssGbhzoJzfOwBQGz4FCr1vFKQW3QOhCXx+AZQLp7f4PErqzLFsFJwikrQKMrDQh2s85J
wex8lmfcVi70a3V2+im19+WG925xUrGwSlLJjAFF5bAb3R0WoD5m8pJA1huE3HmZR3ZBSCHbAO2u
kHmAP7eZNI+7zAxS3LomuE62FhDpmLEnHXD7XaznsxzM0R6u2SkYmzQnG5TgZvVBDjQH8L/d5FLa
1ZwWopiPrS4VuF12BG6yje1spi3JRzl/ecv6vj1PZN/McpJb457R3JiPCR79rW4I8jmO/i97X7Yc
N65t+Ssn+h0nOIN46YjmkJNSUmq0pBeEJMvgCJIgQYL8+l50lcu27LJv3Yjujr7dL+c4opTJTCa4
sfeaEPt11KY6ASMfD+fN5vkPwqFOQAFssydyK2T0jwXcK78BI9zKm4PIe49olqPfLaXAp5FUfPQC
dKfD73ipn+BZ313i3Q2nnrHcjFlTKmYSSfdEKI/H+fY3t/Vn5SZwkG7puRa4oc+3/Ruku2WF8rp+
/SLHATL7+mDvYOUTaXiyHk2sm0hv3At/i9oPd4F7mj/4ewyM2bn+TWn/ySML/xgsj4AnYXn9bFv6
FnKvOlGLjFELRI7aB28rdQ9f2oX+LJbG5CZ+s6B/9DHCR/nNBd8zwFBs84YYXDDbF7fTQafADOPi
po49GGG8DWSd8fyU42O8drgLj9PGTusNAVx27kbeNvzdxrMCwd9j5Pg4+AECG78FwNp363sJO984
c2V/Vgmt+019jv0mcjYyFZvmd2Dpz64GdT4CBT5bgN5rWAuhbFm5kw1Kl7GoBDC38pAxv+Gv/l2+
+d3j8pPyCPIYrgpwyAFOuQvffbuq8sus7Jmd0svq9jPPEasza7/6VuRT9ht7049PDgqj5QQO9OJA
LN8z7/5SuGxwKzcdpIh979gvQ0rH3zUjPwGcKay2a2AzPFQ+/LrfV+G8gRUUnZ6LR4dvlz19qd9s
ETl7F0+LnTaX0ouKN+f61w/sj4Sn+/msFHQnLvy+sPJ9f9XOF9BecDTUq5rMid0EHd3O3wYbDMy7
X1/rJ/cxhC4XZ2ZBg4+c8Xc/WpYZL2+49mAmyG5639nk2XQ/V/Vvlv6PlR0MAaTUgY1aSmGw/f4b
kbbOOt7m+EZ9Fw3qNp/OgcRFJrsK5G++0Y/VDpfCQYsoMC4C596z015VFOhTay/1hvq4lMsd9+Xv
xOgrg//9g8zAtGABhmGAvZm96yCzecoIKwYvLYfrHFa6/Ck3fezZH/hyWy5uMtnXMDr+J+5hCH4H
FW3NNn3/xSrBMJcKFxfVzy2cyt7E0rIJoxZd3Rw+/npd/OwuhnCfI7dgZdDet+GsdCBolI6XtpAP
U7GkS0D2v77Ej0sPfrMAmn6EQ8LZ874N1zozI7gMLw3bObJcEQsrSxb19Our/OSLrAdiUGfNyEdi
znuxQgHLfC9xFWY3SQPh26q4//Ul1tb23Wqg8NzCphKuhNj7x5WXYx9yGNvTkb1WE4h6uYBmcY5W
YP/mSj/7MuD3cDoLhb8XJt7vHyPQMn0lKfdSW1gb1xHPtKrL32yaP/lZYK60kXONbQrP7Lsbpoe6
thfIO1MlgLd2z5Vt4jac/+gF/gxuOP1xe/4IHfjWhv2tK/u//+Xqfm/e/u6vfukS/z9n8/4uQONb
mzeY5gD+aor79vdu76+Hjn01eH/zwj993sgcB6sKNw/UZbARrrzj9EdMBP4LjGjYZW2gJoh9CLD5
f7V5BzCFw8QN3QZUpusRa19s3kh3Q1I9fNk4r8tBRPI/cXnjYj+sexy0GaAS+fgfHKy5NiDf9JVu
P01S0MpJw1Ic7NkcLKk3Hl8uCHjDx+lcilfPKd6ykMSN5UVYVmkLID9rLwbnxHvYkoG9y5pDLKyg
79AJ6c9JMdxOE8pNnV8q1aeu+QBAPArGCi7w1zpEzgRLmhmGN7XNAppk1o1VBEm2mgCcJWlpAekT
/+CYu87Mu3y5C0odVz0FYwn+qnsrgzrG3Y5LTs6ohI036zYF7S4sDjAnyM7dMDtymcfl8sRs+xFy
ihTTerQUJmlcvXFalbg+S2SN79a4Sc2dGHqvZMrpFgDRKWP6MOp654dB6tFbpcOjqKvdXPppJ7Kt
V5AXp+b7XKP/rsMoLJyddvDhhI5mTOmkvrS8bFsYQHGNAgBTR0aAQmxE4gOcV+7FVPcRD0VaZE+u
AzEgy5OxGaJmqQ/eDCN00AF1LlYy+irDBeCkB7pR7TJTA44bdy5SJkCjbpg775EsEoXgCG2CP0UX
apo0m+fYNF3CC35dNaBKqwPtZLwmeBThHM3gumVV7lnfJGowCcjFmOFXnSjb5zPe3c9ivXRLXPP2
YZw5MOcSIOm8nOVifq0wPpVVNUfKE29uUF4245C0Lbj72bokMCIAhr9Ef3wlQZ525Zv29b4JbAjL
rYMs0bsXd7IAvTjWO3B/sWwBwUNA52RB5LZk70uwY6I4rMkZI582xuliXgzbwMClKcmFtJbYas95
AK2wLq5Z5yajtqPBF7sxx53L7KgAe+k2ZiN5t5f4tYvhSjXLvliAgsImNbX4lZjaYaVn8i7HXgJq
9MHLdkOHyJP5qPgeVFAcgOqZiRUzTkCul0nn37Sg0ycPHGzpRqCxD0zDwzbJNBAiLWFfI1A3Kb85
uF61c/kLBC1xEZKVoj3QgT+SGq4FzP3o1ZLW5hENdTIAZWXFHAcwM5ft89xZCWizLQIGzpzC3rtZ
c8jL/AYbxMb47vkAs5GiDx0xUUf5oSs+zbQ/TEC+3OCcVyIaRHdVjEB6uXvRSquKFic8WvUcwXgb
BXa+w99jqfmRZMhHaaLAgB9ZSiQnhHEGCDvLyKl15IfQTEnP5hu/su+nZonDbkjs3k/yIHvIEOCS
e8PWabcFRSJBM9+PVne12B2yXaZ05vlROXY8UyuybCe2A+AO4WHQ2cZu7QsF5YS3vmObI5lFJdI3
6ZDdeepNK52aukAMzRBrwmPfETsq1K5i043vLo96nvGMGXLdkeVOVepy7FCSVHBXdG0ZFUXwsRvD
ETY4c+sAkYW0Q+9AlR7KIT/Wy4h7nD0Kifcop3DrdtVLUWWJ7RRLnOc5SpSNZtbdF7261dKJ1r5w
1jSqHZbmCvCxqWI6o8y0+dZhHYjoMiX0XNoQN/TOUSxq7+VIguG4+yyv0oVT0G3LoyRVsQ2RwgI+
LnEzuZlFHbu12HUgTiuZb9zS+2By+2qW1hkB6arD8ZgPU0Kn/NrTIMOL5aXqs/3UmbuayLuSdonV
h9EwtgnVqo9qiyYwwCY+YhSEC3yg6WPfdrdLeKXGh4BMabPMyRjChuvJg5NZMXzAsd3696x0kw7M
yZg5qZPPZ2Ptx9isNk3WR23Bq6hT06shPkyNM6q4TfmctLI7tm4T8Wn8OLd4ApSls6hU81b2dUJJ
da5bm4BdsWMiOwPVuXkSgKPiLERAEAQap3mwI0vgp9QG1b7bNHO9beA6pZKls2mupW+drJHHEiqU
0JyjjELOUnqIIRpEpKt8W9hlisYHde4O7D54TIrXWTHRfCdyiDxqR9H4M5EkeMDThYYUD10zv2ST
Bo9DD8bA1UbnFDvWuZjFhAoJVV/pobpUDyILL5tJb0tA5ZQue+jbzsKiTOa6iwO2RIWD0J2MB/dK
PVVTF0MkENWhdReWwakVu6UYo7BeQ3f6Td2IDRQKiQQI3i10L1QH0nS4AnFza5zqFqgG6qNKRLdz
B++1HvVJtncDlmgu3SQ3ZgtP8o5LZ8eRUZF56sKYGoSwjkkDEqaXV2DpEJuBuuWh1gyvBiPLjN3J
VkvErCwu6uXMrSkcog/WkEeTVUTEe4QOKs1dDwImL+G52SoiYzWUicuaU5XX6aLz3QQxDFNNvNTF
pdeO0eyGaQ9RVNitbP3wtPR93Auxsmy7UHhnwIMipwSAd+l6Vx591uB5Qj1GfZjFMLrvWvwGZTAk
g9Zx0KuUZlmMHjxSYxEv4PTEFODj3bkoo14dpN3yVtgygmkv5sEQVzrY1UEZ251z3pXsYJwW/DsV
WyzJQ7NMt/WAJ3/Ol2fYfa65I5uoFuF+4ONOLnlSVGqrmwHrWpwCMeJWti36lZbFzhimvKijfArS
duAJhqWDE5gEXBH2Ey/OoI8CJ4rspkPrikOR0e1ozxvTiWihfSyyap8vcxdn1nTUNuIvYIEgzqPQ
zcYEVWrC/nrJRFRkcIvn7GB1sM1mT5N8GCf3zC3aRPI+duo7QZ1DLk6LkondYlTL8BNbMLt5MuoG
k9pZGXdTvculjJmA9ce5p52J56racPbSs8PinhHFjmIo9xXIt9q3L8K82ktiR7AyzD4AI25tJuRc
Ka7PW3O+WDrSPt1bg8FKx55Gcjwj6sqe+9geyw1Yv9gKyw9uvuxNZ6Vai6gRRYwuFnsg1Lzi3h7G
J7dE1kjDdjaHM92ddlYJYCDgV2NeJYP11trOthcsWsQ1gzOZzGEsoTgp8lOosz2emFfiuXsvwAbS
3GYFLm1n8YwVVuUF7nkTuytT6j75LNv1DM57pzrWrdq1Fch2NJTNQnezy2Lqwk1kQTXH7CkxIC7C
pYk7YVLm5BCn5bd1MGzCERomKK0n0x8gaDonZZMyjt8Owxdmv2010CSXy6YW/kG2zodxdi5UNdyS
wE5muBvmQpzlVXU+EBG51XhuivK86vJtKMY/oKP/P1b9ty/TEaCWvx+r/sein382i+FFX0YqC5nn
K6wW4CwCoPrr4PR1psJFIPQENg3fMv7m25kKx1cg/cNC8t4KV+BVX2aq8N+OF652D4xAgAgt958M
Vd5PUFTASR6mNkCbQBTesw7CgaKkgt5ifaaCzTwPUFTrHqEnEPzoaTjSnKNXDEDn2VCRbYPZN5dK
DjoejL2vyhyOLTrpoy7xsPAAa7hsX10yvdhueSQsf6YCVSCk0DFV7sYV8zUkO3uMi2GkcvbGLJ5h
ElF5xKb+ctHdS1epHnV4QZ5dH1wVFTsFTnvR9JM+KB9tomsCvu/odJVTMl4YXr8VIqvRos4daiGk
paEa99DDnjmqvahZc+trdVW4+bksJhGJYoE+jec7Q+Xes1o4jyz/tg/bpBX8xrDw2lOLBT6KgY62
5zzpVVBDXBoO+6wfD/nCRSJLv9hhfsAMSjq0XU14DHzUcMhMw11ZsXJj7PFmYZ2CeHVSMeQBeMw7
x4rKkE+RZjKMewpRa6GWbtdQzqPaU5e0ogizCYssVYSyDcz2r0Mpq03OzXAgtMt2ki1NJL1CRFOY
YyywpXvBtd0+OXyqAQbx4do386kSMDeVerkYGSQTpqmvWOZOiSYeO5uKhUYQsMtYBlA8eUyWEVXh
p0aXGGLUdd23UFpl86b1s4txmJwoJ+TowRweZ4o/thr0nFiHrAVyvySoIM7y7eajEOwcUy4Gi855
cqm+Z4rlcdvLg2d3O4oB0C5QirOmUgmhDk9YwK1k6ocP0H9tlOVcNVLLeCT0opuQ/QeXWwDplSe2
anHutaU7yGtaGjWzDWlG7lixBZVOBCTxNJmsBU0oThgx7cgT4yYg/UvmoPXIIMyJCtfOE9JhYXkD
GL25PvaOElGAdJlIe2GVGAvVHhtpVkJPW5Zeds5mN+GBpZK5C5fEkiaL7DyEbmRBRiORPVoTu8F0
amG0CLp5TFquphgClvO2gzTVVyONimYiMavD47iEt97UtTFkOGpLC21OFtR9Z7XyQMEVGSRwcrYP
9sh8qIL7+a2r0UaShb84y+ymjQjRaEMpvjG9LzY2hccLWmoPylk5Rbwi1xxRRVGAG1u72EKMsHa9
t7w0BJNLQYOU2+FGIY5xUFYbdUv91M/OGbQO95CyPo5IB06WYapjNNHbziJp2ZWfKG2v8sqbobko
dw2Gu3YJBFAAeA4r3h/boucRIZ2Kl2qGFIjkbTzmYbnLRqeGSs35aDvozfw6aBKAL0taqmKAzhDN
d6iKjYIcI+KojBH3wzwOm+XSr2a1067rbToi56hvQpUEw9BFtAiXWLDW3oLGwwPT+s/K8BfRAVbo
FlFHEIPXe7fhz51ZEsjCbi2LvnQh2LW+yccdQ/24RCjWx6WBxmjm/q2R2YUDOdqZaitMLz3CORaA
jUOwDHgaxCuimLa6xR1tIdJC50Tr7dCGfBu26I6BhKq9E9Z9PBEHOkSbQdSeZQiBWPILvwqXu8UG
sToGHhoq0zRp4zl4vqbMTkGH3IFqxhjY+ZA+AgaKQLucyR5CylyIfaCLzdTNGFh858CNsuKCj1tR
8dtqHPd13Xyq6uGRUOttAVSKR9kAQKkT6M98KLeqLPU5hE66xHTSLNC269KdkJpaQT0G+Q8wDS4P
voNepYdSOK57iX9BOB/Pks8PfCZOyvymiqyavpWa3QgGv0xTODBYNxZ+KUHGPeiAq0LIjwEJb/2S
FAkD2xERCikZsh7CmPR0gQK17+LCMsB3KryfM+UV0Ab6xHK04Y1RWEIhKY61FgjsmGwosioL1dHr
LwHq+ZsOK6V3wNloXsnY1sBU+lkd+86F8t7B96DepbKQ+sUmmcWjsQ6KQqYqsuIqbCHjmsagjGbH
GWIztT0qQC6QhWZ/1EgV2+qMZTEBrXHBSwH921D7SRigCdVFP2ycgdVbUc4JpJcv4A+mc9pDfkA5
fZihSNr0nMmkd8J5W+QrvOZVd2PpYzdpexypyHXUMGdbjLPYmKrutvXAzY5klELXDuUEVUN/GBwD
bakFDG8QtgW4ZVXwD17+B9YNlBphwn9C3d/m6f5Ifq3SGBxvth6N5GBP/x4n/V+nxvl6yXdqnL+T
qgikJf1eqvITXv/7L/iOr/wqxQHUs/lRivMfiGRZoeXvKZfvr/hOOPFebQSP7eZPtRF+RsQj/lb7
sxKUv7rgOwLT+t+kGfvrF/XfmYr/VjP2j0aHX3It37Eyf3E3/xck8v6WqsHq+vuZInrOGqVf/zrA
Y43y/TKM4IVf5woGRvhLfC4cmN/OFQHCC+EF8aB5gfIDrN4Xrib8NzAWUDWrxAvJbZhTvo4VqxDS
BVVj+yuN4/+TsQKqiB/WLwy8th9CUIkPgjS672sQNd0Isaxj0o7TbFNoYkWsHs5mWFDSaqiRIMFP
zUCuDEhFvoIH5ZS/GK+66ioHunprRKzTXN42IRKlgnl4w0J983RpxVObldGglyUyJcC/qQKOHiyA
DXx0fAz7Sgwb5l1Z5z0GEz3H3WiZpLWQI46IiT4JxuW1VsOlImCxK4lt1Ch+6S/BmFTYmpOl6T30
eNO1o7syRThLn+Rtf6OMfTdniBIHIYt2swUm4cJ1j/2tv1jk8iAX+7zWy/kC/XfsDToyi3gEAxPE
FI1GZGr0KlphpwJ0fxgKKLCGdYOz+NhFa3fE1s2PutMEXD88LuvGWGQh3fKJgJsyxYfWWzZawwrA
sZnWgFMiLVUFNMD2omDdc8WA3Rc8XRiLEJ/BZLBMBOsuTbFdl9i2M7u/Ius+TvH2AE2xtwvXqKTC
dg/P7Fvr4U3HAP6KAgrzx2HtDmoF90hhQ3SdT/4UkbkmaS9FE+dGrggbLmTlskxn0vhAPyD3Hbl+
MbayIyqKMV6ARpxG3OsHZyyqIZLUVzGvKMPbA6sdOXpet5v3RCiwZTU/C5TZsgngbpb3LII3BuA4
s7Ysn9H3a9AGi25v20l5Eci6+mwaWrYfiN0DKMadhJvSBZYHkQy8VxasOhDXDwqoqeLBHfMMTAhW
dt92APlzC4i+gezAiZbBuUf6SJsKM+CVs1ccx9A7cQ2A36udhNseeCGvOasL+6XxghvfH7KT7A2Q
8LDnl53MXlTpDmjJFWBD1fjHgrM+IpnlbxzTOmIzdlnz4obhg7S6Myj/lsjSrbXVwrkKWjLfEr4o
NG+ziDwoEs8ynSG7apwIiLqmiMyECHbC4iWvvbjLS0QRGPKas+oOSltE1y8gK41X23GXhY/SVQzQ
vwsnCav9O/wLwKoYGFqQxTzCxPJAx/C1mOHHrBpMWjNsk0MX7HpefKyo00R2ieuW+Soez6a7Sts+
VkBeR0NFq9gnhXcKOhcNbV5jfsyG9g+h1T/aFv4q9v+liPq1WENJ86van+hnNbx9iyj99aI/6z6O
ccDbQMUSolzjKGIXtP8XPMn6N07rsTzLxXkKMHmsEV1f6j77t79msOOsBkQpQ+yFcv2l8OMILw+v
wXaANO2Vrf8nhR/hxu8LP/IbUGU8WLRdBL9b68bwDUnvSDXkfYGU9cxCuS8mP/IRR3pGG3XXlFMR
eUuWpdlCUDsztvof9XaVAUfhpEniUnlrS3pTeQT62pw80W4ANMuAExdghYKO5VFTcOwWnXvhBbNM
RwmrTE2A+7MGHgtZHiQTTWKEGq5F51qbnnEMGZa+tqbVkdsS+C9BjCRLAHA1kD38dS2sUo4+lJpv
cicEuhyWE8pIhiGwmu0kz5YPpVFPZYDM3Zag+DmQtTI4/Ed4W5jfnYqOPZAAudIBcXfWwHZy7A7t
jO+4OORq1MAbpoDc9YO9GUn3QfPsyTHTpsjKMwwUiRMSzM565xbsniJct5f+xh27vVmKW/A2h5CM
2zoHGi0L79M8v4A5eJt9dcht2Owka94cgzHTNpl37xGTu1Fvi/zOA1ubeCTodhU8Zi0d4fV04cBU
5U0W4H6R2jhntBj1FQAHskEklQURAAdGoYQ490cGASdt70o9sR0CCerYGPHJRwR0RPzx3gnKcWPk
iE3UBuHmWNVxlvoAuGyXTwaQ+jTLzcgItDzrHuIvtYjIhH+R0jyoKkdEggaQInz3Ns+qA1yS1zKA
ow5j4qNT24e6mdoI9FyTaK9+EqNFEovWM0JS6oO2CCiezKUx/Ej9FjO2t21tt9hboSFbxVqZSMmD
g7uya4Rh4TRLs4BlhfMVuGYOHjnclEF5yocGJim7bCJh9Yg58ap7iW8ZM6sQMcLsRTST/tonLuxZ
47D1Xe+MVt4Nn9gBp09ADaFmFyKCQMWdZReHIncbcDCw404tf8JwiqKJJGngjaAoYOIEZsog0eo4
MI6gX7rNaFfBASV+OmZh0G/YUJODEtjcch/2vHmNY2zH8Ql2qXBrgsJJpwpsGuRAXdzAoZM0Ofip
0RSfyhlJ7VKVG9uCzIUN5lwwdV/RbgLEBOivGw6atB/qwbmEKekkLPaIx2VrFjetR3sPsvCsmHB3
ZguFvuA0XXz90Z9DLJcyNLGX4Zet1AWc6lWEzMZH5lcnqzbD3h/aq76Vfdy51etoO4/SL++gJZWg
uOByl8gijgeNbcuCrzKm8FSdQehgIks1iSPqwxwM3ZoaukSeqT+MHW7MgMgBoA8bMeP/DVh6qeDU
ns+AOp23c8uQNEGOtcoPeqoSe0SEewFaxNj9Ye6Cj4Aj9mhT9rBfbixUGms055qwu1lDatFOW1hb
d4W0zsFZ77pG3rI5P0IXAiEFTBY48mQEsT5q2LvoYMVaVIm2hqTnNaz1ems6fmR5u7GBZdTAHpxe
7RyAO9PAT8jrvORwhkV+Cz2LrU44c2freRTeWvI8KwpSqh4QVmJfYZPdjK4V2323LTpxILW7QjiX
gwEw5tttrGf6BLvziSkLdqwtvTRFroDoDE8hnrqodOoTLHB52pKndsrnyKOyS7UH8UJPpsjnYj87
2ZJMrPskenEY7X7rG/ZQTBAlLv2bbuD/ycJxqyfg7noG82Y300M9NTvZlCNcYVBoWPWVPTkTMFyb
pIEUsC5aBbscWnUqejNAZIPARUXn5dypl4Meq3tWkQ996HwqCnHwAWwvYXaW1xXo3WbcmhrId1Hy
C1GhmWoljQiSxJW/QBJSpgaigyag11bfn6PZvHH78WVoitt6sS7KDkonK2yjubb2IjMIbrMRiUAR
Re4idqopIGLhkCoZ54Z4zsH32IZQeMiXEunQOtvaikVwvb5g7ElH3m18zbaOgjYGZedjsfB7LxM3
QbG82hRoDCGq3ch8xIKd1rAjNL2A1AGcwoqsHKiBQpI/yFxtiRw+MjkgnKPBom1K98rCqodOy5ru
6hqeRYoTmeDrl34cZH2f+PnwSYU9hF4+JFB66J4QXUxPowcCJSD2EkEzLc9DPZUXRPUk6bTFMBmg
kubzxM7R1T2ottC3GjEuJJyecjLei3m+mDIG7lzFzDWXfLSnaOjbYodiSOPQyIfPzcg/6s3+3xzZ
10PE/35kP3/GkX3P/7pVucw/Pn/815eDR79t5P4c4T+fRv785egt6qFPQzsG+bj32Z7ytZXDESDU
Xb0An5s8dFFfW7kAR9xAcY6ObmUGv2vl8CpAk9Bh4liNkP2jVg6s4o+t3HrgCT65h5wl/z2OyKD/
QW0SU6qpD/rBOSkz3SKXgUDihz2/b8D9j2OT37Oghj2hhRG07eqrzAfCHYrmjozY/No+OPkrUKzX
Lo9MyJgY1tOfyKLvRIcEETnUQOsB7z/yQVuHRjmXdg4jKm+zHgIMRJWYxupP+KTAdF3oMUIPqSYI
yIlos+hPxuMNolzgPY1p0GNiCmaMkl742jGC47rCAIcultBmDBkct9ZqxK6tRzJgzw+4+5Fk2K0D
q4WoyqQF4tGPiCVxYog29k3RJwX81KnEBEXn+mXwSxMHhL8gV6GLpmLMzyoNBQBg5CGxVIGcX0vT
Glkc/UWfN+dm8S8nkD6IVK4+lpD5dZmetmgt9nnQH+yqS2Y/v7dGnSdI1noUg32dof2IwFpdhUWB
wA25GsCrs0qaY2tLf9XyYJfw5tgZgsfC747MuBtJJDR23ZTHSg/HkJCd67VgwngYs4Vch1YF0NuQ
j90EmhThOogHHkSxlcuUEJ+c+ZN6MDl/lm61VRU8EkgzuED0w4eiQUZFvbDTYtM2kkt9zCzo5Tqw
r6q6cTUUOgi0P7meuaYU8sNQoPzZzbnflG+sE1s3F7vB9i9D7lw6wr3KoIDo3eJkL94J53nsIYN7
q3xxVwTuRcWK40DVDdCke6iTt4y1l7Jml7MeL0sG0Uk5XszCfYMS7bIbLJy8NgQmykrkJijcn5Kn
Xddcs2r5QKblOZ/cbFMCM0B8h3AjWgGtAbth37TAQk7+2nkFo5pBZHIQXgKOaY4cI3CyWK7g5+po
RPsWrH2cC1t73K693dw6ClgO+j2xdn4ELWAedA/KK87Qa25nab8Z9IoBQ68fru0jzrQTcduYawNJ
UDqvTWZel7hUF+AHXbD7Z+dTYOVRmHloSwU2Sr62qpTVNFY4h+rQrY3ssra0zdrcumubW6wNb+8N
feIZgaPguuYDg8orIeiJk7opnwYD1q3GWB7Z6KKx8zwuZKriCv31bOqDmO3bWqNrH/MaLTh6caQY
FCu5KiIaAITRa8ver817trbxCv184I0HG/29Pxs4u2o8Xvba/NNxuPfWcWDCXKBQAuJiHRW48B4r
330a4b7DWsA84a+TBdel2AbrtMHXucM14Hgmaj41Dvbpb2rvT+iPn5QtGNBoGK5OD9TCd+xAv4bX
LlzNKZrV7qJOERAR/5l7+Y92wv+aKAXgYvhQQRx5cJDg9iGP8Zvb/8MZlCfVjLl8zZ//FT0joqiR
3+lhfvpm3yDYOJUWR/tA7AHbwOrR+rL9rT6EEAdV+gGi3lYrwtftbz21GOA1zqP+7AMATv0XkkH/
jRzC9TRj58sbfjlc789V86tDKV0IaX6gYLABr+de4zAJ335/dtpoYTvIFwT6IQmj35W5R+Jgcq1d
aPSEpJr66OboJ0OFHQjUsisv56EDoFZBOjlrPO7ZzIsoW4KzzAQfgs5xEkEEkpy8VTkshYx9oxcM
kwhMdZgmR5uZG6nUhaeaVwkPMIDJnhzclp5BYxacIAZ5o0z4ZxUSeJK+58/IhUB1spFuP/nkACA2
SwrZQEVO9zZHKfGo/pS7+UE2cyy99gynbG7DLBTgtqHYa6r/yd55JDmuZVt2Kt+qjzRo0agOAGrS
6U7X3oG5hNbqArP5Q6gx/InVQmTmD/FE1qtGNdKq8eyZRYQ7SRC499xz9l7blFwnljZq3VxnE5Iz
uYddrBWm7uuVgagyo40b9tV+VtPADSoarCJPx7PS6ja6t25QXpu2gLBjJ7Gfyiyv1Mx+LscspWo8
r1Un+xJqyb6En5GnEnR8u2waliGtorK+GBEi+6oD91ZXieZFoQL6N1LbfRTAwgljRqfFMkTFHVhj
dmCwqucc9JdRay/q07gMXxumsOkyju2WwWy3jGjnZVirjcaTvYxv6yAUN7OYbvshLTa5OgFkLHlf
oVasgjCD+TkU6hVMa4ICcsnaWAyLnakI/WmZH0/VxCR5mSm3QjO9Mspuul6BUlMau2CZQEtDRaOq
Bq9TcyxZZ1nwpNH9l5cxQK+IU2POJ5n5QK7WV3Mas78so4N+GJHtZ1O1oolMi7a9BVTX+qqaArrK
+ksxFboXSyNQgyA8EKY5g9oLgFiGVFAq82KzFh9CddAiOPA1HUP3WJEFk24O2dky+nBqx1kt8tsQ
c8iUd4M7LIOSKgqTQ50Fe51uv2el5qfBbKXk9nITpi1FCnqqrNKncW6OasExKwQQ53Di4Z50R0Y1
QPYuXTtf1Lq4LYwyQcJYwjdRLNuV43JhKgf1Kc8SzpXVNK/tWmp2DZuwz7PEWxu19HZQapIlshlZ
kEmNWOkaI4bRINiKhgH9IwcBspKQTWpqKDQr9UJC6kNlGMlxSqqXJmB7bHmLwm4qf6gNVGFDslNC
zNxTgaK9zEfFC0OkuI5QXqy43IRdNmwHzXzQO+tshs4lCeazY6Bn7+yNUmG00ZOVNnFVe40jYrux
AoT0KQAZTu9J279hV92NhW4tPY1LU1drvW9xqzn85mmTRoHGPWeXPoqwntDaIPAkTQEfFSIO7/BL
IuLHb8gw7BDM83CgBQtqKu/jTRHQh8pSsVeH4aZry53SUCfHSHFRPghmQgHpspLACAxEw8uSAFeM
ORr3eUAFIjoE9KZSGr6aUkCPIe+1i59AjeFXkhON3NVi2IrYNHepaNtPq5y22C77W7qB9y36KE8x
qsSLpPgOfmJJqmzzxHTEhqifXgDVYiBpFcet5unUjO22E8Wl6SbPGa112ceDXysyFp+lZIozVLkz
oyK07RgB6LhgB5IHGhHDDSq4eyRqHnQ3iGuk/rlDIe6aZriyImkvsZi7POITYJ0Z+IPRDr5kJ3CT
muxfZdT8zkSSOoNNhSB0Q9axtPzcmP5ODzXcE7rqc3YeHic/W/0fgUN/a9H8+cV+qUG+g0MNF9Xa
prwna/Bacnd4O1wMJz+BQ/9SUfKnx/PlN/3ojvzHb/5/EFL7hyPxpULQTAo1Cg4iXBlo/OmA5Hu5
sSs+Psnz/fhcio8fD9q/+xv/WXMof1OX7BnssyTW4uL/oeZQ//aHQbZMzckBZKKhgiFfpi7faw77
bwqjZybcpqarIMr/UhC2qi034c+yj58vxlLb/jA9iYUU9VbloKNf1otsWTnsCgtNGMnX82SYLkyW
wIuQEULOY80BOAFeq502Qw17mWWJycMayNilTGx6bCxc0qLFXRYyFrQBLKWUO4dah+nIwqezAEZB
spbC6Tyl0mVsnPPIQjmm3bC1WTqjRH+JlrWUEEvFi3GBY81FC9guay59wv20rMKtmj/RoLK8WMZo
UiQp89P8gfHHobKmK2LamIxUy5rOaQIFfGx36+Dbss8/q+5pEWJFwYBhwOa8deJgYi3K8bRr0rw3
l3lj/23yqEDPcnrzI62ne3Cypqcug8oqMkuWkOSjZ4bZDRPGHaaaWgKeyh7sd5N5p83cU/82AS3i
fj5EgXo/ZuF0rzaqdDcJ49lJY4W+fcwYFSnqPmGwqiwDVh1zVVrxIqMcekWKzYC6Ez4UfxIvE1pj
mdXmFc2MUGJ+ay2T3IGRLqcpGa8LU14rrA6IuZ/Gb/Pfb6Ng4rCNdbrMh/tlUkySXecPwiKNzEze
JlMLzrR+lJusFeZpnLsl5kF5q5bxs8QcOsxb1aeUWSW2ed2EcXosK7R2cdGjVw6Ta1Sx3dEIyalh
9k0keWShYh3oCke6/pojavOMWqh0MdS31KmHJY679vKqjJ9mG6ckx8PED/tBdmu1ML2hHKGqqWEM
CqjB35FSUKlWMfiFCiKnqIvCz4bqaw6t5f7K6pVah+01Ju+XKeeqaJJG2pm00x2XA3zijQWuXDuL
KpLZ+XVVlzdrIx9ei5qxsxpbH8T7kMaMTJJaY3KutDE5z51za4ZdtU1UXBQGG9uNJuHb73VrI+Gl
QV2nfGoKuzbnXAsF8ZhuSLtpXAYnzeEbYq3vrQfHKDZqG/pQSrEQytPrUHTXTq/3Hh6vXWYPF7mC
9igKa/YqYLg3fwxig6fafIxanG20TstvvxPZYq0ZfHt0su0YFzc21Ncf0Wz5YN6kgyyfoylLvvo5
CdYhJk8cdtCaj+moGg99bx7QbiJTb5JG3VB8Jtsqd5qVZFTZJgjG6zTRho2TFNu8dKyVCaIBR/AU
bApVhp9rSgRLCq723Gmc2EE9SiiB/k6F+LfeZP7Re11OcH/cxF1l9HDb/7iO/+t//bSf/PDD33cR
4sbx4nEmBI+BqePHk+uC6GDQ/g9TBwv498YtGkJHXXq9tkqX9ofG7SLLYu/jrzQSINlQ/tIM/luq
8M+7iEEwNoh0use8pv2L+CqujVxJEybJqGyOTt7Gft8nIfY8Hnb8prKXYwClOWbt1V7JN5YGYJZT
2VsJyt+3FR60KHEuij0IL85wtUeLIqbfplN5qGol8rPcug8n/Wlq7XENzRi1jzRH3N4jZwGgtW6o
tM5KLkye0djcyxX9SJGqsa+U5oddRy9pimMS2mnpoiFWN0DW+8W0W6zAzKv7LiLmd8RubZQtfoHc
egnNMt1WQY8kKDdwiCpCf+nrOSJo0LmOQoTcpnqFnOCuGxXOrGF4NTdYiZM+wfA/pZsAEmTZhids
JA4kSZMxTGu8qcjI2craA5TLs5L1uy7E4k7/uPbtNJLvB10/ScFI4WoWG2VQXBvA01ZPuw8jGFOs
ISLCJCJdaGE/kSz/lc3Z0UmwKsIr2gwOZpU0Cxsgo8NL1IdomhNt9JqowFHfze9a1FzbZvdgyrp0
YMCGkj4V+anI0H5VnfOVcQK91E56H2TjMaUv6bLBXJfT5GzBHtFtS2yNazwHnFsyGg1KdDta1TM3
Xg26FlbqFMoVdEzwI/kkkCTYmZeX2PmHRUcVx9aVMJX3MGdmFNV4JKpC4fxlK/s+LI5Gmb/VEF43
ZiM763AIBdttdp10xqPUxq9yshxQEZyVGYh21cRrIuFfLoZC2xU42GCSFovUoIz8qKhHzwqzN60V
Olx43HtzUlW7aLSti91rC3LagiXac4ho2/JR18PnoStB+OI3aawyXhFou+6WLZG0UHtUj82orSej
2joGVg1TeuoUEza54mtsixpiP0sun6MyuhRze1a6+AW4CJFSlnycte7Adv6uhuZ9bCTrMktkt+3K
F6utPtGAb+QZ2BJOrqd6brywzT87Q9kVRXOrWuWA3p5OjBPepEFwz2aZerEhrYGxr/R+3qlFcmUu
JASsOZaLAC7FYI+H0smGeznAFYJ+5XVe2snDWMIJ5pCEceUYK+YturdHMUsHpc7pKVu+GdabUitO
SavjEiZfOxo5+WVqc0rAfxc5GvLJGrD5BDPb9KT7FjiM3tDPUx3hvU+vitG5seMIA6lq4z7ACNK2
uI/zwsENSE8K+wORoEPoj0FzdArxpGO7cJF27Qc7XhPps5rtgAqSrLGppg9vrQqm9NYwvwRJvUtD
ALhBdKqCcq3K/W0cFRgUm62tdV9OiQAvtOOTY4tL3s2Sqw3ssTM/YvbStp2C+4BHSLWNe1Rw+7oI
DvDLd2Wcr2tqAzVtHhuNbbMWV5Ytzs6CqU1ws2az/grbd50szervyFqy5VI3atLNkLeYgmupYlaU
fY34sl2bu2as46NwmI4WtnOKx2ydmdVjZmfE3PeL2YHn3uugAXulBBQjIUiEwo7WOftqQYPLfq80
/aUN64MiYN7WxTLT6S/N3P039lav6UhhDRrH+jSpia8W4QBbaKo2QQeTYAp39cQUXUYLVfcc0zmA
Y35qvrWI5HPTTtQ1mJSaUjt+g+SmnfSR9/mpbEJspWZy03ecpL8Bc7shJWJAgh/HjuWZYXWqZXEJ
o4kqPXqa8J5JRrabs77ykVncOoLMiKpP9kqifjah/FyMEx42+TUzMv+3UF1+1xPIpfuoz64SnEy9
FVzD8/5ANnLuR+O5aOOPlmynlWmBi1bKjJhZQ31GJvTci2QdLIcEjjYn28q/1Mk8wtKmLMbAxfwd
zjItXncIiRUNx25r6O26NdITU0yvnO3RrRprq5tAjGsVH8aUbUVdQsoWxZ1eAe2V7fZK79GJSCYe
Zmf3jd/LQZIWjzKhs8DBgcENJ4YSYMkv3io76RZFzxMqMEDDWnJvNcgPLAEjOFxSo3lGGb/H+N+j
DonMFKnFs1y1DAh1GN/feL+Miu4nulz7SnQF4ijS3DLSaG4GXbJ0t+N0tbjA/psDPM58X8pSGldL
kawv5XKqZLGPg52ldSmmw3iG7i+W1tZSamdL0Y2yq/bsQR6OBhW5vpTmQWqMUASsV7GU7XIRtn6x
lPL6UtQzWOn+DlL9S/Xcv+ck4x+F21Kd/XHVd/uavxb/9Z8/NhB++Ll/FHyILukZ0QKQCZVedJTf
Cz7+ioYSOkfKvoVJtEwxvhd8mglZD5qZziifqcqPbYNv3QeGG4xZCND5S2Sk38lgYoriaACWHHy8
lGs/dw3QujBQjTNYNWsqp2N1FofIr1Ybl3AAYsKwSxFTY/k/XKffGbMtc6CfexUYlHU+O5+Zj4cm
9edXTSSqIQlz2Wr0ghv7VK70PfUUfdx1gdNvh1hyZb1YXn5MrxuQtbIP7nPVb4tTsPrzd/JbfuEv
7+SXz1/NNGjw5ZP5qxK0ERJznZBxMbS3bY1+DMXmMFw6wOyp1mPDDC9//vL/6jr80rPJ1YCwAoVX
71Gt2ertDDgizf+v4tt1uk+cHfiftszEfmwNVQXu7UiryeXkeLwi42LalJ/xJt2ld/BS3JJl7TZd
o7T9F6Tl5Wv86TCxXNwFb4ik11DlX7/mZkIbP0FtWcnyLlYPlbI3o03f/gvY4O9+h4T7mXTYNELg
rEVX/EPni0ckk5N6JDQ293bOyhx2M8DL3LuJhud+e/PnX9nvPTEWT7ShL6NCppy/2KuIvzAia8mI
Z3MKXsIls3lPp9qnvCgzb97DiNjhVRy3zt2fv/JyK/56NXEscD5E9kPQ6y+2KjOyhaNHJEPiuHZ/
zIWsckTO4l98d79tevPl/fhynDl/vKrfoyFLC5HJbnD/eiQkOu/ffEYGphxnZZZD+Aa/IgWCKcnG
RiLU2FBGqFcYKZot48/KJdIB3sVnrWgeeluklYgOZBQn04Q1XkWTUPuJnK4glq3V5D6ZGt8J8EVI
n1GCdLu7pUmC0xkEc0jeBnslI5GNLVkkeqIn0sOdaI41lhtVW2U4MaYCZecLeKnGkT1tvmjOstV/
BtVX3iI+YFUsDSSm3adRqlsFDJNO+EiTIrC1rigj9pzzz32vUQTLdwkSvrB3kOM4HtEaj4OugJHk
WFyOPvFXEA5ijPWWkLYAxqh834wWDfTA0SrQL2YSZoiVwAIXUvihoAC2YhQkOsSu+CgJ/T6vtDtt
8TSHMw4f2n+7wBF7zWhRdZJIYpLQI3OtwvoLS78rqudKMtHaBABNQk+dx00gYkQf700e+WRqMB2G
QlIZoGRI8rLRCU+cawbpS1LJCSdqoM0vlYzaE4jclAV+CcgfRA424bGx/WTAPxI4a+KoOMgKn2n8
sQ7L22rqbxtc2x2fttOkVVE/SY5AXF6v26paURK5TDTdVq0ukqNvyCMFYj17BcnWIaNESdQ7sEEu
i9iWtIH9ZKmcu4kLqOm/jYOrkBfW1XAsIQqMoAA6woaWy9SJdZvgzUmUNd1xDOjigMHAC1odTXy2
SiEA9Xl70km+Ssk9sfEaZMOtIcbnb6rpJF4+yL0B0akfhsNAepUUZCuk4Juko6BunHCrAz8id+Od
lAaYNc2HUnYCMQ43mNWGl0rN1qPZ7zi8eS1mgzGAhZNy/TvamuYV5PsQJdKQcwwGNqXO9T4pzkRv
nbSEu6GpmCu3a2WorzhMeWCDmX32DHdzinD1mgBDx53CeJXF0ylNjGtGsIccMp6Z3KbJBIJnkbY2
RyMjNqMxmeICJeoRqPX6JlWnNXN2j3PWIVkoDaH0aUO4tUf7S3MCNPl+TNmrVeiQIBXH9VWf3Qmt
2BjGY6ZO3tSGKys5SHbhRcsktzcoRSdinulPAI6ZTZMsuMF32EtH/TSCykoMboeYy8AfkQzE85Ov
clQ2MdwvuHqpEt3IU8p5lCyJRvjgAdYAyY4RmwfNGRIzXgPFguBReUqkUQtnJDzcoC9h6hpsc5K3
XAqOdWHcTHruYami2fw8NE9T/tCn8z7VmWsDexo76F1d4gXD6M1Vu51TnjyldnXlUlvhqjd4TIHj
RLl5nCUkb1Plw+j17Tq4yaKJaMgvbWYGB9uils+lCP0ybYD3olNAXM9QwO3EM4hVsvUQRjsnbcDC
YqKo2A2a5FWClkF7SdtbvXi3832AC2rWEwwHnB1ti67Be4QQgJmzK0vpykjRMKbOGZ+m5xQsMXC9
5By8PHCDmV8cQFxUstYr+u6WTBwvUVFnpMHe7ogVmVWOFIEbLoLh5n7J8Oni1zbBljfmcLR2zlwc
dEgstfiyOUQWaI2T2iQdCDKGfZWL9gR4yhXDQ488E+2xmxBlFhxi8y4B+miX2PCRMOg2HST9Ns5u
zewhJnHIsHqYYwmuSsxgEmC+YjgqebaqS2KF6n5TWeltLxvgx6rrRHA8dRZcWvWVVsIrlbPcWm4L
qi3U272kfjk0iCYSBRqmRYOkfHQTrLt5E2sTRC66SlJ3JuJppXAYC6jegm499+qKATKNkgT3Jrui
+lqTuqi1N0XxgUeCN6diZvtMcmPTGPeOsnZimGomuUoVYJOc82msVH6KVq+ZjiTqvedWhSxzbr9m
1s0GEbYRVrRnylM0zSsEKCjXroDVQdFrdsI0t4mlrUPrzaB/MXbGLgqfc5ykGWApKSKgCWeMxXeS
qgrFgnXQZWYm4RuuXph/r6aZ+vmAtk5TVznLRDO9YVi4DjXlVHc1KB07XZGM5Oex7eZYLlraco5w
3oUR7hIH8WJLXEZo9qBq2I34ok2MnHhgfAnbg2nd0yd7LLl3jczBLIOypLA3jaqe4UWVRGExqZ80
GQ+HdlBH+VMo8j00qPs5a96rmuNBRwKjagiPHlzsalO+BW/phZp2VZQ4KroHiZ2C7JZNSH+h15yb
xNJPeets8ij3afm6QWN4Ih/WSWb5BfMo47NnvQcwJjpopbx3HiIvNB/L+k4E9SoTGGVlfVdUh9gC
+W+2YPyuJEaQ+YtRZw+RXO0YbrkCwmPTfEQG9gaGL1K1Ic/mVFanWEHJ4BjPQYwl4r6H+RmejYhV
KaqPpv2RlJC30D/2pvJQgJwsYAiaf5cofJU1ZE1H2whE/BWHAseeaEATEBWDRWuIIxDRNsjtbRmj
0cd0YxVPs3pXL5ZgfR9rLf1WAn5qYrQBnNRmflUzn0TrsOzz2I2LjLAqUhNp6SHzRhZarAhWOdU2
lYeiwAS8LSPucfkQRcZ1m+Uu4qd12ZypydgSxFaO+5MI9U2kwPRUa18vzBXtOX/KinszEVgwgIi0
GGOy8J0UJSwbLR6ElpFkZLsqC3Znhw8ASq8dyzxD6dkZcrEXMFC1ft44NXHRAWC7aJG+tgRR1df0
mTWMcz3sGxwL8NsY9x6L3MBTC16nIBOAoa/5QTYooDkah/Fz1Omezq6V04RwRiCwcQg+ryC5yGiI
t1V2TTc/T+FdTG/cSlpXDZ2tTr9cYRGd2gIbDGnA6XWA9K0s7yTtTYl3somtTr6ZkZEaPP9CYSNo
6EwP4dbOjQe7m1ZDthFDfsztbMXUz+RZH0mbLN6GThwZq206JXiVlfRoNMU+zqdH0KBbUyr2so7F
CINxI1jxRYo2qd3CUsWhBjgnGjdEImLm2NapuZ3Q7CEBek9tKHg5qvCGkkQqAOom2bUWFzuJTNOk
n++qWLrKTekYJiX9Y0JBiANM6DhqlrOFScWupbnk28N9QkzXmb5ZD1chEDn6zTe2xAKuDhXyPv1E
gJabdy9jdBlwXCWspV23tuxTUb9qfeYhW/DQcLuJjnKX+64eAZAu2tjIGRCoBy4DkaNs6et21C8I
wz9LiwJOZXUOug8SxLeGNKSbhJtySEjMjmLIhPWdWlwIgftCXEbwoyUesGi/6am9WPRMV2TdtWma
B+rYl0oKjjbTCbqyNELpeE+ldQ5K66NLrKvApKlpzw06Fh14oRIrtitVzhaeimcaeONyYuos7SA0
Yz06xn3ZpJdSTw/Dovjnubij2thSVm66mRVdkPsREoRn4RBwLLIAxeiaoXhUysHnRltBA1w1mk3o
ORMbNjImVeHIPiZXWoCuL8GMI3NYCLoKMzS2ufdSidqVFMUrK8CjVUpp6kfOF2/1YDIRMIdyI5xo
X5f5qVHD1cDApJyNdZY8dIpynlErwip9zSWUyS15V6Vtr+qGcwEjgE7HJdA8W9257AjOyE+9WvpF
O27mqNo1uDSHaF4BoKb47Tb8t60l3IzJ2gRoaAzNJm+HdTPEp17QsNWBQjYoHyCb1cYFCNgK6eiW
mpeZce6x4W2Usl13+CSbLOQtwNdxqLGCANxkxsml/7Did0nOfDtiW5oiP13I1KzpoqQ0NnjinK+p
Ta8rq7yeTRX7V3dEdLlhmXNRm+6HdlybXZG7dp3g6LI3bfskh9VLWYXvfQuGMi2vtDA8REwEAYcR
fqZiblAkFRBizzi9ZgUziktaOGst6/a0VHFO5AP0T+kxN3CzahjaUZqGVIB6VT+0lrr4N9iNG2nH
DJWhFtkB+DAbId/oybiyTQVUDnpWnRaRgB2tPGCKcI0CBWDwpXS234bpk2xjbgInlU3irlOmT/Co
R2kkCjOK1yWAzU6HcKl25TbszZt+lCDJYUT14KdcVVX2WnXtNbgFRnGp4SvCuHR58VHOKljqUXqd
ezbNNM/HdVa3VKJf82yjZpQCV5Wn+DCYg8QsM6XwKtqHP28E/LZrxCHZWTLTl1ww1f7lZC5rg90a
VT6s1Ok8U8VMLxgzv73EX2rt/qke7Ec52Hc6/r8BYWXpwv5xz3eV/cftZ/z2e4SV5Qf/2fS16ewy
ygeVIquarll8g//Qp9P0pZvLLJ8sB1umgUSz6nvTV+bfIuoBoeKwEP3Y8zVoHS9DfjxV2LT+klQM
4/5vuiw0rwxF5vzNTFc3f2l6zhgcbR2lyyqWnXekOMfKVrckUn+oJFyvMxCoeDuzxybKnF2iGOh1
FGW+yQIKPGmAuWVK47VhT0+4UmCTAPdn34QXyAtFawOf1s6KTLTN06BcB4kcbuISLq/UMSnEF/bo
zP2Rz39naOM92rgnscjCuriUrsYwwxSdtzJNZ2TdWhjcUDgeZuZ/IL03Saqfq0gcymJ6rw019Yeo
wGUbWGhYU3Afo6SPELnTbGXMHJqsXroJJONQRGy0HYmoHF/6OyPG6dWmRst+CdNfbgHBi4gVthCS
eReHRbIqYwB2oahulIrH2ywmE3Bg/aqmxo1cWvzLKGNjFQHt6IYZU0N31Z0rm+AiPLl+3eaYqrL4
Np+0NYnLR7ONl+MFNhkjopk+5PJ6hjIOV2Fj2/ku1DCsjUAtnV4DnFsJjk5OHnsq/YfCyreyNKyV
FPtUZmJ+1lSv0eFl11r6ECBQh9gsUTmYm1RU62TmEpOjxIm8BuIxFJGJ2snwiBgn/c0Y9iJ07AOn
ddgrKhtUHBKV2faNfCx1rVhXnEJdRpIspEogMOQvydbtmNU0cdDh1ba1NN44WlkiKqnuLJQN5Fwj
+5/x84uzFDu3looJXu5QURVmAFNQpuOkc01jxdhhnmaPYFi8UghvY7agjOuqK2O8rjjOB1nb8kXU
eN7rB1uOw43IguMY28mKu6aBjN1Q76FtZJ8NylVVgQ/XGeDvupolOdAB45Tg/OAGCjoWXT5dlWov
I2dfmhC8lqtb2dl2GNRmCQWbqN9mo7qb7fRTiub3xjD6dVk6n6ztxzGTxDqy67Osia/I7h9tRYoe
Wwff3agr8Vdj5MUxU2dp29djehGjvmPKcQp7XVwZPW2n0gKlkI4BAHSt7FYKCeO+NFnVzhyQX+SN
cSW09ItgKB60NnmsgPq5cmYeS1pKnVx/1iAdjCwl6RvFgJtk9R44MLetgjZD1YiJWMKQaC109x13
N23E6Q1tYYsgLCMoNcBz0jrQHmXs7Qi8RoFhPr4RKpMFkhaD61Z3KJsrSdA1NN4BvdNvDYzdrE2z
X1YK4OPZaU496H/qrcZa51161AwQRxYedENJIQgJcWwVkfgoTDf5kB6BT7xMVSW71Ip87XOSYWIY
7jU9JQevUFAgDgenwr5HHmAY27AMx45vOnzQpEpbVRPetzRpRy9DhCO30nZUBHEPlDFuQgq8Ang+
bXWQHeqhbdNbO4X3Z4gNp919EUZPVSB/VUL0/kxx7VVmoq/kvv5S9Pwxbjj/tLqoITkor33tWKRn
j1jTNK0naUy6kpPhjSncDt7kxhzUt9BqvkKjJl4j3mWRyRsEajAaKjRFKhHWRuDdhvQpkRtOZcY2
4OWZY4ESKLE6yiV5Okndsp4NdHYyrmCnKdL2/+/Od1P1+T//xx+KvZW/R9WYTMj+ZHduq1fg1K/d
78xkl5/8pwhP/ptsK8xQTJWktJ/DauS/mSTDWei1Td38GYDGuBY3s+JYjNCWGBs29e8gHIA17NwM
Udm7Ae/8FRGe/W3//WnSo2EpIwAKGxuiP7Tmv4xehJVofSFPLHI2hE3mZ22/m5xgjQH1gn2ZXAn5
GAKXVyEGq6RYjAU9Eyk6DjnHujiEsB8kW3kyT/GsrW08zBGi4XmkCWwma1me/Fm+HgUSo5mgtt6G
EF8B4iTp15BXhv7ZOs451IJL08krOYy3oFs2wMZdExRUAZsrjSIXCBeKGcQF5LqgwL1Ns1uJqBHJ
UnaIPXazMNyqRZosVXdZ+JJbUPKr+JSTj1yhqQqt6EqPiXWIGk+j0VAkCX2pHhpDmgx+qu2bGoZ0
k16PkO3nWKzhp3qy0Fx5scb2jzHPJKZSHHHFFtAKXRqlhkWCZI/+e4tgMapNPomOAU/by6GAjpXA
d5lH+tQcSG3+YcUGSYeABhZi9+xWR5o9GboPrNUVPLb2fKMjRJbM99iwz04qXroueoxjCvos3GTg
ZyGywDnVr+KJIgQpig5UpIgaNmzzrpHimyjL9s28jJwKPzLoCwz5Wx7QWZFi/VxAFCYjfFVavC18
dRPJ1YpdHO3qC4zbqmzmkyHSXZsbRKgSqpqxqdC+jRnykLzTspJTn6gY4IL5JtK72yxgiJHyDWMX
foY9uy/i8soIqQvMCUeVGB6xHJJ26xzmPKAX6/hQeq8UBhP0kb3Ows3WjCQ2i6PQNc8qzNvaAGlS
xwd2aLcxl37yQ5cEOxwGh3FpckLLSNM7Qjy8xtHv5ibEAGfTqA8u9aylDJMSzIxqINwwa55iGYOT
SEuCZ4hE0Bxaof37ELOCxo96vrfSaiXN8nOo0bRGx0xEdk4qdN8PK7J6XbXpPNqoMgQz9bpOajI9
ZuoL+YTmpnXpYw+ggtDXl4SqdJPt1gsIp+uU+9nsBzerAy+IrM+BS56VmA6atAd+bXm0JaDFSfnX
bMoH2FFrnME3tdaclNEE/JRmL2ZBO2jic8Td9ayKdbI4w6s8PdmlthJycNekw35O1NdoUh6XiUc9
t7uSDrIQa6Vq0VgGnl4HZ83SPDvF6i+VbzZonAQWSzTUjM+oXeU6W+eUa5NaQaDakRdDY4/ITau+
igx7p6gYwormekzBx7KpxEsoE+Vi3D1oveQZMV3G4loOk5VkSeuoiNaqKTDvcW6t3rL4NcUgPyjG
VS/6Nbu1ZzkXQHuZ4hvhYyTtJMv+FFwzk8who01OEkdttVva8Zi5Hayo4y037toM211mCbjAH41z
o8fyrqWioHluzKHH70u6aBvaYjUO51onsVNW/bingWi/4OE52CkPVKGc9awH3KTd4G3X4n5X0xJC
IXItSAxmAPnAhB/Fv05oirY15usYaAAY4m00Uz7E12pYbuea0CiofLLFnV7dwLhYkbae+qpZ39AR
ugmVBoF7esijlmYeY4REVTblDMu408e1NJLloQWHsQctLBa/fV0ZJw3V2GiqVM/llZWF62CKzlKq
32ETpCcN50BWHkPL+MqkZKPAegh4PWKHkNtCDc8ScZUzziuJlShmW3Z7TXkO5f4lk7ubRK6PQUXh
L5eNTDmrQRQ2yvkiGpaDqNSHTaJk1iZbInjS2GrWLR0U6M3UmfY8yb4cOjuJ40w+5wwmzNyPCTVq
bRJi/jd757UcN7Yt21/ZP4AOYC3Yx1tA+Sqy6M0LgqQoeO/x9XdAfXSktmf3e7+0IppBUawqAHPN
zBwpshC4RHWnqNm6Vu+rvuYskrlG9lWvpo6k5zOp2SuNW3xtRScgOFeSnEYUrAMRnTVe/qTiUmHZ
EQXc9gq8ILP1pegN/GbWWius136IrjNkM7czxnOvMgpNzvNcx2eQGK6EwF7pXwPRXRoWwIaKhOxc
h6pvgRpij5WwuEZ4RnXKBLe5mSUpAiVgxoJJDoU6JNk5XvqSrVjtb+NG2xrpVZtVzJXmp5PB7U7E
PuTu60eDVwllLeb5urLGp4pTWPw0OjdWVm6L+GzoyQLDnq6i6FmZqrNhCbfgtjun6tWyerdLfR3K
1A25TaQJnW6Rz3h2P7GLyzSvS78gdLg0Lt2VIygrkpecZT0g5fhcOVMa+6GxPrNAPzRmB9+58cIy
3Wj5czY5N6qJEyGsN0ppe5F2JaE9csWvqjFxVUrBHKXZsRhlS+Q2wD6n0rhpjLs0DL2sfentweuD
9AYC62rkn+xE5iXhcB3k4c5qPyceUfzGG8Up2WQy7KeZ22h3nS8uGpvzgUedUzhPECIiV0vLLxxA
2cJrduzmsvSGSUyrUAgXNy7r9ODAQnfb+K3wpPI1x3rfxKOx4B8oD2mbr6WGuqdWlrmdfPa2WoIB
qfEIxd6HYX2f8E47yfDoC8Z81vOmeEk4oCZYLQbUjtgRu552L6ajtc6HjfozPeAT1csHSOibWKkJ
hYMjaxRuJHX4KtP4xcq01w4nr1WCj5zwercEc93ajE6pGaAV+ADyupa8eLRui+52bhSkdzrIDPUS
2pnrBPeWzDaaMT/7Tv8ktM/ZbiA6ZeYLLUMow5LCudmFg75kAECtdm9+hmQaRa9a2bq0w7As/awR
gCmy9mrsIHPzje/uZZCdLCyeoOm8Sd04NHXHV+ry2jushTUyVflJFFS1BA4HEezafrAx+sU/zX2E
EaQAk1ey/WXNTKJ8pY/hRu1TT9K4U3DbyovWMxZyrLAPvn/AAr/W0d4kZ6zyduo+Fe06sRh2CmWr
28xXAd5XXrasvRtR7QdOwD65BoHYWSc68dnCG8x3uyi3QfjQFDrsGLLBPD55Au9jv8T/eRih3EYO
63ycAnZeYWIb3CR9aIcv3JyqmApAlUdbv3FoIaJRHQqMRZTuLBjQnP7aAGeCo5097omqERhk8drh
d/C1r371ZCavDhsPyafWNjjrcc2MqKYyelLqyxRAHZ23tD+d+ILb8TsC9vHMwuFh3LDwTznVacxB
NeRzdj+zIC7PA5XQXEvVgKnTxtdfWAjpOssey4sxPIX0N9nA9fVerASvS6xeRSGNUyrybnAvu4dR
0P9j3/ncbstF1odk7/g53oWY8eZuFswI0wMtfG4X7pR4zyGZJT35cXmjkNkfGGWxqPPaUihlYmfg
wdJ/NKiS1dAgWVzrclvXTxnOrkKebf3Q+tI1STUPwUPHE92BO2D2n2aQYVdH4ywR6PEEDfKdFMRO
G4ZVP6PzOnSfoFQPFgqTXFfhHVgGT+1flFTf5INPXGtcRYyIOj0hZRtt5pB1GSRkPs2JY14Cxf6s
itdezz1qE9aWSTqBzEecNOuJwdvvxE0jtI2fqpTxJVeTdmvz+McaoKwzhugce0HboCQbrfZuR+U6
hpSYtcrBafPHGVVITyYi8kK8tKZzINnBrWygcizeFRUmkYRuMETZiuQl9RT7roFQp5VXY9Jsy6LZ
+jpA3dm+BhXZeUmc5qsmyi5mEkFjXPb3BjIX6ifjE46mK0bL9ZDnVxo5wdKAw88yrjfufHoarfoL
IM5tQ8kVc9xgvVtxgEAK76ZgWhq/jk25GbgWKHzYDGp+r/KRjj7NNNm2k7jV+p6LQPaHZFYeGAGo
a/rKTqZa/XsG/+/O4AaL6b8+g9+95f85dG/5nxzBl2/8cQSnh4gzNFA9iAZAwv53Q25pS6LNBPxt
iV9P2j9vyDE+ssKh9Yg/KIf9cQS3f2Hdzj6bjmtBGtsS/+QIznn79ytyiV2b9Q22Ulyl5pK4+9n9
qNkzK+UkndcRwOZuik9BwjOLY/X4zgGqdrVvUOpYadLnXGvqC/kl6ksJ71A/wXS98KxN0XIbXBjX
VkUYJVy416TeTlNU6vQZmpwYoQyu/GJg0zXToUlxRbjWk4ToVY6dsQphP9DYYVVEk8M+ehJK9TWh
0mNoggcQrFs/YXrhqFPRred/UJl2F43TEQj6Pke8p+slOtZLW4g+O0AplwYRkVgPuUozXmGAz6aH
sFjPM562XBMKKmnjg5Mub+xJRVUulNfAtqFDFrQqSYDpe9Llk9cslSaTRbmJlVjIg/2ikuvaCYL1
w5hJPFYpj9+QdhTF6vpTRW02LG8KrWcfW4PTXKlLnwq0si8ib5W9E+X+uV5aV5LSf897hgvLCt7J
qmX7tMYrmEAmQ/h9n9v6scgZsNtcJ6fbxQow3aGCDEESx6iwGsREATctKv7OoRhGQf4lZ0ascIDU
w04x8RwVPTNemOlRFH9gVrjP05LhUqAR6nbzIB3W8/gonibgaLQ26vjSnTzddaMirisVnNzMVnJD
gg1YOXU227EcSCfOSKwN25R1CMgXg4KB09Rnk9Eux9F8KfpsRAWzM83kqso5l8Dk4cXXuc07QMog
/8TbXuTRPhtZ7PedOW+lqhjrsK7mVdGm12YUJPtMFgw7VeWFKZv7NCCnkhsm8EsJbCZiz4WNNeuu
ZtUYFtuI9LQhN1dAyO9LB+bXIga5Guvzi6A00BVWXXPukGecZqZLwJITt5IWq3FQnmcKuVbRUgbH
74cRq8vxhgejSpzSf0uWuDAvdEiEhVV8FGOkspTXiHRfl8UXpSPuN/WtswEwZG7BpL6BuDmpFcRT
2JYYB/g4YHkfVk6Ma1ma1Tbs+i/5Ei4svsUM/WmnpD7VYE1T7oKC3Yev8SNHq3yJyClaS2BRW6KL
CgoprBX26cMMDBBXwSVeoo6a1ry0QZY8FiQhkSP6lSzy7GyhVa3NoleO9lA/mtQR5sP8VC2RynYJ
V7YZyy21bl/ZDmJbqZ2HyqlvkVFiz7SUu6Ey7+IebL4WZmdFcGMwKkAoZRB/2rlNh+swbAOFCblW
xJn13PwQdbg9R6oGqbPp9lmqXrdLXrRzrlDZTmZbZByKGNDqHNasHkdnOPA7G0dAB76balFig1mA
gAa5kM9ieh+SU43EeLYgoHQNcltcgVjQTGpPcZ46oJUJuoK4eQUAU3u1QJfXWfP5iXqd6nmwBaqT
rxtj6DhbEpyNlwhtshxO8cW8qKRrtRQrMMw/OntI3s7fIrgqYdxmieXGS0DXXKK6LEKpTZBoN/iP
n8veeSiWYG9MwtcioWXW4Skk+Vs29ei2innbjNilgfYsZ1/lndQLN88lOtySIc5M31lRmKy6vsOI
3C5R47LIIxyl8uSEQAwJzzBylTASvdjWYfRUrX2wnfjRXpj8fe48NAul3ynyxIvjAv1hYfiLhebv
0Fm5ahbCP5sfZ18HOM1y3HCZoiywXOWrIzpKp6jQXmXf6i/1/IRnId1mJPS9hONiYnH4b0Xi/js6
/Hejg8nO/K9Hh9Pbf/5f2r4F9dvvuCzfl/989w+Fneczm3GLtIBwzJ86TEz7FwoRTctAe8HVJBZQ
y3eFnS9Z+iKgY8BXNbks3r+v8KGxLNEKVYC0Ny1wLP9kftD/qLDTiGjBWtXQ/5dEw2/HB9+JlUmN
RbGuDSHZDFMdGM4tK9o0TW5ojyrvgxS8mYqxbt9jA2KHOj0NSov+BprdLUBCr5S4dDbFsmDtOzy1
McW108gWCxSGvOhz3MoVnt1jYHXUtVErt15c6TgsactjI1Pt2W5WpwWvWS+V5MVgcHqEyppsjAg1
F3GfuEQgdW/O2VuUeiXWeiPMa0fRq7UmK3my6uaFgcf0fnpT/yT9tYSafqNuCE1yARqUVmDJl9qS
AfkproNka5mdzcbXCU+Nzzmp+Ggj6eJGfeEbz3XWvf/9D9T+MMwtP9FAuGFuVBkNf/du9IEWNWpF
0mDcUOW9TbbDJtwlm+ZXWQ6ry5+XZ/Fx/OMvhjLkUG3A5Kj/bmY0zbQ0+pRjlWUyg0zZrSUpazfE
8e9/HUyuf/KDwBti4aDGhyvgd/rQ1PDxr7Eqrn1KBcC1kjyNk2Iv5vwmAOI68NHj9MnDalQdGm+m
dsHSDg9GN52Vyflgpc7GokXzCKoHqLoPCPv3WOsZF/zx3hKtvImNymKX3y/nVDqkp5raHaliqC6d
l0hYFLph8BgS/Us/5XttZrOmGbtyxuac9tXabPHiiexQsNQ6dDzNCFofqeyD2l3fNp04w5gzT6LS
fM9UVblnvmFdzbySLz3y7dmujUMfT6yGKkNz03HCne4wp+hqGTwJxy9dCh6TnWpn/cHw6/imIH32
aIv5braFDWPCuLVanP+xIo4E/KQHTMe/C61pcvWhnk8GXejXga7fKYpFF7rJ9kydvgYmMzGPvnWr
DtAL8qHgQKpjVzOTzPNb5zqLmwzrPUOdpOmnLhOuU326jzslJdGj6ycWnP3Zt4Otk6IqacmoXZf1
bLiMqNusjNmhBGzq1N58rbWxvwIbI3b6NI9HNay4DsvWwHU8umBrH7VQ3y3IidVcMWpDhZXutFRO
tqrGzqbvSMGDkPMmJ/sISN59qPkkXeLU3U2e6OZbZ2jBWquUfdoGuJQ13oKZeIwTz+dqmGzy0/Oy
GlrwMSwgWfJjnxnZHEK6kcFdnzq4knvDWc+14ZwU3WqobmSd283dc03V6Wo2pHoF1Yqwy6xoj2mk
1VepKjXO/YBzVmPRP1UJLj8x1rvCyR/j0n6KGykpumaLHi5+FJytYH1wqLRhwnZjca2gPbA0aIpN
FBrbGWOLsjhcwPo/0haxuOc16rwFqh92mLiTW92Y9xo2mdFCSUoVKMpaD9o2w3vFBsDyHOw1s7S3
fat7AwtVBwYDxCd8ksbiyekw5+Dg2ZSYdcrFtRMv/h0YsAxTPv4KZ3H3GIvPJ1scP/Pi/cnYF9lD
/mYsriB18QeFbXnIxl7ddEkSQ6mYzHuHCcvF4wPkkRpKvI8aKpVDbqcuI7hEpYXkiDFJaZyb1CHM
NS+eJb0HsTQuPqZMZ8IfFm+TqeNFzrE7tS30v0xcj9ig+tDfMXodBfYovQY5Hc3L3FPztxpFDvA9
wNyUyAbuP6+hq0UVAiAnBxc08ms2G8+yT/cY41vX7LMAItiQb6RSHwAknEATtp7M+xqDEO7JaOhv
pp6dJ3pDuBK4YUrog5B89W3RjydZ+i/hnF7HI9WVgaLh5rfuDP6aopYJNEmWyWNMf/qAOzssu+eq
s69ApATYnavUczgBuVY6yxV5k+2sNg+4wkimFMVmEmQ8ujJttzyMynXPQ9YbZXzdW/2h0nGGFH5K
g0PI1ZR2SrdugQTi0aorNljhhzoFHmen9ZR1JyEmnzIGJzvNuVKdQ1aea9FqXmgTMVaNrSWiDSG8
HUfLmsL5mourbKr3cYwha1hxdh9E9EXQ4ZIjTCj9cwtzYW/Fmrr+dlP/13D515YObBKYMHhW/+1E
eFuQsn/7eZv0v9/3Yxa0dUEZtjA1HBMWj+UfZkuGPVjOzGEMd8tXfkyC9CBhssTn6DCFLAPcj0mQ
AkyS6URtF7ogvs5/wAL+k7iwkCySiEFTbcRf9juv5aRISwlKtVobwVpuwIecg5u0PBBaoapoFd7w
HJ12L97/FbFfRprfDlm//bHLEPbTkJXIuYgGa+bHIiWjlsFxJ1rOaJjHMy4FInwoICBAfz3a/OUI
JJcZ57c/VxesElhyqDQ58edvfy6YTr2JpKzWqNoU0WcQ38UxLBCmp/xKlshFPkRgHWJpU7X3zky3
SSvv0PVjT0/HfRa/F5pzbyvmoabuWEsFOVr/iRTspppZYA/BKaE5xQ6MnZo2A8/Mmz75SOXkxrD7
8oRin1I4nz995i6//ut/LkXV/7gNFJwjOE4sb6JpaYvV9+dXU1jc0DuLrJ9Dz7RXZjbrHFgbWhBc
tMwRbkKKwo7Te7M81qa8dEX8zg/Z++xznLhbtcMWxk+gP/QIUWW47BfG+VCUX3H4T9QBFHeCB7NZ
Oje9dR3NyZpICIFRZWtj0Y90Nu47INDVSp2yg0PsfB7ztWLLG1jXK6ciBRc1VPmhdun9R1qjPsTK
GoflnqUMHpYTO4yHYfxkvDinBX0iwB8n+hVxEg7oseKUGNaz5t8V9oHt1C1ht00jEdmeDP1rku96
B+9ifcPvhb0NJ1FkbBwdJJC4iUlc4qQ9TSgcwjlGkCGTnZVeRm75ev9lDqKnzBpOQBzxHYb5pZ8c
r1fSx7bXT3ZOBrQZb0bdeAHaTGi7JkAZXCgbXoF2PZi0lKBNqa8DjptMn444X65mjVg20Ufy8afB
17DvpUc7/lQCxH/DX9MD5pqFda8X401vWF4SahuzbjBWiNNUkKfTcqQR5qIBm2xsoidVzVFvbM9p
BFWASzbD8oTRbgMk9NEeV5iYdsVkbvV6ehADmkulrCkFf/er7FkBF5XaocvWZkuDEDMZrTi2eaMv
4fDReuwG6oDx5JrUzDSNw0wbbkfTX+uKfdd00yGhRa9LU56zjNfMHiZ833gRzZb0kd3c9D41LMOt
yLsvggkcLhALIkIV7bdH894o503gw45O8EyWTLhtft3I9FSaPvnAmgc6S17iuUOMBdjCMOUAidbM
l7IHNOHk2wBXLCcYrLeJG7DbdIfQ3M+l4aW8AYCHTnDTDjPwSUw1hAjFY2jdqVZG5pruB6QkLZKc
IXGAYuegPUsLbwUA7cC6Yq6gark6xZk8NIh5kySNIl/VcnpWDOMwZMJVietUBYeWoglXxOcOtjUc
E0175My0jRLSUbHEcKKilfk7in5WWsVa2W+PLL+30FK2quEfsiR2y/lDkRjLOn/bVHs1+Fo18dpA
xRtzLtXJ2cZLzJZqc4WiDDxNq5nyQrjI3aUSINZGAuCgEV1N5iyFfEo/I+SzfM3Y5HWFuuua5MgQ
csrHbE8XFoK64oWc6QGW85Gs11WUP6iGpGYi3dQYs3R1fMsLCxczolmk3Fq+dp0J5Qxfe5v2wzNZ
qAu13KCK/C128I2mjfvWIihYIiOG093U3ylLtTyBv46+UZjda8HQ2BAJxViKyybaFuzexoUCp55i
rA+15OmRiQ1khLr8ULFvt/q9nBGgFxp3FG219j0jAaYZzZVJLlZiBm9QjkfDPOGu2arwlzK/cw3z
KvGv7fRtKLVTk4WblPxqUIQbGWUw6BHGgwr9NP5a0NdlldVOUQMcYFj05wiR26HN8bgEgxO9JZk/
Af4GONTKe1r3vMz4Apd6rcJ8tjEUkBmt+jt7uutD5WGOWjexZ65K6cYpGIehu7bicD/l1zUN9mmF
ixo/Xl0QXYxLd+70XeUUO4V4alkrx2xW3Do9BKa9kyWg8wZFk8I7iYgwmpizoUdP4MF0wk65sc1S
obIZLOiuIOnI/WFCDsgcytPVnPcE+GqZnHODhFNLUtkMN+gs1/7obIfYOdRav+0nazPMOPhDcGKI
3SrFX7rItr7012P2UiaDh8DB687tjrB9XU8bbDQnPIruILQr02y9ucc7xtHLopGsXdQbBxdf3685
SNlD9ATlf9fySRvMbjOW8kMY4NaSYFEaxLUxNV49mq4hDTwvAd7q0LUU59ftzL+D6F8Pot/Xi6xZ
/nYUffwMfjOI/vR9P2RNQUBH46pfNjPL7Ph9FrXUXxxkRNVQeTot3uHvkyiBIHRL+jKkwZhoLHCe
H5OoafMVdpaUKLG7Mv/JJKovcutvZ7P/0TQXRA7lJkv06OcpJjTVpMmB/q7zIMLzSRaBHcVccYfX
13VdbRwJ3CSOkHza6pg3xbDhk1/whBsufVw8whZ69mcdWSgzepcnu74G9q7hXtI8fXK+VHpHhYJQ
z6pPE10a40ebS7S6dMxJi/jTUaTFXe1U5waJZTWneXsoCjoz08HM8NmWu2LBh84kIClFm++iyiQC
Wg9PWkJQprCeHBTGPDL7A0fPCwnUY5g73K1q8HV1bUMWMbTqGLWa6sWGvGVWqjYZwGfoxJ+9bn0J
6MzrtG6Hn/rZoo4BdgzuDsfpTaxLk1gD+tQ8UtWvxIgCTCL2eNPo2uSNmXpbSZ7WuTBxLU04JymF
wNEyFwNsCvOQadwTLJxengUHcG/pfrPGJVuSsuZ4XeVjvm1qvG064QmQgdYxTvXXpJUp2xGUthx8
NPIKHbwCI4tQlfojjYpL55PRCAxsDqVtXndq8j7HlCk5DUXD9pixRGlLTCWsBzk+1/jIYtSOzMZP
WsGS01aNH9K5Gy1GppS4hS0ApGTJV9Rh3dUY8WIDwzPlAIQedQGMNOiSK0q0nkJ13qdZCUhf1b/A
gziLadw3bXgTZhT5jdhA/Ua5J7NrbOYpewjnqsZf0tzg5hpOThFVW4nQBrznNIW2p1XRzurGXWE2
x5mSklDIu+jJjyfUmaNsxbDLIYvMtbbp6gz3YKT3q07pYVvHD/MYvVhafm7t9Es3hvBmulvI4msZ
ZkffnuEV6o+5MV3mmIe+Gh+YiHEnlYBmk3TfNKG96jAmGkvDIfHoabW0sqxTkV2cpQoRJOJrZkMA
d9rN6EORULRDT9OJjbIOwxaO6ZzdGzwrg1zuEroWBZ+fmTSuTQdjOcmbkk5GKJQcYOr4sepmeeW0
U3OMW2jimlWdCSonWCzTz6nBWtthyQ6CfMfVvuPoRRWlKu57hiQ8W6zqqHO+ZgqUOOfU27DL72c+
J6aAacU95lJ3wgSR6DxEbfxIlfeaFhZXEphatSYFSg12onpaqEFVcBKhaNdpMqnr1DKex1gK0i+Y
YBpi2zxpfJQv/ZasNpqs/1aH/I9uToAwEnUGEWIE2ZfMSXYzbVtpBSzbjEg603D9yed4YJVM+Dxz
zJdZV5yNsbiFrM7G9jMQenIWq1FfRvd+rZFQrpJLlKI5NLVNCTcnB78JLl1uvQ2teUhjnqFap8IW
9ZVk76jt1kxbawezh+WcESL+t6yb6ySIVmYV3SRWF8OItz+QMcpNvUjbc8/bOTQiWc0RIYcxOExp
fSuE/2TlMQ/5LqZ9Ew3oYCYyBQ4V3DU2M3/hxFccyKk3iQLcumPyOIZgRlWa0GRnRl4xFDt6Urjs
AGJYgeWwkIw4l7Fot0PWuDlHozQ6WWl2TJxwnwOtwLAGMkNOlyZZElGKvsb2coZ8uwsqgR0ZkiQq
7KHO8SDU7XQNtuFiZdnSc/WQhuz6TBTszTyitJgJXtw58c/5PJ5SNTsVnX5lziosFr2/EpyaXB2/
4yq1nbPIaT0phxFDdHnf93bBbbPc0EJJer7chRzHKquh3qbrZ3Ai06aY4ittoUAFKpX1de7fxOXE
HbCN3weimE1LA4yWB4KUiUPEPy+/CGPQjlmPnFxWnAzHBRGhlRNAkbnT1j0HZZbZGe6QInrtZ3Cz
PAF0qMkKOYCuD4g3djetrtzqXEPci0J2fjOGYNM35aafTEFxz6S7hoO4Oy3OinLxWLSL20IuvgtO
48W6Q7Ki8yQAgCSGjd0X73ob08ZezSCH/WreDqVDLJ+KV1Ri9n0WrjtNSi7L5UZWJbsqnibQo+VN
XCVfS1VZ0wK9nVqC8x0HTa/FPZz14b5usgP2sSPejNeu5uCimMFe0eyNIg3gWwsJNxnfW3XapZIT
xVRUnqPgR8wi53YyclL2GsgL1SJ2NzRGsGl1ITZ5YAPpmRllye6/l7Qlu2T1PvMqg/0jGjyvWQym
yepo8Wyi6pLqcbIzcTFcmIoDytuy+3wYHzV/fg2TeB8Vg+LqdW/hD2TILGR8xHeSA1WC0TYyjvLR
gQ9qFWUMLhaDMo7KYp0b1Y0V+K/fpp9/58T/e07825Xlucjbz/9cCKH96azI935fWzL4YTBDi7YW
v5r2k4TNrCh+xMCRTZjkfoyLmqotQyFrUKnyn5/HRcNi6uNv076R4P9RCu1X1PtvV3mG0AyNTR5D
KyLk7+TM3p6mxCS3s5bzEltujHOSyCs/FYes6R7Lqr5pcto7ML+rsn2sfNpvu3yrd0ONUlCdFDO/
VzDie3nRPPnqdKR+MqbRlqluHAuCGeMxCBPXItdaU1tZNeM1iLNuo1MDBQqdeENybqv2eSQeoFBV
0lKUseIqveum+aD3iAxZcZe2xaadQVElHLQhxtd7nSQrIw0iVKzVD3rn33aEttyuN599msz3wCi6
jTPRqdVjZjazWn3qNTWFnMZEk6gAyONoPCg6rEBe5WdzVpyDLNP0Xcy9hhCnDpcmdmBCqdVjZQuW
cahIM+E5VzTg4mU/vmlx/WT76S2jh3FIMLO7Q4JyEiUVdSkwWWZl7l01Q8bIjIp67x5xydJKki2i
AfQdDS7Uvc00EtzKpH2n4/ChWQsA46KWC3XYNVqzHvv5wgSqeXB+b8yqvER4qzB/K8Yi7WODKnux
s3Ll0vvByTAzc1uXyrzv0uahsdT7RM+vsEDfhAnhbN1KvlQcokGPFu6Au36UGPIc3sHnscfEDRdG
X5vBNOBDDFWEwxx5c54DxYtIexdWU2whH392dcQ6SLUu1mJjChztwfLnp4yqTKzYLOi9UEmGDRnF
h9SsbrtEYn7sy/oKWVe9jpNw9ACc97eD6MtdaVvpumt92kjGKdnPUEs23cLrGEfutYEW9LjZlqr1
wFc3U1C3t8y7vdem6cYJ1XusdLzOjjosq45hreT2UYaot1mULLUoNNw5BW+1XbWf3Wi/hjPCI61l
d0Upn6d8Ar60GCdNY16A4zl5aEVZaTa14sGI8U4G5UOem8T7RkS30AxeW64CsTQnd0uHsppWJkg3
5boR8yaS1rsvqiMa5ZHj1Ps86HRuKjDdnLspbql7mcNNboqnwmK0D6RFBH3J/DjDfevXm6T2v0Z0
oa+7Udo4wsTbFLGyZAGzLczkWh37SzyQmJH8z8ipCOJjn6Kz+6OGJ7528po3SVYgB7NnP6DXwypG
DFjaQFF70D0neVN6ao2Tz48hQOJtuE1CamJKq17JarEz+nFxFnFirnjgckoo79uuNI5GUST08Fr3
cw8SJgJNTq7MPzcCRFPn1CcwQ0++me+Dhgl7rLvFjsjGUR9ZWXJt9RtRm5Qx1AvJtMAcSxi38TqF
B6UYlQukf2VTVfMJzM4lpNkGaELyARuArEQR7+NyeFaAS+1YBvvrnFaeddkVAL2q0WUvSg3LIO5t
k9nSxGUJM5s1EW14vieyLjjV8XRvD2m+qQmQuiqWWZcScT4QViM+TX1+7PLsa4l3ec3jt1yOAul5
EAqBqogsjD30h1CbNJZHiXSrUolPKq48zmX47uPevEr5zOgi7jaZgaEwCuZhM2rsfvOwmzZygqqY
D/ZtRJjNNbqebVo9HXXFPNWiex2yivbXrnjN/IoTyih3fGZ3Y6cMOHoYdHPHecAed1GK5KwohCAS
qXOSWsyTmVp7HGA/ZOF4kiOvq0zxzcxoTb8QKbbJ2A1N9dDa+iOlaSTvl44nniVQK9ErHDs11ylH
phWtSm92E7/wju8pIvma5e021ocHTcPJEhLAn8st2aJTbpqbphSHqJNPqWqRgpqfbCWmg1Zkd22n
PfTU5RZWfJ3EwSYlqbbK6tJ3p0jGazBne9vQDnbpPBa0poPFIHUDxRwaRwJmNNP0dRGaJ+T3g5aF
dDSl00Pk4Ck1ZfnRc03QgHPV6c45Nqy3OVYvrA1fhbTFJrOKVyAgt1MwCtR8NXb5G5/tmGVvMxt3
2LUf/p2C/ksrH3uqv96WfZuCPuqoaaOfpdvvGzO+9/vGTKMFTbXY+PzQaP9HvSUIADtac5g8MPj9
LN46vziY/C3bZt4Rvyq+31dmzi8Y6gymIwRhuUQE/snKTP7RxyflN6OaSi0Pd/rfe9XU0LJL8gsc
dsgUr/oqHbx2yuNdj+F5hfbQYTbJirMy5mce0+RP5kfDSV+mnIDQyHq5Q+mhootlkxKQfOt3tD1v
gbQ+4dS40YJpY+kRjFDOiqtiik4OCepMpSDZkq9A0td6bYVuVfPcsRSkmAEWoKuzh1Ct8hqm+5fG
6I/0kZ8CHThhOKv3aksYbW5taHza86SMjywJpr2egZcTon8IjOItlHZ9KtKQc3ZHYj31B8MbZKLd
21OQbrHg9lii1MplUIMnV0f7YGwNMkZGT5ohV151HinAaRZgx4BH3DbCEk96LtaMWdWVaoQYyB30
Gk3cijC4r6D4eirWXVJ85dZZFK5JPlla9ty1wbaZ1KOehixUgnOjcAozIaIV1MYU/XU/VeTA6KjN
REzIqD+NcX8PsPdgsTSsfO5YcfNqd8ah6RHB6lA/KzRcC9IHgx0eBexddQwgtGCklvwMdnLTlnAp
Wo+vbDCRfI5q8kRlZfVJX3fiGWY3kaXLPvtYf8RCeuiy6K6t+cpQabfWnJKcN5s1YWIcOqqCF67T
DC8kzzalzaGJWus1K0FcNoVzaiWqHqew/I1/50tTjPI2Uyh1k1mjeT1En6upjjF7S+CqGjjFxkg/
GkmM2FYhETnTmLIWoqpjSNvK1UR5bnphAvUhNKurN6NDstws/J3akuTEyABENA7q/8/eeSXJjaVZ
eiu9gEEagAtpNjYPrmVID8UXWEQwCFxoeSG2NUuYjc0HVmUnyWQlO836qbufqlisCKe7Axe/OOc7
d2HfGbsmBdCTOml/qBFdbSSn961Ze+3Sixik0pwbt2Wq38i4I87ID0+6Cl/HaDqMbCsIf1oZsJ9d
Q11btcajs+rujNz5bEt7a7G6XVBMwh5qp89l3T+wvOAPPt/SpM0Eaf1+4koVTWgsh2p8VPG0szWe
X1qDOWMyn4262fa6vy2a5oulWefW8j9A624NO9OxF+bVrR6mX/wguE5d535y1aNnl0yKc/eqMXE0
hl591ZpICxL3WdX5G5EsX9KhWsH1PqSVB9AWVCVwgRujnJiKZgNIaXJCRPRUddoGNRsSQmEzYy7C
ka1LvM0qQBDRoGU8heWNMUa3Atrp7D8gZCOk2E4sncs6HfdKJuy/BnPraBjE2/BUVdFuCsUFOfsh
HsJ1UcTHurNWnqHeatPZK/bN7pQ/qlbTMVoYV1E/zxTyKNna0uhoPEps/nEMmzPISSsu+/HOYybK
dGWL+neX4KgFRHkTesAfHQ2Gc5BT/rTcEwwVvbe4HlkKDd1e69XnriofZkHLTZvhqic1CXpw2sSb
SDMfRaI+yYx8wikDaWnaRwthqmoJzZJTRaWEz5CEQaweccYwp4UF2FUgbXJA2naFj9PSgzOpYLd9
FHgnpManNiAqV0zNu9GYp4zEH1+Gj5UynoYyW0fNsC+FAr8avYoAfBTTQUYTiQUD0ZkZmZh3lrGn
h2uCgz8zlu1XYa0IfA4ZmciQrC2rDB/aAviD8tyjJwWZwR2W1yy/Se3w0S2H+4HxHzANvyemUWM5
3OM9TIBe2zHcCPT7zXXFvbwcCz/ZJmZVHWQpQSc77EibCRb7OJ7KqekYMw7ZJpVDde/3wmfZrliZ
YxP+5rn3E/GIMStevmujxYyCg9Zn0NMbyOa+37rIQh+tySLHOj8Rx7t337IPTLPmXmzZy66LayZm
8Yd594tX5Yn646t6aKttYVokFcB9//5V2Q8WzhRUjCJJfDCX1N+7emdvwb2c/7bsmccsAmvft1Fg
Ce9rPMM3UqMZRSWLoLPWfhLdN7aJerN/JHn7FzEPf4o/EEhvPHvWVhuW6X1NrvvmZbQyi5gxSN4R
W6q2vsj+3DjBAmq5k/9CyD0vwr7/yngpf85tFfOY7Ed9tQXzmyszs0B7oxtMpocApv9ff0E/ezfo
o0yPNZyA5PiDCJ4TPus7s+Ulmg3xbTXC44W5KH8hx/rpq3isHF3ogbZt/jDCIYzK6DI0/rjoXklg
ZQXFIVjgxcWHPnovf/2WfvapQc7hUp8TZRDXfX/J+YnZqDY3LbTgCsX1tCYUav/XL/Hne4l1x2zt
4D4CDWjPf//NNdB10aAwFFprr8QbKXANs6KY6l/csj95I67O1eYznqMC9X741LSYm7jJeRUf22KR
gjUnCO+v38ifklHEDHKE3YmXdZYtsif+9o0EiWq8QPdpqPx3IgwYUMANs8yTTqn516/0szcD+8Gl
/5nPIesH/WGQiSbNoSetjVDfCHLY2Vwki6+v8bdmwf+1g6D4fv51s3Pz8fmjzl/Tj+YnvY7Nj/7R
65ik7/AtcIN4OBE4lP/odWiAOD9xxcxUUMFT4veJr/cbewhH+IYBHZSf46j4vdtxf0Ni6XBGOYA8
ecD/LdPzVxvM98eeydPCsF0aMgEe9Ie7y22rysyIlYAlPo1LE2gPiXlTnVx8I36uG86NJrKeijJY
2bF+bWRg77twXjhDEoX6y4iI/VpVSEjn8A5rg+jBJgrfUcSxH0/Y0vikP1yXllmvKEt9tDrefT75
DjwEVn9hnb13vmCu52vRL87Br33aj2/N07n6Z9v4PG///n4bPJIBtKzrmXLoR1EyWAGohd2KsfbA
n8uXxkhXlag/ZKvunKJ/7VnG6Xq++ea6+I8VA3Sn9jyk5xTDG8Z3+e19n06yAgrY8BGH62nDEHTb
nqxlTgzBvgWZSYbBIjr0u+4X75/LjF/8wweAQpriF38bxKgfnzdAsTMxtWnPylovDlaEk9x0mSSb
8qN0q71MZ9L8/FiAyEOYTCfUmqiVi+4Xx6Qvb7DadLS/wWPdBNvhhZLsOEhvBuIAZze9U14E99Ro
8rHQgzt8J3KRwpRF+NeZwUI2JjmsTM6Z4TPKqovA2wxZAaombYAYC5atCIlJrwncvVfVmyCQ6BDH
+l2zhvAxrVObTiVGsWI3Cm0kSeJdMIwrDDxkNUYaoFJ11efDJSpxO9V5B2Ic5ZcyigcnULe20zM6
T5pZzinvaOHxJ9ku0hc3ZvNgIEsDkx/Csuu2cDk2YhqWkUrvmr7ZVdN4Zv1AWxaCgQ7d5K7VI29d
u+0z/8SCWD8EG3Y5k8nLat1IG+VyMe6SxGs+DCXdfc+Ib1eSPL1qgsxfyVY+q5BcswpZh8w6ezW2
ol/nQYMq0enthyTmnsFYSLfW2sHWVcJfzIrq5eSUEGF7eW+P6F+CibUkRowtTLKZiuE117EbyiMz
E7UUrnHQB8snIoLWo5j92gGFEpZ5uJ200ls/qp+k0PYYlItVQCJ0OkdDB6giQ4ew6GqOjZ5KAqTB
shKwW8+p0rjSj7pdT8dK2tZGKUlIytcIajWnUUPAi78AcNWvc+Xc1iHN2dKVtfOo6xFp61BUST/R
u1fXCE6xVSNpm+CDhynpwhNrbc4kFIweupYwOVYd6RSGw4I+UDQ8chp2NQimhdkaRMNw1yI+32SD
vW3QgNd1vh5iZ4MI5eyE9SlJ+w0RwOxNjHabKNh8Lpb4Vrs23Tgn1xMUg9Mx07X6bZobN0bcPBY9
Xr1Av9bd5B6au1w0vdznRv6GB0UgAogPIGaGbRVUxK57CUCescfbEgkmDSAZsvqCTe/Nt0Ydt1iG
laoi72PsTPwocdqtlJU8skJacYk9on0K7jF2z/ojI79VehsfTU2Pb/wWG9RUGh6ZBso/6aUNal0n
F6/pn8JE3sGb3TBT9jbR4Jxzcn4WzLq5qBXTUukH9pULEoXsKVXtcEncs47urgZGrafEVTodsfM2
DK1GQhlUisoYxNIK+3ynT9gA0ki3d2NUbTzJN9VnnbYaeob4FMeHIUsPQ104zPeb4LHV3XTv1WOx
dVPfhv+VRtdRLM2Dm5JgJNp0l3XVcKy1Pr9HuupJYPSaD+JJFyiNRkdHg64z6uhUv3P86AlDFt5A
SE9/fcT+ud7Bbgu4c44bIILA/qHdGqLEF+UQD5Af1TI06WfVf3aM+X9ZNvr8Yf5VGVS/Kvn6sxqI
n/u9BtJ/w/oLfpVe2BdMavn+fq+B9BnhAg0V3or3TybMHzUQfhLKIJOoTNIEv62BMG771FS4wMEB
Mw3+ewHoX4v77x+UxFLODFc6TZd/5w/1MunihCG1MZJcoKfMNndKs/adVUbLiFAuWQL4DEyfsEqH
KRIABSYN2mgwr0vTvajsNVGvlyDXllTkLww0FjGhtGsW6Z96LB5jlh8YPTxXpfKWkT0cjcrOt3XY
QR3TmNsx231C4khEnW18zvPgIZxtF7FCUZ2Mj5g0y9UUQSEuO3Fdmd2dPzpHA7erKXHzeUH5FgFO
QhdS3Vm1wQyWXVhj9KdiGvO13uVqI63mVpowu5GFxXl473navnGfEr0/e4DaosK+TtV4RsRG3BDc
J2bzB5M0sBq4bMPzvoEgJdrsBiLbIdGDVeqzYYrAX2vaUrOC26m1L3AxXiKieiR6Rz9kGK7Ym5EF
4abnKVVvYDHWuDDIkraTT61hvRiJPSdGhaxp2+7BGLVTG1Z7ocLHvkiumorAI0V3bMnPLaBOZpso
DgMN16qXEVOGoyYZgXpZDKSwYViN/dqq7nY0O1DZEkIVzzCXQAhDGR0kDqSmVYMNxdXI3hr3sNkh
fXrg03KXp40DDxWP5orHGNrTCsIfAKpx9li75lMsu900+JvUz658q9yaTrdqh3gdKHtj1965hieH
dIMnWLFkO7hJ2q9sug/IVQcyYaBADtXO7qu9aQG8aGxtW/n5Lgqca1F5V4FUhwx3J/1mA97SXJPf
vfSpYxDPw9ySX3gpcoHhXRcAZVKgePopyPFxe8kXUehrlb7ErdqXtbc2x2rb8pjOI7WpcE72ZFdI
dPeDNa5obK8i3qFjRkfgoxdYrTvF5SuprxKLNObGX7SYsaXe7/NhxL5BYF7fIxfzJdJHzDmlRt32
pGr26/a0dov6UNQ36XCjVfcNT8WwDlehoR0n9pXeAHY9DdObthv3Mn/vYnf2f61ra1pC0twq8Vra
LfBTUCgtMeGTOMvIPdv8e3RUXxYm0pbCq0nDpbI+qSbdxBgYpsE905mv6/4jjj5lkb1xQ+Ot60q6
kY/AQIOYwBOEklxn47JAQFiQ7bVI82xdtHwgoXus5dNgnSf93VTN0dHA6mMiZSACwdBrjavK+twn
/soRpHIRBl8KSISy3jYg6zyQn1EbkDTlvofhex/ntxEK3DSSS4hkGw9TsIbzVHXmKq4fzQDiygiX
trqYpM5NBZ5uA8u3HeDTeFNyRhzjobAYxw/dznDGjdP0l2goj5xO+bFATkHxumxTY5vr5bmb9GPo
YL0aWsh8g3doQlaqGFiCqF/7w6cyJSvNwvea7qPyyWvOVZozsH6db74suWlgFIaRSbifWFXdRWvv
NRbHGGCXvpEdp+QlZOyNXiZXsI2HcYtdiuhowNDtp1RcDPyLKlJ7YI2HrtIwTXs4k/ONze/QSi4y
QZBjjxBkjmcJqqumb5flnM4Gi8+Ge1cpNClWvXGGDC92tWrLNIQWau7GQb2Ng3Zv9e47H9YT23Ls
JjirwqA9JLZBXNYICbREKUGqxVLyB82q7yXVFeiI8lnanHSCHcsqEs0Os/itFwHpqhtohAbo67Hs
rzE6fh5Uewp7yBfCyzYFNuPFOIoDRejH0BEK0BeZWsFqJJAHgENXbzW7vyX3EZEIpiIdDvQk/LNb
tVdVgRJKoSs1WUG17YtfmHfCpp6usi9ZbHzWzfdoqM8TIU0DU/SQVDMzGeYY8tcaV0rkk/A2IrA0
P3dJxEmUHHNhXuHsXk1jSgXYHTHk7WTrH93CR22tuBKbvZcxizICDpHgOqiTpZnPumtUuiiQ4/FM
N7M20Lk29dGwPsBVH+zRPkeFuSpr69npiWBDUdpGLJwsY1O5FXoN9QyAgFp12LBlJ19ieoENtpDm
kxiqg2F19OveqvU9RBXvXsreTHcOI8N4YRZEdWjbgZp5wX95JsBrWVfyICy4TaqiwQrDq66YCMh1
4ImCfm6negtzDBN396wG8x0yxooifu1KnN+Kt5W05VPeVS9C8HGk9R45wL7L+tc0LmIs++aVqHVy
OorNZP/T3vm3plf/PbNu7L9UMj6+puqj/vzxs4LuDxkjWkVibizBlgG76Txj+KOgY7dPUebhmxWY
gb/zXwPTtxlK6/yPwnHMeSDz+1DL/42JOBOy2S5tUvL9LRKPLeap1fcFnQDv5zN3Yej2ZxljFnh9
YAIvYciOY7SazpOtWcsu795q8ldZRk2ryZ0gbYLU7j/GsTuF5Gzp+bRNNHjJWCI9eWky8oezKPhs
TNbGSeWSxKy8Hy9TP2sR3XVjGLdRQ4xjmyZHWFfAAtSOdLhLD9y7d72Dm1XrIq22Un0UTrbtq3Cf
Fua5Y8mKVXPZpTyqkuomSON9NMUb2ya12KlXKsAz5gKuyYxTCnGdhvqqi7TN2LP5cIAbO/FaQCSx
OGVdrDlupHZBHbTbGViR6BOY/uFQWtkNXfyTPYa7eoyP8M4E6BIY1ajWolIR/0PkK0vJxM15ZpQr
ct4u+JbBxfeoBocd6v2dHtBwFuR7CU5mXS4jIJ+D1MCQj6toHLaiVjdUg0SYPCuihaPg3UPZzrpo
02THTLtHScQzmIj3BNqZbuz0OD6SWYxO0Vjqub2Wtb8PS3E/eGxti3Gt+cV6zpINa/4zilGAqaPH
ursGOdxIa5UHw10cU1QZ9bYl0KuWuAfwb7K0F4TLtZV1IvpzpZvtNkA2WOnInKoJLnO5S8L8rKXe
uqvHlQgfA0i7af8lts2zPjWnWotXPSXfIOSSXJLTYPaMx3BRtIRJk5OUFPq9XnWfh4JUMLa1FnmA
rBPY+OZr6MXIr2W0iTNw+La9jZ3Mfa1aARY4R/kZIfwM3Ir51CVHfDeS3grC0LCtpalnhwgFnkOL
PKWXJiJRxKFoL8xDZ+Ar5B22pTjQiMNZDVcthm+zSckg/qRMpAgBV5fek/KnrW0evD2iSoauKc6f
Ea8sUjX0rWhRMWjROtwWZnKnKw27d3RMNAafcY8VFA4Pw1yah/s4IG5HRA9JBel8SI9FT3Iq3Nqx
GVewGK+8xsaNml4FEwZi7bn2DuxOdxaFayCzw1gFi9Gtb1XzVrWkNcjmHHmUET0C3b7lgpIbo8Ib
YZkI+G57na32pNhjx4cEQPmY2Ruds97P5o8p34VNcGWNPMGCK3Sky5LETmtI9xlIq3xkUkSq7+Dp
JydmX+4C0WOzDfnroLN7LyJ/n2gTbpxp0Uu5gr21JQ/xYSySC9LDcqlSxtRte1UW6i0KGL0BDUYb
GcxJ12dDZhvkDhuC8HZwUnZ4G9aK290enKMtMCr79W0LCKAf2k9VIXa9m50dPG9ZSTM35rusT1Bk
EIFKRA8lm/fZRKu/NNRgbcoS0HI+TC8MyleKm2JQwX3FhysMf5vz+QzWJNdhRYi4WxDOLNei0X1m
YW63toS6lrV4q7z+WLjBsUm8c4BWlbM8KOIbZmXHcdKvEQ6y8SHgvHPpFytBxVXkZbSxIuvYZsig
daK7qJ13cZ9cWO1fWxluEqJ9brXqc4kzcGrvUq04iyh5GOEmTRbBTAPG04YRknicYO0gxzgBvrnB
53o0S+emmb+xYVhgi+QlyvNgJjuzG54LLV5YI8bhwLO2FsZko0NeocpNZahHH52Skvt/FM/PrWiv
PKRMsSv50WozdwAy4fMv3ROgyoVD81Ghpy59e8O/aiHqbIGe8yCwuXkmOfVoo8hXQDvaMdXFyU1G
UA4jICjPZJh3wMa1wKARJczKTt4QGm6Z9OEyEouBQwDF6NK3s086oGPfufIS6NUcUAUuF91YpXhW
QnNlExxBRvHSYl5PXAxJXziECAroRsWEWK1tHgImfPkoDTZWlb36yb1dGCtH22TK3qL9wY7VHnqq
GgmFwBpvTC8GwfjgF/U6Gq6xvJ8K1igil2ddxLuQKtdoEWOPL7Jjn9IiFa/cKzG8qIziPnrJrVsB
lNlJH8pWsLmpkSCz5fduUMtu/SbZ1H26rEBMajYpxVH8pDEa7cMb6IyaYywEnyrGrKWrXnQw4y6G
cq/e2uK99U4ZrcvAfZOjUzObO986hSOdWf4BAiezGS30gMJlU9z3Npx3XNaNeJhx25F9P+JXr6zX
VOBKcjCYJ+VLIcCtg1rveZIyOzx2KtmzYVmTxLX1sHJZIYQSo/OKfWh5Akg7Thh4DIHE16iX1Y10
B/RB7QkS0SdfRa+arQcQmJjrFr4LkijfRhG+0lLLH6LQaXdkpsV8rbBaEcWBX4/aywR4t8u6y8SQ
B7RugUcgnBZt1u0oPzesxM7+UL1ElNI94sIlct5LpA0Xu7b5V8oXuH1Xmvc/NMh2/IWE1HH4LI2/
HiZ2H3Vb/NlH8+8/+sc8USALmSWfCDVZXn4HkjZth6BMDpwf5aPsUABPW+zE2Yl8W3qylNM9QNK2
gyjD+XuG669YmB9KT8PWv4Y4Ybn2fhThuPjAEulhv6stkmy8wgEIlqD5s+eAg8CJ36oortZDaHBT
N7a812L7jRxVnIYDGR+iN3YTxOGFH6KfjrhM4RkDPegwM6TzAqXGXUZ2LEVRLmNB4cK03XWwj4BP
G0/VHA8xGNqTFTd7vTH2QOSeSrC/eQH51av7q1LpX0AhYQMmTUMW4raror1ZAJpBprmbSp8737pR
bnrRe/PaJ3i6NKZ9YDKS0Tv3UjVGtuIc74k2r+4F8u8lY7IlG+z7ElPdWMY0n4R2CC17CxKN4iC3
dRo9B/OzvCijdtjI2Mt0jgch2PUQemjBwzlERMXhVWj0N9gU0K661z1H3qIrg3PXe/AV6ooUjcGL
OBvSjVtIDt0cbn5skwXQYgoHK6y9ZCpGtQdD0JNAgR0zX6VzigoZh5qH452oGhk5/nJowBTjFR5X
eFWNU+Ln5qoNg/QRgp+zN2rCcpn3vIUZSBhwP7Mu07/nW+OR1nckWeOD9Mv+o7eliS6yePIEynM/
L8S+mGnTBQSfrBXXmLlf3DmWwA9q6IVhPp4sBt4E1uvnLithtAz9Q+nSy7eTgW8BgjMavLhYNX35
pXecF/abB11AcvMiOdxZxVx0tjPjXhxDfTh0MSNkoyAJxlHPAAG1jTHxFFH6xPis6/doBzYhK8NF
ZfqPY4VAr1cgVsoNEqQNkjmHjRIFfsYhaUC2MDyEgBUqZgTA2L6L2n1txxF8s7TztR2xyg+cOt4Y
HQ4R4SEitcb7SFTnAAkeFWR/y9l62/kmHgJszxgZeO6mD/nEeLeriB0rEPq5VOBNCgu8RV0FlCW4
DHq3GwFB4YKAXzm12IO0Em6xScaxV7wBvOzWGDQ2JdELiTA34GOOLfPDMnFuW9A8AsxUEQ9HWhRU
bz55S2M/YjNQIdNWK2fOyPChr8adTt1DwnqxIhzwQUbRtZOHj1EkLqRxPAU+1ZTRtjZjj/EhLPI3
uyYKeSRrIU+RlIaV/KSccm248wCKiXzZ5WemH4R1e6ICF9nU2iJrUmTICeNPlYP/qHHKmLaHFJbn
zZh4z1WMTTXr4zXAv35VqsLmou+rdaiDbWYVe6uD54zj7JCJ6lGPnWM21odOxP1+irCODjNKKaRC
Ouhj8Yycg0T0Nlt7qSKeKCpcarNREcER34Nj3qSWOto+xmoFaw931d4hW8h2P7W6d7I4aAI9u4/t
7rbq5DmPWGd3Y0knK1w8aNWzXZfXftS8jslw67jcopWf6qTeVzfsdlfNhK3LUuswLzZhmlyaHPUx
kdbU6ZtKv8/JiBBK+8wxuHDi7Ihg/yZuaBAsxYA2Er5YmqkdLz1j+hKTik1OziKcA+micUvY412u
26/KpWqIy4yYU7lNTa4l38QpMm6DWhynmGIygQ+lm9pnN7cKdJwNNIQJiI7rUjV4BouOmOvJ915z
ckNDaV7KftroltxXNRwdvPUbzHTvLMmvhfwCtTBgz8ztHMXhKaP7HXLQn2FrLMJex45r7JhJP+jI
yzWTUsYBLwoYEuCAhf1O11kH1YS0pp5xiSPGaQYa+GLU7xKzf9K8Ym1GzV09le1W1dbRz/RbS+bP
bIcvVS2P7lcx/dgdq0ScsBHyEJjV9rkdvcpZf48cmiswZfYGiJUOInmkAF97vn+GTROCWRVvQIiu
qS6963ac2565kXD78rmkuwA1CtKU5wg6dCt7r/2UZJrSOad0Kq6tncyWSZ1j1iO3JM2ARaNDCptY
yrSVy2xK3WORyPG2qdGS4mFfdHn8UjCdWCU1SBs/8fL1qPKd5pHBhy3M36elJIHcGa9bxbng9PGw
rFUqDhimeGcRdB8cftqaJwHoIGW9pyYOQzvq2W0lckciFqixpMDQN/ftMWG6fOepf3Q6c0dwT75i
TYeoKKiwC6BgKDrRbhyv5iES9ViRKDIHDAZiIorNOEUtsHy2kuFS5pguQ6FdwhEBXj5l7alINH9J
HAVYk8L3t+PQKmaY+UW5YC/9VvtEPu4theeXoGt9Mg0jDnJrBrJlwZMZYCWPiuTNm6m/hfZYFZlD
JCtMq2oye/KerNkg4TyYQ3yned0lKDMO96iYusX/KgPH1SkpcLCRP9vELFgIXOahHlcQr6JfiE6N
Wbn4fUGCkGZGvwBDtg22rPz9N/rJyavsgX2k8VUVTMTcCi7+kknCJl+Hm+IXnOI/i09nbZqDzpFl
Ll7ZHzSO+VTUaNYQVZdy3jlVt4UkYJlVV0J7ZDGN/mbZfPOPd/Etpe+nbw5pKLHbiDd16P/fvzkc
EEZO8IaxbtaM2Nm3pSuQLMvgPnjnlN8E/9BU/c/Y+JcGeJtv+l/LAHYf9UzsbP7tLOvXt9f0Z+Nj
fsEf9btpuTaiXoulpul8W7/rv1kYvJCxg/dEFGAhFfhdD4DNi6Gxq8+CADjYzIi/GR+bVBW6ThnP
pQ70++84wNDm/emWYXhsg8bjFMWJPwfVfHvLGFMmpzFJxnUn8CaVM+eldvAlieOIi9hlN2tGPvF5
TJMyD4A2K0thbQz0OAm9eMqaWkbBCkf0oqzJHoDVrtxyGY39zsYLaptYd/PsaPDAFcJeClAYCekY
fckK1iUndTj17l1mHOzuydKe3OmtZeqXDveNdejaa5V8qiAaUfvZ1cWRAWMA4rHdB9uiz2bG6HCc
NoxRwllstPK4J6R18Vp9mXc9KZktIaBf0BGsPIsnShGCgvcWbmlTLpK6CN2sMULwczepNi6MFO85
iML4pao/2OfyyCbJNLiZoj1j4X1fEyadIAIQ73larB2Z08tHLNOBQDEdlubbpIC52Z/EdGUW4WNT
TOdievD127H9NBnNJk1eqHOo/6HUE0XG5nvBW+t81Gto2Xwkg0bWHQjqDOpHt8CeNhzlsK/0ZpVD
UqHyr7XXrHpIRsSl01uQP8PMP6ARArH2YBERQ569ZfaketIoUAuqIN6QRklidnjVl7DOsYiM5EVW
5PiRBzn4pFEoSIfdombJxbwB5ztPXMtZVripo+6Z3NtFErxVqQtn0dzUjDFD98aH6tQ109JUzk6Y
ZBQOdDPgmGVizPGc+yFwmAGG2cGoC1jZCVzG7GRr7msaEt5R4w1kfcmEyRLlop7iC0K+N47Ga2En
nxWkj5iwl0Fzl9oEJSvpjK0fMp9gSepOcBtjAnhx5WwNr8dJN6zi0j7Z4rHu6kfNn1bU7QvW8kdf
Mn2R7NqnPWb8FWu2A3aiZeXK6zTWFwG79VAk68EgsC6mqZPprY3wbbRQpQ0TEy+5SJDHhjEi4aZY
Epm2iWztnOGWBuQUGe0eVNWqcbxtkOn7kcc8VSaExWyTk2NaTQTctcamDutlgYAhR8lWwybXAP3p
XrPH90jgGzq/IDmlwXSohbMEaLWPBWsS+cWo73T52kDnxF901ZDyZhUn2x6BTA+briJqxMN27ZGc
gNBvRBiBwW0Z5KwZB6A3IAI4aUBkd6cMQkPYPqD5WwZAb8hIWpg6tqCiJlOZGDcr0q/K+C2e/E0t
uPMD/OaeezCiETEEhra8PeozwzNLAQqQnsSmuMVKWeeiX0SEtzLSLz/Dyr+LuPpCvTx0TrkqVLbu
dJSHxLRajKEQQeLT5LqzycgzIhCjBR9kbD115dfYw2Wh4RpDlBfMpMeUNYlZX3WJjv+pPcPHxhzq
4R+F8bO05yzcOprOxhSe4FFUi3yOzBVk5xKNh4JTsUXCV4Wgs1wWA1l8CGmnZHxxiGIogv1oPDIk
J3PwzWsdYOsE9fpddhpzzJyWKJ7HOf61aEKwCIBBVqYKP5eVsc9N8xKTUUHtH2oBKHaxqYgILidt
b7qPivOItnjREyRc2wQKS+t+hBvJ7zrlsL5sLaAUypYmwhsor1dGhaqg9qmh/aNFYLEa1FNSx0/Y
7xZCD/YFqca4XQ40yS/pHHeckXvMcvm+K24zNnlpgAcOibF3JVEQ5CQmB0hG7TlgkiRli0TlfhxA
mnl4AT+iPDs5Jc2hx/cwwBAV7TojJHiCOswDCcucF7+lMIxVnK3UFKwMKGO5FuKrdy6xCK+qPrsh
ouiqIQk6IW6qDIJNBK8WXNoT6vlPuGGWaUeYYHdfTFdkRXLL3vaMI1LsK6ND44CBya1iemdKYcW7
4THg8RhxSQCtpn4pCK2e5vRqkxhrKh52Ag6x0cE2o8R2OKzTvNxXPSMYs82QsfYLJJHronuaiMnG
2EK2joXpftj0JOziZb2xXQ50ZKmtZG8ytZrBBIO9XEQKN2ncRcRhOHKYDM1RcQKZzqP03pLwEyq1
S0Gad45ItybdG2bZPnaSh8S+M+R9ETgS/QSwCIboMRVzRkb4WJdA8YoFD1begtzNsphi8u50zb1O
y4+IpHFX9VuD5PFyAnU7ORvFfkSVN405rHB7beOqQnTNeMZo1bZOYzS0CFM4XINOJ2GgWOr8TNN9
mdKWFRr02iJbm9ZucumV/GWmPaW8hcKdDuGkCDEqGY4z26m/UOtv04BFQo0smzNuDAhYZuGnDfYR
7NSl1se7YWaxgXchKhzT8kxoy+27aaiYd5vTXssysBOMl21YGZWDaN6MVvM4P0Q0QRbvmsA4rN/Z
Ti+yzylinUazdkKgJZyIqJD10h6f2Z+y2gi3okHWJeQNCv0Gt7N31TMuzzL4K1+LsP+8cnX+Te8F
G00ZRm3zf/73P3/zCpDRd39Y5y073Vvms+PdR9Ol7e909Pn/+R/9y3/7+PpbfjEnxljvzDUhNdm/
rjfnwMFlDWng//3ff1Ft8uN/VJuUjLal/zM/8NvYQf03CBE0gC4qIrQJc2/0e7Xp/ebprkOpiaFy
Hid/MzH2fqPahHhOdYiTa65Rf/84/tmy8En+a3r6n3sYc2bim9RXrg744Ed/yOiOSlZV3DEU9q0V
MqQ2YdjTWvvRrwgsLsk6iB3tzW1kTT2BI2dMaq7gzA6PzO/yx3HIKATbynhugvKapOiTblfVxrYI
Vc4CEjibAaQhpJpDMa9bCmli8tbb96aQx8pnJJOasJ7AS+5QVKz7UN0mgTzERvgu9dRcOk70oEzw
yEMMgRC5332R9gBHYEUtMA98stD7bDCjXoMVOog8ulHg9hZO8f/ZO5Mk17EzS28lNoCwix6Y1IAk
2JPe0TtOYN6i7y/a3eQCclBr0MbqQ0jRpiyUYZaDsiqNZFLoMfw5Sdz7n/+c7+hPlJ7ck0DfGnTt
mXVULgwlXCcFFPTcctnF9A+kPvdawfUPMjQPyiYaoB+V36PGJlMZEXm5LnFppVaX1Txdt0NjfFhY
FFd57H8maKCxbcDBDsN1JwkN6NDEl844vTd6567LPmRrmMCMIxWxRW57jh3Uckuxs71h8rqss4+g
p1nz55G9xjhKJVPcvmSq84ydgey9Xcw3c/2tMeGvJMpRBMYGbhHFNPE1rOfDZgyPsaKcZVfdjSOw
RCc33gjwr1XeztyetsGomliqokc6sE++5ewoRxHQ4eBAKX303RbabKms2R4LuIqjTz9Uk7gPAS+O
e4CkuN+ME2YUk/MBTE1ZgHDKU4f9t5V8WWNBN90Ms2lmrI07A24aSDdt2Ctbw5IJWRFa9Xi7sGBg
3AK1DGdCRgbNsSEAAUWxrqWmVWwWxZeuducuqL9VulgoJXbu+8Qv94E7wm0X4fho96bE2KecTSvA
x59j40VhM3uQ7Y7R3dUDVs8xt9ftYD4nkXEth+jI9e4iBavwKFd2VVNs6TjEDZPfUFi1zWvsEnm/
z6aeh6Xevyt1d6Wo5ZU0z71TIcZIc5vxqyY5Qvl1Jy5GmdOplz60fXC2hbyMucbNU6yryNnFQ/NJ
0mq2y136ur1Lw3GXOf7RrZxXOYotgXsaUTTwUw4W7KS2b30n3TNJskwO/StPCYUne+d1ifpQCuPB
KnF2NMmpn9p96I5yFefFB1QhXKlFdGOM0WfXTc8ytp4l5plOUQ7uPDHpafueBWzpo4Be8KC+SyfO
Rl+z3/KcMj3AGfg/m44qwG4Vqc5hNORNMXcJj2rzXXdia2FrzeOM20HpjZheKeJ9LoS2SuN0b+Xm
ycIvi1PbA5Z4axZEWoz6HLUqNBK0QHv23pbOdI4lQnqeKue5oU8P5W3UTZlXKQVmkzhjvx52F7PQ
vwaTnA94DGwBFJXFCrvtxp1oD8NrnJZUg4cpFBSLv3SlOFvbBoDS5vUH2//Bc8KKBXOld+sw7Y/9
jPW0A5MdMsuO3kZor+ntY3ulbrPZZk2FU0WBcrhn+wSxqgteh9mu3eDbpoCG2ifM3PD579zZ5S37
KD7qQnA70hq6nBNKgH2M4ubsGA9TLV40qvGaYiY3VOyNIxbzkfpQbhVcBEdqwbtMv4RUVaXWRIJR
6xgQbfvOb2ug/PS6bP/6Ofv/bBaWvag2s6v/9DQGExsUf1B9fv6Dv57DhCBNhy2rBqFAmzv6fk6B
qD+yCZlD0RpmvT8ubmeph1i0atvwfQR/6lfTIGxtciOYCgVFK2RX/3Du/tk5bPzUyvJ7oZReOtck
BE64xEBI+r3qU5lA3OOihzPKknRpNzTHh3N9vDkXuxbCNJECYgNW16h6g9klHsK/tTIzCKtkbGdO
DoelHhprLFKll5X93sro6ZWRz8cVIqrj9ndMZMFm4hG/1GdsajwUIAAgqTY2KzJIHRgz5vWiWes4
pmf0qiQ7hxZEfLYNLfWQ+vUnc6SNI4P5VfhoMh0c1zLM3vVSm8nT/l3hKh394kBfiybFkhvuqtEK
eeRPjJIQYntIsbVSHWjEWNsqRLE+KC8ufQRtgaRiqsopUNjcIo7JpSKyc9VBVi1h0gKmPmZouLmv
nNIY+03GwIT3DJBtMiNtW9i2uV5cA1i3XSVudJYVK9Wwd1Ngvxc86lV19l0ZWz+NNkrAI9DXxG0l
zUMxE3VFFe8ULPAOqF1aUC9uSIrDkkC+gfHqPq2hldZs24k7dwmw15ZKNMd1h8UIzJdGz6dwpvsy
23DH0dOznMm/9Kvf2zMLWKpQgXmYypmKx48agywCHUyUdCdACfdy7kae6cLVzBnOZ+JwCHpY+ORM
bGDEOrG3RWnSdWzNpOKgZUCzUxUXlMx2ZZ/WYHm1HII/oOPWct9cwMdjE+bIEzqdLo5za44GoQ+e
kpE1fGNV/ALh8V7GJEpbEDN2cN+mxn3R+acui49Oot3YCdV6brWbeyFL3bqjlXqVO/oh7VzCuNAo
++YFHuLWyjSPS9oJROVJj+qnrJQ3fmM/EobjWqg0G7LnoGaTmXtTEjwsyo0eohCkgkxIHDEDao26
zk0Wg22yM7PhLe0JvDbtnia2taaGXMpmHUWMR9sl1ZmlzXAb0P72wsRGNCMeLv6U3kfzuqOYylU9
b0AmManIOKBifNYjTSa30uYzOu9NVBYoQ2hVTMOpjdDBdoUJDxbxwKa4KRf9vICx2cRM80omn5cz
+LxA8cwLm2Je3YTzEqfv3MvYEBwV84JHb/A0itHMlqNK+UXNOOCldXkbRVj63YFYEy7AB/DpX5gh
Jc7fIVzjtboDfeUviZXmXLw1KEDuYcgFwVhSMWygyiCHFsNKqp6XU27S3rDSY9Y31Q9ghuGmm1dZ
BKt1FEN6yWyo5D7kSgATBkpfHhC6tI591/Opiwo6dp3QWPRKRvIIxyVxc+Cm7cg1Em9mqNo4jPmR
md/HndD1+8Bvj3rf3Dpsi7lXX6J5BjbcDig2jbYBxtEsSfcyq55jq2HN1prsw5UIARGHao9T1Znq
T1f3jRO1ik+xEpxVqz12RvHcGZB6RndfYpBNrOCj09XXGhOt0fjHXAM6VofivsZw64oe5bs/1Fpw
72POxc1wUApw7mnVgj9s5cYFxbPx3X5fWdZEt3VxrnxEvd41L7FD1r6qso8EyzH7m25TYUTWpdAW
gaQ1GRVNJ7FQ3EYYmlVdB/1p3DgWj58Kc1vZ8ERUZAwux/W3WsnuU0QUtrSuVS0xoJHTETBGrRwL
Q00emeAPO11koWXVB5cxdc/4N7KtHtnUNjrVi2sGb04pEo+3DMmqnMcRzF9YBmBKs+deyIR2Jy1x
tlMx9N+NbY/rpldVGr5T/Jk80auZGAndQ6xRZXkiphQ5Azhy2RriSXbzcJq57junQ9QZkozHVR6u
+jBbx1V5X1gi5OnrG4cMdupKawsgouRtcfJ4TZE/8pTISeGi4NkpbXw+oFcXH4PRXh1KtBpbfOYh
WZ7MwZHRq/Jq++nRMbI3s5RekIRfjnCPTceFuUQ5l26VL1tq5yFm3jiuVrCP7/elq9HqM+GJBOu/
sLICNCkx+d7Ob/LMv7M6TKUMO3npr4us3o+GRcgqPdk+v+txCnnTo71W8RmUBGBwyZ6TMNhEDBIL
v1d4xqPAK8Y1V9pDXMqnNqV4AAycbVJ1XyAsNgRuaoUOsNZ51DAmLlo7fM0s50gFvbaqE+e7cK1N
XkGFmJNjtDe4dbnKResJvzklWA1FQajbaq4dfLdlpKMSBtqyyUMPDxPN6fismzL4kgpRKyci+K6r
OfxMW+8RcfN91mvXouJXkHcdRvvYvU7ofr6sPWkE5wyBNrOTY+SYl8GwIi/WykMcSK9oeKYYvjQ2
YW3MYh4eeVk5MHjnYvV5GQVenrJ1PdOwTHF2BCFF7KMw+4NvUM6O4YiLg46GP00a7QyCozWY69zV
udg91cECzlXvOZ3vQU35e23D5WznQni0Y+oc55L4XpMORpPeRGEDG4TJETPr2NMKNffL//W77P9n
yRj8hfQSo/386RX3B5AvdfHD59cPp7ePov7bfza/ve/+8hr/uO1a7o/zGpzl4T8yMr/edvlHFjQr
TIe6pUKYnAWh36hOXIwphhGYEvlk/GbHCRKGzDNZaYstvsrz8K/cdvV/0lHID4YTElMk8hcJ69/f
dpFKBPDhDN1SE4i30QvPmmTjYGteTT4ySjWKByvSXt2ADWIjsaUoY3aw0vZEOoCHb9tccLtNq6gA
iuGH8ov+WMpIB+M2/6lzKU2e1IGzUsmHTaCmJ93P91ABr1OpfwHS3zL2f4/19GlR/dS6yRvZ6ruh
Db91Ax6cXz2IoqF4TlUoAMzMU5GioIeRiFdVwAgdM+xttLgo+clTBlNsnVzMS1YZRuB+lUE8IKjQ
VEAr8mVCL/Gy0HoynGhnRNURi3zEcs58l2G5ma+naty9cyU/27pOIhQUwrarXFzFk/om551KXJvA
PGXynKj5t0rw0SPihHckYB1IRe7JaHC0CYIorsCR0vjLuklvYzP1ytzYUq+8dtv0UBfUPCUlFGU2
Dy54QcSugwopchpCoipScIxpdMOWjADUA/TiNojDg263ksyKvk0zn/wKpJzYjPcilFyu43cTOiZG
zOkLsM/VZ5WxAJf9Yadghmf8bphwq+YdhanS7ipNZ4aO5dpw/Qcj4y/i14BYpHaWYcW6Rw/HD81Q
GqLebLQGWDn05LDn6nht7NLYVX2GchRvSui466gAeXOiwEQ4VlrUwdqLKQicbPNiKabNng7c5iQv
3L7yZcjZwxPbRvSRGmHLhBtfDJdvxRH13aqSC0fiys/SnrgcTpi9tDa8YG76MvTgJMbmscJHgFsw
2lRGfw0d/TEOi4OhmMsAe/YyT8UmiYtHGehbSzHYPMLNrKNkQ5zyLTLYhw+RwSelLp/cSrGWZUhT
Y41tPOZU87qmPXPHfBrcaVvW7rw8uMbSXGWBdfKniK2actuE49YtlRu3kd5EGodD9+QC6+ZZT8BH
HdxyPUB7b3oEj0aZWwdD/TUqRur24vq5dtu3tqmTjZIJ4NOg46tupANN4PJTTGLQSoHtlUTkJh61
BAaJ5oLhsF6mBNi6GmLwn6+iFAO4lJ+VoKUzfxX3+rPpsChqglXl188tnTNqn54pVDmWbbPVeiKz
Zo7lvwkuUwRyu7chRKLKvjGCfkecuLnpR+vEV+76TnvA/LvPzH6nh4NguUSNkEHEpbShutUWPS66
zjWrzPMb/cx+o1pQabWnLv6zLMWdT+GI5Zb3viLHRRENl4IZ2B5h+sguWSR5/ujjKv1ICANs8WBj
ZrPBcC9Qdtk4DrUq2ZoOtzArSbs63Uj9DU3N+5r8UVHo9YlJG3lacplbCsr7mlQ8jxlBZLMXvZf4
5koSArFj81L1DZ1q0cl2qpOK1ZULAWQXvz6Vwn2Nm/ZVHUt725Idcwar4zI2zkPxcGpLBsI+z70s
oz6dK1y4UCv/HBrutkqq/FiobY7vlPGpG/16p+VBsx0pIFoNFmkmPX7Q0rDwhAlKuxiT2QvbbnPV
OlIqdGPDpN9RtkMtdOGG4VbzsWZouWyWMvbF5t9H939zW/Tn+tTf/iP/CL+mH+7fsr/9Z/01/fbg
/nnfxCv8enTjQZ89c9j35+OZf/SzUMXCyEa9mkF+rgqh7TdHt/ujas1UP+xMroO+xT/6WahilwSA
i0wAIRbLQOr6S0e3/l/sSRpN62QfbAHtCnrcH4QqhYoc+Kkw27Qp8plK60/STYCjDdX34taq+Iyr
12ZUNgF5IMas5EPFPo1kqt6WAPYzHmVrFeS+nNn73VRMXlVzwRyF/97SROgFJrB+fcb2m/RCLpDT
ddpggfoTvd/xxX5uJ8nwARDFgv+fjxRtJhZLpdp26WGlJMDUR/OQoipZI5PdXCSQ2rI4TRaPzCII
NKZe1j3gvcJVwhuAWRfrVD7VL4wotqdMar10AyZ+/p0vWMxXg9MrXLCzudsg+EwzGFIhInJfjvQf
UIQg+uG217IbKiI2kTo4q6HU37LWdhbx3KIgZvA1HQ5rP54uPAZTb5LdR4BGvyws7dnSIxgMQmzg
JT34tDTonbnS+/rdob0B6/phrP33xhHryApvq4D6JClobE/JcSUZfpbMWQZSnDVLeezM/K2DINcZ
XXuhPvglHnv3pHTak1Ub1NWHZMuKKneoFE0nT2mc51g4Tz0BurStPD545h6g/2zhjXgMwpO8lbK6
0iVGP6vT8AJl9S1JuA6Stp9AZBRH5lgNFIvYRpbFqyITPasmPycJZ95pRTVSWddLNuryc6qaTWpx
sFWVs0GSOBGNoD0i+KIh0KL3nhY7KRHXSUzDIKBJF88qSoN5Bj22NMPgIZn8p7LhQmVGLDwoOaLM
fVMq1kb09GMUZn1gOc8rDc7aByGTGBm8F4XKpNB+ymjEDUye13a7UmJnl7sYi5SYSSchGiHC7TiW
SGuUZKvkZMmjHgCLvmtifABLfiot+567yDLAPF+Z0z5GiClLEMp863ZJ4iPAEkrwi24zGgUDXutv
S6bmAjkAzY5tXpc+QS3eKyYONIwhXgaKj6XAiU86rniKVEYRuze6EmSUuNrhOqO7jkWi8QmlbZ+V
lHjmKI6cUNfaVy62iDyXSw+RRXjc+IBk3t5ZYEHS2t3mJPJ8Q31UcgZZoewwYb8S+n1I03Q/og+F
abTFDbMqg+5KmezSFjk1IbN7rrnvaLwLs/jToQFPED5TlPSWD/BC0o5XVoQns/QoaBlcEjihfsE8
a1SKO3qkbi1tFbxq5c73M9wK+oNudA8l/XtK1BPgibcDvXwGVcoGPX1Dapcb6eg07mntXTCB1tGr
5LEIB6zX9PyptVHvAiIgpJ9vfeIHBvsl5qfPJOMTkXJ1zXX5pgyNvlT1kkXxeN+ElL75ukIp7BRh
t+IgXSl58TQXa8Fw+9BC/yms4ieY4tKrK9hhCTBteh+ntZEXD52rDzvS8+rCDQdy9QG02sHuHn29
uSV4cGtVJT5/9xSZfFP6CZW35jOcm6SqHc0EreFOZyXJcU0ZuJJqCrAAEwX3adyDecnHW3qYvYqW
XBs31qjXtAa6q9gBxs6Xrwt9tPjhxhUJbB773q5b6hFLVuM1j1QTJc2QXkdIHQffIdKqfTz66xa6
zG7y1SuLe5LLylqzskfc4SzeQA0msXqK9PCLYehTG8rQ+/cx/y+O+Xm6xozxLyb0n5ZQP9wXnwzn
Qfv7Y/6XV/h5G6X+iPdYzOaPv0Mqfj7h1R9NFbYqSyXqibAQ/e6En492YlMuSUZ7po79csLPhz/A
C6HZhgA4av4lKCuLMobvP6yibBfLCpYQLg286O+Hc/jNlR1OgOixSW0yv7jre+UlSCFIGnl2E8Eu
1dnXmHHzFuTqNhl1NFO2O6yjPwyneIvVYVMOoadXdE62eCJhht01yrDlwsAHP1hXDoOVXW71sOUK
TB90Rjpb72j6tr2oof1Y69Yk6A9J7pOi14+DXm7M6TlHJDPjfBca4DYRzlKLnvparkX2jFg1AyPp
JUwxl54xdGILbNdFpHDWMMKMxVMShif6QJfR5BKBMpgCVs3IN915HQWwKWhr8INwQTeeg54aZDZs
oWbd8ltwBvS/cd23jyBJ1hY3eHWimaNUD2ODkhD0+AfSe40IEk7NUxcD4Anw3vrme6KexpI0ZXkh
ke+52J0LwdHd32bcboI03mcBU127H2L3OFW0zGvTgddahTZp+MTaQvHnAeuv/KFY8yxlDdgizh3t
kC1ciQnjI54ioiOFV1gORt1o1Y53I6HrgfVQiZwZBN0haLPd0L+41jWlPhT/JMU+/jbo21WWGytL
8Ddw4G60BpWYKjRY/t+mvYl97M3Sv8u0XSerXY162swPt+gtKelPVMLnAmSXEd44BQWXcfXK9p4B
ydpBuNj7s7F13OkCf2dv7fSsWHfasI6SxItz6ErgTQPAuE0RbgjS3Va28jjgBLAxYAQ5tagGBQEd
BmxEFZhcZOT3FADNaR+C5s5dml90IztNCMSytjnPMbOUtac2d5m4mAFYDIo7K/OgYTy0iNBllrUi
O7hMkpOtcQHpQTbF8qiiJfHzh0BIRu2GS9qmzlrgK+pGy7v3qqWQvFoEym0gC28e9g3qvjV07E4Z
r8MQn8j0LBv1olvIqGQ5+cmXWgVZHUdTy+JKZ9WpzwUclvzsrO9Sj0F2uMfRSNZCxdk8N/b2tJGw
3jKHBK5aeEJTuXXVOcvfLFvBT1uUy2QMVqKy71GcyKbzrkpss1O8bHSxVnB5D8OtjUqfRfl6EE9x
Qw9G3KwT7VTX/Twxr3BXLRTxInud3++u6Ci3AGLeyG/q4JdW9FrSWia6c2W9mN3r6GqrROpHPb9H
lVnFzavo3qjq8uIUcAC1ZzomUFi5bPJewnbYmlr0nHWY+hU1fBojhPqUY5UVURL25zjD0pPan0Wg
7QuKT5ZAIJa2bA9BRhMWywmZR/jbY/srixrsSvDMbNMbbagaUiwUjP5BdFdG9C1bxsqcNx1homIr
kavawEfdC0Qvklqu9YBQoq6tgkuY0b8Z/IfGRkbk5VFT4+cAe6pISd/XPrs2/LLXbPBf2x7x3QHM
zHfCIqhmTfVJT6szINJjXHTPtjOJazA1EKnYygbg7XjXvA6AAJfjw0AKr6OPpeAil+ivNv7JwWWV
XRtvExiCyHyo6BmU+iOtiqvAbrwYZIGDgW2RAzHQVQPKGZped/SDe5iO6xHkgYZ43zpHtfhw643O
s7bh6+h09GKRaeBiG9g0LFuXyW83VpM+o8R7NYyFcXpmG7smKkeHn00YsU7qYhESrwapc2eI4FSI
GNCAC9YvaU+DiI9jz+8uGin2qh3AaOZmIBbMLoYY0wzOwEm6Tck+umVhb5l4UMVqrsvmSOLOApxR
tSTM4sZr5o8wBm0eOAtdGY3FYDa7UpGXGNKhpfQ3XIKvqUYbhiHD7VQN3L9Y+OgN2hABzb1Q26M0
tb3oiouWjPuumPhzc6NGSrXGTA5E7IOn6t8qPUkJIb2mHvbuXMARB7zJxNqfJqdd8ttYuXXCd8LO
PRvhEU/9wpjb8xqMZ5B5lTzF4etvIUXy7c1XrQGtNwWWRAqUSckzopm4JsDC3fStugzK2aHUr4xO
XVa0oyGXPChVth8IIoT43/ss9mSNsc35NKn9M4l1y2rlsEgNOvwQsQQRoZ6HKlg3zl6zwlVj87vP
ee9Bt1QlVMsSALNbEqAo8Dp2TzOmhhNu7BqyFeVjJZXnQRqrhrWOgcNC2uNT7Y4P9tCv3Cp9TkP3
Np3KtRM6S8GEayJpTdzEM/e1JdQ7sN+r6nCbDOpCUBre0fRW5NSR+ZF2jihSwU9/59OzJr4mU+xq
+SRj+9UlbFppPAcTuQ6T6CEesn1ZtGuEt32W5gd8yGQ73iqt5njE8Rcyo1LpO+Ph+EKsuP160ziR
qLBfW9HuE4cOQE4EmynKSLeNWezhVqG3kT8KAmzYJIdb4jtWuKfChhl//i7xjTAfMhmvHB96L4lf
UwVCrHCbVnfaeBwU8Hrh1ur1lxDTmxY8DgNFKxJUS7tQQCJ2RnPuzAEV8S7T23XclztaNcjdIMyh
2qMfb8JO2dgmDO9KX6GY3bsANcV0yqjLtmr3TB0VuoDEq10C/O7X4F/XQxDvjTzf2aa7yxqT0SBe
1EQjEhXTTZJup1B6inYpoANJOe1zi0V7JXdl8sXMsJQqyfTqpkZwBv4nblI+ymUHYcuPbvTA/wQt
PpJuqBaR6UPFbJ6icTp0CR/SEfsNP8cL69IJtDUw2LHbGrWzI7jsDUApKznA1ixWWZrshilbK/mI
X43VKtvXgJ+1YESO/XvJGpM9AijvGRbF2lfcJTzNOyx6dt3gY1jnXbXGqbc26Z5Af/JqbEMBuKHM
unOB+BAcTmpOKaNbRkowIw8f2/Q1d8WS5q0VyVuQrNBr2CCUJliyqNgxMC2m4DsjbILavS9A9zvi
Pa3ie5QAMsE0N8bhVulOgAKXwGI833xT/G9JqWFJjyDZrloryRbwigYzVl+Q1wWXbnJj1Iz1QKkm
BECh3wWZtcx6ACs1j87wVPvONoULM9rrwuj3YfzY+alnTMarjsUwGglqd4COEH+T3N03wKMHzxp8
4C/aTd4CAIQBYKkO9gB169sPVYVIUY1L3eT5YI62xcUJ6Ok4XQfFf+rsiOH6LSwkHbLhXvAJgqrG
xjSs3wy1uozwmOjBWDm1cSy1aWUa012spPtWsNCNRgL7tlngIHHOYoI/wSbfi+WVJPm+DmnvNrvm
01SfI84RbMfk44UzF1bZG3wfMXIJVNQEiqZrnmIfmaF1mwd63jwguWKV4O9yA7HVnfyoOJ3X2/XO
rtIdcNb95IYzvaZ7kxo0MtV9+Pdw+C+Gw38ouH8+HlJO2Hz97X8X9Q/nov36ZwHV+c//PBwKHP6q
gZSLU0f/gwBsOrgYaQug+gjAIZPZz7tbZkDWrDoiL82BBG1+nQ6dH214buyYGeXsmUDzV/RfRsD/
Oh2CM2PKpLbDJdX9B/3XUN1m6MocdnJSlmtVSR4cn8pjBc94k4FHawxvpIy0D9JtoOgbfex3TVBs
DRzedaV/+aFzMAP8vl3MHFAP4OSakXZPRiq6PjitqTnzq5gSJLtbMyBv+7SHLiePfk+fudERtWoF
yST1vSY7pMrLIIt9kGDKVdvk6FTaJbW+OivfF2ZzTtgUVlGxibJsNcb9MtPpo6vjpQbQjTVoTy7I
/mRE3/oTJg9HO5XmTFgpKZXqlqGEQyrhnqIWd0628vt3uyXwNp2M+QJlv1jkUWurOqhIMJDGWA6/
JNEnqSVCuldjOGvxZzo6pyABJmHBeoRAyv4YeJfxwUHETU1Z58OT0En4iVWoTssIA77du2utuxJl
n7HDu6r8VrtThOCqN+cG/ha3gLEgKNHflz77YlobrS/6FVeF+2agSDXlALFCYhZ1iFWe6/hFxtUq
KwPWmq3nl9dOBzxTYugvtW3M+9UC81HMmYDI+VxeE0r6XJeG1OwhcF3+VRLfIh41Ymg+NbhYiggV
EZXwVJQt6A0eU/MrM69H25xHswFqIcp8D5WuoZDQSMdVEzSv8EX2We4sE6Qv8FpnK+7w0I+HKZIe
SWCvqaaHyIZBBpyysRUWttjDcKiWdrB2g25JdcLKwbPkIMPRNXnoh5pacIoGJtry6PMb6c5t5TUQ
9hIj1E3M2dnO1ZfWg0HCi9Qd0bQQkxblV126SYRcF8SxetYWpdPT22ZBfE63LitToNgghIL1MD3o
YuTTyGPfUtedST5C65at8cFMSjQT7kNpr1KFSpFhLh+EuNtAMcJVEChezd1Bm0uNESn18OJX9jM3
NwbqgUsWRZxcRnxkXrQFigUwsRXHjj4QxYgPwMyetIaIg2SzCSa6mrJrUBRPSk5xppnf9Xnh5c13
QIRURR2EkrptsAtHpfXdWPEGwfg2rPId0iKO4K+meivnhI51Jnx0ayvkvwBTKkOGaYBiGjA6oRFu
XOW94H0xYniFrNdjEpgx+KRDTmSwtXVyzzJa5JG+Cpxu3YeYnmLUcAXL0a7JuhBtI1iMsY13QQPC
Yi2kScpSvAfc4Hwnu6eihyH4ASbqJhvo0comArftM86AxdhTpcjO0vGzlem0b36n49rsHnSUzkUB
lLSO5F2rEROkp1p3ohOq1NK1yvPoy2XhWDf9xPI0UMlX0hfEaBflxaEnOr8cJl42A9C6MfAyJXLE
xgV2WgUrMgp+By1+Nm6BXIuLUYIdV72q699EBgszmNxDzMZeM8S+rnnbOt+6UBmNjXp0zqXD3sYy
uM406XWsiCyQA3jqAQjRrWht+oQO5GCiTHHYpyr9Z8IgBUTuaQgrWKnxcGfqxVmLyhvCyEQoQZmr
2dZs1auKYXOhTbm+ZA8xMsAgb+TJKvTJs9IB8DCO5sqfyOY2/HUti/8mOhy6Kt8W2anX1pSHgmY3
xQ2oPA2IWQNPZ4Jwc4mZgKRmj6mcAFFYBEfNIgBkEgmPC3VPKR0jXILGBIJWiNNgPeYzpVR3jy3p
oSnaO/pXhUKgBUCb+61SV5s4ND9tR9nbQbwrB7zKse91w6vF3bWKWfoN5dwfjz5CrXrFpA7mdXjr
wZLBT0nXVtg9KhH3tbp3tsKJXuw0PNd6tWmV4duMyksMrF7TyuM4ubdO0Xkj63c+Ve0dDXnHwXDe
YOoqHvQiZZFk2m2fWYcp0CKvtjALZRK7sWIxmEaqvTPNzIvLey0lvl+5BKO6YzPGe7YDR6fpT3nV
eJwrXqoIfgnhRu2Ke8bzm14broKOSjtycMeMchsPloft943jjk5V1bkCroWSBqpFk8+YjVqKPpNp
/LCcFF6teRqiAHEyN25MHv6unF7Ggd+9qXi0mVJrAPw0B6odaltVHz7DjCeY1K4Yd444mxFulGGP
z4HY6bTh+gkFqzX2RVjdDn39d2TK/1xI87cZzf/1S8yE/GPRf7Jhrj++Pn/w8jr6oKeWUfinEOcv
oc6/xzh/+a//V2U8rT9nirzBAjy9jUX9T9b18x/9dV1PvgJgiGvPoJufQpz/EPNnpx2beKIhrgmO
96eL3G9ua/wv3OFMLu4mZWq/va6ZmuVwuxMqwVFK2P7SdU3nR/u9mK+xpgeTbbqaydpA+wOAJ/Oj
WtRO27D81B1v1LWIs93FcmU5/bmKxOAVQfXdx+ElK1uc5vi0przfJVH7Ec0Orm7OAZZWCwsp/Ca2
rS2Uun4OoulLVdAOYzt9ZwS+6cp0788OMVNRThLLWGyh2BhqdHAwb2l4YZLxmhvKnWXrmLlUBF7a
Kh7DfNoB090nKgG6LDhV+NQIRh702bc2mfCV+fpjcJfsy9yRdowh3ahWcpNxzVYDa19F08ZOzDVr
6Qcuv4ekM/El1LsOZbiNMJDFAfN6aZjbUEEhaF2gEyNuwimZ1wJ+8FRoEwVokcN1pVz7pXFrl8Oh
zdWD3ZUgh93hEbmV084U0aJyG6SDWFzzLgH17GykOsQAA4ajBcaWomP9ThWAqs1SezE5YdAGuEIk
g0xPfc7V1uhDzrrCebB8c8eeUfF6x39qfXNYkR1IAV71/q36f9g7j902ti0Nv4px52VUDoO+QDOI
FJWoLJ9JgQqunHO9TQ972OhHOC/WXyn4UDSPZF8KFxo0BwZsybW5d+2w9lp/CLNmpJD6TOSmnUjw
5WalVQUL8EbFXA0JhjtDLMZR0d1qRiRAzWsuS01USWnhYJVLcoweYgi3XMoXno9cthpyFHpGPaeW
/aDG3rwPddKM4IXKwr/ufDLTVhN/lyMDvYAiGtudke7HiYk4rCMkYL1sZ052FmBbVQ4OdgS2uSgc
NY26X+L7e+bKhkCGJ4rZmiVMQ6yQortEhcCK22u2t++SWpx4sjjQh40j0BXJyE+FRZSbziRQutPe
zS5ssid5Xx6DZTypmA+QQ8NLgQTxqM31g9yRTmEhHgIFv3UlU+fWoKYHTWRyNsOpmZeFsCL7tAc9
pJ3ZOqWEPMMCuZUPclvhPLUxrHDLzkK50UAFGfeocVr2FxmCF77JZDAwLLea1p9rZY5FcwPjMECV
btQV9r0X4nqsdWc4ojeHZo//dqYK511aSweVWGTTWK+zqSZBnxK8qeDgfRJVJcRB1yU5mc8h8+/7
Q2RsKdeS50xiubiq2x6JmZhQpqwMrhVA0OBJTKO23QtBhOAAA8St76wBBWeecGpeB0TgwLwO8Lia
Ygc0q2wRqL1zBFnytkVGzXfkUxgDF02rfc/U5ESO6gXCIke6W0JliIMrQYpxzir2Kz1cyglSLZoG
b5O0TxHvc1TuVX43zwTYBlIyLlVh0WXWtPeCuSAjzIIQeNo0e6Htoj6dzAIsRnLbPYZpAKSgXnhW
Q6ajh70CWyVKlrBAH6AMzz0WiBE0UxsKSMV9IFYbjMt6xDayMUS4m7gqj21NQt2Tq1CJr1iJKKXW
GmeqicOP3x1kRbPf6Smy1jDByoASS/5QidjASeVhIRb3hG8L3Y0OEiE5NEJ/Jnbk3D35wUucB3g1
p2IUXytkRPVkMDySZ3YbLw0bHXkvPZWQuvD77KQqpUVJWTKFNGYkxb5qVQdirSG1bc9jpLgDq4HF
2e2noEe7FJs7xETPUbhPFWyRVACHTndll/EfFDzwLGnQC0d8uEd2T7rUTRuQTQ+IJvegKnveQ2wU
ycxtnXHXSTrpJ/NAaYkvNKcDqVz5OKYChoRYIejxTaOgx1Ar0DeiJhmnujnXjOC+NHAGyWPhIjWN
U9kTD5vcOILAcCEWvTMzrSqdAW9YWsgE2WJhIepfPahQ+saeR/kwK+JlHzunGA9JkxLUEhSdqSI2
86bDAEpOcsT7A4RBo+JES2RmTsfFJ7NBQgXZSsiJobg9sZmjiDeuXfe69uBGAUp1C+skB6SqqsKy
laDIGsY1+8QECvofSQ4hpO3mqNxdIfJxTH6TyvCAf5XE8NYcELGVG6MDQ8TtGRCkXWCzGfDZRtEm
2oCndZHu9wHY+mY3E3IQt40vzvyknyuNftXF1R+svBmHGZUtwLoKoN0K8C68r/PURFiUxCR30Si/
Lx+hvrJXffcG9G8x4IApCwBB0+YmdPYWsSMMKy96xd7TBhRxLSoX/YArlgaEcUnMOO5LFCMRckJz
aEAiWwMm2VXbelQNOGVzQCyDXiXZOqCY1/AEW8Tmfkq7DPRTlObwqUAVgjzk66J8EsDOD8saNEhm
YCqYa+dqiuERQJibxE9P8Xc1JySH7t9uVRqyOa+wAMD0Mcwg2SObAMCkIbxY0++zsH3AGAlYrDor
98OJv+fNon15Is6N/bdbGhCKb7YEZWG9JRNxsMINaal2JwIeLvN+boKsHVtjuOh7Bcng0RhvvQNW
2Lw8jibprAeFdv32tyDueutLbEZLgoFVTOzKFcZgzl3ZCxe1Yp683cRP6IphRE0CgcHz1lL1jRep
OhLCk6ZWofjtz9IYLyNQ3HF7+nYrjy/mpxf3VzMGXI714XQDI3eKFHuc+BCOJTFXuhwEiSfqBH+q
eipOzDluUPKtsKzm783VLTHnehd/ApCodMmK9aFtxx+P4GN64+AdY9t3htHYUMkDg4rHRMEwtogS
kXWfkP4f+agHvD2OW5bdelcGns76MJaxCiclpSsFEiRzawqva+HOo3fmxPBl33hZQ/Z2vZU0rpEV
E+iM3I3q86nRjdJ3hDi3DZc5aJNTcka7XN+YDmjwoInZ0Q/SL4OpSVnnYy9/Z/XI23aL9VaG5bW2
W3iYmumFY1EcjaawU+6D+W150o/Ynw+zG/NEGbfHC3+Olu48nlnvbJDbxnC97Y39AwhwHfcyfhVO
j6bM3bHlIJd79PuzYa0NY2M2ICYnOU1gIonjTgnSpDN1RFB10rwzjtLwNjbnw3o7G/NBV2qM7Q36
Uk7EsXSIFqC939NYti9e5ONm7rznYbptmq83uLGa4CmLnWDToNZiN+c+dMJ5hm9NlawEEJdhrY7e
Hsh3puOmG73oFK1b6kxHqVyQSR7H+k2mBu/MiK2NoKrP9ZqzU7aGn6/NRruSlZysDzstZMr+LCV/
qC3f7oe07cDgPP7RxsbAAf3BrhYYwrQZGyN9xu05DC8jIM5jJMNjb1xdlJfWt+CdCfJeqxtnSKSG
XlCqtIpH3qjHG6SlIv52z7aex+s921hPJiLZQiag4CPP6onLlWmf0vCJBqll7O/p30ZYcV+N42l2
Xlw09/lZsOfP3v4Gb3cSvZXXrw/obBa5FV+gqs4MtBxUuXynj1ujm7/6qIgbu2Lus1GGGeMoc8ss
SfGJ3VSRvGWYfk8RKc2RF6rkcqFimvN234xtC/zHtFEQD3k1NSXZbPxu2ChF46B0j8E++O6pdJTJ
7xxf78xPZVNMFsZh1fslgwgY3xpBPcwv1DF261NhbIzxiPpeW+NniPDfioptXXcmWSdZNi2SYhu7
pIgShxlQbZjG1cwxJZjuD0F08/YAvtfGxg6ZELD2ikkbZGQBkaEZdZ/q7yzurS8JXWeM5qC+Yuf2
+iW5uLCkeossk+lCOcWhKHSXMLFjwcQp4Z3wd+tkX2tr+C5re1Uuo7fV6Q7GEtJS9yCuNfrTlvv/
md731aNZ1m+TqxdJ8ed/D+Tqk7tktSXhOzCh/6rOU0PHTkZ7LLOTxV3nZyENrVMbN0x14GKxZb4k
fCnC8/fBlPDJNYZz4i9+FjVzEsEE/ZArsZX+nYQvKtabW4siQ9I2Bh63qagkoF/PpBgMG2UutZ6q
TT7YCkyTFsamQ6EqIIsUGIi6yGCb4YpSIFdJ7PgI3qsqThCZOpG0Ap02FF0S0I54ruokesj6z1LD
QJn3UqXGqqXjGDuXlrpaHqGOZQNOHSwmvpl4uuoU2QyeYZfnRvGtKvOJi/9r4EAxCpYmEkVddYs6
K3g3sKiXbnKb4R6b4CKbOisbC3UPpJJp2Gi72kBlkGZLIEXKsXwQ4UarIVWjNTXHqo/dGyRcp02x
HusuWkdEhr+e+6qMnyFWi9xsCmSMKRDhPgYdUptLuOGq8oUJylIigRWrV3mpTPISeHdJ0TiCEtmf
R5jqorcycoL01KnvVFAHRY0jI/a7YiyPAldG9bqYSYo/HdBMXQYAF9teMddnQlrjFDAvDO8c+QyY
X/UscDskrtG3QadJAeJVCs4VuIlJFmOHIAZ7UXPUSQgcF9mJmy+MgBRaFV3IyiwFxV70QJYcapT+
MZXWcQCuaSiEGhDRC8C+eKmRZFVGvVxM1cLYc9TgAg3mPYX8eS7Gi8y+8QsEw0uUdFMZPhbIepm3
pgbNwkZYzkBgDvoB0qCXDZ7LZQ02QDmSoN+5QPsTjDcUiomNCdQvCY4UKxrJZjzW8nDPxOsjdleY
/uCFtlLkczOzAALclW6+Z8HQkVr9PCDJqQSTpl6RDgIN72L0vOhiZxJGgOZaQhZUkgXu+Tn+aBHi
vIB1Ee0O54J4npGYb5HQk7Kb1BXQe8HPr/YnoidPGjs+AkrIV6mQrxP3HAUpwc6igpfuCxBuBmHX
zACKeUkt78hDz7fqFiKqM2j6TOp8qE3A7vZOMalbSg25BF2fW0j9JR5yRFgCkXYaO0EyrYpwX8qC
mSL2M0dTR71XYNdIkFpKzL2LGvV1Q7WQo6VKZ9cA2go4PBQXoU018qFc3QY45XaowJqIrpTeXJKX
hV8hoOzMjUC6yNAmbDxtaYIirNErrBCjTUV5VZvVYVDah73rg8s3xpJVzjXIgLqSz3rjShoYADDa
DwWjmslwFozAWoSyAUwbEZEeQgbG2Gq2hJSMK+A9FM4R5rqzzmX0O2cPE8E9MhL4U2ZoTtZadCWK
2olnlt60oO7YU3+0DHMmU48Uhrok9cmSOqVAvdKjbtlTvwRpdqNTz9QD/aQbCpw2lc4kOtGbZCJa
9V1NETQKrmxKojal0ZASaY4NfVqiTaNn8qqLm2tzqKhKlFZbSqwIcJ7IlFx7Sq9ajyA3pdiEkqxF
aTbvosPA8xZtWR6GPv7xpB+D9GywqPQp7DoGFV5b0wCtDFVfJW08xKb1g3AoCA+V4coZ1HZ6Ctsm
nOfSmnZ6QIWiwDCearJFWbmnvGw7yaHQOVO10qdNjn1U4ccHBQG1EKrwHG/TCAn5Cnlt1ZomNRgj
1Z07OJVkQEWqopik+rUeuKOs0jHaI82fnHaef4qiKkrtNv0EYF1g5td+x/RjGoIW4CXO5Twbqepg
6BeS/Y/3E6Meq5RF4LShRZk4kGUN77TowqmY5Us9j6+lwaG6TJOpBZQdDHwKWD05jxpl3IFfcdL6
OAIX1CjyfqRQt2FdmAxzLhQLtYbNr84zu595CE77VgEFR5mpVollBUYtqrmsHOvItZxxXyfj2nbR
iQDJjwDxMezQWYCvl+lJuN7XpxgtI2YAAhqLqlTiIOm8I8s69inuhRJWf3K4KOCVJOhPS4pYjxNB
A2zdjANcsMxcQ6q95CKhTCMbvXYPEXFMQjPvqi9vEaacNU1xGOakGeVLL71Ns2sP4U1Jama6fJjI
t3W1Apd0IFjqstfZ+oE5B2XN7gblvTERaYQUXI0xX5n0wCLSUJ0OwwxeB00HjL17tkVpqiioSTdU
4lvEVqFUKHE+4WTe7/L2EHGeAnGb9kjIymsX0Usjkc4ov0HDg1RsJ2wYidAcceMbtyJMRL0dx7m2
KBVjUcnasYOkqxywE2iU0/YNYL120zFPtJHdQumrvUmenamZdA7aNuuzMdI98PMHPUni8ZAqJ5d8
k4WDB6QtyjO5u4ImitjStVxpk163b7L+u5DYx0l0mGIinLXfOelA5SpcyPTvui8vBdmaenGJlnZw
hAzRPpfEkSd+i438QGuxjQTBggwzqibZTNZv2g45L4qAliHv+Z6zhP2ZImENo7NzFgIVAMq2kUUw
GoVTw25nvY76BwevovmnulVOGryChT65btRkEuMd0Rs6MkI9yu/47pgcqVS6DDSbChmsmQ0BJoLn
hWF7lu+hfrXoizvEuCdJCIA9rNjTsf9qinysJqjLSuGd0OkLuffBhBjHvlvOfAPcq+wp84iCA7ih
PbmyDsTWHaObpgdkfHx7DFhqBkRtT/Zh7vT6vtmHEJrq66C+9Gug5FgAtJBf9KZCzTxaJnI0q4xz
sTqrTRmVmBSVVarSMqJUWTpPinhh5pY39pnSWSYDSqSsp4a4UDh7UONbyuQmrwGkY+cuLfzIC6Gk
kMC+nOPVZMwVCUIp+H1ZKZc9XDm1ri8SChtpKB3YAqu2IgwToz1FFyce9AUsQ6dlbYwN8ybMlH3A
f/iY47ubgRS32Oso3lrhJHfmXuMceHa6V+TIQKkHaZEsYhnaNFJifi2dZql44en6wsWoIK6Cvd6x
DwRMQhpqwSK6kZROcECIZqlK/Sm4r1o2E4hwjXzXVMqp4BXnTgCUXJJObRkcXdaXwtPl97duIj+Q
JJuAkVd4kzeloIb2Pie0RONO8OaFA2wJbHgv/km19FF8nP/9F7pEgyPKpQGZJAVxUm4UL1RR8av0
6D0EHBi82aOE0tplQ7YknQqDaXIbAUKyftmg8kAubIAPD/7ovyFaOlimb6YpVbRKgRRzP+ZStJEi
stpIRlmO00adGTfqtJ2XC2vmz/Mx7hHvJDJQm/q5MQtNdMSyFAiyxiPQZe2GLNeGgGK9UEx1PbmU
FQzoyHbYONhm+0IV3JgpmQak9PhbWRgAesEUwmjklNXbZJI0GQKgIMBcSVoUFlo8vTRzBydCv5hb
AsZYbpIf9K7XLLwuKM+LOKToGiDhrSDqN5xeHdLNg3pMIXnsy4Xi+xiIpZeNT8Dv5t/aMBjbmgX4
T69HBWBTtdKIvbR9V6ZSh1YNSu8Lbl2Y2dUGZE8K7JkS6XuN1/yRSWE4pqIn7ttxx66FwbuongeO
d5YMKjmgWSdVX4MD1R70DJtipTOmTkTOqNazi0rC5CFDdEev80Mti49rxHjI+lyLiPOEgFBqU7vO
4xDykCh5k4ay6wEMefEa3lU5adXkWApTexpIbrDwQv+yL4p6jAL4mVCklxq0/JHjDFciH+2ZtNDn
sksyGOoUKGPnyonqmdjXh3GoLzUJ9C+Ib+4l8sy1sptECY5at5+iLzkoSYV7adGeCG1wWudYpWH6
F8g4JzrxQq8pe2iliI+fK6A2qDWzzsm/KUp2mISMWB5Fs5wNTyzzqwg1R5CuN1KansZFdRWJIoIM
ynFTaEeU25DIE4rLstfOLR9wpxTIN2EVDZoS3OEcrTmT8/wPDOTEmWon56IvLtH3Wtm2cST69jGZ
sj1DSe8yTbQQkIpOMA6E+WIpiwJSUZMqdx16IELXSIgcYrqdCkIOu9e6wqF9oWc1UQ1XwzhPba4a
uCwoMbeKHCZjVUmXphyd4ylnj3xZuo5EAxykdI0I2JWjQNUB7DtPrWAWqM1lGJfIi/XfFT/YL2zn
mymitFinCPwECVpAiaxP7VjFn9RuYaa08lVbZJdKiIGSgEK40Pr7Tu+fFhh4Ap/pD8Ksp5SJDr1T
7ptJVIx8BeRCr2GUDNftyEqRCxONSy80iTEVLZtUPor3fmJ8T6IIrqhc/aEm2qGZd/j45MU4QzF8
3Bf6meEZRMYxrj+ZcqbWRLedlLsz3+kbBF0hAWsyRAAtMrmnNoEMkRo+Wiar/XFicTh6UicRnTf1
ouw8cdLKwk0pyeVBBMMMzKrwrR0E6ZtHaXoNxkuZcDQbivAgDgL20iBljw3vvqb3+NI4l0ILXNWv
u7kLqLxGBR9vxhUtQs+us1MPnXzkWA6Y2QT3hYsSHAQmfLPkVj3uY5wkUQ0tDhtXv2+MEOadq2DR
lGcczxCMa/BN8EUDricm+mYoqh0mbaWMOoe7YKsR8lQI/IcI/YchRXmLMHsMkNnaMyENyIMvgCHm
LQxedw9FUIW0TL8wdOdBG9wEcEZhXuEvwJ2WcR88B+zBfaAdfAhwFPke8BQA/UT++K0mwE/VBerI
500qo0oqtwsFY4OyC9ORgtUBVDfw+epZZotX1eCFADRmKYnJItWVkxCN9GnQifd2Ld8oBsK7aIWd
l3ImYreOrGvnBZfuYLtQO/atjw9D47anZlncpDpLK9SibuK30gzDmz9wvcCo1inyiS+pGITp1OMx
cBAcLlV9dJ1lylUSAq8wYyAeugRNS4eENJKaUkVjWQFNrvuTiramXa9VM8Pqzlo5F/CLTctZ5qcH
cWSeyAGil5LsNmhN2jM7ML7JnZ+PItFfdZE0yxLwNn4pfkscUCaNfx3Zwaqsgnyq26HJzt/Mddu7
UdsOTVQDuJgcoJUl6LC6iqC6dqEHw4H7VilyN0kDrjBVAXIZhiqgscFxJfAhqLmDUGc3oCA1ScHp
uEDglyzEJI2MI6/zj6MiQctPWPhxllEUdP1vvZ6mgN1kKqxxlO/7EEvg7nuqd21xR5r1pdIc5gpZ
ADOUjKMoqW/1xtdvH2OK3wqy3gyf1qOnfy+w97kPW91bfoimDz9dJtxXLmA0bPi//NIvvQQ22x/0
W3YwA0bjVTz3+MUeDWneek644ntX9w//8Q/JQj5T1QfbwefPP76EWI09/1gwxK+AfiVwNs+/QPqf
BtcG6u+G4u1e/myX8/Nz3uoBiG6cd/bv6YH+aIwzVLx3HQmNihAGi3Tx1RBIXwFJo3piyk9D9DTm
//4huEuquMxxGnK8JF6vBejUf36l7xsPeDULuNWroLo3+46wG76SxOsqFAs+T6P87+/76p5LycRD
UNW7K9f7/sJy3Kyk/CsLAT1Ui35uXQhg5k0k5TSRSsjjh+rG51oI1He4fTytT7ZQ5yH5scH8zoZg
foWoKVmDzM/LG19fDYwDyjssBnigjx/qRZ9rHF42hJ1nBCOhgSyET7p1JNgaDSw7sLsaDK/4PDX4
+daGQaHtV7aHjTW2tj0wEhQJpcdC8/pkMKSvzAXFkECxPH4+7RAA0dh1CExD17GKVp5eNhmFjZF4
ZtkABxk+n257eNkoP2AyDKYzJvvkU0954KuREL+qEjCRHwP16SIG2OnIi8OKGoTE6MTPNj6/fXhg
fYcqGjvB5mBIX/n3wQvvr2nzuXZLUnSQwHY+NayviL8OorCDDNzw+WlSwBiDfkjO7/HzaZcHX3zX
jYJUoAWpbiOU4uBE/hyDRI7Xx89T0PaJjothXZDBNFBOYIGTiR0ymbsOhmopRM9oAD5+CJ1f7RUS
QZVIDll5HpPPGl5qO08L4yu8SY3BfQ4fNxcI+oqQvg1Rf95VP+0C+cW7xlvBBJGEMQhGbj0/9EEV
RGInpazw+PmsMcVAjd1tdbBpUg5QuV1vHYnHuzdoRaBSjy19oq2CUwNv1g8IqlB+kQdd0K0DwFSw
0IXRDDj9j5/PetfQPyD5YCKCzqXrrzhhY6PUVcppJmDxzzkS3D5Rf/2AdBQRAneqwQXx1QCIXzEC
FjVFR8tq+Hzak2LnISCWNAxQkmy0GyOgKLJI2PpZExDPN4whh7TrvshKIBEzOAxsDAHbjiyLL/vF
Z90PtKcvtkMWhqNBJJ2j/cjLvh4JgknKzdTKqRw+fj5dMMlkgJ75AVcriywM6VcG48fC35gTBBKD
wvRzluazhgvazuECWRhcqYjKjaeR2LxrgruQRCL4TzsCH5B6MEWdS6a8eTpglCsbOsiS56Tk0xb0
qQIm1qu5c5jAFGBdkaE2npb9xn1q2BbA/aPE95zE/nSB48sZsXPoaH2F58B1SoGh8Ph5vUGSmRTZ
Owfqwo9tg0PpE82Il5HY+T5FXgHtRR0HvI0hYD8g5wIe6Tm6/oxnxAAr03eeDBgJkWZTcdD+u2UB
7wUNJBR0Hz+fbocket5i5PDbaUjOSiJHylibU0H6quAFh9LSU3T6+ZbBIFy1W9BI2oD3T6iwETSy
J1LWhHSEev/LTvE5d4KnWblD0Gh+1Sjli6if/tjzNkIlbZD0glf6NBCfNnz+iHOSiFEj8b51JJgT
JjlJRMeeg8rfOCd/Ye38QIGg2BPeP4JEvIfisQj7hHt49xdewBM/P+AZFDEgHyj7v/q9QQ/46clP
6Ijh7/98lYd7PP/WfvhyHj428/zfn/v3c8uv2nrp1Ms/zr2HfJXfud3jD7rnb3m8isCYnK8Aa6yc
5F0LmkdMx/A1/mOTOflja3innV81o92xpWX1kIOUXlIiXa2DEX4kQf4a43+tK09IB5o4Xt0B9li9
Emb+UejftZXDFa8kWsUbfXhO7e369Em1ysuH18PzXGva9dFXq7B+yO9fPfwlniKY2PXxw4R9Fwe/
4xSijS+LavUKx/PSBe5JH9CFL7/EHf6AbmCuU5R//u/t61n60hm21p0786tGlTt3hsXw53+9fOE1
dNmQ0Nm1F/OHfFhrxZcjL1/9zWARBe3azJKNuPZeLemXV0Hwt/vT7x9y9qOH4uVZ66PEtXzXBhCk
Lx9+3lmfuzBcFT6mhcdJ6708ba0TQy7/A5r4FVX9Hafr0QpDt9WXi9yLvfvV/Zfz52Xy8v3XO0Vs
uWunOC2uHpxtE2uohH3A0/8zLFdOzoG3tQ3C+l3bmL8rnbvjG5kW6coLiQpevuv6K/iA1TcNv5w/
eLfJtsd/wNqbhsyn4svS+/N/tr0C4wMW32Tlr27//N9tx96A4N31DY9WSV7dbRufAQS369P/s6+2
jssHLK6XGPnlSz5PnJcU+q7ffLTKcXyJV1+WeVJ78d2ryGkrHmrXFvfj+4f0gT9i1vPfNvsT3OTt
ZrfdTX4k9X6+sbyAzLf9t9e3seE37sKHVf7P/wMAAP//</cx:binary>
              </cx:geoCache>
            </cx:geography>
          </cx:layoutPr>
        </cx:series>
      </cx:plotAreaRegion>
    </cx:plotArea>
  </cx:chart>
  <cx:spPr>
    <a:noFill/>
    <a:ln>
      <a:noFill/>
    </a:ln>
  </cx:spPr>
</cx: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withinLinear" id="14">
  <a:schemeClr val="accent1"/>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20.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withinLinearReversed" id="21">
  <a:schemeClr val="accent1"/>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Reversed" id="21">
  <a:schemeClr val="accent1"/>
</cs:colorStyle>
</file>

<file path=xl/charts/colors7.xml><?xml version="1.0" encoding="utf-8"?>
<cs:colorStyle xmlns:cs="http://schemas.microsoft.com/office/drawing/2012/chartStyle" xmlns:a="http://schemas.openxmlformats.org/drawingml/2006/main" meth="withinLinearReversed" id="21">
  <a:schemeClr val="accent1"/>
</cs:colorStyle>
</file>

<file path=xl/charts/colors8.xml><?xml version="1.0" encoding="utf-8"?>
<cs:colorStyle xmlns:cs="http://schemas.microsoft.com/office/drawing/2012/chartStyle" xmlns:a="http://schemas.openxmlformats.org/drawingml/2006/main" meth="withinLinearReversed" id="21">
  <a:schemeClr val="accent1"/>
</cs:colorStyle>
</file>

<file path=xl/charts/colors9.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4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22.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5.xml.rels><?xml version="1.0" encoding="UTF-8" standalone="yes"?>
<Relationships xmlns="http://schemas.openxmlformats.org/package/2006/relationships"><Relationship Id="rId1" Type="http://schemas.microsoft.com/office/2014/relationships/chartEx" Target="../charts/chartEx1.xml"/></Relationships>
</file>

<file path=xl/drawings/_rels/drawing2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4.png"/></Relationships>
</file>

<file path=xl/drawings/_rels/drawing2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4.png"/></Relationships>
</file>

<file path=xl/drawings/_rels/drawing28.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29.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3.png"/></Relationships>
</file>

<file path=xl/drawings/_rels/drawing31.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3.png"/></Relationships>
</file>

<file path=xl/drawings/_rels/drawing32.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3.png"/></Relationships>
</file>

<file path=xl/drawings/_rels/drawing3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4.png"/></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847</xdr:colOff>
      <xdr:row>4</xdr:row>
      <xdr:rowOff>200024</xdr:rowOff>
    </xdr:from>
    <xdr:to>
      <xdr:col>4</xdr:col>
      <xdr:colOff>399627</xdr:colOff>
      <xdr:row>17</xdr:row>
      <xdr:rowOff>117749</xdr:rowOff>
    </xdr:to>
    <xdr:graphicFrame macro="">
      <xdr:nvGraphicFramePr>
        <xdr:cNvPr id="2" name="Gráfico 1">
          <a:extLst>
            <a:ext uri="{FF2B5EF4-FFF2-40B4-BE49-F238E27FC236}">
              <a16:creationId xmlns:a16="http://schemas.microsoft.com/office/drawing/2014/main" id="{34FE5840-B64C-4229-88DD-BB98DCAA06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oneCellAnchor>
    <xdr:from>
      <xdr:col>9</xdr:col>
      <xdr:colOff>209550</xdr:colOff>
      <xdr:row>19</xdr:row>
      <xdr:rowOff>190500</xdr:rowOff>
    </xdr:from>
    <xdr:ext cx="184731" cy="264560"/>
    <xdr:sp macro="" textlink="">
      <xdr:nvSpPr>
        <xdr:cNvPr id="2" name="CuadroTexto 1">
          <a:extLst>
            <a:ext uri="{FF2B5EF4-FFF2-40B4-BE49-F238E27FC236}">
              <a16:creationId xmlns:a16="http://schemas.microsoft.com/office/drawing/2014/main" id="{80C36F48-27AE-412E-ABC4-EEA84E4393BE}"/>
            </a:ext>
          </a:extLst>
        </xdr:cNvPr>
        <xdr:cNvSpPr txBox="1"/>
      </xdr:nvSpPr>
      <xdr:spPr>
        <a:xfrm>
          <a:off x="7067550" y="381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twoCellAnchor>
    <xdr:from>
      <xdr:col>6</xdr:col>
      <xdr:colOff>188978</xdr:colOff>
      <xdr:row>11</xdr:row>
      <xdr:rowOff>0</xdr:rowOff>
    </xdr:from>
    <xdr:to>
      <xdr:col>14</xdr:col>
      <xdr:colOff>689324</xdr:colOff>
      <xdr:row>22</xdr:row>
      <xdr:rowOff>200024</xdr:rowOff>
    </xdr:to>
    <xdr:grpSp>
      <xdr:nvGrpSpPr>
        <xdr:cNvPr id="3" name="Grupo 2">
          <a:extLst>
            <a:ext uri="{FF2B5EF4-FFF2-40B4-BE49-F238E27FC236}">
              <a16:creationId xmlns:a16="http://schemas.microsoft.com/office/drawing/2014/main" id="{E3AEBED0-EC60-491C-907B-BB589F5EDF20}"/>
            </a:ext>
          </a:extLst>
        </xdr:cNvPr>
        <xdr:cNvGrpSpPr/>
      </xdr:nvGrpSpPr>
      <xdr:grpSpPr>
        <a:xfrm>
          <a:off x="8428103" y="2420938"/>
          <a:ext cx="6596346" cy="2652711"/>
          <a:chOff x="8437916" y="2171700"/>
          <a:chExt cx="6596062" cy="2619374"/>
        </a:xfrm>
      </xdr:grpSpPr>
      <xdr:graphicFrame macro="">
        <xdr:nvGraphicFramePr>
          <xdr:cNvPr id="4" name="Gráfico 3">
            <a:extLst>
              <a:ext uri="{FF2B5EF4-FFF2-40B4-BE49-F238E27FC236}">
                <a16:creationId xmlns:a16="http://schemas.microsoft.com/office/drawing/2014/main" id="{5AC6863B-A3EC-1687-3BED-A830C4D4ED26}"/>
              </a:ext>
            </a:extLst>
          </xdr:cNvPr>
          <xdr:cNvGraphicFramePr/>
        </xdr:nvGraphicFramePr>
        <xdr:xfrm>
          <a:off x="8437916" y="2171700"/>
          <a:ext cx="6596062" cy="261937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 name="CuadroTexto 4">
            <a:extLst>
              <a:ext uri="{FF2B5EF4-FFF2-40B4-BE49-F238E27FC236}">
                <a16:creationId xmlns:a16="http://schemas.microsoft.com/office/drawing/2014/main" id="{F3837081-9585-1168-9AD2-ADDC3124AB3F}"/>
              </a:ext>
            </a:extLst>
          </xdr:cNvPr>
          <xdr:cNvSpPr txBox="1"/>
        </xdr:nvSpPr>
        <xdr:spPr>
          <a:xfrm>
            <a:off x="12927836" y="2565571"/>
            <a:ext cx="590549" cy="252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DO" sz="1000" b="1"/>
              <a:t>7.50% </a:t>
            </a:r>
          </a:p>
        </xdr:txBody>
      </xdr:sp>
      <xdr:sp macro="" textlink="">
        <xdr:nvSpPr>
          <xdr:cNvPr id="6" name="CuadroTexto 5">
            <a:extLst>
              <a:ext uri="{FF2B5EF4-FFF2-40B4-BE49-F238E27FC236}">
                <a16:creationId xmlns:a16="http://schemas.microsoft.com/office/drawing/2014/main" id="{4AABE76B-CEA6-CE20-8B7B-FCE8BB4AF8E3}"/>
              </a:ext>
            </a:extLst>
          </xdr:cNvPr>
          <xdr:cNvSpPr txBox="1"/>
        </xdr:nvSpPr>
        <xdr:spPr>
          <a:xfrm>
            <a:off x="12987366" y="3356799"/>
            <a:ext cx="534634" cy="252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DO" sz="1000" b="1"/>
              <a:t>5.50</a:t>
            </a:r>
            <a:r>
              <a:rPr lang="es-DO" sz="1000"/>
              <a:t>% </a:t>
            </a:r>
          </a:p>
        </xdr:txBody>
      </xdr:sp>
      <xdr:sp macro="" textlink="">
        <xdr:nvSpPr>
          <xdr:cNvPr id="7" name="CuadroTexto 6">
            <a:extLst>
              <a:ext uri="{FF2B5EF4-FFF2-40B4-BE49-F238E27FC236}">
                <a16:creationId xmlns:a16="http://schemas.microsoft.com/office/drawing/2014/main" id="{7FE4FFF0-3515-AA4A-04D0-C0A790611F46}"/>
              </a:ext>
            </a:extLst>
          </xdr:cNvPr>
          <xdr:cNvSpPr txBox="1"/>
        </xdr:nvSpPr>
        <xdr:spPr>
          <a:xfrm>
            <a:off x="12954028" y="2972825"/>
            <a:ext cx="534634" cy="252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DO" sz="1000" b="1"/>
              <a:t>7.00</a:t>
            </a:r>
            <a:r>
              <a:rPr lang="es-DO" sz="1000"/>
              <a:t>% </a:t>
            </a:r>
          </a:p>
        </xdr:txBody>
      </xdr:sp>
      <xdr:sp macro="" textlink="">
        <xdr:nvSpPr>
          <xdr:cNvPr id="8" name="CuadroTexto 7">
            <a:extLst>
              <a:ext uri="{FF2B5EF4-FFF2-40B4-BE49-F238E27FC236}">
                <a16:creationId xmlns:a16="http://schemas.microsoft.com/office/drawing/2014/main" id="{90528659-C464-5039-09A8-D669EF67DEC5}"/>
              </a:ext>
            </a:extLst>
          </xdr:cNvPr>
          <xdr:cNvSpPr txBox="1"/>
        </xdr:nvSpPr>
        <xdr:spPr>
          <a:xfrm>
            <a:off x="14404185" y="2699060"/>
            <a:ext cx="590549" cy="252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DO" sz="1000" b="1"/>
              <a:t>6.50% </a:t>
            </a:r>
          </a:p>
        </xdr:txBody>
      </xdr:sp>
      <xdr:sp macro="" textlink="">
        <xdr:nvSpPr>
          <xdr:cNvPr id="9" name="CuadroTexto 8">
            <a:extLst>
              <a:ext uri="{FF2B5EF4-FFF2-40B4-BE49-F238E27FC236}">
                <a16:creationId xmlns:a16="http://schemas.microsoft.com/office/drawing/2014/main" id="{6BE2CA09-FECB-3F31-6C42-AED658887A62}"/>
              </a:ext>
            </a:extLst>
          </xdr:cNvPr>
          <xdr:cNvSpPr txBox="1"/>
        </xdr:nvSpPr>
        <xdr:spPr>
          <a:xfrm>
            <a:off x="14416091" y="3098019"/>
            <a:ext cx="534634" cy="252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DO" sz="1000" b="1"/>
              <a:t>6.00</a:t>
            </a:r>
            <a:r>
              <a:rPr lang="es-DO" sz="1000"/>
              <a:t>% </a:t>
            </a:r>
          </a:p>
        </xdr:txBody>
      </xdr:sp>
      <xdr:sp macro="" textlink="">
        <xdr:nvSpPr>
          <xdr:cNvPr id="10" name="CuadroTexto 9">
            <a:extLst>
              <a:ext uri="{FF2B5EF4-FFF2-40B4-BE49-F238E27FC236}">
                <a16:creationId xmlns:a16="http://schemas.microsoft.com/office/drawing/2014/main" id="{2010C4EB-09F6-873A-0532-CB5C379532B6}"/>
              </a:ext>
            </a:extLst>
          </xdr:cNvPr>
          <xdr:cNvSpPr txBox="1"/>
        </xdr:nvSpPr>
        <xdr:spPr>
          <a:xfrm>
            <a:off x="14466096" y="3448567"/>
            <a:ext cx="534634" cy="252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DO" sz="1000" b="1"/>
              <a:t>4.50</a:t>
            </a:r>
            <a:r>
              <a:rPr lang="es-DO" sz="1000"/>
              <a:t>% </a:t>
            </a:r>
          </a:p>
        </xdr:txBody>
      </xdr:sp>
      <xdr:sp macro="" textlink="">
        <xdr:nvSpPr>
          <xdr:cNvPr id="11" name="CuadroTexto 10">
            <a:extLst>
              <a:ext uri="{FF2B5EF4-FFF2-40B4-BE49-F238E27FC236}">
                <a16:creationId xmlns:a16="http://schemas.microsoft.com/office/drawing/2014/main" id="{DBD3BD22-A1CB-F5DD-920C-9E9501823967}"/>
              </a:ext>
            </a:extLst>
          </xdr:cNvPr>
          <xdr:cNvSpPr txBox="1"/>
        </xdr:nvSpPr>
        <xdr:spPr>
          <a:xfrm>
            <a:off x="8536870" y="2782774"/>
            <a:ext cx="601309" cy="252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DO" sz="1000" b="1"/>
              <a:t>8.50% </a:t>
            </a:r>
          </a:p>
        </xdr:txBody>
      </xdr:sp>
      <xdr:sp macro="" textlink="">
        <xdr:nvSpPr>
          <xdr:cNvPr id="12" name="CuadroTexto 11">
            <a:extLst>
              <a:ext uri="{FF2B5EF4-FFF2-40B4-BE49-F238E27FC236}">
                <a16:creationId xmlns:a16="http://schemas.microsoft.com/office/drawing/2014/main" id="{D95A7A5F-472C-E584-65F8-CD23F727BB85}"/>
              </a:ext>
            </a:extLst>
          </xdr:cNvPr>
          <xdr:cNvSpPr txBox="1"/>
        </xdr:nvSpPr>
        <xdr:spPr>
          <a:xfrm>
            <a:off x="8572586" y="3273383"/>
            <a:ext cx="534634" cy="252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DO" sz="1000" b="1"/>
              <a:t>8.00</a:t>
            </a:r>
            <a:r>
              <a:rPr lang="es-DO" sz="1000"/>
              <a:t>% </a:t>
            </a:r>
          </a:p>
        </xdr:txBody>
      </xdr:sp>
      <xdr:sp macro="" textlink="">
        <xdr:nvSpPr>
          <xdr:cNvPr id="13" name="CuadroTexto 12">
            <a:extLst>
              <a:ext uri="{FF2B5EF4-FFF2-40B4-BE49-F238E27FC236}">
                <a16:creationId xmlns:a16="http://schemas.microsoft.com/office/drawing/2014/main" id="{BF0586CB-DF06-5922-50AF-0DC424A0EB39}"/>
              </a:ext>
            </a:extLst>
          </xdr:cNvPr>
          <xdr:cNvSpPr txBox="1"/>
        </xdr:nvSpPr>
        <xdr:spPr>
          <a:xfrm>
            <a:off x="8541632" y="2301388"/>
            <a:ext cx="563209" cy="252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DO" sz="1000" b="1"/>
              <a:t>9.00</a:t>
            </a:r>
            <a:r>
              <a:rPr lang="es-DO" sz="1000"/>
              <a:t>% </a:t>
            </a:r>
          </a:p>
        </xdr:txBody>
      </xdr:sp>
      <xdr:sp macro="" textlink="">
        <xdr:nvSpPr>
          <xdr:cNvPr id="14" name="CuadroTexto 13">
            <a:extLst>
              <a:ext uri="{FF2B5EF4-FFF2-40B4-BE49-F238E27FC236}">
                <a16:creationId xmlns:a16="http://schemas.microsoft.com/office/drawing/2014/main" id="{43FECAD1-67AE-7E8E-851F-EE099D0A3838}"/>
              </a:ext>
            </a:extLst>
          </xdr:cNvPr>
          <xdr:cNvSpPr txBox="1"/>
        </xdr:nvSpPr>
        <xdr:spPr>
          <a:xfrm>
            <a:off x="9801305" y="2820451"/>
            <a:ext cx="590549" cy="252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DO" sz="1000" b="1"/>
              <a:t>8.00% </a:t>
            </a:r>
          </a:p>
        </xdr:txBody>
      </xdr:sp>
      <xdr:sp macro="" textlink="">
        <xdr:nvSpPr>
          <xdr:cNvPr id="15" name="CuadroTexto 14">
            <a:extLst>
              <a:ext uri="{FF2B5EF4-FFF2-40B4-BE49-F238E27FC236}">
                <a16:creationId xmlns:a16="http://schemas.microsoft.com/office/drawing/2014/main" id="{54D50AFE-6B61-32E9-0EF0-A01349939DB6}"/>
              </a:ext>
            </a:extLst>
          </xdr:cNvPr>
          <xdr:cNvSpPr txBox="1"/>
        </xdr:nvSpPr>
        <xdr:spPr>
          <a:xfrm>
            <a:off x="9791780" y="2348700"/>
            <a:ext cx="534634" cy="252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DO" sz="1000" b="1"/>
              <a:t>8.50</a:t>
            </a:r>
            <a:r>
              <a:rPr lang="es-DO" sz="1000"/>
              <a:t>% </a:t>
            </a:r>
          </a:p>
        </xdr:txBody>
      </xdr:sp>
      <xdr:sp macro="" textlink="">
        <xdr:nvSpPr>
          <xdr:cNvPr id="16" name="CuadroTexto 15">
            <a:extLst>
              <a:ext uri="{FF2B5EF4-FFF2-40B4-BE49-F238E27FC236}">
                <a16:creationId xmlns:a16="http://schemas.microsoft.com/office/drawing/2014/main" id="{EBACA9F7-4310-E5F2-5D27-847A06BE2930}"/>
              </a:ext>
            </a:extLst>
          </xdr:cNvPr>
          <xdr:cNvSpPr txBox="1"/>
        </xdr:nvSpPr>
        <xdr:spPr>
          <a:xfrm>
            <a:off x="9806067" y="3284061"/>
            <a:ext cx="534634" cy="252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DO" sz="1000" b="1"/>
              <a:t>7.50</a:t>
            </a:r>
            <a:r>
              <a:rPr lang="es-DO" sz="1000"/>
              <a:t>% </a:t>
            </a:r>
          </a:p>
        </xdr:txBody>
      </xdr:sp>
      <xdr:sp macro="" textlink="">
        <xdr:nvSpPr>
          <xdr:cNvPr id="17" name="CuadroTexto 16">
            <a:extLst>
              <a:ext uri="{FF2B5EF4-FFF2-40B4-BE49-F238E27FC236}">
                <a16:creationId xmlns:a16="http://schemas.microsoft.com/office/drawing/2014/main" id="{77ACF4BE-2614-4EB1-7B8C-60D5EB5C2649}"/>
              </a:ext>
            </a:extLst>
          </xdr:cNvPr>
          <xdr:cNvSpPr txBox="1"/>
        </xdr:nvSpPr>
        <xdr:spPr>
          <a:xfrm>
            <a:off x="11341950" y="2525959"/>
            <a:ext cx="590549" cy="252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DO" sz="1000" b="1"/>
              <a:t>7.50% </a:t>
            </a:r>
          </a:p>
        </xdr:txBody>
      </xdr:sp>
      <xdr:sp macro="" textlink="">
        <xdr:nvSpPr>
          <xdr:cNvPr id="18" name="CuadroTexto 17">
            <a:extLst>
              <a:ext uri="{FF2B5EF4-FFF2-40B4-BE49-F238E27FC236}">
                <a16:creationId xmlns:a16="http://schemas.microsoft.com/office/drawing/2014/main" id="{256E372A-4258-33DF-1768-4ADEA49F803B}"/>
              </a:ext>
            </a:extLst>
          </xdr:cNvPr>
          <xdr:cNvSpPr txBox="1"/>
        </xdr:nvSpPr>
        <xdr:spPr>
          <a:xfrm>
            <a:off x="11391954" y="3006709"/>
            <a:ext cx="534634" cy="252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DO" sz="1000" b="1"/>
              <a:t>7.00</a:t>
            </a:r>
            <a:r>
              <a:rPr lang="es-DO" sz="1000"/>
              <a:t>% </a:t>
            </a:r>
          </a:p>
        </xdr:txBody>
      </xdr:sp>
      <xdr:sp macro="" textlink="">
        <xdr:nvSpPr>
          <xdr:cNvPr id="19" name="CuadroTexto 18">
            <a:extLst>
              <a:ext uri="{FF2B5EF4-FFF2-40B4-BE49-F238E27FC236}">
                <a16:creationId xmlns:a16="http://schemas.microsoft.com/office/drawing/2014/main" id="{249DBE4A-D754-9D4C-03D8-E0C46C286C47}"/>
              </a:ext>
            </a:extLst>
          </xdr:cNvPr>
          <xdr:cNvSpPr txBox="1"/>
        </xdr:nvSpPr>
        <xdr:spPr>
          <a:xfrm>
            <a:off x="11365761" y="3360654"/>
            <a:ext cx="534634" cy="252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DO" sz="1000" b="1"/>
              <a:t>5.50</a:t>
            </a:r>
            <a:r>
              <a:rPr lang="es-DO" sz="1000"/>
              <a:t>% </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19049</xdr:colOff>
      <xdr:row>9</xdr:row>
      <xdr:rowOff>19048</xdr:rowOff>
    </xdr:from>
    <xdr:to>
      <xdr:col>15</xdr:col>
      <xdr:colOff>238124</xdr:colOff>
      <xdr:row>23</xdr:row>
      <xdr:rowOff>180974</xdr:rowOff>
    </xdr:to>
    <xdr:grpSp>
      <xdr:nvGrpSpPr>
        <xdr:cNvPr id="2" name="Grupo 1">
          <a:extLst>
            <a:ext uri="{FF2B5EF4-FFF2-40B4-BE49-F238E27FC236}">
              <a16:creationId xmlns:a16="http://schemas.microsoft.com/office/drawing/2014/main" id="{F8276FCA-A02C-417D-82EE-FF39FD5CDE6D}"/>
            </a:ext>
          </a:extLst>
        </xdr:cNvPr>
        <xdr:cNvGrpSpPr/>
      </xdr:nvGrpSpPr>
      <xdr:grpSpPr>
        <a:xfrm>
          <a:off x="6203949" y="2025648"/>
          <a:ext cx="7077075" cy="3273426"/>
          <a:chOff x="6086474" y="1962783"/>
          <a:chExt cx="7077075" cy="3228342"/>
        </a:xfrm>
      </xdr:grpSpPr>
      <xdr:grpSp>
        <xdr:nvGrpSpPr>
          <xdr:cNvPr id="3" name="Grupo 2">
            <a:extLst>
              <a:ext uri="{FF2B5EF4-FFF2-40B4-BE49-F238E27FC236}">
                <a16:creationId xmlns:a16="http://schemas.microsoft.com/office/drawing/2014/main" id="{2B7FA3C8-F479-F07D-31FB-3F704FE4D009}"/>
              </a:ext>
            </a:extLst>
          </xdr:cNvPr>
          <xdr:cNvGrpSpPr/>
        </xdr:nvGrpSpPr>
        <xdr:grpSpPr>
          <a:xfrm>
            <a:off x="6086474" y="1971564"/>
            <a:ext cx="7077075" cy="3219561"/>
            <a:chOff x="6086474" y="1971564"/>
            <a:chExt cx="7077075" cy="3219561"/>
          </a:xfrm>
        </xdr:grpSpPr>
        <xdr:graphicFrame macro="">
          <xdr:nvGraphicFramePr>
            <xdr:cNvPr id="5" name="Gráfico 4">
              <a:extLst>
                <a:ext uri="{FF2B5EF4-FFF2-40B4-BE49-F238E27FC236}">
                  <a16:creationId xmlns:a16="http://schemas.microsoft.com/office/drawing/2014/main" id="{EA32E553-8D58-EB0C-9027-8355474B9BC5}"/>
                </a:ext>
              </a:extLst>
            </xdr:cNvPr>
            <xdr:cNvGraphicFramePr/>
          </xdr:nvGraphicFramePr>
          <xdr:xfrm>
            <a:off x="6086474" y="1971564"/>
            <a:ext cx="7077075" cy="3219561"/>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6" name="Conector recto 5">
              <a:extLst>
                <a:ext uri="{FF2B5EF4-FFF2-40B4-BE49-F238E27FC236}">
                  <a16:creationId xmlns:a16="http://schemas.microsoft.com/office/drawing/2014/main" id="{55E3553F-7118-3C4B-B8E7-B1C3ED2027C5}"/>
                </a:ext>
              </a:extLst>
            </xdr:cNvPr>
            <xdr:cNvCxnSpPr/>
          </xdr:nvCxnSpPr>
          <xdr:spPr>
            <a:xfrm>
              <a:off x="6489456" y="3273092"/>
              <a:ext cx="6572250" cy="0"/>
            </a:xfrm>
            <a:prstGeom prst="line">
              <a:avLst/>
            </a:prstGeom>
            <a:ln w="25400">
              <a:solidFill>
                <a:schemeClr val="accent2">
                  <a:lumMod val="75000"/>
                </a:schemeClr>
              </a:solidFill>
              <a:prstDash val="dash"/>
            </a:ln>
          </xdr:spPr>
          <xdr:style>
            <a:lnRef idx="1">
              <a:schemeClr val="dk1"/>
            </a:lnRef>
            <a:fillRef idx="0">
              <a:schemeClr val="dk1"/>
            </a:fillRef>
            <a:effectRef idx="0">
              <a:schemeClr val="dk1"/>
            </a:effectRef>
            <a:fontRef idx="minor">
              <a:schemeClr val="tx1"/>
            </a:fontRef>
          </xdr:style>
        </xdr:cxnSp>
        <xdr:cxnSp macro="">
          <xdr:nvCxnSpPr>
            <xdr:cNvPr id="7" name="Conector recto 6">
              <a:extLst>
                <a:ext uri="{FF2B5EF4-FFF2-40B4-BE49-F238E27FC236}">
                  <a16:creationId xmlns:a16="http://schemas.microsoft.com/office/drawing/2014/main" id="{6043C3E1-8391-F960-C9A4-1FE7B4B94DCE}"/>
                </a:ext>
              </a:extLst>
            </xdr:cNvPr>
            <xdr:cNvCxnSpPr/>
          </xdr:nvCxnSpPr>
          <xdr:spPr>
            <a:xfrm>
              <a:off x="6496782" y="3806990"/>
              <a:ext cx="6572250" cy="0"/>
            </a:xfrm>
            <a:prstGeom prst="line">
              <a:avLst/>
            </a:prstGeom>
            <a:ln w="25400">
              <a:solidFill>
                <a:schemeClr val="accent2">
                  <a:lumMod val="75000"/>
                </a:schemeClr>
              </a:solidFill>
              <a:prstDash val="dash"/>
            </a:ln>
          </xdr:spPr>
          <xdr:style>
            <a:lnRef idx="1">
              <a:schemeClr val="dk1"/>
            </a:lnRef>
            <a:fillRef idx="0">
              <a:schemeClr val="dk1"/>
            </a:fillRef>
            <a:effectRef idx="0">
              <a:schemeClr val="dk1"/>
            </a:effectRef>
            <a:fontRef idx="minor">
              <a:schemeClr val="tx1"/>
            </a:fontRef>
          </xdr:style>
        </xdr:cxnSp>
      </xdr:grpSp>
      <xdr:sp macro="" textlink="">
        <xdr:nvSpPr>
          <xdr:cNvPr id="4" name="CuadroTexto 3">
            <a:extLst>
              <a:ext uri="{FF2B5EF4-FFF2-40B4-BE49-F238E27FC236}">
                <a16:creationId xmlns:a16="http://schemas.microsoft.com/office/drawing/2014/main" id="{0267E5BD-F657-59BF-C1C3-BBD4C2304FF8}"/>
              </a:ext>
            </a:extLst>
          </xdr:cNvPr>
          <xdr:cNvSpPr txBox="1"/>
        </xdr:nvSpPr>
        <xdr:spPr>
          <a:xfrm>
            <a:off x="10314843" y="1962783"/>
            <a:ext cx="1331968" cy="4191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DO" sz="1800" b="1">
                <a:solidFill>
                  <a:schemeClr val="accent2">
                    <a:lumMod val="75000"/>
                  </a:schemeClr>
                </a:solidFill>
              </a:rPr>
              <a:t>-</a:t>
            </a:r>
            <a:r>
              <a:rPr lang="es-DO" sz="1100" b="1"/>
              <a:t> </a:t>
            </a:r>
            <a:r>
              <a:rPr lang="es-DO" sz="900" b="1" i="0" u="none" strike="noStrike" kern="1200" baseline="0">
                <a:solidFill>
                  <a:schemeClr val="tx1"/>
                </a:solidFill>
                <a:latin typeface="+mn-lt"/>
                <a:ea typeface="+mn-ea"/>
                <a:cs typeface="+mn-cs"/>
              </a:rPr>
              <a:t>Rango</a:t>
            </a:r>
            <a:r>
              <a:rPr lang="es-DO" sz="1100" b="1" baseline="0"/>
              <a:t> </a:t>
            </a:r>
            <a:r>
              <a:rPr lang="es-DO" sz="900" b="1" i="0" u="none" strike="noStrike" kern="1200" baseline="0">
                <a:solidFill>
                  <a:schemeClr val="tx1"/>
                </a:solidFill>
                <a:latin typeface="+mn-lt"/>
                <a:ea typeface="+mn-ea"/>
                <a:cs typeface="+mn-cs"/>
              </a:rPr>
              <a:t>Meta</a:t>
            </a:r>
            <a:r>
              <a:rPr lang="es-DO" sz="1100" b="1" baseline="0"/>
              <a:t> </a:t>
            </a:r>
            <a:r>
              <a:rPr lang="es-DO" sz="900" b="1" i="0" u="none" strike="noStrike" kern="1200" baseline="0">
                <a:solidFill>
                  <a:schemeClr val="tx1"/>
                </a:solidFill>
                <a:latin typeface="+mn-lt"/>
                <a:ea typeface="+mn-ea"/>
                <a:cs typeface="+mn-cs"/>
              </a:rPr>
              <a:t>4 ± 1</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361949</xdr:colOff>
      <xdr:row>5</xdr:row>
      <xdr:rowOff>195261</xdr:rowOff>
    </xdr:from>
    <xdr:to>
      <xdr:col>11</xdr:col>
      <xdr:colOff>628650</xdr:colOff>
      <xdr:row>24</xdr:row>
      <xdr:rowOff>161925</xdr:rowOff>
    </xdr:to>
    <xdr:graphicFrame macro="">
      <xdr:nvGraphicFramePr>
        <xdr:cNvPr id="2" name="Gráfico 1">
          <a:extLst>
            <a:ext uri="{FF2B5EF4-FFF2-40B4-BE49-F238E27FC236}">
              <a16:creationId xmlns:a16="http://schemas.microsoft.com/office/drawing/2014/main" id="{14D21D4D-51B4-49D4-ADC5-AD142026B9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6</xdr:row>
      <xdr:rowOff>184158</xdr:rowOff>
    </xdr:from>
    <xdr:to>
      <xdr:col>15</xdr:col>
      <xdr:colOff>666750</xdr:colOff>
      <xdr:row>39</xdr:row>
      <xdr:rowOff>95251</xdr:rowOff>
    </xdr:to>
    <xdr:graphicFrame macro="">
      <xdr:nvGraphicFramePr>
        <xdr:cNvPr id="2" name="Gráfico 1">
          <a:extLst>
            <a:ext uri="{FF2B5EF4-FFF2-40B4-BE49-F238E27FC236}">
              <a16:creationId xmlns:a16="http://schemas.microsoft.com/office/drawing/2014/main" id="{AABE8007-07E4-40C9-A75D-952D569CA1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323849</xdr:colOff>
      <xdr:row>5</xdr:row>
      <xdr:rowOff>80961</xdr:rowOff>
    </xdr:from>
    <xdr:to>
      <xdr:col>11</xdr:col>
      <xdr:colOff>590550</xdr:colOff>
      <xdr:row>24</xdr:row>
      <xdr:rowOff>38100</xdr:rowOff>
    </xdr:to>
    <xdr:graphicFrame macro="">
      <xdr:nvGraphicFramePr>
        <xdr:cNvPr id="2" name="Gráfico 1">
          <a:extLst>
            <a:ext uri="{FF2B5EF4-FFF2-40B4-BE49-F238E27FC236}">
              <a16:creationId xmlns:a16="http://schemas.microsoft.com/office/drawing/2014/main" id="{60BA4A63-4C09-4770-94DD-6FED744D45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29</xdr:row>
      <xdr:rowOff>12702</xdr:rowOff>
    </xdr:from>
    <xdr:to>
      <xdr:col>9</xdr:col>
      <xdr:colOff>0</xdr:colOff>
      <xdr:row>35</xdr:row>
      <xdr:rowOff>179918</xdr:rowOff>
    </xdr:to>
    <xdr:sp macro="" textlink="">
      <xdr:nvSpPr>
        <xdr:cNvPr id="2" name="TextBox 1">
          <a:extLst>
            <a:ext uri="{FF2B5EF4-FFF2-40B4-BE49-F238E27FC236}">
              <a16:creationId xmlns:a16="http://schemas.microsoft.com/office/drawing/2014/main" id="{71678A9B-A095-4225-BF4A-24D406B8D192}"/>
            </a:ext>
          </a:extLst>
        </xdr:cNvPr>
        <xdr:cNvSpPr txBox="1"/>
      </xdr:nvSpPr>
      <xdr:spPr>
        <a:xfrm>
          <a:off x="0" y="5861052"/>
          <a:ext cx="6334125" cy="1367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a:latin typeface="Arial" pitchFamily="34" charset="0"/>
              <a:cs typeface="Arial" pitchFamily="34" charset="0"/>
            </a:rPr>
            <a:t>Notas:  </a:t>
          </a:r>
        </a:p>
        <a:p>
          <a:r>
            <a:rPr lang="es-ES" sz="1000">
              <a:latin typeface="Arial" pitchFamily="34" charset="0"/>
              <a:cs typeface="Arial" pitchFamily="34" charset="0"/>
            </a:rPr>
            <a:t>1. </a:t>
          </a:r>
          <a:r>
            <a:rPr lang="es-ES" sz="1000">
              <a:solidFill>
                <a:schemeClr val="dk1"/>
              </a:solidFill>
              <a:effectLst/>
              <a:latin typeface="Arial" panose="020B0604020202020204" pitchFamily="34" charset="0"/>
              <a:ea typeface="+mn-ea"/>
              <a:cs typeface="Arial" panose="020B0604020202020204" pitchFamily="34" charset="0"/>
            </a:rPr>
            <a:t>Proyecciones consensuadas entre el Ministerio de Economía, Planificación y Desarrollo, el Banco Central y el Ministerio de Hacienda.</a:t>
          </a:r>
          <a:endParaRPr lang="es-ES" sz="1000">
            <a:latin typeface="Arial" pitchFamily="34" charset="0"/>
            <a:cs typeface="Arial" pitchFamily="34" charset="0"/>
          </a:endParaRPr>
        </a:p>
        <a:p>
          <a:r>
            <a:rPr lang="es-ES" sz="1000">
              <a:latin typeface="Arial" pitchFamily="34" charset="0"/>
              <a:cs typeface="Arial" pitchFamily="34" charset="0"/>
            </a:rPr>
            <a:t>2. De 2025 en adelante se proyecta la inflación meta con la consecución de la meta establecida por el Banco Central.</a:t>
          </a:r>
        </a:p>
        <a:p>
          <a:r>
            <a:rPr lang="es-ES" sz="1000">
              <a:latin typeface="Arial" pitchFamily="34" charset="0"/>
              <a:cs typeface="Arial" pitchFamily="34" charset="0"/>
            </a:rPr>
            <a:t>3. La meta de inflación se relaciona con el objetivo de inflación establecido por la Junta Monetaria del Banco Central; en cambio las proyecciones de inflación corresponden a los resultados esperados, dada la evolución de los precios domésticos, los precios internacionales del petróleo y otros determinantes.</a:t>
          </a:r>
        </a:p>
        <a:p>
          <a:r>
            <a:rPr lang="es-ES" sz="1000">
              <a:solidFill>
                <a:schemeClr val="dk1"/>
              </a:solidFill>
              <a:latin typeface="Arial" pitchFamily="34" charset="0"/>
              <a:ea typeface="+mn-ea"/>
              <a:cs typeface="Arial" pitchFamily="34" charset="0"/>
            </a:rPr>
            <a:t>4. </a:t>
          </a:r>
          <a:r>
            <a:rPr lang="es-ES" sz="1000">
              <a:solidFill>
                <a:schemeClr val="dk1"/>
              </a:solidFill>
              <a:effectLst/>
              <a:latin typeface="Arial" panose="020B0604020202020204" pitchFamily="34" charset="0"/>
              <a:ea typeface="+mn-ea"/>
              <a:cs typeface="Arial" panose="020B0604020202020204" pitchFamily="34" charset="0"/>
            </a:rPr>
            <a:t>La tasa de cambio se refiere a</a:t>
          </a:r>
          <a:r>
            <a:rPr lang="es-ES" sz="1000" baseline="0">
              <a:solidFill>
                <a:schemeClr val="dk1"/>
              </a:solidFill>
              <a:effectLst/>
              <a:latin typeface="Arial" panose="020B0604020202020204" pitchFamily="34" charset="0"/>
              <a:ea typeface="+mn-ea"/>
              <a:cs typeface="Arial" panose="020B0604020202020204" pitchFamily="34" charset="0"/>
            </a:rPr>
            <a:t> la tasa de cambio de venta </a:t>
          </a:r>
          <a:r>
            <a:rPr lang="es-ES" sz="1000">
              <a:solidFill>
                <a:schemeClr val="dk1"/>
              </a:solidFill>
              <a:effectLst/>
              <a:latin typeface="Arial" panose="020B0604020202020204" pitchFamily="34" charset="0"/>
              <a:ea typeface="+mn-ea"/>
              <a:cs typeface="Arial" panose="020B0604020202020204" pitchFamily="34" charset="0"/>
            </a:rPr>
            <a:t>del dólar de Entidades Financieras, promedio anual.</a:t>
          </a:r>
          <a:r>
            <a:rPr lang="es-ES" sz="1000" baseline="0">
              <a:solidFill>
                <a:schemeClr val="dk1"/>
              </a:solidFill>
              <a:effectLst/>
              <a:latin typeface="Arial" panose="020B0604020202020204" pitchFamily="34" charset="0"/>
              <a:ea typeface="+mn-ea"/>
              <a:cs typeface="Arial" panose="020B0604020202020204" pitchFamily="34" charset="0"/>
            </a:rPr>
            <a:t> </a:t>
          </a:r>
          <a:endParaRPr lang="es-ES" sz="1000">
            <a:solidFill>
              <a:schemeClr val="dk1"/>
            </a:solidFill>
            <a:latin typeface="Arial" pitchFamily="34" charset="0"/>
            <a:ea typeface="+mn-ea"/>
            <a:cs typeface="Arial" pitchFamily="34" charset="0"/>
          </a:endParaRPr>
        </a:p>
        <a:p>
          <a:r>
            <a:rPr lang="es-ES" sz="1000">
              <a:solidFill>
                <a:schemeClr val="dk1"/>
              </a:solidFill>
              <a:latin typeface="Arial" pitchFamily="34" charset="0"/>
              <a:ea typeface="+mn-ea"/>
              <a:cs typeface="Arial" pitchFamily="34" charset="0"/>
            </a:rPr>
            <a:t>5. Fuentes supuestos exógenos: Consensus Forecasts</a:t>
          </a:r>
          <a:r>
            <a:rPr lang="es-ES" sz="1000" baseline="30000">
              <a:solidFill>
                <a:schemeClr val="dk1"/>
              </a:solidFill>
              <a:latin typeface="Arial" pitchFamily="34" charset="0"/>
              <a:ea typeface="+mn-ea"/>
              <a:cs typeface="Arial" pitchFamily="34" charset="0"/>
            </a:rPr>
            <a:t>TM</a:t>
          </a:r>
          <a:r>
            <a:rPr lang="es-ES" sz="1000">
              <a:solidFill>
                <a:schemeClr val="dk1"/>
              </a:solidFill>
              <a:latin typeface="Arial" pitchFamily="34" charset="0"/>
              <a:ea typeface="+mn-ea"/>
              <a:cs typeface="Arial" pitchFamily="34" charset="0"/>
            </a:rPr>
            <a:t>, FMI</a:t>
          </a:r>
          <a:r>
            <a:rPr lang="es-ES" sz="1000" baseline="0">
              <a:solidFill>
                <a:schemeClr val="dk1"/>
              </a:solidFill>
              <a:latin typeface="Arial" pitchFamily="34" charset="0"/>
              <a:ea typeface="+mn-ea"/>
              <a:cs typeface="Arial" pitchFamily="34" charset="0"/>
            </a:rPr>
            <a:t>,</a:t>
          </a:r>
          <a:r>
            <a:rPr lang="es-ES" sz="1000">
              <a:solidFill>
                <a:schemeClr val="dk1"/>
              </a:solidFill>
              <a:latin typeface="Arial" pitchFamily="34" charset="0"/>
              <a:ea typeface="+mn-ea"/>
              <a:cs typeface="Arial" pitchFamily="34" charset="0"/>
            </a:rPr>
            <a:t> LME, CMX, CME, EIA y Bloomberg.</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145415</xdr:rowOff>
    </xdr:from>
    <xdr:to>
      <xdr:col>15</xdr:col>
      <xdr:colOff>107317</xdr:colOff>
      <xdr:row>22</xdr:row>
      <xdr:rowOff>114300</xdr:rowOff>
    </xdr:to>
    <xdr:grpSp>
      <xdr:nvGrpSpPr>
        <xdr:cNvPr id="53" name="Grupo 1">
          <a:extLst>
            <a:ext uri="{FF2B5EF4-FFF2-40B4-BE49-F238E27FC236}">
              <a16:creationId xmlns:a16="http://schemas.microsoft.com/office/drawing/2014/main" id="{2FAC9C0A-AD2A-41B5-AF91-A87737FEF9FC}"/>
            </a:ext>
          </a:extLst>
        </xdr:cNvPr>
        <xdr:cNvGrpSpPr/>
      </xdr:nvGrpSpPr>
      <xdr:grpSpPr>
        <a:xfrm>
          <a:off x="0" y="345440"/>
          <a:ext cx="7727317" cy="4169410"/>
          <a:chOff x="5907710" y="2266950"/>
          <a:chExt cx="7713039" cy="3971925"/>
        </a:xfrm>
      </xdr:grpSpPr>
      <xdr:grpSp>
        <xdr:nvGrpSpPr>
          <xdr:cNvPr id="54" name="Grupo 2">
            <a:extLst>
              <a:ext uri="{FF2B5EF4-FFF2-40B4-BE49-F238E27FC236}">
                <a16:creationId xmlns:a16="http://schemas.microsoft.com/office/drawing/2014/main" id="{123072FC-BA11-CD71-F0DB-09031E89EE09}"/>
              </a:ext>
            </a:extLst>
          </xdr:cNvPr>
          <xdr:cNvGrpSpPr/>
        </xdr:nvGrpSpPr>
        <xdr:grpSpPr>
          <a:xfrm>
            <a:off x="5907710" y="2300287"/>
            <a:ext cx="7713039" cy="3938588"/>
            <a:chOff x="5907710" y="2300287"/>
            <a:chExt cx="7713039" cy="3938588"/>
          </a:xfrm>
        </xdr:grpSpPr>
        <xdr:grpSp>
          <xdr:nvGrpSpPr>
            <xdr:cNvPr id="55" name="Grupo 5">
              <a:extLst>
                <a:ext uri="{FF2B5EF4-FFF2-40B4-BE49-F238E27FC236}">
                  <a16:creationId xmlns:a16="http://schemas.microsoft.com/office/drawing/2014/main" id="{5615A30C-FEB0-7E45-ED88-8D49DC868185}"/>
                </a:ext>
              </a:extLst>
            </xdr:cNvPr>
            <xdr:cNvGrpSpPr/>
          </xdr:nvGrpSpPr>
          <xdr:grpSpPr>
            <a:xfrm>
              <a:off x="5907710" y="2300287"/>
              <a:ext cx="7713039" cy="3938588"/>
              <a:chOff x="5707685" y="1728787"/>
              <a:chExt cx="7713039" cy="3938588"/>
            </a:xfrm>
          </xdr:grpSpPr>
          <xdr:graphicFrame macro="">
            <xdr:nvGraphicFramePr>
              <xdr:cNvPr id="56" name="Gráfico 9">
                <a:extLst>
                  <a:ext uri="{FF2B5EF4-FFF2-40B4-BE49-F238E27FC236}">
                    <a16:creationId xmlns:a16="http://schemas.microsoft.com/office/drawing/2014/main" id="{029753A7-5F48-FD7D-38AB-6374D3AFB66C}"/>
                  </a:ext>
                </a:extLst>
              </xdr:cNvPr>
              <xdr:cNvGraphicFramePr/>
            </xdr:nvGraphicFramePr>
            <xdr:xfrm>
              <a:off x="7219949" y="1728787"/>
              <a:ext cx="6200775" cy="3938588"/>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7" name="CuadroTexto 10">
                <a:extLst>
                  <a:ext uri="{FF2B5EF4-FFF2-40B4-BE49-F238E27FC236}">
                    <a16:creationId xmlns:a16="http://schemas.microsoft.com/office/drawing/2014/main" id="{87FFF074-D9BD-3623-1846-48194001EBC8}"/>
                  </a:ext>
                </a:extLst>
              </xdr:cNvPr>
              <xdr:cNvSpPr txBox="1"/>
            </xdr:nvSpPr>
            <xdr:spPr>
              <a:xfrm>
                <a:off x="5707685" y="1999132"/>
                <a:ext cx="1872956" cy="752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DO" sz="1200">
                    <a:solidFill>
                      <a:sysClr val="windowText" lastClr="000000"/>
                    </a:solidFill>
                    <a:latin typeface="Avenir Next LT Pro" panose="020B0504020202020204" pitchFamily="34" charset="0"/>
                    <a:cs typeface="Times New Roman" panose="02020603050405020304" pitchFamily="18" charset="0"/>
                  </a:rPr>
                  <a:t>El déficit</a:t>
                </a:r>
                <a:r>
                  <a:rPr lang="es-DO" sz="1200" baseline="0">
                    <a:solidFill>
                      <a:sysClr val="windowText" lastClr="000000"/>
                    </a:solidFill>
                    <a:latin typeface="Avenir Next LT Pro" panose="020B0504020202020204" pitchFamily="34" charset="0"/>
                    <a:cs typeface="Times New Roman" panose="02020603050405020304" pitchFamily="18" charset="0"/>
                  </a:rPr>
                  <a:t> presupuestario </a:t>
                </a:r>
                <a:r>
                  <a:rPr lang="es-DO" sz="1200" b="1" baseline="0">
                    <a:solidFill>
                      <a:sysClr val="windowText" lastClr="000000"/>
                    </a:solidFill>
                    <a:latin typeface="Avenir Next LT Pro" panose="020B0504020202020204" pitchFamily="34" charset="0"/>
                    <a:cs typeface="Times New Roman" panose="02020603050405020304" pitchFamily="18" charset="0"/>
                  </a:rPr>
                  <a:t>se mantiene</a:t>
                </a:r>
                <a:r>
                  <a:rPr lang="es-DO" sz="1200" baseline="0">
                    <a:solidFill>
                      <a:sysClr val="windowText" lastClr="000000"/>
                    </a:solidFill>
                    <a:latin typeface="Avenir Next LT Pro" panose="020B0504020202020204" pitchFamily="34" charset="0"/>
                    <a:cs typeface="Times New Roman" panose="02020603050405020304" pitchFamily="18" charset="0"/>
                  </a:rPr>
                  <a:t> en un </a:t>
                </a:r>
                <a:r>
                  <a:rPr lang="es-DO" sz="1200" b="1">
                    <a:solidFill>
                      <a:sysClr val="windowText" lastClr="000000"/>
                    </a:solidFill>
                    <a:latin typeface="Avenir Next LT Pro" panose="020B0504020202020204" pitchFamily="34" charset="0"/>
                    <a:cs typeface="Times New Roman" panose="02020603050405020304" pitchFamily="18" charset="0"/>
                  </a:rPr>
                  <a:t>3.1% PIB</a:t>
                </a:r>
                <a:r>
                  <a:rPr lang="es-DO" sz="1200" b="1" baseline="0">
                    <a:solidFill>
                      <a:sysClr val="windowText" lastClr="000000"/>
                    </a:solidFill>
                    <a:latin typeface="Avenir Next LT Pro" panose="020B0504020202020204" pitchFamily="34" charset="0"/>
                    <a:cs typeface="Times New Roman" panose="02020603050405020304" pitchFamily="18" charset="0"/>
                  </a:rPr>
                  <a:t> </a:t>
                </a:r>
                <a:r>
                  <a:rPr lang="es-DO" sz="1200" b="1">
                    <a:solidFill>
                      <a:sysClr val="windowText" lastClr="000000"/>
                    </a:solidFill>
                    <a:latin typeface="Avenir Next LT Pro" panose="020B0504020202020204" pitchFamily="34" charset="0"/>
                    <a:cs typeface="Times New Roman" panose="02020603050405020304" pitchFamily="18" charset="0"/>
                  </a:rPr>
                  <a:t>(RD$</a:t>
                </a:r>
                <a:r>
                  <a:rPr lang="es-DO" sz="1200" b="1" baseline="0">
                    <a:solidFill>
                      <a:sysClr val="windowText" lastClr="000000"/>
                    </a:solidFill>
                    <a:latin typeface="Avenir Next LT Pro" panose="020B0504020202020204" pitchFamily="34" charset="0"/>
                    <a:cs typeface="Times New Roman" panose="02020603050405020304" pitchFamily="18" charset="0"/>
                  </a:rPr>
                  <a:t> </a:t>
                </a:r>
                <a:r>
                  <a:rPr lang="es-DO" sz="1200" b="1">
                    <a:solidFill>
                      <a:sysClr val="windowText" lastClr="000000"/>
                    </a:solidFill>
                    <a:latin typeface="Avenir Next LT Pro" panose="020B0504020202020204" pitchFamily="34" charset="0"/>
                    <a:cs typeface="Times New Roman" panose="02020603050405020304" pitchFamily="18" charset="0"/>
                  </a:rPr>
                  <a:t>231,312.1 millones)</a:t>
                </a:r>
                <a:endParaRPr lang="es-DO" sz="1200">
                  <a:solidFill>
                    <a:sysClr val="windowText" lastClr="000000"/>
                  </a:solidFill>
                  <a:latin typeface="Avenir Next LT Pro" panose="020B0504020202020204" pitchFamily="34" charset="0"/>
                  <a:cs typeface="Times New Roman" panose="02020603050405020304" pitchFamily="18" charset="0"/>
                </a:endParaRPr>
              </a:p>
            </xdr:txBody>
          </xdr:sp>
          <xdr:pic>
            <xdr:nvPicPr>
              <xdr:cNvPr id="58" name="Imagen 11">
                <a:extLst>
                  <a:ext uri="{FF2B5EF4-FFF2-40B4-BE49-F238E27FC236}">
                    <a16:creationId xmlns:a16="http://schemas.microsoft.com/office/drawing/2014/main" id="{381CC241-5F07-2BE6-9A5B-C01289E2E8BA}"/>
                  </a:ext>
                </a:extLst>
              </xdr:cNvPr>
              <xdr:cNvPicPr>
                <a:picLocks noChangeAspect="1"/>
              </xdr:cNvPicPr>
            </xdr:nvPicPr>
            <xdr:blipFill>
              <a:blip xmlns:r="http://schemas.openxmlformats.org/officeDocument/2006/relationships" r:embed="rId2"/>
              <a:stretch>
                <a:fillRect/>
              </a:stretch>
            </xdr:blipFill>
            <xdr:spPr>
              <a:xfrm>
                <a:off x="7310891" y="2142099"/>
                <a:ext cx="4076700" cy="476250"/>
              </a:xfrm>
              <a:prstGeom prst="rect">
                <a:avLst/>
              </a:prstGeom>
            </xdr:spPr>
          </xdr:pic>
        </xdr:grpSp>
        <xdr:sp macro="" textlink="">
          <xdr:nvSpPr>
            <xdr:cNvPr id="59" name="CuadroTexto 16">
              <a:extLst>
                <a:ext uri="{FF2B5EF4-FFF2-40B4-BE49-F238E27FC236}">
                  <a16:creationId xmlns:a16="http://schemas.microsoft.com/office/drawing/2014/main" id="{13519217-2BAD-D7C1-F368-C77AEA9E07CD}"/>
                </a:ext>
              </a:extLst>
            </xdr:cNvPr>
            <xdr:cNvSpPr txBox="1"/>
          </xdr:nvSpPr>
          <xdr:spPr>
            <a:xfrm>
              <a:off x="8896350" y="3648075"/>
              <a:ext cx="261257" cy="354648"/>
            </a:xfrm>
            <a:prstGeom prst="rect">
              <a:avLst/>
            </a:prstGeom>
            <a:noFill/>
          </xdr:spPr>
          <xdr:txBody>
            <a:bodyPr wrap="square">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DO">
                  <a:solidFill>
                    <a:schemeClr val="bg1"/>
                  </a:solidFill>
                  <a:latin typeface="Avenir Next LT Pro" panose="020B0504020202020204" pitchFamily="34" charset="0"/>
                  <a:cs typeface="Times New Roman" panose="02020603050405020304" pitchFamily="18" charset="0"/>
                </a:rPr>
                <a:t>+</a:t>
              </a:r>
            </a:p>
          </xdr:txBody>
        </xdr:sp>
        <xdr:sp macro="" textlink="">
          <xdr:nvSpPr>
            <xdr:cNvPr id="60" name="CuadroTexto 16">
              <a:extLst>
                <a:ext uri="{FF2B5EF4-FFF2-40B4-BE49-F238E27FC236}">
                  <a16:creationId xmlns:a16="http://schemas.microsoft.com/office/drawing/2014/main" id="{B3216B88-67B5-5744-9C51-C39D08492E35}"/>
                </a:ext>
              </a:extLst>
            </xdr:cNvPr>
            <xdr:cNvSpPr txBox="1"/>
          </xdr:nvSpPr>
          <xdr:spPr>
            <a:xfrm>
              <a:off x="11849100" y="3228975"/>
              <a:ext cx="261257" cy="354648"/>
            </a:xfrm>
            <a:prstGeom prst="rect">
              <a:avLst/>
            </a:prstGeom>
            <a:noFill/>
          </xdr:spPr>
          <xdr:txBody>
            <a:bodyPr wrap="square">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DO">
                  <a:solidFill>
                    <a:schemeClr val="bg1"/>
                  </a:solidFill>
                  <a:latin typeface="Avenir Next LT Pro" panose="020B0504020202020204" pitchFamily="34" charset="0"/>
                  <a:cs typeface="Times New Roman" panose="02020603050405020304" pitchFamily="18" charset="0"/>
                </a:rPr>
                <a:t>+</a:t>
              </a:r>
            </a:p>
          </xdr:txBody>
        </xdr:sp>
      </xdr:grpSp>
      <xdr:sp macro="" textlink="">
        <xdr:nvSpPr>
          <xdr:cNvPr id="61" name="CuadroTexto 13">
            <a:extLst>
              <a:ext uri="{FF2B5EF4-FFF2-40B4-BE49-F238E27FC236}">
                <a16:creationId xmlns:a16="http://schemas.microsoft.com/office/drawing/2014/main" id="{814BACA7-6990-AABE-15F7-7C296B2F053E}"/>
              </a:ext>
            </a:extLst>
          </xdr:cNvPr>
          <xdr:cNvSpPr txBox="1"/>
        </xdr:nvSpPr>
        <xdr:spPr>
          <a:xfrm>
            <a:off x="8316289" y="2436837"/>
            <a:ext cx="1514475" cy="263780"/>
          </a:xfrm>
          <a:prstGeom prst="rect">
            <a:avLst/>
          </a:prstGeom>
          <a:noFill/>
        </xdr:spPr>
        <xdr:txBody>
          <a:bodyPr wrap="square">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DO" sz="1200" b="1" u="sng">
                <a:latin typeface="Avenir Next LT Pro" panose="020B0504020202020204" pitchFamily="34" charset="0"/>
                <a:cs typeface="Times New Roman" panose="02020603050405020304" pitchFamily="18" charset="0"/>
              </a:rPr>
              <a:t>1,222,734.4</a:t>
            </a:r>
          </a:p>
        </xdr:txBody>
      </xdr:sp>
      <xdr:sp macro="" textlink="">
        <xdr:nvSpPr>
          <xdr:cNvPr id="62" name="CuadroTexto 13">
            <a:extLst>
              <a:ext uri="{FF2B5EF4-FFF2-40B4-BE49-F238E27FC236}">
                <a16:creationId xmlns:a16="http://schemas.microsoft.com/office/drawing/2014/main" id="{39A3DE2E-DAA0-A8A9-9BE7-14D988FDD991}"/>
              </a:ext>
            </a:extLst>
          </xdr:cNvPr>
          <xdr:cNvSpPr txBox="1"/>
        </xdr:nvSpPr>
        <xdr:spPr>
          <a:xfrm>
            <a:off x="11271205" y="2266950"/>
            <a:ext cx="1514475" cy="263780"/>
          </a:xfrm>
          <a:prstGeom prst="rect">
            <a:avLst/>
          </a:prstGeom>
          <a:noFill/>
        </xdr:spPr>
        <xdr:txBody>
          <a:bodyPr wrap="square">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DO" sz="1200" b="1" u="sng">
                <a:latin typeface="Avenir Next LT Pro" panose="020B0504020202020204" pitchFamily="34" charset="0"/>
                <a:cs typeface="Times New Roman" panose="02020603050405020304" pitchFamily="18" charset="0"/>
              </a:rPr>
              <a:t>1,454,046.5</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38100</xdr:colOff>
      <xdr:row>8</xdr:row>
      <xdr:rowOff>178594</xdr:rowOff>
    </xdr:from>
    <xdr:to>
      <xdr:col>17</xdr:col>
      <xdr:colOff>95249</xdr:colOff>
      <xdr:row>20</xdr:row>
      <xdr:rowOff>152400</xdr:rowOff>
    </xdr:to>
    <xdr:graphicFrame macro="">
      <xdr:nvGraphicFramePr>
        <xdr:cNvPr id="2" name="Gráfico 1">
          <a:extLst>
            <a:ext uri="{FF2B5EF4-FFF2-40B4-BE49-F238E27FC236}">
              <a16:creationId xmlns:a16="http://schemas.microsoft.com/office/drawing/2014/main" id="{697A95EF-88E0-4537-9F99-521B521808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0</xdr:rowOff>
    </xdr:from>
    <xdr:ext cx="321945" cy="733062"/>
    <xdr:pic>
      <xdr:nvPicPr>
        <xdr:cNvPr id="2" name="Imagen 2">
          <a:extLst>
            <a:ext uri="{FF2B5EF4-FFF2-40B4-BE49-F238E27FC236}">
              <a16:creationId xmlns:a16="http://schemas.microsoft.com/office/drawing/2014/main" id="{2630E731-CB6E-4024-8933-6D9F4377BA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21945" cy="733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9.xml><?xml version="1.0" encoding="utf-8"?>
<xdr:wsDr xmlns:xdr="http://schemas.openxmlformats.org/drawingml/2006/spreadsheetDrawing" xmlns:a="http://schemas.openxmlformats.org/drawingml/2006/main">
  <xdr:twoCellAnchor editAs="oneCell">
    <xdr:from>
      <xdr:col>3</xdr:col>
      <xdr:colOff>0</xdr:colOff>
      <xdr:row>8</xdr:row>
      <xdr:rowOff>0</xdr:rowOff>
    </xdr:from>
    <xdr:to>
      <xdr:col>14</xdr:col>
      <xdr:colOff>281940</xdr:colOff>
      <xdr:row>40</xdr:row>
      <xdr:rowOff>175260</xdr:rowOff>
    </xdr:to>
    <xdr:pic>
      <xdr:nvPicPr>
        <xdr:cNvPr id="2" name="Imagen 1">
          <a:extLst>
            <a:ext uri="{FF2B5EF4-FFF2-40B4-BE49-F238E27FC236}">
              <a16:creationId xmlns:a16="http://schemas.microsoft.com/office/drawing/2014/main" id="{F97F089A-3B4D-4E48-B25A-67AE0F9A6A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0" y="1524000"/>
          <a:ext cx="8663940" cy="6271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107313</xdr:colOff>
      <xdr:row>4</xdr:row>
      <xdr:rowOff>133137</xdr:rowOff>
    </xdr:from>
    <xdr:to>
      <xdr:col>5</xdr:col>
      <xdr:colOff>308822</xdr:colOff>
      <xdr:row>19</xdr:row>
      <xdr:rowOff>73236</xdr:rowOff>
    </xdr:to>
    <xdr:graphicFrame macro="">
      <xdr:nvGraphicFramePr>
        <xdr:cNvPr id="2" name="Gráfico 1">
          <a:extLst>
            <a:ext uri="{FF2B5EF4-FFF2-40B4-BE49-F238E27FC236}">
              <a16:creationId xmlns:a16="http://schemas.microsoft.com/office/drawing/2014/main" id="{1A4C6CE3-AE37-4BD5-AD31-69BD87B74B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3</xdr:col>
      <xdr:colOff>19857</xdr:colOff>
      <xdr:row>6</xdr:row>
      <xdr:rowOff>51972</xdr:rowOff>
    </xdr:from>
    <xdr:to>
      <xdr:col>3</xdr:col>
      <xdr:colOff>2340944</xdr:colOff>
      <xdr:row>11</xdr:row>
      <xdr:rowOff>287949</xdr:rowOff>
    </xdr:to>
    <xdr:pic>
      <xdr:nvPicPr>
        <xdr:cNvPr id="2" name="Imagen 4">
          <a:extLst>
            <a:ext uri="{FF2B5EF4-FFF2-40B4-BE49-F238E27FC236}">
              <a16:creationId xmlns:a16="http://schemas.microsoft.com/office/drawing/2014/main" id="{91ADF15A-0E56-4C5C-8DEA-F6ED03B046C4}"/>
            </a:ext>
          </a:extLst>
        </xdr:cNvPr>
        <xdr:cNvPicPr>
          <a:picLocks noChangeAspect="1"/>
        </xdr:cNvPicPr>
      </xdr:nvPicPr>
      <xdr:blipFill>
        <a:blip xmlns:r="http://schemas.openxmlformats.org/officeDocument/2006/relationships" r:embed="rId1"/>
        <a:stretch>
          <a:fillRect/>
        </a:stretch>
      </xdr:blipFill>
      <xdr:spPr>
        <a:xfrm>
          <a:off x="2305857" y="1185447"/>
          <a:ext cx="2321087" cy="1226577"/>
        </a:xfrm>
        <a:prstGeom prst="rect">
          <a:avLst/>
        </a:prstGeom>
      </xdr:spPr>
    </xdr:pic>
    <xdr:clientData/>
  </xdr:twoCellAnchor>
  <xdr:twoCellAnchor editAs="oneCell">
    <xdr:from>
      <xdr:col>9</xdr:col>
      <xdr:colOff>48399</xdr:colOff>
      <xdr:row>6</xdr:row>
      <xdr:rowOff>73272</xdr:rowOff>
    </xdr:from>
    <xdr:to>
      <xdr:col>11</xdr:col>
      <xdr:colOff>435026</xdr:colOff>
      <xdr:row>11</xdr:row>
      <xdr:rowOff>248274</xdr:rowOff>
    </xdr:to>
    <xdr:pic>
      <xdr:nvPicPr>
        <xdr:cNvPr id="3" name="Imagen 3">
          <a:extLst>
            <a:ext uri="{FF2B5EF4-FFF2-40B4-BE49-F238E27FC236}">
              <a16:creationId xmlns:a16="http://schemas.microsoft.com/office/drawing/2014/main" id="{70FCD8D4-534B-4D8E-BE26-3B54DEE9BFCE}"/>
            </a:ext>
          </a:extLst>
        </xdr:cNvPr>
        <xdr:cNvPicPr>
          <a:picLocks noChangeAspect="1"/>
        </xdr:cNvPicPr>
      </xdr:nvPicPr>
      <xdr:blipFill>
        <a:blip xmlns:r="http://schemas.openxmlformats.org/officeDocument/2006/relationships" r:embed="rId2"/>
        <a:stretch>
          <a:fillRect/>
        </a:stretch>
      </xdr:blipFill>
      <xdr:spPr>
        <a:xfrm>
          <a:off x="13631049" y="1206747"/>
          <a:ext cx="2590638" cy="116560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498647</xdr:colOff>
      <xdr:row>3</xdr:row>
      <xdr:rowOff>159162</xdr:rowOff>
    </xdr:from>
    <xdr:to>
      <xdr:col>3</xdr:col>
      <xdr:colOff>2675891</xdr:colOff>
      <xdr:row>7</xdr:row>
      <xdr:rowOff>57332</xdr:rowOff>
    </xdr:to>
    <xdr:pic>
      <xdr:nvPicPr>
        <xdr:cNvPr id="2" name="Imagen 4">
          <a:extLst>
            <a:ext uri="{FF2B5EF4-FFF2-40B4-BE49-F238E27FC236}">
              <a16:creationId xmlns:a16="http://schemas.microsoft.com/office/drawing/2014/main" id="{D2538154-B650-4C53-BC63-80BE5FE94E32}"/>
            </a:ext>
          </a:extLst>
        </xdr:cNvPr>
        <xdr:cNvPicPr>
          <a:picLocks noChangeAspect="1"/>
        </xdr:cNvPicPr>
      </xdr:nvPicPr>
      <xdr:blipFill>
        <a:blip xmlns:r="http://schemas.openxmlformats.org/officeDocument/2006/relationships" r:embed="rId1"/>
        <a:stretch>
          <a:fillRect/>
        </a:stretch>
      </xdr:blipFill>
      <xdr:spPr>
        <a:xfrm>
          <a:off x="2022647" y="730662"/>
          <a:ext cx="2945594" cy="1298345"/>
        </a:xfrm>
        <a:prstGeom prst="rect">
          <a:avLst/>
        </a:prstGeom>
      </xdr:spPr>
    </xdr:pic>
    <xdr:clientData/>
  </xdr:twoCellAnchor>
  <xdr:twoCellAnchor editAs="oneCell">
    <xdr:from>
      <xdr:col>9</xdr:col>
      <xdr:colOff>269379</xdr:colOff>
      <xdr:row>3</xdr:row>
      <xdr:rowOff>105147</xdr:rowOff>
    </xdr:from>
    <xdr:to>
      <xdr:col>11</xdr:col>
      <xdr:colOff>59690</xdr:colOff>
      <xdr:row>7</xdr:row>
      <xdr:rowOff>17769</xdr:rowOff>
    </xdr:to>
    <xdr:pic>
      <xdr:nvPicPr>
        <xdr:cNvPr id="3" name="Imagen 3">
          <a:extLst>
            <a:ext uri="{FF2B5EF4-FFF2-40B4-BE49-F238E27FC236}">
              <a16:creationId xmlns:a16="http://schemas.microsoft.com/office/drawing/2014/main" id="{24022E55-1EFE-444B-9B64-CCC02491B28E}"/>
            </a:ext>
          </a:extLst>
        </xdr:cNvPr>
        <xdr:cNvPicPr>
          <a:picLocks noChangeAspect="1"/>
        </xdr:cNvPicPr>
      </xdr:nvPicPr>
      <xdr:blipFill>
        <a:blip xmlns:r="http://schemas.openxmlformats.org/officeDocument/2006/relationships" r:embed="rId2"/>
        <a:stretch>
          <a:fillRect/>
        </a:stretch>
      </xdr:blipFill>
      <xdr:spPr>
        <a:xfrm>
          <a:off x="15861804" y="676647"/>
          <a:ext cx="2943086" cy="131279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636271</xdr:colOff>
      <xdr:row>22</xdr:row>
      <xdr:rowOff>66496</xdr:rowOff>
    </xdr:from>
    <xdr:to>
      <xdr:col>7</xdr:col>
      <xdr:colOff>2865212</xdr:colOff>
      <xdr:row>39</xdr:row>
      <xdr:rowOff>40887</xdr:rowOff>
    </xdr:to>
    <xdr:graphicFrame macro="">
      <xdr:nvGraphicFramePr>
        <xdr:cNvPr id="2" name="Gráfico 1">
          <a:extLst>
            <a:ext uri="{FF2B5EF4-FFF2-40B4-BE49-F238E27FC236}">
              <a16:creationId xmlns:a16="http://schemas.microsoft.com/office/drawing/2014/main" id="{DD210E13-85A7-4B0C-9803-61133608B6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480058</xdr:colOff>
      <xdr:row>31</xdr:row>
      <xdr:rowOff>19049</xdr:rowOff>
    </xdr:from>
    <xdr:to>
      <xdr:col>10</xdr:col>
      <xdr:colOff>121919</xdr:colOff>
      <xdr:row>47</xdr:row>
      <xdr:rowOff>163829</xdr:rowOff>
    </xdr:to>
    <xdr:graphicFrame macro="">
      <xdr:nvGraphicFramePr>
        <xdr:cNvPr id="2" name="Gráfico 1">
          <a:extLst>
            <a:ext uri="{FF2B5EF4-FFF2-40B4-BE49-F238E27FC236}">
              <a16:creationId xmlns:a16="http://schemas.microsoft.com/office/drawing/2014/main" id="{D462F21B-FF21-4F08-AC31-7C7CF15FD5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281940</xdr:colOff>
      <xdr:row>35</xdr:row>
      <xdr:rowOff>79055</xdr:rowOff>
    </xdr:from>
    <xdr:to>
      <xdr:col>9</xdr:col>
      <xdr:colOff>1478280</xdr:colOff>
      <xdr:row>58</xdr:row>
      <xdr:rowOff>83819</xdr:rowOff>
    </xdr:to>
    <xdr:graphicFrame macro="">
      <xdr:nvGraphicFramePr>
        <xdr:cNvPr id="3" name="Gráfico 1">
          <a:extLst>
            <a:ext uri="{FF2B5EF4-FFF2-40B4-BE49-F238E27FC236}">
              <a16:creationId xmlns:a16="http://schemas.microsoft.com/office/drawing/2014/main" id="{48875C4B-F216-471F-B338-FF34F17EB9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177636</xdr:colOff>
      <xdr:row>3</xdr:row>
      <xdr:rowOff>81110</xdr:rowOff>
    </xdr:from>
    <xdr:to>
      <xdr:col>20</xdr:col>
      <xdr:colOff>689042</xdr:colOff>
      <xdr:row>47</xdr:row>
      <xdr:rowOff>30399</xdr:rowOff>
    </xdr:to>
    <mc:AlternateContent xmlns:mc="http://schemas.openxmlformats.org/markup-compatibility/2006">
      <mc:Choice xmlns:cx4="http://schemas.microsoft.com/office/drawing/2016/5/10/chartex" Requires="cx4">
        <xdr:graphicFrame macro="">
          <xdr:nvGraphicFramePr>
            <xdr:cNvPr id="35" name="Gráfico 4">
              <a:extLst>
                <a:ext uri="{FF2B5EF4-FFF2-40B4-BE49-F238E27FC236}">
                  <a16:creationId xmlns:a16="http://schemas.microsoft.com/office/drawing/2014/main" id="{E53FC58C-0162-48EB-AE2B-52AF41B77FB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663911" y="652610"/>
              <a:ext cx="11941406" cy="8340814"/>
            </a:xfrm>
            <a:prstGeom prst="rect">
              <a:avLst/>
            </a:prstGeom>
            <a:solidFill>
              <a:prstClr val="white"/>
            </a:solidFill>
            <a:ln w="1">
              <a:solidFill>
                <a:prstClr val="green"/>
              </a:solidFill>
            </a:ln>
          </xdr:spPr>
          <xdr:txBody>
            <a:bodyPr vertOverflow="clip" horzOverflow="clip"/>
            <a:lstStyle/>
            <a:p>
              <a:r>
                <a:rPr lang="es-DO" sz="1100"/>
                <a:t>Este gráfico no está disponible en su versión de Excel.
Si edita esta forma o guarda el libro en un formato de archivo diferente, el gráfico no se podrá utilizar.</a:t>
              </a:r>
            </a:p>
          </xdr:txBody>
        </xdr:sp>
      </mc:Fallback>
    </mc:AlternateContent>
    <xdr:clientData/>
  </xdr:twoCellAnchor>
  <xdr:twoCellAnchor>
    <xdr:from>
      <xdr:col>7</xdr:col>
      <xdr:colOff>572017</xdr:colOff>
      <xdr:row>8</xdr:row>
      <xdr:rowOff>62873</xdr:rowOff>
    </xdr:from>
    <xdr:to>
      <xdr:col>8</xdr:col>
      <xdr:colOff>751667</xdr:colOff>
      <xdr:row>9</xdr:row>
      <xdr:rowOff>49539</xdr:rowOff>
    </xdr:to>
    <xdr:sp macro="" textlink="">
      <xdr:nvSpPr>
        <xdr:cNvPr id="3" name="CuadroTexto 2">
          <a:extLst>
            <a:ext uri="{FF2B5EF4-FFF2-40B4-BE49-F238E27FC236}">
              <a16:creationId xmlns:a16="http://schemas.microsoft.com/office/drawing/2014/main" id="{D993FF8B-7588-4BB5-AFDF-20C900E3C267}"/>
            </a:ext>
          </a:extLst>
        </xdr:cNvPr>
        <xdr:cNvSpPr txBox="1"/>
      </xdr:nvSpPr>
      <xdr:spPr>
        <a:xfrm>
          <a:off x="6582292" y="1596398"/>
          <a:ext cx="941650" cy="177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800" b="1">
              <a:solidFill>
                <a:sysClr val="windowText" lastClr="000000"/>
              </a:solidFill>
              <a:latin typeface="Avenir Next LT Pro" panose="020B0504020202020204" pitchFamily="34" charset="0"/>
              <a:cs typeface="Times New Roman" panose="02020603050405020304" pitchFamily="18" charset="0"/>
            </a:rPr>
            <a:t>Monte Cristi</a:t>
          </a:r>
        </a:p>
      </xdr:txBody>
    </xdr:sp>
    <xdr:clientData/>
  </xdr:twoCellAnchor>
  <xdr:twoCellAnchor>
    <xdr:from>
      <xdr:col>7</xdr:col>
      <xdr:colOff>274960</xdr:colOff>
      <xdr:row>12</xdr:row>
      <xdr:rowOff>179099</xdr:rowOff>
    </xdr:from>
    <xdr:to>
      <xdr:col>8</xdr:col>
      <xdr:colOff>227939</xdr:colOff>
      <xdr:row>14</xdr:row>
      <xdr:rowOff>30009</xdr:rowOff>
    </xdr:to>
    <xdr:sp macro="" textlink="">
      <xdr:nvSpPr>
        <xdr:cNvPr id="4" name="CuadroTexto 3">
          <a:extLst>
            <a:ext uri="{FF2B5EF4-FFF2-40B4-BE49-F238E27FC236}">
              <a16:creationId xmlns:a16="http://schemas.microsoft.com/office/drawing/2014/main" id="{B5087421-71D4-462A-8B77-63C622B3AE6C}"/>
            </a:ext>
          </a:extLst>
        </xdr:cNvPr>
        <xdr:cNvSpPr txBox="1"/>
      </xdr:nvSpPr>
      <xdr:spPr>
        <a:xfrm>
          <a:off x="6285235" y="2474624"/>
          <a:ext cx="714979" cy="2319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800" b="1">
              <a:solidFill>
                <a:sysClr val="windowText" lastClr="000000"/>
              </a:solidFill>
              <a:latin typeface="Avenir Next LT Pro" panose="020B0504020202020204" pitchFamily="34" charset="0"/>
              <a:cs typeface="Times New Roman" panose="02020603050405020304" pitchFamily="18" charset="0"/>
            </a:rPr>
            <a:t>Dajabón</a:t>
          </a:r>
        </a:p>
      </xdr:txBody>
    </xdr:sp>
    <xdr:clientData/>
  </xdr:twoCellAnchor>
  <xdr:twoCellAnchor>
    <xdr:from>
      <xdr:col>9</xdr:col>
      <xdr:colOff>567263</xdr:colOff>
      <xdr:row>15</xdr:row>
      <xdr:rowOff>140444</xdr:rowOff>
    </xdr:from>
    <xdr:to>
      <xdr:col>10</xdr:col>
      <xdr:colOff>452631</xdr:colOff>
      <xdr:row>18</xdr:row>
      <xdr:rowOff>75356</xdr:rowOff>
    </xdr:to>
    <xdr:sp macro="" textlink="">
      <xdr:nvSpPr>
        <xdr:cNvPr id="5" name="CuadroTexto 4">
          <a:extLst>
            <a:ext uri="{FF2B5EF4-FFF2-40B4-BE49-F238E27FC236}">
              <a16:creationId xmlns:a16="http://schemas.microsoft.com/office/drawing/2014/main" id="{0B7F55AC-DF50-419C-A611-E4D5DBE02106}"/>
            </a:ext>
          </a:extLst>
        </xdr:cNvPr>
        <xdr:cNvSpPr txBox="1"/>
      </xdr:nvSpPr>
      <xdr:spPr>
        <a:xfrm>
          <a:off x="8101538" y="3007469"/>
          <a:ext cx="647368" cy="506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800" b="1">
              <a:solidFill>
                <a:sysClr val="windowText" lastClr="000000"/>
              </a:solidFill>
              <a:latin typeface="Avenir Next LT Pro" panose="020B0504020202020204" pitchFamily="34" charset="0"/>
              <a:cs typeface="Times New Roman" panose="02020603050405020304" pitchFamily="18" charset="0"/>
            </a:rPr>
            <a:t>Santiago</a:t>
          </a:r>
        </a:p>
        <a:p>
          <a:pPr algn="ctr"/>
          <a:r>
            <a:rPr lang="es-DO" sz="800" b="1">
              <a:solidFill>
                <a:sysClr val="windowText" lastClr="000000"/>
              </a:solidFill>
              <a:latin typeface="Avenir Next LT Pro" panose="020B0504020202020204" pitchFamily="34" charset="0"/>
              <a:cs typeface="Times New Roman" panose="02020603050405020304" pitchFamily="18" charset="0"/>
            </a:rPr>
            <a:t>0.0</a:t>
          </a:r>
        </a:p>
      </xdr:txBody>
    </xdr:sp>
    <xdr:clientData/>
  </xdr:twoCellAnchor>
  <xdr:twoCellAnchor>
    <xdr:from>
      <xdr:col>8</xdr:col>
      <xdr:colOff>127650</xdr:colOff>
      <xdr:row>13</xdr:row>
      <xdr:rowOff>121489</xdr:rowOff>
    </xdr:from>
    <xdr:to>
      <xdr:col>9</xdr:col>
      <xdr:colOff>201141</xdr:colOff>
      <xdr:row>17</xdr:row>
      <xdr:rowOff>12391</xdr:rowOff>
    </xdr:to>
    <xdr:sp macro="" textlink="">
      <xdr:nvSpPr>
        <xdr:cNvPr id="6" name="CuadroTexto 5">
          <a:extLst>
            <a:ext uri="{FF2B5EF4-FFF2-40B4-BE49-F238E27FC236}">
              <a16:creationId xmlns:a16="http://schemas.microsoft.com/office/drawing/2014/main" id="{58686A87-BED1-451C-92E2-30DE6634067C}"/>
            </a:ext>
          </a:extLst>
        </xdr:cNvPr>
        <xdr:cNvSpPr txBox="1"/>
      </xdr:nvSpPr>
      <xdr:spPr>
        <a:xfrm>
          <a:off x="6899925" y="2607514"/>
          <a:ext cx="835491" cy="652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800" b="1">
              <a:solidFill>
                <a:sysClr val="windowText" lastClr="000000"/>
              </a:solidFill>
              <a:latin typeface="Avenir Next LT Pro" panose="020B0504020202020204" pitchFamily="34" charset="0"/>
              <a:cs typeface="Times New Roman" panose="02020603050405020304" pitchFamily="18" charset="0"/>
            </a:rPr>
            <a:t>Santiago Rodríguez</a:t>
          </a:r>
        </a:p>
        <a:p>
          <a:pPr algn="ctr"/>
          <a:r>
            <a:rPr lang="es-DO" sz="800" b="1">
              <a:solidFill>
                <a:sysClr val="windowText" lastClr="000000"/>
              </a:solidFill>
              <a:latin typeface="Avenir Next LT Pro" panose="020B0504020202020204" pitchFamily="34" charset="0"/>
              <a:cs typeface="Times New Roman" panose="02020603050405020304" pitchFamily="18" charset="0"/>
            </a:rPr>
            <a:t>0.0 </a:t>
          </a:r>
        </a:p>
      </xdr:txBody>
    </xdr:sp>
    <xdr:clientData/>
  </xdr:twoCellAnchor>
  <xdr:twoCellAnchor>
    <xdr:from>
      <xdr:col>9</xdr:col>
      <xdr:colOff>220165</xdr:colOff>
      <xdr:row>10</xdr:row>
      <xdr:rowOff>74414</xdr:rowOff>
    </xdr:from>
    <xdr:to>
      <xdr:col>10</xdr:col>
      <xdr:colOff>144488</xdr:colOff>
      <xdr:row>11</xdr:row>
      <xdr:rowOff>138259</xdr:rowOff>
    </xdr:to>
    <xdr:sp macro="" textlink="">
      <xdr:nvSpPr>
        <xdr:cNvPr id="7" name="CuadroTexto 6">
          <a:extLst>
            <a:ext uri="{FF2B5EF4-FFF2-40B4-BE49-F238E27FC236}">
              <a16:creationId xmlns:a16="http://schemas.microsoft.com/office/drawing/2014/main" id="{152AB49B-91B1-4FFD-A0A7-37CC8772E22C}"/>
            </a:ext>
          </a:extLst>
        </xdr:cNvPr>
        <xdr:cNvSpPr txBox="1"/>
      </xdr:nvSpPr>
      <xdr:spPr>
        <a:xfrm>
          <a:off x="7754440" y="1988939"/>
          <a:ext cx="686323" cy="2543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800" b="1">
              <a:solidFill>
                <a:sysClr val="windowText" lastClr="000000"/>
              </a:solidFill>
              <a:latin typeface="Avenir Next LT Pro" panose="020B0504020202020204" pitchFamily="34" charset="0"/>
              <a:cs typeface="Times New Roman" panose="02020603050405020304" pitchFamily="18" charset="0"/>
            </a:rPr>
            <a:t>Valverde</a:t>
          </a:r>
        </a:p>
      </xdr:txBody>
    </xdr:sp>
    <xdr:clientData/>
  </xdr:twoCellAnchor>
  <xdr:twoCellAnchor>
    <xdr:from>
      <xdr:col>9</xdr:col>
      <xdr:colOff>714766</xdr:colOff>
      <xdr:row>7</xdr:row>
      <xdr:rowOff>160708</xdr:rowOff>
    </xdr:from>
    <xdr:to>
      <xdr:col>11</xdr:col>
      <xdr:colOff>188703</xdr:colOff>
      <xdr:row>9</xdr:row>
      <xdr:rowOff>48645</xdr:rowOff>
    </xdr:to>
    <xdr:sp macro="" textlink="">
      <xdr:nvSpPr>
        <xdr:cNvPr id="8" name="CuadroTexto 7">
          <a:extLst>
            <a:ext uri="{FF2B5EF4-FFF2-40B4-BE49-F238E27FC236}">
              <a16:creationId xmlns:a16="http://schemas.microsoft.com/office/drawing/2014/main" id="{768B8951-0EB6-4266-AE91-60073F95DF5D}"/>
            </a:ext>
          </a:extLst>
        </xdr:cNvPr>
        <xdr:cNvSpPr txBox="1"/>
      </xdr:nvSpPr>
      <xdr:spPr>
        <a:xfrm>
          <a:off x="8249041" y="1503733"/>
          <a:ext cx="997937" cy="268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800" b="1">
              <a:solidFill>
                <a:sysClr val="windowText" lastClr="000000"/>
              </a:solidFill>
              <a:latin typeface="Avenir Next LT Pro" panose="020B0504020202020204" pitchFamily="34" charset="0"/>
              <a:cs typeface="Times New Roman" panose="02020603050405020304" pitchFamily="18" charset="0"/>
            </a:rPr>
            <a:t>Puerto</a:t>
          </a:r>
          <a:r>
            <a:rPr lang="es-DO" sz="800" b="1" baseline="0">
              <a:solidFill>
                <a:sysClr val="windowText" lastClr="000000"/>
              </a:solidFill>
              <a:latin typeface="Avenir Next LT Pro" panose="020B0504020202020204" pitchFamily="34" charset="0"/>
              <a:cs typeface="Times New Roman" panose="02020603050405020304" pitchFamily="18" charset="0"/>
            </a:rPr>
            <a:t> Plata</a:t>
          </a:r>
          <a:endParaRPr lang="es-DO" sz="800" b="1">
            <a:solidFill>
              <a:sysClr val="windowText" lastClr="000000"/>
            </a:solidFill>
            <a:latin typeface="Avenir Next LT Pro" panose="020B0504020202020204" pitchFamily="34" charset="0"/>
            <a:cs typeface="Times New Roman" panose="02020603050405020304" pitchFamily="18" charset="0"/>
          </a:endParaRPr>
        </a:p>
      </xdr:txBody>
    </xdr:sp>
    <xdr:clientData/>
  </xdr:twoCellAnchor>
  <xdr:twoCellAnchor>
    <xdr:from>
      <xdr:col>8</xdr:col>
      <xdr:colOff>336103</xdr:colOff>
      <xdr:row>21</xdr:row>
      <xdr:rowOff>130883</xdr:rowOff>
    </xdr:from>
    <xdr:to>
      <xdr:col>9</xdr:col>
      <xdr:colOff>412079</xdr:colOff>
      <xdr:row>23</xdr:row>
      <xdr:rowOff>32751</xdr:rowOff>
    </xdr:to>
    <xdr:sp macro="" textlink="">
      <xdr:nvSpPr>
        <xdr:cNvPr id="9" name="CuadroTexto 8">
          <a:extLst>
            <a:ext uri="{FF2B5EF4-FFF2-40B4-BE49-F238E27FC236}">
              <a16:creationId xmlns:a16="http://schemas.microsoft.com/office/drawing/2014/main" id="{3B493E53-8E92-4A63-886C-6DD831115CF3}"/>
            </a:ext>
          </a:extLst>
        </xdr:cNvPr>
        <xdr:cNvSpPr txBox="1"/>
      </xdr:nvSpPr>
      <xdr:spPr>
        <a:xfrm>
          <a:off x="7108378" y="4140908"/>
          <a:ext cx="837976" cy="282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800" b="1">
              <a:solidFill>
                <a:sysClr val="windowText" lastClr="000000"/>
              </a:solidFill>
              <a:latin typeface="Avenir Next LT Pro" panose="020B0504020202020204" pitchFamily="34" charset="0"/>
              <a:cs typeface="Times New Roman" panose="02020603050405020304" pitchFamily="18" charset="0"/>
            </a:rPr>
            <a:t>San</a:t>
          </a:r>
          <a:r>
            <a:rPr lang="es-DO" sz="800" b="1" baseline="0">
              <a:solidFill>
                <a:sysClr val="windowText" lastClr="000000"/>
              </a:solidFill>
              <a:latin typeface="Avenir Next LT Pro" panose="020B0504020202020204" pitchFamily="34" charset="0"/>
              <a:cs typeface="Times New Roman" panose="02020603050405020304" pitchFamily="18" charset="0"/>
            </a:rPr>
            <a:t> Juan</a:t>
          </a:r>
          <a:endParaRPr lang="es-DO" sz="800" b="1">
            <a:solidFill>
              <a:sysClr val="windowText" lastClr="000000"/>
            </a:solidFill>
            <a:latin typeface="Avenir Next LT Pro" panose="020B0504020202020204" pitchFamily="34" charset="0"/>
            <a:cs typeface="Times New Roman" panose="02020603050405020304" pitchFamily="18" charset="0"/>
          </a:endParaRPr>
        </a:p>
      </xdr:txBody>
    </xdr:sp>
    <xdr:clientData/>
  </xdr:twoCellAnchor>
  <xdr:twoCellAnchor>
    <xdr:from>
      <xdr:col>7</xdr:col>
      <xdr:colOff>261937</xdr:colOff>
      <xdr:row>19</xdr:row>
      <xdr:rowOff>30809</xdr:rowOff>
    </xdr:from>
    <xdr:to>
      <xdr:col>8</xdr:col>
      <xdr:colOff>316214</xdr:colOff>
      <xdr:row>20</xdr:row>
      <xdr:rowOff>107989</xdr:rowOff>
    </xdr:to>
    <xdr:sp macro="" textlink="">
      <xdr:nvSpPr>
        <xdr:cNvPr id="10" name="CuadroTexto 9">
          <a:extLst>
            <a:ext uri="{FF2B5EF4-FFF2-40B4-BE49-F238E27FC236}">
              <a16:creationId xmlns:a16="http://schemas.microsoft.com/office/drawing/2014/main" id="{A4268FB8-6DAB-4CF6-A990-E714B6BF4625}"/>
            </a:ext>
          </a:extLst>
        </xdr:cNvPr>
        <xdr:cNvSpPr txBox="1"/>
      </xdr:nvSpPr>
      <xdr:spPr>
        <a:xfrm>
          <a:off x="6272212" y="3659834"/>
          <a:ext cx="816277" cy="26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800" b="1">
              <a:solidFill>
                <a:sysClr val="windowText" lastClr="000000"/>
              </a:solidFill>
              <a:latin typeface="Avenir Next LT Pro" panose="020B0504020202020204" pitchFamily="34" charset="0"/>
              <a:cs typeface="Times New Roman" panose="02020603050405020304" pitchFamily="18" charset="0"/>
            </a:rPr>
            <a:t>Elías</a:t>
          </a:r>
          <a:r>
            <a:rPr lang="es-DO" sz="800" b="1" baseline="0">
              <a:solidFill>
                <a:sysClr val="windowText" lastClr="000000"/>
              </a:solidFill>
              <a:latin typeface="Avenir Next LT Pro" panose="020B0504020202020204" pitchFamily="34" charset="0"/>
              <a:cs typeface="Times New Roman" panose="02020603050405020304" pitchFamily="18" charset="0"/>
            </a:rPr>
            <a:t> Piña</a:t>
          </a:r>
          <a:endParaRPr lang="es-DO" sz="800" b="1">
            <a:solidFill>
              <a:sysClr val="windowText" lastClr="000000"/>
            </a:solidFill>
            <a:latin typeface="Avenir Next LT Pro" panose="020B0504020202020204" pitchFamily="34" charset="0"/>
            <a:cs typeface="Times New Roman" panose="02020603050405020304" pitchFamily="18" charset="0"/>
          </a:endParaRPr>
        </a:p>
      </xdr:txBody>
    </xdr:sp>
    <xdr:clientData/>
  </xdr:twoCellAnchor>
  <xdr:twoCellAnchor>
    <xdr:from>
      <xdr:col>10</xdr:col>
      <xdr:colOff>463911</xdr:colOff>
      <xdr:row>19</xdr:row>
      <xdr:rowOff>169488</xdr:rowOff>
    </xdr:from>
    <xdr:to>
      <xdr:col>11</xdr:col>
      <xdr:colOff>520093</xdr:colOff>
      <xdr:row>22</xdr:row>
      <xdr:rowOff>59341</xdr:rowOff>
    </xdr:to>
    <xdr:sp macro="" textlink="">
      <xdr:nvSpPr>
        <xdr:cNvPr id="11" name="CuadroTexto 10">
          <a:extLst>
            <a:ext uri="{FF2B5EF4-FFF2-40B4-BE49-F238E27FC236}">
              <a16:creationId xmlns:a16="http://schemas.microsoft.com/office/drawing/2014/main" id="{4ECD675B-CD3D-4C4F-938C-F48CBD68DAD8}"/>
            </a:ext>
          </a:extLst>
        </xdr:cNvPr>
        <xdr:cNvSpPr txBox="1"/>
      </xdr:nvSpPr>
      <xdr:spPr>
        <a:xfrm>
          <a:off x="8760186" y="3798513"/>
          <a:ext cx="818182" cy="46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800" b="1">
              <a:solidFill>
                <a:sysClr val="windowText" lastClr="000000"/>
              </a:solidFill>
              <a:latin typeface="Avenir Next LT Pro" panose="020B0504020202020204" pitchFamily="34" charset="0"/>
              <a:cs typeface="Times New Roman" panose="02020603050405020304" pitchFamily="18" charset="0"/>
            </a:rPr>
            <a:t>La</a:t>
          </a:r>
          <a:r>
            <a:rPr lang="es-DO" sz="800" b="1" baseline="0">
              <a:solidFill>
                <a:sysClr val="windowText" lastClr="000000"/>
              </a:solidFill>
              <a:latin typeface="Avenir Next LT Pro" panose="020B0504020202020204" pitchFamily="34" charset="0"/>
              <a:cs typeface="Times New Roman" panose="02020603050405020304" pitchFamily="18" charset="0"/>
            </a:rPr>
            <a:t> Vega</a:t>
          </a:r>
        </a:p>
        <a:p>
          <a:pPr algn="ctr"/>
          <a:r>
            <a:rPr lang="es-DO" sz="800" b="1" baseline="0">
              <a:solidFill>
                <a:sysClr val="windowText" lastClr="000000"/>
              </a:solidFill>
              <a:latin typeface="Avenir Next LT Pro" panose="020B0504020202020204" pitchFamily="34" charset="0"/>
              <a:cs typeface="Times New Roman" panose="02020603050405020304" pitchFamily="18" charset="0"/>
            </a:rPr>
            <a:t>0.0</a:t>
          </a:r>
          <a:endParaRPr lang="es-DO" sz="800" b="1">
            <a:solidFill>
              <a:sysClr val="windowText" lastClr="000000"/>
            </a:solidFill>
            <a:latin typeface="Avenir Next LT Pro" panose="020B0504020202020204" pitchFamily="34" charset="0"/>
            <a:cs typeface="Times New Roman" panose="02020603050405020304" pitchFamily="18" charset="0"/>
          </a:endParaRPr>
        </a:p>
      </xdr:txBody>
    </xdr:sp>
    <xdr:clientData/>
  </xdr:twoCellAnchor>
  <xdr:twoCellAnchor>
    <xdr:from>
      <xdr:col>11</xdr:col>
      <xdr:colOff>636003</xdr:colOff>
      <xdr:row>10</xdr:row>
      <xdr:rowOff>128116</xdr:rowOff>
    </xdr:from>
    <xdr:to>
      <xdr:col>12</xdr:col>
      <xdr:colOff>686470</xdr:colOff>
      <xdr:row>12</xdr:row>
      <xdr:rowOff>29213</xdr:rowOff>
    </xdr:to>
    <xdr:sp macro="" textlink="">
      <xdr:nvSpPr>
        <xdr:cNvPr id="12" name="CuadroTexto 11">
          <a:extLst>
            <a:ext uri="{FF2B5EF4-FFF2-40B4-BE49-F238E27FC236}">
              <a16:creationId xmlns:a16="http://schemas.microsoft.com/office/drawing/2014/main" id="{C6DBDDD9-BBFB-4194-B9BB-41778BAEBC1F}"/>
            </a:ext>
          </a:extLst>
        </xdr:cNvPr>
        <xdr:cNvSpPr txBox="1"/>
      </xdr:nvSpPr>
      <xdr:spPr>
        <a:xfrm>
          <a:off x="9694278" y="2042641"/>
          <a:ext cx="812467" cy="2820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800" b="1">
              <a:solidFill>
                <a:sysClr val="windowText" lastClr="000000"/>
              </a:solidFill>
              <a:latin typeface="Avenir Next LT Pro" panose="020B0504020202020204" pitchFamily="34" charset="0"/>
              <a:cs typeface="Times New Roman" panose="02020603050405020304" pitchFamily="18" charset="0"/>
            </a:rPr>
            <a:t>Espaillat</a:t>
          </a:r>
        </a:p>
      </xdr:txBody>
    </xdr:sp>
    <xdr:clientData/>
  </xdr:twoCellAnchor>
  <xdr:twoCellAnchor>
    <xdr:from>
      <xdr:col>11</xdr:col>
      <xdr:colOff>365387</xdr:colOff>
      <xdr:row>13</xdr:row>
      <xdr:rowOff>77145</xdr:rowOff>
    </xdr:from>
    <xdr:to>
      <xdr:col>12</xdr:col>
      <xdr:colOff>520354</xdr:colOff>
      <xdr:row>16</xdr:row>
      <xdr:rowOff>34038</xdr:rowOff>
    </xdr:to>
    <xdr:sp macro="" textlink="">
      <xdr:nvSpPr>
        <xdr:cNvPr id="13" name="CuadroTexto 12">
          <a:extLst>
            <a:ext uri="{FF2B5EF4-FFF2-40B4-BE49-F238E27FC236}">
              <a16:creationId xmlns:a16="http://schemas.microsoft.com/office/drawing/2014/main" id="{C8C6F515-1030-4E55-8423-CFD5F4EA0ED9}"/>
            </a:ext>
          </a:extLst>
        </xdr:cNvPr>
        <xdr:cNvSpPr txBox="1"/>
      </xdr:nvSpPr>
      <xdr:spPr>
        <a:xfrm>
          <a:off x="9423662" y="2563170"/>
          <a:ext cx="916967" cy="528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800" b="1">
              <a:solidFill>
                <a:sysClr val="windowText" lastClr="000000"/>
              </a:solidFill>
              <a:latin typeface="Avenir Next LT Pro" panose="020B0504020202020204" pitchFamily="34" charset="0"/>
              <a:cs typeface="Times New Roman" panose="02020603050405020304" pitchFamily="18" charset="0"/>
            </a:rPr>
            <a:t>Hermanas</a:t>
          </a:r>
          <a:r>
            <a:rPr lang="es-DO" sz="800" b="1" baseline="0">
              <a:solidFill>
                <a:sysClr val="windowText" lastClr="000000"/>
              </a:solidFill>
              <a:latin typeface="Avenir Next LT Pro" panose="020B0504020202020204" pitchFamily="34" charset="0"/>
              <a:cs typeface="Times New Roman" panose="02020603050405020304" pitchFamily="18" charset="0"/>
            </a:rPr>
            <a:t> Mirabal</a:t>
          </a:r>
        </a:p>
        <a:p>
          <a:pPr algn="ctr"/>
          <a:r>
            <a:rPr lang="es-DO" sz="800" b="1" baseline="0">
              <a:solidFill>
                <a:sysClr val="windowText" lastClr="000000"/>
              </a:solidFill>
              <a:latin typeface="Avenir Next LT Pro" panose="020B0504020202020204" pitchFamily="34" charset="0"/>
              <a:cs typeface="Times New Roman" panose="02020603050405020304" pitchFamily="18" charset="0"/>
            </a:rPr>
            <a:t>0.0</a:t>
          </a:r>
          <a:endParaRPr lang="es-DO" sz="800" b="1">
            <a:solidFill>
              <a:sysClr val="windowText" lastClr="000000"/>
            </a:solidFill>
            <a:latin typeface="Avenir Next LT Pro" panose="020B0504020202020204" pitchFamily="34" charset="0"/>
            <a:cs typeface="Times New Roman" panose="02020603050405020304" pitchFamily="18" charset="0"/>
          </a:endParaRPr>
        </a:p>
      </xdr:txBody>
    </xdr:sp>
    <xdr:clientData/>
  </xdr:twoCellAnchor>
  <xdr:twoCellAnchor>
    <xdr:from>
      <xdr:col>6</xdr:col>
      <xdr:colOff>498451</xdr:colOff>
      <xdr:row>29</xdr:row>
      <xdr:rowOff>85631</xdr:rowOff>
    </xdr:from>
    <xdr:to>
      <xdr:col>8</xdr:col>
      <xdr:colOff>8007</xdr:colOff>
      <xdr:row>30</xdr:row>
      <xdr:rowOff>130289</xdr:rowOff>
    </xdr:to>
    <xdr:sp macro="" textlink="">
      <xdr:nvSpPr>
        <xdr:cNvPr id="14" name="CuadroTexto 13">
          <a:extLst>
            <a:ext uri="{FF2B5EF4-FFF2-40B4-BE49-F238E27FC236}">
              <a16:creationId xmlns:a16="http://schemas.microsoft.com/office/drawing/2014/main" id="{6685EA30-BF8F-4736-ADB8-5F7A3207268F}"/>
            </a:ext>
          </a:extLst>
        </xdr:cNvPr>
        <xdr:cNvSpPr txBox="1"/>
      </xdr:nvSpPr>
      <xdr:spPr>
        <a:xfrm>
          <a:off x="5746726" y="5619656"/>
          <a:ext cx="1033556" cy="2351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800" b="1">
              <a:solidFill>
                <a:schemeClr val="bg1"/>
              </a:solidFill>
              <a:latin typeface="Avenir Next LT Pro" panose="020B0504020202020204" pitchFamily="34" charset="0"/>
              <a:cs typeface="Times New Roman" panose="02020603050405020304" pitchFamily="18" charset="0"/>
            </a:rPr>
            <a:t>Independencia</a:t>
          </a:r>
        </a:p>
      </xdr:txBody>
    </xdr:sp>
    <xdr:clientData/>
  </xdr:twoCellAnchor>
  <xdr:twoCellAnchor>
    <xdr:from>
      <xdr:col>8</xdr:col>
      <xdr:colOff>68028</xdr:colOff>
      <xdr:row>28</xdr:row>
      <xdr:rowOff>2556</xdr:rowOff>
    </xdr:from>
    <xdr:to>
      <xdr:col>9</xdr:col>
      <xdr:colOff>200052</xdr:colOff>
      <xdr:row>29</xdr:row>
      <xdr:rowOff>76520</xdr:rowOff>
    </xdr:to>
    <xdr:sp macro="" textlink="">
      <xdr:nvSpPr>
        <xdr:cNvPr id="15" name="CuadroTexto 14">
          <a:extLst>
            <a:ext uri="{FF2B5EF4-FFF2-40B4-BE49-F238E27FC236}">
              <a16:creationId xmlns:a16="http://schemas.microsoft.com/office/drawing/2014/main" id="{FFA72096-02A9-4339-A3B0-7536FE9A2845}"/>
            </a:ext>
          </a:extLst>
        </xdr:cNvPr>
        <xdr:cNvSpPr txBox="1"/>
      </xdr:nvSpPr>
      <xdr:spPr>
        <a:xfrm>
          <a:off x="6840303" y="5346081"/>
          <a:ext cx="894024" cy="2644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DO" sz="800" b="1">
              <a:solidFill>
                <a:sysClr val="windowText" lastClr="000000"/>
              </a:solidFill>
              <a:latin typeface="Avenir Next LT Pro" panose="020B0504020202020204" pitchFamily="34" charset="0"/>
              <a:cs typeface="Times New Roman" panose="02020603050405020304" pitchFamily="18" charset="0"/>
            </a:rPr>
            <a:t>Bahoruco</a:t>
          </a:r>
        </a:p>
      </xdr:txBody>
    </xdr:sp>
    <xdr:clientData/>
  </xdr:twoCellAnchor>
  <xdr:twoCellAnchor>
    <xdr:from>
      <xdr:col>7</xdr:col>
      <xdr:colOff>399422</xdr:colOff>
      <xdr:row>36</xdr:row>
      <xdr:rowOff>106049</xdr:rowOff>
    </xdr:from>
    <xdr:to>
      <xdr:col>8</xdr:col>
      <xdr:colOff>535862</xdr:colOff>
      <xdr:row>38</xdr:row>
      <xdr:rowOff>5417</xdr:rowOff>
    </xdr:to>
    <xdr:sp macro="" textlink="">
      <xdr:nvSpPr>
        <xdr:cNvPr id="16" name="CuadroTexto 15">
          <a:extLst>
            <a:ext uri="{FF2B5EF4-FFF2-40B4-BE49-F238E27FC236}">
              <a16:creationId xmlns:a16="http://schemas.microsoft.com/office/drawing/2014/main" id="{2AB00943-BA27-4DEB-9C7F-92DA2FDE7DC0}"/>
            </a:ext>
          </a:extLst>
        </xdr:cNvPr>
        <xdr:cNvSpPr txBox="1"/>
      </xdr:nvSpPr>
      <xdr:spPr>
        <a:xfrm>
          <a:off x="6409697" y="6973574"/>
          <a:ext cx="898440" cy="280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800" b="1">
              <a:solidFill>
                <a:sysClr val="windowText" lastClr="000000"/>
              </a:solidFill>
              <a:latin typeface="Avenir Next LT Pro" panose="020B0504020202020204" pitchFamily="34" charset="0"/>
              <a:cs typeface="Times New Roman" panose="02020603050405020304" pitchFamily="18" charset="0"/>
            </a:rPr>
            <a:t>Pedernales</a:t>
          </a:r>
        </a:p>
      </xdr:txBody>
    </xdr:sp>
    <xdr:clientData/>
  </xdr:twoCellAnchor>
  <xdr:twoCellAnchor>
    <xdr:from>
      <xdr:col>8</xdr:col>
      <xdr:colOff>527218</xdr:colOff>
      <xdr:row>33</xdr:row>
      <xdr:rowOff>98665</xdr:rowOff>
    </xdr:from>
    <xdr:to>
      <xdr:col>9</xdr:col>
      <xdr:colOff>663658</xdr:colOff>
      <xdr:row>35</xdr:row>
      <xdr:rowOff>4343</xdr:rowOff>
    </xdr:to>
    <xdr:sp macro="" textlink="">
      <xdr:nvSpPr>
        <xdr:cNvPr id="17" name="CuadroTexto 16">
          <a:extLst>
            <a:ext uri="{FF2B5EF4-FFF2-40B4-BE49-F238E27FC236}">
              <a16:creationId xmlns:a16="http://schemas.microsoft.com/office/drawing/2014/main" id="{A58ECB64-3A9F-44DE-974D-8B227C968818}"/>
            </a:ext>
          </a:extLst>
        </xdr:cNvPr>
        <xdr:cNvSpPr txBox="1"/>
      </xdr:nvSpPr>
      <xdr:spPr>
        <a:xfrm>
          <a:off x="7299493" y="6394690"/>
          <a:ext cx="898440" cy="286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800" b="1">
              <a:solidFill>
                <a:sysClr val="windowText" lastClr="000000"/>
              </a:solidFill>
              <a:latin typeface="Avenir Next LT Pro" panose="020B0504020202020204" pitchFamily="34" charset="0"/>
              <a:cs typeface="Times New Roman" panose="02020603050405020304" pitchFamily="18" charset="0"/>
            </a:rPr>
            <a:t>Barahona</a:t>
          </a:r>
        </a:p>
      </xdr:txBody>
    </xdr:sp>
    <xdr:clientData/>
  </xdr:twoCellAnchor>
  <xdr:twoCellAnchor>
    <xdr:from>
      <xdr:col>10</xdr:col>
      <xdr:colOff>214281</xdr:colOff>
      <xdr:row>26</xdr:row>
      <xdr:rowOff>147504</xdr:rowOff>
    </xdr:from>
    <xdr:to>
      <xdr:col>10</xdr:col>
      <xdr:colOff>733763</xdr:colOff>
      <xdr:row>28</xdr:row>
      <xdr:rowOff>43062</xdr:rowOff>
    </xdr:to>
    <xdr:sp macro="" textlink="">
      <xdr:nvSpPr>
        <xdr:cNvPr id="18" name="CuadroTexto 17">
          <a:extLst>
            <a:ext uri="{FF2B5EF4-FFF2-40B4-BE49-F238E27FC236}">
              <a16:creationId xmlns:a16="http://schemas.microsoft.com/office/drawing/2014/main" id="{5C4433FE-993B-4DD6-92E7-BA7FE4E4F8CC}"/>
            </a:ext>
          </a:extLst>
        </xdr:cNvPr>
        <xdr:cNvSpPr txBox="1"/>
      </xdr:nvSpPr>
      <xdr:spPr>
        <a:xfrm>
          <a:off x="8510556" y="5110029"/>
          <a:ext cx="519482" cy="276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800" b="1">
              <a:solidFill>
                <a:sysClr val="windowText" lastClr="000000"/>
              </a:solidFill>
              <a:latin typeface="Avenir Next LT Pro" panose="020B0504020202020204" pitchFamily="34" charset="0"/>
              <a:cs typeface="Times New Roman" panose="02020603050405020304" pitchFamily="18" charset="0"/>
            </a:rPr>
            <a:t>Azua</a:t>
          </a:r>
        </a:p>
      </xdr:txBody>
    </xdr:sp>
    <xdr:clientData/>
  </xdr:twoCellAnchor>
  <xdr:twoCellAnchor>
    <xdr:from>
      <xdr:col>11</xdr:col>
      <xdr:colOff>258296</xdr:colOff>
      <xdr:row>25</xdr:row>
      <xdr:rowOff>97012</xdr:rowOff>
    </xdr:from>
    <xdr:to>
      <xdr:col>12</xdr:col>
      <xdr:colOff>227011</xdr:colOff>
      <xdr:row>27</xdr:row>
      <xdr:rowOff>176659</xdr:rowOff>
    </xdr:to>
    <xdr:sp macro="" textlink="">
      <xdr:nvSpPr>
        <xdr:cNvPr id="19" name="CuadroTexto 18">
          <a:extLst>
            <a:ext uri="{FF2B5EF4-FFF2-40B4-BE49-F238E27FC236}">
              <a16:creationId xmlns:a16="http://schemas.microsoft.com/office/drawing/2014/main" id="{BEF25B8B-B0AF-4110-B5BE-B1601908E072}"/>
            </a:ext>
          </a:extLst>
        </xdr:cNvPr>
        <xdr:cNvSpPr txBox="1"/>
      </xdr:nvSpPr>
      <xdr:spPr>
        <a:xfrm>
          <a:off x="9316571" y="4869037"/>
          <a:ext cx="730715" cy="460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800" b="1">
              <a:solidFill>
                <a:sysClr val="windowText" lastClr="000000"/>
              </a:solidFill>
              <a:latin typeface="Avenir Next LT Pro" panose="020B0504020202020204" pitchFamily="34" charset="0"/>
              <a:cs typeface="Times New Roman" panose="02020603050405020304" pitchFamily="18" charset="0"/>
            </a:rPr>
            <a:t>San</a:t>
          </a:r>
          <a:r>
            <a:rPr lang="es-DO" sz="800" b="1" baseline="0">
              <a:solidFill>
                <a:sysClr val="windowText" lastClr="000000"/>
              </a:solidFill>
              <a:latin typeface="Avenir Next LT Pro" panose="020B0504020202020204" pitchFamily="34" charset="0"/>
              <a:cs typeface="Times New Roman" panose="02020603050405020304" pitchFamily="18" charset="0"/>
            </a:rPr>
            <a:t> José de Ocoa</a:t>
          </a:r>
          <a:endParaRPr lang="es-DO" sz="800" b="1">
            <a:solidFill>
              <a:sysClr val="windowText" lastClr="000000"/>
            </a:solidFill>
            <a:latin typeface="Avenir Next LT Pro" panose="020B0504020202020204" pitchFamily="34" charset="0"/>
            <a:cs typeface="Times New Roman" panose="02020603050405020304" pitchFamily="18" charset="0"/>
          </a:endParaRPr>
        </a:p>
      </xdr:txBody>
    </xdr:sp>
    <xdr:clientData/>
  </xdr:twoCellAnchor>
  <xdr:twoCellAnchor>
    <xdr:from>
      <xdr:col>11</xdr:col>
      <xdr:colOff>338142</xdr:colOff>
      <xdr:row>21</xdr:row>
      <xdr:rowOff>115354</xdr:rowOff>
    </xdr:from>
    <xdr:to>
      <xdr:col>12</xdr:col>
      <xdr:colOff>348542</xdr:colOff>
      <xdr:row>24</xdr:row>
      <xdr:rowOff>75156</xdr:rowOff>
    </xdr:to>
    <xdr:sp macro="" textlink="">
      <xdr:nvSpPr>
        <xdr:cNvPr id="20" name="CuadroTexto 19">
          <a:extLst>
            <a:ext uri="{FF2B5EF4-FFF2-40B4-BE49-F238E27FC236}">
              <a16:creationId xmlns:a16="http://schemas.microsoft.com/office/drawing/2014/main" id="{4C70EED5-E387-4A53-A408-3C5ED41D155E}"/>
            </a:ext>
          </a:extLst>
        </xdr:cNvPr>
        <xdr:cNvSpPr txBox="1"/>
      </xdr:nvSpPr>
      <xdr:spPr>
        <a:xfrm>
          <a:off x="9396417" y="4125379"/>
          <a:ext cx="772400" cy="5313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800" b="1">
              <a:solidFill>
                <a:sysClr val="windowText" lastClr="000000"/>
              </a:solidFill>
              <a:latin typeface="Avenir Next LT Pro" panose="020B0504020202020204" pitchFamily="34" charset="0"/>
              <a:cs typeface="Times New Roman" panose="02020603050405020304" pitchFamily="18" charset="0"/>
            </a:rPr>
            <a:t>Monseñor</a:t>
          </a:r>
          <a:r>
            <a:rPr lang="es-DO" sz="800" b="1" baseline="0">
              <a:solidFill>
                <a:sysClr val="windowText" lastClr="000000"/>
              </a:solidFill>
              <a:latin typeface="Avenir Next LT Pro" panose="020B0504020202020204" pitchFamily="34" charset="0"/>
              <a:cs typeface="Times New Roman" panose="02020603050405020304" pitchFamily="18" charset="0"/>
            </a:rPr>
            <a:t> Nouel</a:t>
          </a:r>
        </a:p>
        <a:p>
          <a:pPr algn="ctr"/>
          <a:r>
            <a:rPr lang="es-DO" sz="800" b="1" baseline="0">
              <a:solidFill>
                <a:sysClr val="windowText" lastClr="000000"/>
              </a:solidFill>
              <a:latin typeface="Avenir Next LT Pro" panose="020B0504020202020204" pitchFamily="34" charset="0"/>
              <a:cs typeface="Times New Roman" panose="02020603050405020304" pitchFamily="18" charset="0"/>
            </a:rPr>
            <a:t>0.0 </a:t>
          </a:r>
          <a:endParaRPr lang="es-DO" sz="800" b="1">
            <a:solidFill>
              <a:sysClr val="windowText" lastClr="000000"/>
            </a:solidFill>
            <a:latin typeface="Avenir Next LT Pro" panose="020B0504020202020204" pitchFamily="34" charset="0"/>
            <a:cs typeface="Times New Roman" panose="02020603050405020304" pitchFamily="18" charset="0"/>
          </a:endParaRPr>
        </a:p>
      </xdr:txBody>
    </xdr:sp>
    <xdr:clientData/>
  </xdr:twoCellAnchor>
  <xdr:twoCellAnchor>
    <xdr:from>
      <xdr:col>13</xdr:col>
      <xdr:colOff>448988</xdr:colOff>
      <xdr:row>22</xdr:row>
      <xdr:rowOff>74077</xdr:rowOff>
    </xdr:from>
    <xdr:to>
      <xdr:col>14</xdr:col>
      <xdr:colOff>523640</xdr:colOff>
      <xdr:row>23</xdr:row>
      <xdr:rowOff>137853</xdr:rowOff>
    </xdr:to>
    <xdr:sp macro="" textlink="">
      <xdr:nvSpPr>
        <xdr:cNvPr id="21" name="CuadroTexto 20">
          <a:extLst>
            <a:ext uri="{FF2B5EF4-FFF2-40B4-BE49-F238E27FC236}">
              <a16:creationId xmlns:a16="http://schemas.microsoft.com/office/drawing/2014/main" id="{D9808137-3836-4AB3-B6E1-08981C261004}"/>
            </a:ext>
          </a:extLst>
        </xdr:cNvPr>
        <xdr:cNvSpPr txBox="1"/>
      </xdr:nvSpPr>
      <xdr:spPr>
        <a:xfrm>
          <a:off x="11031263" y="4274602"/>
          <a:ext cx="836652" cy="254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800" b="1">
              <a:solidFill>
                <a:sysClr val="windowText" lastClr="000000"/>
              </a:solidFill>
              <a:latin typeface="Avenir Next LT Pro" panose="020B0504020202020204" pitchFamily="34" charset="0"/>
              <a:cs typeface="Times New Roman" panose="02020603050405020304" pitchFamily="18" charset="0"/>
            </a:rPr>
            <a:t>Monte</a:t>
          </a:r>
          <a:r>
            <a:rPr lang="es-DO" sz="800" b="1" baseline="0">
              <a:solidFill>
                <a:sysClr val="windowText" lastClr="000000"/>
              </a:solidFill>
              <a:latin typeface="Avenir Next LT Pro" panose="020B0504020202020204" pitchFamily="34" charset="0"/>
              <a:cs typeface="Times New Roman" panose="02020603050405020304" pitchFamily="18" charset="0"/>
            </a:rPr>
            <a:t> Plata</a:t>
          </a:r>
          <a:endParaRPr lang="es-DO" sz="800" b="1">
            <a:solidFill>
              <a:sysClr val="windowText" lastClr="000000"/>
            </a:solidFill>
            <a:latin typeface="Avenir Next LT Pro" panose="020B0504020202020204" pitchFamily="34" charset="0"/>
            <a:cs typeface="Times New Roman" panose="02020603050405020304" pitchFamily="18" charset="0"/>
          </a:endParaRPr>
        </a:p>
      </xdr:txBody>
    </xdr:sp>
    <xdr:clientData/>
  </xdr:twoCellAnchor>
  <xdr:twoCellAnchor>
    <xdr:from>
      <xdr:col>12</xdr:col>
      <xdr:colOff>152541</xdr:colOff>
      <xdr:row>27</xdr:row>
      <xdr:rowOff>21819</xdr:rowOff>
    </xdr:from>
    <xdr:to>
      <xdr:col>13</xdr:col>
      <xdr:colOff>161620</xdr:colOff>
      <xdr:row>29</xdr:row>
      <xdr:rowOff>74543</xdr:rowOff>
    </xdr:to>
    <xdr:sp macro="" textlink="">
      <xdr:nvSpPr>
        <xdr:cNvPr id="22" name="CuadroTexto 21">
          <a:extLst>
            <a:ext uri="{FF2B5EF4-FFF2-40B4-BE49-F238E27FC236}">
              <a16:creationId xmlns:a16="http://schemas.microsoft.com/office/drawing/2014/main" id="{15F70254-27A9-4F4A-BCD1-DB5F1CAAE70E}"/>
            </a:ext>
          </a:extLst>
        </xdr:cNvPr>
        <xdr:cNvSpPr txBox="1"/>
      </xdr:nvSpPr>
      <xdr:spPr>
        <a:xfrm>
          <a:off x="9972816" y="5174844"/>
          <a:ext cx="771079" cy="433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800" b="1">
              <a:solidFill>
                <a:sysClr val="windowText" lastClr="000000"/>
              </a:solidFill>
              <a:latin typeface="Avenir Next LT Pro" panose="020B0504020202020204" pitchFamily="34" charset="0"/>
              <a:cs typeface="Times New Roman" panose="02020603050405020304" pitchFamily="18" charset="0"/>
            </a:rPr>
            <a:t>San</a:t>
          </a:r>
          <a:r>
            <a:rPr lang="es-DO" sz="800" b="1" baseline="0">
              <a:solidFill>
                <a:sysClr val="windowText" lastClr="000000"/>
              </a:solidFill>
              <a:latin typeface="Avenir Next LT Pro" panose="020B0504020202020204" pitchFamily="34" charset="0"/>
              <a:cs typeface="Times New Roman" panose="02020603050405020304" pitchFamily="18" charset="0"/>
            </a:rPr>
            <a:t> Cristóbal</a:t>
          </a:r>
          <a:endParaRPr lang="es-DO" sz="800" b="1">
            <a:solidFill>
              <a:sysClr val="windowText" lastClr="000000"/>
            </a:solidFill>
            <a:latin typeface="Avenir Next LT Pro" panose="020B0504020202020204" pitchFamily="34" charset="0"/>
            <a:cs typeface="Times New Roman" panose="02020603050405020304" pitchFamily="18" charset="0"/>
          </a:endParaRPr>
        </a:p>
      </xdr:txBody>
    </xdr:sp>
    <xdr:clientData/>
  </xdr:twoCellAnchor>
  <xdr:twoCellAnchor>
    <xdr:from>
      <xdr:col>12</xdr:col>
      <xdr:colOff>569866</xdr:colOff>
      <xdr:row>15</xdr:row>
      <xdr:rowOff>176700</xdr:rowOff>
    </xdr:from>
    <xdr:to>
      <xdr:col>13</xdr:col>
      <xdr:colOff>369965</xdr:colOff>
      <xdr:row>17</xdr:row>
      <xdr:rowOff>123236</xdr:rowOff>
    </xdr:to>
    <xdr:sp macro="" textlink="">
      <xdr:nvSpPr>
        <xdr:cNvPr id="23" name="CuadroTexto 22">
          <a:extLst>
            <a:ext uri="{FF2B5EF4-FFF2-40B4-BE49-F238E27FC236}">
              <a16:creationId xmlns:a16="http://schemas.microsoft.com/office/drawing/2014/main" id="{D2662076-5E72-461A-AFDF-936E87F97685}"/>
            </a:ext>
          </a:extLst>
        </xdr:cNvPr>
        <xdr:cNvSpPr txBox="1"/>
      </xdr:nvSpPr>
      <xdr:spPr>
        <a:xfrm>
          <a:off x="10390141" y="3043725"/>
          <a:ext cx="562099" cy="327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800" b="1">
              <a:solidFill>
                <a:sysClr val="windowText" lastClr="000000"/>
              </a:solidFill>
              <a:latin typeface="Avenir Next LT Pro" panose="020B0504020202020204" pitchFamily="34" charset="0"/>
              <a:cs typeface="Times New Roman" panose="02020603050405020304" pitchFamily="18" charset="0"/>
            </a:rPr>
            <a:t>Duarte</a:t>
          </a:r>
          <a:endParaRPr lang="es-DO" sz="900" b="1">
            <a:solidFill>
              <a:sysClr val="windowText" lastClr="000000"/>
            </a:solidFill>
            <a:latin typeface="Avenir Next LT Pro" panose="020B0504020202020204" pitchFamily="34" charset="0"/>
            <a:cs typeface="Times New Roman" panose="02020603050405020304" pitchFamily="18" charset="0"/>
          </a:endParaRPr>
        </a:p>
      </xdr:txBody>
    </xdr:sp>
    <xdr:clientData/>
  </xdr:twoCellAnchor>
  <xdr:twoCellAnchor>
    <xdr:from>
      <xdr:col>13</xdr:col>
      <xdr:colOff>194583</xdr:colOff>
      <xdr:row>11</xdr:row>
      <xdr:rowOff>77282</xdr:rowOff>
    </xdr:from>
    <xdr:to>
      <xdr:col>14</xdr:col>
      <xdr:colOff>80722</xdr:colOff>
      <xdr:row>14</xdr:row>
      <xdr:rowOff>107182</xdr:rowOff>
    </xdr:to>
    <xdr:sp macro="" textlink="">
      <xdr:nvSpPr>
        <xdr:cNvPr id="24" name="CuadroTexto 23">
          <a:extLst>
            <a:ext uri="{FF2B5EF4-FFF2-40B4-BE49-F238E27FC236}">
              <a16:creationId xmlns:a16="http://schemas.microsoft.com/office/drawing/2014/main" id="{B5D1EF24-96D9-4970-8099-899C52FCC2A4}"/>
            </a:ext>
          </a:extLst>
        </xdr:cNvPr>
        <xdr:cNvSpPr txBox="1"/>
      </xdr:nvSpPr>
      <xdr:spPr>
        <a:xfrm>
          <a:off x="10776858" y="2182307"/>
          <a:ext cx="648139" cy="601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800" b="1">
              <a:solidFill>
                <a:sysClr val="windowText" lastClr="000000"/>
              </a:solidFill>
              <a:latin typeface="Avenir Next LT Pro" panose="020B0504020202020204" pitchFamily="34" charset="0"/>
              <a:cs typeface="Times New Roman" panose="02020603050405020304" pitchFamily="18" charset="0"/>
            </a:rPr>
            <a:t>María</a:t>
          </a:r>
          <a:r>
            <a:rPr lang="es-DO" sz="800" b="1" baseline="0">
              <a:solidFill>
                <a:sysClr val="windowText" lastClr="000000"/>
              </a:solidFill>
              <a:latin typeface="Avenir Next LT Pro" panose="020B0504020202020204" pitchFamily="34" charset="0"/>
              <a:cs typeface="Times New Roman" panose="02020603050405020304" pitchFamily="18" charset="0"/>
            </a:rPr>
            <a:t> Trinidad Sanchez</a:t>
          </a:r>
          <a:endParaRPr lang="es-DO" sz="800" b="1">
            <a:solidFill>
              <a:sysClr val="windowText" lastClr="000000"/>
            </a:solidFill>
            <a:latin typeface="Avenir Next LT Pro" panose="020B0504020202020204" pitchFamily="34" charset="0"/>
            <a:cs typeface="Times New Roman" panose="02020603050405020304" pitchFamily="18" charset="0"/>
          </a:endParaRPr>
        </a:p>
      </xdr:txBody>
    </xdr:sp>
    <xdr:clientData/>
  </xdr:twoCellAnchor>
  <xdr:twoCellAnchor>
    <xdr:from>
      <xdr:col>15</xdr:col>
      <xdr:colOff>83598</xdr:colOff>
      <xdr:row>16</xdr:row>
      <xdr:rowOff>31297</xdr:rowOff>
    </xdr:from>
    <xdr:to>
      <xdr:col>16</xdr:col>
      <xdr:colOff>101118</xdr:colOff>
      <xdr:row>17</xdr:row>
      <xdr:rowOff>104129</xdr:rowOff>
    </xdr:to>
    <xdr:sp macro="" textlink="">
      <xdr:nvSpPr>
        <xdr:cNvPr id="25" name="CuadroTexto 24">
          <a:extLst>
            <a:ext uri="{FF2B5EF4-FFF2-40B4-BE49-F238E27FC236}">
              <a16:creationId xmlns:a16="http://schemas.microsoft.com/office/drawing/2014/main" id="{E38E2E6D-8EF9-4ADF-A463-DE63E65CBD2C}"/>
            </a:ext>
          </a:extLst>
        </xdr:cNvPr>
        <xdr:cNvSpPr txBox="1"/>
      </xdr:nvSpPr>
      <xdr:spPr>
        <a:xfrm>
          <a:off x="12189873" y="3088822"/>
          <a:ext cx="779520" cy="2633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800" b="1" baseline="0">
              <a:solidFill>
                <a:sysClr val="windowText" lastClr="000000"/>
              </a:solidFill>
              <a:latin typeface="Avenir Next LT Pro" panose="020B0504020202020204" pitchFamily="34" charset="0"/>
              <a:cs typeface="Times New Roman" panose="02020603050405020304" pitchFamily="18" charset="0"/>
            </a:rPr>
            <a:t> Samaná</a:t>
          </a:r>
          <a:endParaRPr lang="es-DO" sz="800" b="1">
            <a:solidFill>
              <a:sysClr val="windowText" lastClr="000000"/>
            </a:solidFill>
            <a:latin typeface="Avenir Next LT Pro" panose="020B0504020202020204" pitchFamily="34" charset="0"/>
            <a:cs typeface="Times New Roman" panose="02020603050405020304" pitchFamily="18" charset="0"/>
          </a:endParaRPr>
        </a:p>
      </xdr:txBody>
    </xdr:sp>
    <xdr:clientData/>
  </xdr:twoCellAnchor>
  <xdr:twoCellAnchor>
    <xdr:from>
      <xdr:col>15</xdr:col>
      <xdr:colOff>352101</xdr:colOff>
      <xdr:row>21</xdr:row>
      <xdr:rowOff>55897</xdr:rowOff>
    </xdr:from>
    <xdr:to>
      <xdr:col>16</xdr:col>
      <xdr:colOff>430562</xdr:colOff>
      <xdr:row>23</xdr:row>
      <xdr:rowOff>70481</xdr:rowOff>
    </xdr:to>
    <xdr:sp macro="" textlink="">
      <xdr:nvSpPr>
        <xdr:cNvPr id="26" name="CuadroTexto 25">
          <a:extLst>
            <a:ext uri="{FF2B5EF4-FFF2-40B4-BE49-F238E27FC236}">
              <a16:creationId xmlns:a16="http://schemas.microsoft.com/office/drawing/2014/main" id="{25A21880-A2EF-4E72-9BD4-6E3A875FEE69}"/>
            </a:ext>
          </a:extLst>
        </xdr:cNvPr>
        <xdr:cNvSpPr txBox="1"/>
      </xdr:nvSpPr>
      <xdr:spPr>
        <a:xfrm>
          <a:off x="12458376" y="4065922"/>
          <a:ext cx="840461" cy="3955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800" b="1">
              <a:solidFill>
                <a:sysClr val="windowText" lastClr="000000"/>
              </a:solidFill>
              <a:latin typeface="Avenir Next LT Pro" panose="020B0504020202020204" pitchFamily="34" charset="0"/>
              <a:cs typeface="Times New Roman" panose="02020603050405020304" pitchFamily="18" charset="0"/>
            </a:rPr>
            <a:t>Hato</a:t>
          </a:r>
          <a:r>
            <a:rPr lang="es-DO" sz="800" b="1" baseline="0">
              <a:solidFill>
                <a:sysClr val="windowText" lastClr="000000"/>
              </a:solidFill>
              <a:latin typeface="Avenir Next LT Pro" panose="020B0504020202020204" pitchFamily="34" charset="0"/>
              <a:cs typeface="Times New Roman" panose="02020603050405020304" pitchFamily="18" charset="0"/>
            </a:rPr>
            <a:t> Mayor</a:t>
          </a:r>
        </a:p>
        <a:p>
          <a:pPr algn="ctr"/>
          <a:r>
            <a:rPr lang="es-DO" sz="800" b="1">
              <a:solidFill>
                <a:sysClr val="windowText" lastClr="000000"/>
              </a:solidFill>
              <a:latin typeface="Avenir Next LT Pro" panose="020B0504020202020204" pitchFamily="34" charset="0"/>
              <a:cs typeface="Times New Roman" panose="02020603050405020304" pitchFamily="18" charset="0"/>
            </a:rPr>
            <a:t>0.0 </a:t>
          </a:r>
        </a:p>
      </xdr:txBody>
    </xdr:sp>
    <xdr:clientData/>
  </xdr:twoCellAnchor>
  <xdr:twoCellAnchor>
    <xdr:from>
      <xdr:col>16</xdr:col>
      <xdr:colOff>530618</xdr:colOff>
      <xdr:row>23</xdr:row>
      <xdr:rowOff>41141</xdr:rowOff>
    </xdr:from>
    <xdr:to>
      <xdr:col>17</xdr:col>
      <xdr:colOff>599555</xdr:colOff>
      <xdr:row>24</xdr:row>
      <xdr:rowOff>97891</xdr:rowOff>
    </xdr:to>
    <xdr:sp macro="" textlink="">
      <xdr:nvSpPr>
        <xdr:cNvPr id="27" name="CuadroTexto 26">
          <a:extLst>
            <a:ext uri="{FF2B5EF4-FFF2-40B4-BE49-F238E27FC236}">
              <a16:creationId xmlns:a16="http://schemas.microsoft.com/office/drawing/2014/main" id="{4DB33CD8-B551-42FF-9F82-E519BFBE4B1E}"/>
            </a:ext>
          </a:extLst>
        </xdr:cNvPr>
        <xdr:cNvSpPr txBox="1"/>
      </xdr:nvSpPr>
      <xdr:spPr>
        <a:xfrm>
          <a:off x="13398893" y="4432166"/>
          <a:ext cx="830937" cy="247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800" b="1">
              <a:solidFill>
                <a:sysClr val="windowText" lastClr="000000"/>
              </a:solidFill>
              <a:latin typeface="Avenir Next LT Pro" panose="020B0504020202020204" pitchFamily="34" charset="0"/>
              <a:cs typeface="Times New Roman" panose="02020603050405020304" pitchFamily="18" charset="0"/>
            </a:rPr>
            <a:t>El</a:t>
          </a:r>
          <a:r>
            <a:rPr lang="es-DO" sz="800" b="1" baseline="0">
              <a:solidFill>
                <a:sysClr val="windowText" lastClr="000000"/>
              </a:solidFill>
              <a:latin typeface="Avenir Next LT Pro" panose="020B0504020202020204" pitchFamily="34" charset="0"/>
              <a:cs typeface="Times New Roman" panose="02020603050405020304" pitchFamily="18" charset="0"/>
            </a:rPr>
            <a:t> Seibo</a:t>
          </a:r>
          <a:endParaRPr lang="es-DO" sz="800" b="1">
            <a:solidFill>
              <a:sysClr val="windowText" lastClr="000000"/>
            </a:solidFill>
            <a:latin typeface="Avenir Next LT Pro" panose="020B0504020202020204" pitchFamily="34" charset="0"/>
            <a:cs typeface="Times New Roman" panose="02020603050405020304" pitchFamily="18" charset="0"/>
          </a:endParaRPr>
        </a:p>
      </xdr:txBody>
    </xdr:sp>
    <xdr:clientData/>
  </xdr:twoCellAnchor>
  <xdr:twoCellAnchor>
    <xdr:from>
      <xdr:col>18</xdr:col>
      <xdr:colOff>32322</xdr:colOff>
      <xdr:row>26</xdr:row>
      <xdr:rowOff>139103</xdr:rowOff>
    </xdr:from>
    <xdr:to>
      <xdr:col>19</xdr:col>
      <xdr:colOff>476435</xdr:colOff>
      <xdr:row>28</xdr:row>
      <xdr:rowOff>38227</xdr:rowOff>
    </xdr:to>
    <xdr:sp macro="" textlink="">
      <xdr:nvSpPr>
        <xdr:cNvPr id="28" name="CuadroTexto 27">
          <a:extLst>
            <a:ext uri="{FF2B5EF4-FFF2-40B4-BE49-F238E27FC236}">
              <a16:creationId xmlns:a16="http://schemas.microsoft.com/office/drawing/2014/main" id="{075F968C-6AF4-427E-89F9-758DC460733B}"/>
            </a:ext>
          </a:extLst>
        </xdr:cNvPr>
        <xdr:cNvSpPr txBox="1"/>
      </xdr:nvSpPr>
      <xdr:spPr>
        <a:xfrm>
          <a:off x="14424597" y="5101628"/>
          <a:ext cx="1206113" cy="280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800" b="1">
              <a:solidFill>
                <a:sysClr val="windowText" lastClr="000000"/>
              </a:solidFill>
              <a:latin typeface="Avenir Next LT Pro" panose="020B0504020202020204" pitchFamily="34" charset="0"/>
              <a:cs typeface="Times New Roman" panose="02020603050405020304" pitchFamily="18" charset="0"/>
            </a:rPr>
            <a:t>La</a:t>
          </a:r>
          <a:r>
            <a:rPr lang="es-DO" sz="800" b="1" baseline="0">
              <a:solidFill>
                <a:sysClr val="windowText" lastClr="000000"/>
              </a:solidFill>
              <a:latin typeface="Avenir Next LT Pro" panose="020B0504020202020204" pitchFamily="34" charset="0"/>
              <a:cs typeface="Times New Roman" panose="02020603050405020304" pitchFamily="18" charset="0"/>
            </a:rPr>
            <a:t> Altagracia</a:t>
          </a:r>
          <a:endParaRPr lang="es-DO" sz="800" b="1">
            <a:solidFill>
              <a:sysClr val="windowText" lastClr="000000"/>
            </a:solidFill>
            <a:latin typeface="Avenir Next LT Pro" panose="020B0504020202020204" pitchFamily="34" charset="0"/>
            <a:cs typeface="Times New Roman" panose="02020603050405020304" pitchFamily="18" charset="0"/>
          </a:endParaRPr>
        </a:p>
      </xdr:txBody>
    </xdr:sp>
    <xdr:clientData/>
  </xdr:twoCellAnchor>
  <xdr:twoCellAnchor>
    <xdr:from>
      <xdr:col>17</xdr:col>
      <xdr:colOff>22637</xdr:colOff>
      <xdr:row>28</xdr:row>
      <xdr:rowOff>19776</xdr:rowOff>
    </xdr:from>
    <xdr:to>
      <xdr:col>18</xdr:col>
      <xdr:colOff>34922</xdr:colOff>
      <xdr:row>29</xdr:row>
      <xdr:rowOff>82242</xdr:rowOff>
    </xdr:to>
    <xdr:sp macro="" textlink="">
      <xdr:nvSpPr>
        <xdr:cNvPr id="29" name="CuadroTexto 28">
          <a:extLst>
            <a:ext uri="{FF2B5EF4-FFF2-40B4-BE49-F238E27FC236}">
              <a16:creationId xmlns:a16="http://schemas.microsoft.com/office/drawing/2014/main" id="{1BB331C6-0170-4688-94B1-B91D6941E04D}"/>
            </a:ext>
          </a:extLst>
        </xdr:cNvPr>
        <xdr:cNvSpPr txBox="1"/>
      </xdr:nvSpPr>
      <xdr:spPr>
        <a:xfrm>
          <a:off x="13652912" y="5363301"/>
          <a:ext cx="774285" cy="252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800" b="1">
              <a:solidFill>
                <a:sysClr val="windowText" lastClr="000000"/>
              </a:solidFill>
              <a:latin typeface="Avenir Next LT Pro" panose="020B0504020202020204" pitchFamily="34" charset="0"/>
              <a:cs typeface="Times New Roman" panose="02020603050405020304" pitchFamily="18" charset="0"/>
            </a:rPr>
            <a:t>La</a:t>
          </a:r>
          <a:r>
            <a:rPr lang="es-DO" sz="800" b="1" baseline="0">
              <a:solidFill>
                <a:sysClr val="windowText" lastClr="000000"/>
              </a:solidFill>
              <a:latin typeface="Avenir Next LT Pro" panose="020B0504020202020204" pitchFamily="34" charset="0"/>
              <a:cs typeface="Times New Roman" panose="02020603050405020304" pitchFamily="18" charset="0"/>
            </a:rPr>
            <a:t> Romana</a:t>
          </a:r>
          <a:endParaRPr lang="es-DO" sz="800" b="1">
            <a:solidFill>
              <a:sysClr val="windowText" lastClr="000000"/>
            </a:solidFill>
            <a:latin typeface="Avenir Next LT Pro" panose="020B0504020202020204" pitchFamily="34" charset="0"/>
            <a:cs typeface="Times New Roman" panose="02020603050405020304" pitchFamily="18" charset="0"/>
          </a:endParaRPr>
        </a:p>
      </xdr:txBody>
    </xdr:sp>
    <xdr:clientData/>
  </xdr:twoCellAnchor>
  <xdr:twoCellAnchor>
    <xdr:from>
      <xdr:col>15</xdr:col>
      <xdr:colOff>10848</xdr:colOff>
      <xdr:row>27</xdr:row>
      <xdr:rowOff>160554</xdr:rowOff>
    </xdr:from>
    <xdr:to>
      <xdr:col>16</xdr:col>
      <xdr:colOff>544513</xdr:colOff>
      <xdr:row>28</xdr:row>
      <xdr:rowOff>138855</xdr:rowOff>
    </xdr:to>
    <xdr:sp macro="" textlink="">
      <xdr:nvSpPr>
        <xdr:cNvPr id="30" name="CuadroTexto 29">
          <a:extLst>
            <a:ext uri="{FF2B5EF4-FFF2-40B4-BE49-F238E27FC236}">
              <a16:creationId xmlns:a16="http://schemas.microsoft.com/office/drawing/2014/main" id="{1FBA5FFB-B7C5-43B5-9D06-F151DCA6E274}"/>
            </a:ext>
          </a:extLst>
        </xdr:cNvPr>
        <xdr:cNvSpPr txBox="1"/>
      </xdr:nvSpPr>
      <xdr:spPr>
        <a:xfrm>
          <a:off x="12117123" y="5313579"/>
          <a:ext cx="1295665" cy="168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800" b="1">
              <a:solidFill>
                <a:sysClr val="windowText" lastClr="000000"/>
              </a:solidFill>
              <a:latin typeface="Avenir Next LT Pro" panose="020B0504020202020204" pitchFamily="34" charset="0"/>
              <a:cs typeface="Times New Roman" panose="02020603050405020304" pitchFamily="18" charset="0"/>
            </a:rPr>
            <a:t>San</a:t>
          </a:r>
          <a:r>
            <a:rPr lang="es-DO" sz="800" b="1" baseline="0">
              <a:solidFill>
                <a:sysClr val="windowText" lastClr="000000"/>
              </a:solidFill>
              <a:latin typeface="Avenir Next LT Pro" panose="020B0504020202020204" pitchFamily="34" charset="0"/>
              <a:cs typeface="Times New Roman" panose="02020603050405020304" pitchFamily="18" charset="0"/>
            </a:rPr>
            <a:t> Pedro de Macorís</a:t>
          </a:r>
          <a:endParaRPr lang="es-DO" sz="800" b="1">
            <a:solidFill>
              <a:sysClr val="windowText" lastClr="000000"/>
            </a:solidFill>
            <a:latin typeface="Avenir Next LT Pro" panose="020B0504020202020204" pitchFamily="34" charset="0"/>
            <a:cs typeface="Times New Roman" panose="02020603050405020304" pitchFamily="18" charset="0"/>
          </a:endParaRPr>
        </a:p>
      </xdr:txBody>
    </xdr:sp>
    <xdr:clientData/>
  </xdr:twoCellAnchor>
  <xdr:twoCellAnchor>
    <xdr:from>
      <xdr:col>13</xdr:col>
      <xdr:colOff>201782</xdr:colOff>
      <xdr:row>27</xdr:row>
      <xdr:rowOff>70584</xdr:rowOff>
    </xdr:from>
    <xdr:to>
      <xdr:col>14</xdr:col>
      <xdr:colOff>459688</xdr:colOff>
      <xdr:row>28</xdr:row>
      <xdr:rowOff>122932</xdr:rowOff>
    </xdr:to>
    <xdr:sp macro="" textlink="">
      <xdr:nvSpPr>
        <xdr:cNvPr id="31" name="CuadroTexto 30">
          <a:extLst>
            <a:ext uri="{FF2B5EF4-FFF2-40B4-BE49-F238E27FC236}">
              <a16:creationId xmlns:a16="http://schemas.microsoft.com/office/drawing/2014/main" id="{AC419366-6216-4CD0-A1C6-D0601DAE2291}"/>
            </a:ext>
          </a:extLst>
        </xdr:cNvPr>
        <xdr:cNvSpPr txBox="1"/>
      </xdr:nvSpPr>
      <xdr:spPr>
        <a:xfrm>
          <a:off x="10784057" y="5223609"/>
          <a:ext cx="1019906" cy="2428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800" b="1">
              <a:solidFill>
                <a:schemeClr val="tx1"/>
              </a:solidFill>
              <a:latin typeface="Avenir Next LT Pro" panose="020B0504020202020204" pitchFamily="34" charset="0"/>
              <a:cs typeface="Times New Roman" panose="02020603050405020304" pitchFamily="18" charset="0"/>
            </a:rPr>
            <a:t>Santo</a:t>
          </a:r>
          <a:r>
            <a:rPr lang="es-DO" sz="800" b="1" baseline="0">
              <a:solidFill>
                <a:schemeClr val="tx1"/>
              </a:solidFill>
              <a:latin typeface="Avenir Next LT Pro" panose="020B0504020202020204" pitchFamily="34" charset="0"/>
              <a:cs typeface="Times New Roman" panose="02020603050405020304" pitchFamily="18" charset="0"/>
            </a:rPr>
            <a:t> Domingo</a:t>
          </a:r>
          <a:endParaRPr lang="es-DO" sz="800" b="1">
            <a:solidFill>
              <a:schemeClr val="tx1"/>
            </a:solidFill>
            <a:latin typeface="Avenir Next LT Pro" panose="020B0504020202020204" pitchFamily="34" charset="0"/>
            <a:cs typeface="Times New Roman" panose="02020603050405020304" pitchFamily="18" charset="0"/>
          </a:endParaRPr>
        </a:p>
      </xdr:txBody>
    </xdr:sp>
    <xdr:clientData/>
  </xdr:twoCellAnchor>
  <xdr:twoCellAnchor>
    <xdr:from>
      <xdr:col>11</xdr:col>
      <xdr:colOff>683951</xdr:colOff>
      <xdr:row>30</xdr:row>
      <xdr:rowOff>170894</xdr:rowOff>
    </xdr:from>
    <xdr:to>
      <xdr:col>12</xdr:col>
      <xdr:colOff>572601</xdr:colOff>
      <xdr:row>32</xdr:row>
      <xdr:rowOff>47333</xdr:rowOff>
    </xdr:to>
    <xdr:sp macro="" textlink="">
      <xdr:nvSpPr>
        <xdr:cNvPr id="32" name="CuadroTexto 31">
          <a:extLst>
            <a:ext uri="{FF2B5EF4-FFF2-40B4-BE49-F238E27FC236}">
              <a16:creationId xmlns:a16="http://schemas.microsoft.com/office/drawing/2014/main" id="{1738E75F-D3DC-4C5F-B4C2-F8F8088DFDC7}"/>
            </a:ext>
          </a:extLst>
        </xdr:cNvPr>
        <xdr:cNvSpPr txBox="1"/>
      </xdr:nvSpPr>
      <xdr:spPr>
        <a:xfrm>
          <a:off x="9742226" y="5895419"/>
          <a:ext cx="650650" cy="2574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800" b="1">
              <a:solidFill>
                <a:sysClr val="windowText" lastClr="000000"/>
              </a:solidFill>
              <a:latin typeface="Avenir Next LT Pro" panose="020B0504020202020204" pitchFamily="34" charset="0"/>
              <a:cs typeface="Times New Roman" panose="02020603050405020304" pitchFamily="18" charset="0"/>
            </a:rPr>
            <a:t>Peravia</a:t>
          </a:r>
        </a:p>
      </xdr:txBody>
    </xdr:sp>
    <xdr:clientData/>
  </xdr:twoCellAnchor>
  <xdr:twoCellAnchor>
    <xdr:from>
      <xdr:col>12</xdr:col>
      <xdr:colOff>132523</xdr:colOff>
      <xdr:row>19</xdr:row>
      <xdr:rowOff>72124</xdr:rowOff>
    </xdr:from>
    <xdr:to>
      <xdr:col>13</xdr:col>
      <xdr:colOff>665343</xdr:colOff>
      <xdr:row>20</xdr:row>
      <xdr:rowOff>130978</xdr:rowOff>
    </xdr:to>
    <xdr:sp macro="" textlink="">
      <xdr:nvSpPr>
        <xdr:cNvPr id="33" name="CuadroTexto 32">
          <a:extLst>
            <a:ext uri="{FF2B5EF4-FFF2-40B4-BE49-F238E27FC236}">
              <a16:creationId xmlns:a16="http://schemas.microsoft.com/office/drawing/2014/main" id="{A0C4FC2C-CDEB-4217-8B09-D5258EC5CC65}"/>
            </a:ext>
          </a:extLst>
        </xdr:cNvPr>
        <xdr:cNvSpPr txBox="1"/>
      </xdr:nvSpPr>
      <xdr:spPr>
        <a:xfrm>
          <a:off x="9952798" y="3701149"/>
          <a:ext cx="1294820" cy="249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800" b="1">
              <a:solidFill>
                <a:sysClr val="windowText" lastClr="000000"/>
              </a:solidFill>
              <a:latin typeface="Avenir Next LT Pro" panose="020B0504020202020204" pitchFamily="34" charset="0"/>
              <a:cs typeface="Times New Roman" panose="02020603050405020304" pitchFamily="18" charset="0"/>
            </a:rPr>
            <a:t>Sanchez</a:t>
          </a:r>
          <a:r>
            <a:rPr lang="es-DO" sz="800" b="1" baseline="0">
              <a:solidFill>
                <a:sysClr val="windowText" lastClr="000000"/>
              </a:solidFill>
              <a:latin typeface="Avenir Next LT Pro" panose="020B0504020202020204" pitchFamily="34" charset="0"/>
              <a:cs typeface="Times New Roman" panose="02020603050405020304" pitchFamily="18" charset="0"/>
            </a:rPr>
            <a:t> Ramírez</a:t>
          </a:r>
          <a:endParaRPr lang="es-DO" sz="800" b="1">
            <a:solidFill>
              <a:sysClr val="windowText" lastClr="000000"/>
            </a:solidFill>
            <a:latin typeface="Avenir Next LT Pro" panose="020B0504020202020204" pitchFamily="34" charset="0"/>
            <a:cs typeface="Times New Roman" panose="02020603050405020304" pitchFamily="18" charset="0"/>
          </a:endParaRPr>
        </a:p>
      </xdr:txBody>
    </xdr:sp>
    <xdr:clientData/>
  </xdr:twoCellAnchor>
  <xdr:twoCellAnchor>
    <xdr:from>
      <xdr:col>13</xdr:col>
      <xdr:colOff>209182</xdr:colOff>
      <xdr:row>30</xdr:row>
      <xdr:rowOff>22416</xdr:rowOff>
    </xdr:from>
    <xdr:to>
      <xdr:col>14</xdr:col>
      <xdr:colOff>470523</xdr:colOff>
      <xdr:row>32</xdr:row>
      <xdr:rowOff>80873</xdr:rowOff>
    </xdr:to>
    <xdr:sp macro="" textlink="">
      <xdr:nvSpPr>
        <xdr:cNvPr id="34" name="CuadroTexto 33">
          <a:extLst>
            <a:ext uri="{FF2B5EF4-FFF2-40B4-BE49-F238E27FC236}">
              <a16:creationId xmlns:a16="http://schemas.microsoft.com/office/drawing/2014/main" id="{C06C614B-121A-4C5E-A646-11BBEB24CB18}"/>
            </a:ext>
          </a:extLst>
        </xdr:cNvPr>
        <xdr:cNvSpPr txBox="1"/>
      </xdr:nvSpPr>
      <xdr:spPr>
        <a:xfrm>
          <a:off x="10791457" y="5746941"/>
          <a:ext cx="1023341" cy="439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800" b="1">
              <a:solidFill>
                <a:sysClr val="windowText" lastClr="000000"/>
              </a:solidFill>
              <a:latin typeface="Avenir Next LT Pro" panose="020B0504020202020204" pitchFamily="34" charset="0"/>
              <a:cs typeface="Times New Roman" panose="02020603050405020304" pitchFamily="18" charset="0"/>
            </a:rPr>
            <a:t>Distrito</a:t>
          </a:r>
          <a:r>
            <a:rPr lang="es-DO" sz="800" b="1" baseline="0">
              <a:solidFill>
                <a:sysClr val="windowText" lastClr="000000"/>
              </a:solidFill>
              <a:latin typeface="Avenir Next LT Pro" panose="020B0504020202020204" pitchFamily="34" charset="0"/>
              <a:cs typeface="Times New Roman" panose="02020603050405020304" pitchFamily="18" charset="0"/>
            </a:rPr>
            <a:t> Nacional</a:t>
          </a:r>
        </a:p>
        <a:p>
          <a:pPr algn="ctr"/>
          <a:r>
            <a:rPr lang="es-DO" sz="800" b="1" baseline="0">
              <a:solidFill>
                <a:sysClr val="windowText" lastClr="000000"/>
              </a:solidFill>
              <a:latin typeface="Avenir Next LT Pro" panose="020B0504020202020204" pitchFamily="34" charset="0"/>
              <a:cs typeface="Times New Roman" panose="02020603050405020304" pitchFamily="18" charset="0"/>
            </a:rPr>
            <a:t>0.0</a:t>
          </a:r>
          <a:endParaRPr lang="es-DO" sz="800" b="1">
            <a:solidFill>
              <a:sysClr val="windowText" lastClr="000000"/>
            </a:solidFill>
            <a:latin typeface="Avenir Next LT Pro" panose="020B0504020202020204" pitchFamily="34" charset="0"/>
            <a:cs typeface="Times New Roman" panose="02020603050405020304" pitchFamily="18" charset="0"/>
          </a:endParaRP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23404</xdr:rowOff>
    </xdr:from>
    <xdr:to>
      <xdr:col>0</xdr:col>
      <xdr:colOff>554083</xdr:colOff>
      <xdr:row>6</xdr:row>
      <xdr:rowOff>210834</xdr:rowOff>
    </xdr:to>
    <xdr:pic>
      <xdr:nvPicPr>
        <xdr:cNvPr id="2" name="Imagen 1">
          <a:extLst>
            <a:ext uri="{FF2B5EF4-FFF2-40B4-BE49-F238E27FC236}">
              <a16:creationId xmlns:a16="http://schemas.microsoft.com/office/drawing/2014/main" id="{9F0F3332-0E83-464E-93AA-6F85DD331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404"/>
          <a:ext cx="554083" cy="1559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228802</xdr:colOff>
      <xdr:row>0</xdr:row>
      <xdr:rowOff>111125</xdr:rowOff>
    </xdr:from>
    <xdr:to>
      <xdr:col>1</xdr:col>
      <xdr:colOff>2476500</xdr:colOff>
      <xdr:row>5</xdr:row>
      <xdr:rowOff>111850</xdr:rowOff>
    </xdr:to>
    <xdr:pic>
      <xdr:nvPicPr>
        <xdr:cNvPr id="3" name="Imagen 2">
          <a:extLst>
            <a:ext uri="{FF2B5EF4-FFF2-40B4-BE49-F238E27FC236}">
              <a16:creationId xmlns:a16="http://schemas.microsoft.com/office/drawing/2014/main" id="{4322BC43-539D-419B-BAE2-54BAC7F262F6}"/>
            </a:ext>
            <a:ext uri="{147F2762-F138-4A5C-976F-8EAC2B608ADB}">
              <a16:predDERef xmlns:a16="http://schemas.microsoft.com/office/drawing/2014/main" pred="{2A34F8F9-646B-45C9-8CB9-855B23BDDED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0802" y="111125"/>
          <a:ext cx="2247698" cy="111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314870</xdr:colOff>
      <xdr:row>0</xdr:row>
      <xdr:rowOff>25309</xdr:rowOff>
    </xdr:from>
    <xdr:to>
      <xdr:col>5</xdr:col>
      <xdr:colOff>762001</xdr:colOff>
      <xdr:row>5</xdr:row>
      <xdr:rowOff>114300</xdr:rowOff>
    </xdr:to>
    <xdr:pic>
      <xdr:nvPicPr>
        <xdr:cNvPr id="4" name="Imagen 3">
          <a:extLst>
            <a:ext uri="{FF2B5EF4-FFF2-40B4-BE49-F238E27FC236}">
              <a16:creationId xmlns:a16="http://schemas.microsoft.com/office/drawing/2014/main" id="{F2280BF8-2AB5-4ADA-88CC-7DABBCECEA22}"/>
            </a:ext>
            <a:ext uri="{147F2762-F138-4A5C-976F-8EAC2B608ADB}">
              <a16:predDERef xmlns:a16="http://schemas.microsoft.com/office/drawing/2014/main" pred="{A0B89BF3-84CE-4876-BF19-B99932F9989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849770" y="25309"/>
          <a:ext cx="2409281" cy="1203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23404</xdr:rowOff>
    </xdr:from>
    <xdr:to>
      <xdr:col>0</xdr:col>
      <xdr:colOff>421821</xdr:colOff>
      <xdr:row>5</xdr:row>
      <xdr:rowOff>248662</xdr:rowOff>
    </xdr:to>
    <xdr:pic>
      <xdr:nvPicPr>
        <xdr:cNvPr id="2" name="Imagen 1">
          <a:extLst>
            <a:ext uri="{FF2B5EF4-FFF2-40B4-BE49-F238E27FC236}">
              <a16:creationId xmlns:a16="http://schemas.microsoft.com/office/drawing/2014/main" id="{6B16AA0E-FA3A-4E1C-BBD6-32E8018A59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404"/>
          <a:ext cx="421821" cy="15587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209117</xdr:colOff>
      <xdr:row>0</xdr:row>
      <xdr:rowOff>111125</xdr:rowOff>
    </xdr:from>
    <xdr:to>
      <xdr:col>1</xdr:col>
      <xdr:colOff>2494190</xdr:colOff>
      <xdr:row>4</xdr:row>
      <xdr:rowOff>172810</xdr:rowOff>
    </xdr:to>
    <xdr:pic>
      <xdr:nvPicPr>
        <xdr:cNvPr id="3" name="Imagen 2">
          <a:extLst>
            <a:ext uri="{FF2B5EF4-FFF2-40B4-BE49-F238E27FC236}">
              <a16:creationId xmlns:a16="http://schemas.microsoft.com/office/drawing/2014/main" id="{B4E176A5-0FCE-4DEA-8801-05D301040024}"/>
            </a:ext>
            <a:ext uri="{147F2762-F138-4A5C-976F-8EAC2B608ADB}">
              <a16:predDERef xmlns:a16="http://schemas.microsoft.com/office/drawing/2014/main" pred="{C233855F-49AE-4F8A-93C1-6C6F00D52B6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0642" y="111125"/>
          <a:ext cx="2285073" cy="1128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481965</xdr:colOff>
      <xdr:row>0</xdr:row>
      <xdr:rowOff>108857</xdr:rowOff>
    </xdr:from>
    <xdr:to>
      <xdr:col>10</xdr:col>
      <xdr:colOff>701859</xdr:colOff>
      <xdr:row>4</xdr:row>
      <xdr:rowOff>207373</xdr:rowOff>
    </xdr:to>
    <xdr:pic>
      <xdr:nvPicPr>
        <xdr:cNvPr id="4" name="Imagen 3">
          <a:extLst>
            <a:ext uri="{FF2B5EF4-FFF2-40B4-BE49-F238E27FC236}">
              <a16:creationId xmlns:a16="http://schemas.microsoft.com/office/drawing/2014/main" id="{38B10E74-8AF1-4F5E-834D-510908955DAE}"/>
            </a:ext>
            <a:ext uri="{147F2762-F138-4A5C-976F-8EAC2B608ADB}">
              <a16:predDERef xmlns:a16="http://schemas.microsoft.com/office/drawing/2014/main" pred="{C30CBA88-A264-48FE-91E1-348262E0A87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560290" y="108857"/>
          <a:ext cx="2429694" cy="11653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374580</xdr:colOff>
      <xdr:row>2</xdr:row>
      <xdr:rowOff>87524</xdr:rowOff>
    </xdr:from>
    <xdr:to>
      <xdr:col>2</xdr:col>
      <xdr:colOff>1426481</xdr:colOff>
      <xdr:row>6</xdr:row>
      <xdr:rowOff>22583</xdr:rowOff>
    </xdr:to>
    <xdr:pic>
      <xdr:nvPicPr>
        <xdr:cNvPr id="2" name="Imagen 1">
          <a:extLst>
            <a:ext uri="{FF2B5EF4-FFF2-40B4-BE49-F238E27FC236}">
              <a16:creationId xmlns:a16="http://schemas.microsoft.com/office/drawing/2014/main" id="{04EB6886-DC6B-496D-9D6D-B47C5811CE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6580" y="468524"/>
          <a:ext cx="1813901" cy="6970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1590824</xdr:colOff>
      <xdr:row>2</xdr:row>
      <xdr:rowOff>89428</xdr:rowOff>
    </xdr:from>
    <xdr:to>
      <xdr:col>4</xdr:col>
      <xdr:colOff>1615588</xdr:colOff>
      <xdr:row>6</xdr:row>
      <xdr:rowOff>130087</xdr:rowOff>
    </xdr:to>
    <xdr:pic>
      <xdr:nvPicPr>
        <xdr:cNvPr id="3" name="Imagen 2">
          <a:extLst>
            <a:ext uri="{FF2B5EF4-FFF2-40B4-BE49-F238E27FC236}">
              <a16:creationId xmlns:a16="http://schemas.microsoft.com/office/drawing/2014/main" id="{6B5D36D9-6011-406F-8E31-10AEF39B50B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29949" y="470428"/>
          <a:ext cx="1644014" cy="802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10702</xdr:colOff>
      <xdr:row>0</xdr:row>
      <xdr:rowOff>0</xdr:rowOff>
    </xdr:from>
    <xdr:to>
      <xdr:col>0</xdr:col>
      <xdr:colOff>438792</xdr:colOff>
      <xdr:row>5</xdr:row>
      <xdr:rowOff>18772</xdr:rowOff>
    </xdr:to>
    <xdr:pic>
      <xdr:nvPicPr>
        <xdr:cNvPr id="4" name="Imagen 3">
          <a:extLst>
            <a:ext uri="{FF2B5EF4-FFF2-40B4-BE49-F238E27FC236}">
              <a16:creationId xmlns:a16="http://schemas.microsoft.com/office/drawing/2014/main" id="{1A677EAE-DDCE-4E45-AF38-42B6A2645C8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702" y="0"/>
          <a:ext cx="428090" cy="971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580692</xdr:colOff>
      <xdr:row>3</xdr:row>
      <xdr:rowOff>78481</xdr:rowOff>
    </xdr:from>
    <xdr:to>
      <xdr:col>2</xdr:col>
      <xdr:colOff>1634498</xdr:colOff>
      <xdr:row>7</xdr:row>
      <xdr:rowOff>17350</xdr:rowOff>
    </xdr:to>
    <xdr:pic>
      <xdr:nvPicPr>
        <xdr:cNvPr id="2" name="Imagen 1">
          <a:extLst>
            <a:ext uri="{FF2B5EF4-FFF2-40B4-BE49-F238E27FC236}">
              <a16:creationId xmlns:a16="http://schemas.microsoft.com/office/drawing/2014/main" id="{30B8B83C-4C19-4852-AAE3-1A17C1D0D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2692" y="640456"/>
          <a:ext cx="1815806" cy="672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3609</xdr:colOff>
      <xdr:row>3</xdr:row>
      <xdr:rowOff>16599</xdr:rowOff>
    </xdr:from>
    <xdr:to>
      <xdr:col>8</xdr:col>
      <xdr:colOff>475158</xdr:colOff>
      <xdr:row>7</xdr:row>
      <xdr:rowOff>53448</xdr:rowOff>
    </xdr:to>
    <xdr:pic>
      <xdr:nvPicPr>
        <xdr:cNvPr id="3" name="Imagen 2">
          <a:extLst>
            <a:ext uri="{FF2B5EF4-FFF2-40B4-BE49-F238E27FC236}">
              <a16:creationId xmlns:a16="http://schemas.microsoft.com/office/drawing/2014/main" id="{1129B86E-784F-4B37-98A1-139FA63220E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348384" y="578574"/>
          <a:ext cx="1652649" cy="770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10702</xdr:colOff>
      <xdr:row>0</xdr:row>
      <xdr:rowOff>0</xdr:rowOff>
    </xdr:from>
    <xdr:to>
      <xdr:col>0</xdr:col>
      <xdr:colOff>434982</xdr:colOff>
      <xdr:row>5</xdr:row>
      <xdr:rowOff>22582</xdr:rowOff>
    </xdr:to>
    <xdr:pic>
      <xdr:nvPicPr>
        <xdr:cNvPr id="4" name="Imagen 3">
          <a:extLst>
            <a:ext uri="{FF2B5EF4-FFF2-40B4-BE49-F238E27FC236}">
              <a16:creationId xmlns:a16="http://schemas.microsoft.com/office/drawing/2014/main" id="{796722F8-8C5B-439F-B6EC-232C6574AFD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702" y="0"/>
          <a:ext cx="424280" cy="946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16934</xdr:colOff>
      <xdr:row>4</xdr:row>
      <xdr:rowOff>67732</xdr:rowOff>
    </xdr:from>
    <xdr:to>
      <xdr:col>4</xdr:col>
      <xdr:colOff>626535</xdr:colOff>
      <xdr:row>17</xdr:row>
      <xdr:rowOff>169332</xdr:rowOff>
    </xdr:to>
    <xdr:graphicFrame macro="">
      <xdr:nvGraphicFramePr>
        <xdr:cNvPr id="2" name="Gráfico 1">
          <a:extLst>
            <a:ext uri="{FF2B5EF4-FFF2-40B4-BE49-F238E27FC236}">
              <a16:creationId xmlns:a16="http://schemas.microsoft.com/office/drawing/2014/main" id="{12BD0017-B50B-4A23-89ED-8D3EB7260B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561335</xdr:colOff>
      <xdr:row>3</xdr:row>
      <xdr:rowOff>73543</xdr:rowOff>
    </xdr:from>
    <xdr:to>
      <xdr:col>2</xdr:col>
      <xdr:colOff>1391292</xdr:colOff>
      <xdr:row>7</xdr:row>
      <xdr:rowOff>56990</xdr:rowOff>
    </xdr:to>
    <xdr:pic>
      <xdr:nvPicPr>
        <xdr:cNvPr id="2" name="Imagen 1">
          <a:extLst>
            <a:ext uri="{FF2B5EF4-FFF2-40B4-BE49-F238E27FC236}">
              <a16:creationId xmlns:a16="http://schemas.microsoft.com/office/drawing/2014/main" id="{8C4262AC-B026-4B3F-8073-2145B0600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335" y="645043"/>
          <a:ext cx="1591957" cy="754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80738</xdr:colOff>
      <xdr:row>3</xdr:row>
      <xdr:rowOff>27685</xdr:rowOff>
    </xdr:from>
    <xdr:to>
      <xdr:col>7</xdr:col>
      <xdr:colOff>434983</xdr:colOff>
      <xdr:row>6</xdr:row>
      <xdr:rowOff>171306</xdr:rowOff>
    </xdr:to>
    <xdr:pic>
      <xdr:nvPicPr>
        <xdr:cNvPr id="3" name="Imagen 2">
          <a:extLst>
            <a:ext uri="{FF2B5EF4-FFF2-40B4-BE49-F238E27FC236}">
              <a16:creationId xmlns:a16="http://schemas.microsoft.com/office/drawing/2014/main" id="{496C00DF-EC91-4956-84AA-5242ACB5E58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10863" y="599185"/>
          <a:ext cx="1525820" cy="715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19050</xdr:rowOff>
    </xdr:from>
    <xdr:to>
      <xdr:col>0</xdr:col>
      <xdr:colOff>495300</xdr:colOff>
      <xdr:row>5</xdr:row>
      <xdr:rowOff>57878</xdr:rowOff>
    </xdr:to>
    <xdr:pic>
      <xdr:nvPicPr>
        <xdr:cNvPr id="4" name="Imagen 3">
          <a:extLst>
            <a:ext uri="{FF2B5EF4-FFF2-40B4-BE49-F238E27FC236}">
              <a16:creationId xmlns:a16="http://schemas.microsoft.com/office/drawing/2014/main" id="{8A6FA2F6-BA1C-49C6-8F87-A2A6AB3DF3C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 y="19050"/>
          <a:ext cx="476250" cy="991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420728</xdr:colOff>
      <xdr:row>2</xdr:row>
      <xdr:rowOff>143164</xdr:rowOff>
    </xdr:from>
    <xdr:to>
      <xdr:col>2</xdr:col>
      <xdr:colOff>1201284</xdr:colOff>
      <xdr:row>6</xdr:row>
      <xdr:rowOff>113864</xdr:rowOff>
    </xdr:to>
    <xdr:pic>
      <xdr:nvPicPr>
        <xdr:cNvPr id="2" name="Imagen 1">
          <a:extLst>
            <a:ext uri="{FF2B5EF4-FFF2-40B4-BE49-F238E27FC236}">
              <a16:creationId xmlns:a16="http://schemas.microsoft.com/office/drawing/2014/main" id="{57B85701-109A-4703-B745-87D87550FA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2728" y="524164"/>
          <a:ext cx="1542556" cy="73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1006846</xdr:colOff>
      <xdr:row>3</xdr:row>
      <xdr:rowOff>111565</xdr:rowOff>
    </xdr:from>
    <xdr:to>
      <xdr:col>7</xdr:col>
      <xdr:colOff>322973</xdr:colOff>
      <xdr:row>6</xdr:row>
      <xdr:rowOff>174172</xdr:rowOff>
    </xdr:to>
    <xdr:pic>
      <xdr:nvPicPr>
        <xdr:cNvPr id="3" name="Imagen 2">
          <a:extLst>
            <a:ext uri="{FF2B5EF4-FFF2-40B4-BE49-F238E27FC236}">
              <a16:creationId xmlns:a16="http://schemas.microsoft.com/office/drawing/2014/main" id="{2FE33BA6-7445-4E4F-B968-9F38F79505E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60671" y="683065"/>
          <a:ext cx="1430677" cy="634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19050</xdr:rowOff>
    </xdr:from>
    <xdr:to>
      <xdr:col>0</xdr:col>
      <xdr:colOff>439520</xdr:colOff>
      <xdr:row>5</xdr:row>
      <xdr:rowOff>57878</xdr:rowOff>
    </xdr:to>
    <xdr:pic>
      <xdr:nvPicPr>
        <xdr:cNvPr id="4" name="Imagen 3">
          <a:extLst>
            <a:ext uri="{FF2B5EF4-FFF2-40B4-BE49-F238E27FC236}">
              <a16:creationId xmlns:a16="http://schemas.microsoft.com/office/drawing/2014/main" id="{45ED74CE-DCDF-46E2-AF0B-358C3EC06DE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19050"/>
          <a:ext cx="439520" cy="991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518245</xdr:colOff>
      <xdr:row>3</xdr:row>
      <xdr:rowOff>18122</xdr:rowOff>
    </xdr:from>
    <xdr:to>
      <xdr:col>2</xdr:col>
      <xdr:colOff>1162733</xdr:colOff>
      <xdr:row>6</xdr:row>
      <xdr:rowOff>113798</xdr:rowOff>
    </xdr:to>
    <xdr:pic>
      <xdr:nvPicPr>
        <xdr:cNvPr id="2" name="Imagen 1">
          <a:extLst>
            <a:ext uri="{FF2B5EF4-FFF2-40B4-BE49-F238E27FC236}">
              <a16:creationId xmlns:a16="http://schemas.microsoft.com/office/drawing/2014/main" id="{2A113AC1-D4E6-4A9F-94ED-C3AC2511FB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0245" y="589622"/>
          <a:ext cx="1406488" cy="667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912944</xdr:colOff>
      <xdr:row>2</xdr:row>
      <xdr:rowOff>141034</xdr:rowOff>
    </xdr:from>
    <xdr:to>
      <xdr:col>8</xdr:col>
      <xdr:colOff>212983</xdr:colOff>
      <xdr:row>6</xdr:row>
      <xdr:rowOff>41143</xdr:rowOff>
    </xdr:to>
    <xdr:pic>
      <xdr:nvPicPr>
        <xdr:cNvPr id="3" name="Imagen 2">
          <a:extLst>
            <a:ext uri="{FF2B5EF4-FFF2-40B4-BE49-F238E27FC236}">
              <a16:creationId xmlns:a16="http://schemas.microsoft.com/office/drawing/2014/main" id="{BF07BD1B-8561-4309-B1B4-995766C8349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380919" y="522034"/>
          <a:ext cx="1424114" cy="662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0</xdr:rowOff>
    </xdr:from>
    <xdr:to>
      <xdr:col>0</xdr:col>
      <xdr:colOff>437615</xdr:colOff>
      <xdr:row>5</xdr:row>
      <xdr:rowOff>35018</xdr:rowOff>
    </xdr:to>
    <xdr:pic>
      <xdr:nvPicPr>
        <xdr:cNvPr id="4" name="Imagen 3">
          <a:extLst>
            <a:ext uri="{FF2B5EF4-FFF2-40B4-BE49-F238E27FC236}">
              <a16:creationId xmlns:a16="http://schemas.microsoft.com/office/drawing/2014/main" id="{193A4558-14AE-4CE0-8190-5C756306D50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 y="0"/>
          <a:ext cx="428090" cy="987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444101</xdr:colOff>
      <xdr:row>2</xdr:row>
      <xdr:rowOff>22762</xdr:rowOff>
    </xdr:from>
    <xdr:to>
      <xdr:col>2</xdr:col>
      <xdr:colOff>1084009</xdr:colOff>
      <xdr:row>5</xdr:row>
      <xdr:rowOff>95635</xdr:rowOff>
    </xdr:to>
    <xdr:pic>
      <xdr:nvPicPr>
        <xdr:cNvPr id="2" name="Imagen 1">
          <a:extLst>
            <a:ext uri="{FF2B5EF4-FFF2-40B4-BE49-F238E27FC236}">
              <a16:creationId xmlns:a16="http://schemas.microsoft.com/office/drawing/2014/main" id="{7275C9BE-1078-46C4-BCCE-1FE11CF68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101" y="403762"/>
          <a:ext cx="1401908" cy="62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59333</xdr:colOff>
      <xdr:row>1</xdr:row>
      <xdr:rowOff>36906</xdr:rowOff>
    </xdr:from>
    <xdr:to>
      <xdr:col>9</xdr:col>
      <xdr:colOff>701832</xdr:colOff>
      <xdr:row>4</xdr:row>
      <xdr:rowOff>97815</xdr:rowOff>
    </xdr:to>
    <xdr:pic>
      <xdr:nvPicPr>
        <xdr:cNvPr id="3" name="Imagen 2">
          <a:extLst>
            <a:ext uri="{FF2B5EF4-FFF2-40B4-BE49-F238E27FC236}">
              <a16:creationId xmlns:a16="http://schemas.microsoft.com/office/drawing/2014/main" id="{C1433829-7E75-4E5B-BE11-9902F3E5582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74983" y="227406"/>
          <a:ext cx="1461649" cy="613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9525</xdr:rowOff>
    </xdr:from>
    <xdr:to>
      <xdr:col>0</xdr:col>
      <xdr:colOff>454760</xdr:colOff>
      <xdr:row>5</xdr:row>
      <xdr:rowOff>40733</xdr:rowOff>
    </xdr:to>
    <xdr:pic>
      <xdr:nvPicPr>
        <xdr:cNvPr id="4" name="Imagen 3">
          <a:extLst>
            <a:ext uri="{FF2B5EF4-FFF2-40B4-BE49-F238E27FC236}">
              <a16:creationId xmlns:a16="http://schemas.microsoft.com/office/drawing/2014/main" id="{9817CEEA-929A-4D7C-B177-5186D1A8019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 y="9525"/>
          <a:ext cx="435710" cy="964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723900</xdr:colOff>
      <xdr:row>4</xdr:row>
      <xdr:rowOff>76778</xdr:rowOff>
    </xdr:from>
    <xdr:to>
      <xdr:col>6</xdr:col>
      <xdr:colOff>431800</xdr:colOff>
      <xdr:row>19</xdr:row>
      <xdr:rowOff>120650</xdr:rowOff>
    </xdr:to>
    <xdr:graphicFrame macro="">
      <xdr:nvGraphicFramePr>
        <xdr:cNvPr id="2" name="Gráfico 1">
          <a:extLst>
            <a:ext uri="{FF2B5EF4-FFF2-40B4-BE49-F238E27FC236}">
              <a16:creationId xmlns:a16="http://schemas.microsoft.com/office/drawing/2014/main" id="{2A26C703-2707-4607-A66A-7BD7820D64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340409</xdr:colOff>
      <xdr:row>3</xdr:row>
      <xdr:rowOff>98767</xdr:rowOff>
    </xdr:from>
    <xdr:to>
      <xdr:col>6</xdr:col>
      <xdr:colOff>404594</xdr:colOff>
      <xdr:row>22</xdr:row>
      <xdr:rowOff>141019</xdr:rowOff>
    </xdr:to>
    <xdr:graphicFrame macro="">
      <xdr:nvGraphicFramePr>
        <xdr:cNvPr id="2" name="Gráfico 1">
          <a:extLst>
            <a:ext uri="{FF2B5EF4-FFF2-40B4-BE49-F238E27FC236}">
              <a16:creationId xmlns:a16="http://schemas.microsoft.com/office/drawing/2014/main" id="{0FD569D9-FB71-41EF-B285-D503A91FFF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54726</xdr:colOff>
      <xdr:row>4</xdr:row>
      <xdr:rowOff>24765</xdr:rowOff>
    </xdr:from>
    <xdr:to>
      <xdr:col>9</xdr:col>
      <xdr:colOff>561976</xdr:colOff>
      <xdr:row>22</xdr:row>
      <xdr:rowOff>0</xdr:rowOff>
    </xdr:to>
    <xdr:graphicFrame macro="">
      <xdr:nvGraphicFramePr>
        <xdr:cNvPr id="2" name="Gráfico 1">
          <a:extLst>
            <a:ext uri="{FF2B5EF4-FFF2-40B4-BE49-F238E27FC236}">
              <a16:creationId xmlns:a16="http://schemas.microsoft.com/office/drawing/2014/main" id="{AB33F6DD-A47C-438D-9C82-A2CE79C809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329566</xdr:colOff>
      <xdr:row>4</xdr:row>
      <xdr:rowOff>53341</xdr:rowOff>
    </xdr:from>
    <xdr:to>
      <xdr:col>11</xdr:col>
      <xdr:colOff>140971</xdr:colOff>
      <xdr:row>20</xdr:row>
      <xdr:rowOff>87630</xdr:rowOff>
    </xdr:to>
    <xdr:graphicFrame macro="">
      <xdr:nvGraphicFramePr>
        <xdr:cNvPr id="2" name="Gráfico 1">
          <a:extLst>
            <a:ext uri="{FF2B5EF4-FFF2-40B4-BE49-F238E27FC236}">
              <a16:creationId xmlns:a16="http://schemas.microsoft.com/office/drawing/2014/main" id="{60CBCB78-BC07-4CF4-A12B-F7F89E9B91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10</xdr:col>
      <xdr:colOff>114300</xdr:colOff>
      <xdr:row>21</xdr:row>
      <xdr:rowOff>133350</xdr:rowOff>
    </xdr:from>
    <xdr:ext cx="184731" cy="264560"/>
    <xdr:sp macro="" textlink="">
      <xdr:nvSpPr>
        <xdr:cNvPr id="2" name="CuadroTexto 1">
          <a:extLst>
            <a:ext uri="{FF2B5EF4-FFF2-40B4-BE49-F238E27FC236}">
              <a16:creationId xmlns:a16="http://schemas.microsoft.com/office/drawing/2014/main" id="{B6C3532B-8C89-4EF0-9E26-7BA645C3FC2F}"/>
            </a:ext>
          </a:extLst>
        </xdr:cNvPr>
        <xdr:cNvSpPr txBox="1"/>
      </xdr:nvSpPr>
      <xdr:spPr>
        <a:xfrm>
          <a:off x="6210300" y="356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twoCellAnchor>
    <xdr:from>
      <xdr:col>15</xdr:col>
      <xdr:colOff>512150</xdr:colOff>
      <xdr:row>19</xdr:row>
      <xdr:rowOff>127002</xdr:rowOff>
    </xdr:from>
    <xdr:to>
      <xdr:col>31</xdr:col>
      <xdr:colOff>161192</xdr:colOff>
      <xdr:row>42</xdr:row>
      <xdr:rowOff>179919</xdr:rowOff>
    </xdr:to>
    <xdr:grpSp>
      <xdr:nvGrpSpPr>
        <xdr:cNvPr id="3" name="Grupo 2">
          <a:extLst>
            <a:ext uri="{FF2B5EF4-FFF2-40B4-BE49-F238E27FC236}">
              <a16:creationId xmlns:a16="http://schemas.microsoft.com/office/drawing/2014/main" id="{8F9ED6F2-F70A-4A98-B489-E136EC6C73D6}"/>
            </a:ext>
          </a:extLst>
        </xdr:cNvPr>
        <xdr:cNvGrpSpPr/>
      </xdr:nvGrpSpPr>
      <xdr:grpSpPr>
        <a:xfrm>
          <a:off x="11158169" y="3746502"/>
          <a:ext cx="9379196" cy="4434417"/>
          <a:chOff x="9913407" y="15540036"/>
          <a:chExt cx="8222192" cy="3243263"/>
        </a:xfrm>
      </xdr:grpSpPr>
      <xdr:graphicFrame macro="">
        <xdr:nvGraphicFramePr>
          <xdr:cNvPr id="4" name="Chart 3">
            <a:extLst>
              <a:ext uri="{FF2B5EF4-FFF2-40B4-BE49-F238E27FC236}">
                <a16:creationId xmlns:a16="http://schemas.microsoft.com/office/drawing/2014/main" id="{5C1B3876-911D-8341-4D1B-99B0AD68AAD6}"/>
              </a:ext>
            </a:extLst>
          </xdr:cNvPr>
          <xdr:cNvGraphicFramePr/>
        </xdr:nvGraphicFramePr>
        <xdr:xfrm>
          <a:off x="9913407" y="15540036"/>
          <a:ext cx="8222192" cy="3243263"/>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 name="CuadroTexto 4">
            <a:extLst>
              <a:ext uri="{FF2B5EF4-FFF2-40B4-BE49-F238E27FC236}">
                <a16:creationId xmlns:a16="http://schemas.microsoft.com/office/drawing/2014/main" id="{F60854EB-1578-FEFD-24AD-EF2D8D36FA37}"/>
              </a:ext>
            </a:extLst>
          </xdr:cNvPr>
          <xdr:cNvSpPr txBox="1"/>
        </xdr:nvSpPr>
        <xdr:spPr>
          <a:xfrm>
            <a:off x="10440855" y="15772577"/>
            <a:ext cx="39478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DO" sz="1100" b="1" i="0" u="none" strike="noStrike">
                <a:solidFill>
                  <a:schemeClr val="tx1"/>
                </a:solidFill>
                <a:effectLst/>
                <a:latin typeface="+mn-lt"/>
                <a:ea typeface="+mn-ea"/>
                <a:cs typeface="+mn-cs"/>
              </a:rPr>
              <a:t>8.6</a:t>
            </a:r>
            <a:r>
              <a:rPr lang="es-DO"/>
              <a:t> </a:t>
            </a:r>
            <a:endParaRPr lang="es-DO" sz="1100"/>
          </a:p>
        </xdr:txBody>
      </xdr:sp>
      <xdr:sp macro="" textlink="">
        <xdr:nvSpPr>
          <xdr:cNvPr id="6" name="CuadroTexto 5">
            <a:extLst>
              <a:ext uri="{FF2B5EF4-FFF2-40B4-BE49-F238E27FC236}">
                <a16:creationId xmlns:a16="http://schemas.microsoft.com/office/drawing/2014/main" id="{29A96903-F171-D0F2-4375-D5D43CF6FF69}"/>
              </a:ext>
            </a:extLst>
          </xdr:cNvPr>
          <xdr:cNvSpPr txBox="1"/>
        </xdr:nvSpPr>
        <xdr:spPr>
          <a:xfrm>
            <a:off x="10951238" y="16356539"/>
            <a:ext cx="345079" cy="2221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DO" sz="1100" b="1" i="0" u="none" strike="noStrike">
                <a:solidFill>
                  <a:schemeClr val="tx1"/>
                </a:solidFill>
                <a:effectLst/>
                <a:latin typeface="+mn-lt"/>
                <a:ea typeface="+mn-ea"/>
                <a:cs typeface="+mn-cs"/>
              </a:rPr>
              <a:t>6.3</a:t>
            </a:r>
            <a:r>
              <a:rPr lang="es-DO"/>
              <a:t> </a:t>
            </a:r>
            <a:endParaRPr lang="es-DO" sz="1100"/>
          </a:p>
        </xdr:txBody>
      </xdr:sp>
      <xdr:sp macro="" textlink="">
        <xdr:nvSpPr>
          <xdr:cNvPr id="7" name="CuadroTexto 6">
            <a:extLst>
              <a:ext uri="{FF2B5EF4-FFF2-40B4-BE49-F238E27FC236}">
                <a16:creationId xmlns:a16="http://schemas.microsoft.com/office/drawing/2014/main" id="{1255E05A-14AD-0D74-0D65-326498001044}"/>
              </a:ext>
            </a:extLst>
          </xdr:cNvPr>
          <xdr:cNvSpPr txBox="1"/>
        </xdr:nvSpPr>
        <xdr:spPr>
          <a:xfrm>
            <a:off x="11534840" y="16861742"/>
            <a:ext cx="317394" cy="2221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DO" sz="1100" b="1" i="0" u="none" strike="noStrike">
                <a:solidFill>
                  <a:schemeClr val="tx1"/>
                </a:solidFill>
                <a:effectLst/>
                <a:latin typeface="+mn-lt"/>
                <a:ea typeface="+mn-ea"/>
                <a:cs typeface="+mn-cs"/>
              </a:rPr>
              <a:t>4.5</a:t>
            </a:r>
            <a:endParaRPr lang="es-DO" sz="1100"/>
          </a:p>
        </xdr:txBody>
      </xdr:sp>
      <xdr:sp macro="" textlink="">
        <xdr:nvSpPr>
          <xdr:cNvPr id="8" name="CuadroTexto 7">
            <a:extLst>
              <a:ext uri="{FF2B5EF4-FFF2-40B4-BE49-F238E27FC236}">
                <a16:creationId xmlns:a16="http://schemas.microsoft.com/office/drawing/2014/main" id="{D8EACF36-0DFC-48FE-B6A3-536026631A53}"/>
              </a:ext>
            </a:extLst>
          </xdr:cNvPr>
          <xdr:cNvSpPr txBox="1"/>
        </xdr:nvSpPr>
        <xdr:spPr>
          <a:xfrm>
            <a:off x="12081006" y="17245744"/>
            <a:ext cx="345079" cy="2221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DO" sz="1100" b="1" i="0" u="none" strike="noStrike">
                <a:solidFill>
                  <a:schemeClr val="tx1"/>
                </a:solidFill>
                <a:effectLst/>
                <a:latin typeface="+mn-lt"/>
                <a:ea typeface="+mn-ea"/>
                <a:cs typeface="+mn-cs"/>
              </a:rPr>
              <a:t>1.9</a:t>
            </a:r>
            <a:r>
              <a:rPr lang="es-DO"/>
              <a:t> </a:t>
            </a:r>
            <a:endParaRPr lang="es-DO" sz="1100"/>
          </a:p>
        </xdr:txBody>
      </xdr:sp>
      <xdr:sp macro="" textlink="">
        <xdr:nvSpPr>
          <xdr:cNvPr id="9" name="CuadroTexto 8">
            <a:extLst>
              <a:ext uri="{FF2B5EF4-FFF2-40B4-BE49-F238E27FC236}">
                <a16:creationId xmlns:a16="http://schemas.microsoft.com/office/drawing/2014/main" id="{8682586A-FE70-6FF8-2DC7-88840F0B73DE}"/>
              </a:ext>
            </a:extLst>
          </xdr:cNvPr>
          <xdr:cNvSpPr txBox="1"/>
        </xdr:nvSpPr>
        <xdr:spPr>
          <a:xfrm>
            <a:off x="12664941" y="17325010"/>
            <a:ext cx="345079" cy="2221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DO" sz="1100" b="1" i="0" u="none" strike="noStrike">
                <a:solidFill>
                  <a:schemeClr val="tx1"/>
                </a:solidFill>
                <a:effectLst/>
                <a:latin typeface="+mn-lt"/>
                <a:ea typeface="+mn-ea"/>
                <a:cs typeface="+mn-cs"/>
              </a:rPr>
              <a:t>2.0</a:t>
            </a:r>
            <a:r>
              <a:rPr lang="es-DO"/>
              <a:t> </a:t>
            </a:r>
            <a:endParaRPr lang="es-DO" sz="1100"/>
          </a:p>
        </xdr:txBody>
      </xdr:sp>
      <xdr:sp macro="" textlink="">
        <xdr:nvSpPr>
          <xdr:cNvPr id="10" name="CuadroTexto 9">
            <a:extLst>
              <a:ext uri="{FF2B5EF4-FFF2-40B4-BE49-F238E27FC236}">
                <a16:creationId xmlns:a16="http://schemas.microsoft.com/office/drawing/2014/main" id="{C88FFA10-AC27-69D1-6429-DA96AD7BA292}"/>
              </a:ext>
            </a:extLst>
          </xdr:cNvPr>
          <xdr:cNvSpPr txBox="1"/>
        </xdr:nvSpPr>
        <xdr:spPr>
          <a:xfrm>
            <a:off x="13230883" y="17406619"/>
            <a:ext cx="317394" cy="2221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DO" sz="1100" b="1" i="0" u="none" strike="noStrike">
                <a:solidFill>
                  <a:schemeClr val="tx1"/>
                </a:solidFill>
                <a:effectLst/>
                <a:latin typeface="+mn-lt"/>
                <a:ea typeface="+mn-ea"/>
                <a:cs typeface="+mn-cs"/>
              </a:rPr>
              <a:t>1.5</a:t>
            </a:r>
            <a:endParaRPr lang="es-DO" sz="1100"/>
          </a:p>
        </xdr:txBody>
      </xdr:sp>
      <xdr:sp macro="" textlink="">
        <xdr:nvSpPr>
          <xdr:cNvPr id="11" name="CuadroTexto 10">
            <a:extLst>
              <a:ext uri="{FF2B5EF4-FFF2-40B4-BE49-F238E27FC236}">
                <a16:creationId xmlns:a16="http://schemas.microsoft.com/office/drawing/2014/main" id="{DAAB8EEB-3F08-5C28-B5B5-694101985C42}"/>
              </a:ext>
            </a:extLst>
          </xdr:cNvPr>
          <xdr:cNvSpPr txBox="1"/>
        </xdr:nvSpPr>
        <xdr:spPr>
          <a:xfrm>
            <a:off x="13801061" y="17413343"/>
            <a:ext cx="345079" cy="2221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DO" sz="1100" b="1" i="0" u="none" strike="noStrike">
                <a:solidFill>
                  <a:schemeClr val="tx1"/>
                </a:solidFill>
                <a:effectLst/>
                <a:latin typeface="+mn-lt"/>
                <a:ea typeface="+mn-ea"/>
                <a:cs typeface="+mn-cs"/>
              </a:rPr>
              <a:t>3.0</a:t>
            </a:r>
            <a:r>
              <a:rPr lang="es-DO"/>
              <a:t> </a:t>
            </a:r>
            <a:endParaRPr lang="es-DO" sz="1100"/>
          </a:p>
        </xdr:txBody>
      </xdr:sp>
      <xdr:sp macro="" textlink="">
        <xdr:nvSpPr>
          <xdr:cNvPr id="12" name="CuadroTexto 11">
            <a:extLst>
              <a:ext uri="{FF2B5EF4-FFF2-40B4-BE49-F238E27FC236}">
                <a16:creationId xmlns:a16="http://schemas.microsoft.com/office/drawing/2014/main" id="{35149886-E997-3A86-20CC-9FB4502041BF}"/>
              </a:ext>
            </a:extLst>
          </xdr:cNvPr>
          <xdr:cNvSpPr txBox="1"/>
        </xdr:nvSpPr>
        <xdr:spPr>
          <a:xfrm>
            <a:off x="14340809" y="17441699"/>
            <a:ext cx="317394" cy="2221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DO" sz="1100" b="1" i="0" u="none" strike="noStrike">
                <a:solidFill>
                  <a:schemeClr val="tx1"/>
                </a:solidFill>
                <a:effectLst/>
                <a:latin typeface="+mn-lt"/>
                <a:ea typeface="+mn-ea"/>
                <a:cs typeface="+mn-cs"/>
              </a:rPr>
              <a:t>2.2</a:t>
            </a:r>
            <a:endParaRPr lang="es-DO" sz="1100"/>
          </a:p>
        </xdr:txBody>
      </xdr:sp>
      <xdr:sp macro="" textlink="">
        <xdr:nvSpPr>
          <xdr:cNvPr id="13" name="CuadroTexto 12">
            <a:extLst>
              <a:ext uri="{FF2B5EF4-FFF2-40B4-BE49-F238E27FC236}">
                <a16:creationId xmlns:a16="http://schemas.microsoft.com/office/drawing/2014/main" id="{406EBA51-DBA2-BF82-2ABC-BC323BB557EB}"/>
              </a:ext>
            </a:extLst>
          </xdr:cNvPr>
          <xdr:cNvSpPr txBox="1"/>
        </xdr:nvSpPr>
        <xdr:spPr>
          <a:xfrm>
            <a:off x="14920180" y="17303872"/>
            <a:ext cx="345079" cy="2221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DO" sz="1100" b="1" i="0" u="none" strike="noStrike">
                <a:solidFill>
                  <a:schemeClr val="tx1"/>
                </a:solidFill>
                <a:effectLst/>
                <a:latin typeface="+mn-lt"/>
                <a:ea typeface="+mn-ea"/>
                <a:cs typeface="+mn-cs"/>
              </a:rPr>
              <a:t>4.5</a:t>
            </a:r>
            <a:r>
              <a:rPr lang="es-DO"/>
              <a:t> </a:t>
            </a:r>
            <a:endParaRPr lang="es-DO" sz="1100"/>
          </a:p>
        </xdr:txBody>
      </xdr:sp>
      <xdr:sp macro="" textlink="">
        <xdr:nvSpPr>
          <xdr:cNvPr id="14" name="CuadroTexto 13">
            <a:extLst>
              <a:ext uri="{FF2B5EF4-FFF2-40B4-BE49-F238E27FC236}">
                <a16:creationId xmlns:a16="http://schemas.microsoft.com/office/drawing/2014/main" id="{F327FF95-2E77-398F-0223-556373408C83}"/>
              </a:ext>
            </a:extLst>
          </xdr:cNvPr>
          <xdr:cNvSpPr txBox="1"/>
        </xdr:nvSpPr>
        <xdr:spPr>
          <a:xfrm>
            <a:off x="15481161" y="16909660"/>
            <a:ext cx="345079" cy="2221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DO" sz="1100" b="1" i="0" u="none" strike="noStrike">
                <a:solidFill>
                  <a:schemeClr val="tx1"/>
                </a:solidFill>
                <a:effectLst/>
                <a:latin typeface="+mn-lt"/>
                <a:ea typeface="+mn-ea"/>
                <a:cs typeface="+mn-cs"/>
              </a:rPr>
              <a:t>6.1</a:t>
            </a:r>
            <a:r>
              <a:rPr lang="es-DO"/>
              <a:t> </a:t>
            </a:r>
            <a:endParaRPr lang="es-DO" sz="1100"/>
          </a:p>
        </xdr:txBody>
      </xdr:sp>
      <xdr:sp macro="" textlink="">
        <xdr:nvSpPr>
          <xdr:cNvPr id="15" name="CuadroTexto 14">
            <a:extLst>
              <a:ext uri="{FF2B5EF4-FFF2-40B4-BE49-F238E27FC236}">
                <a16:creationId xmlns:a16="http://schemas.microsoft.com/office/drawing/2014/main" id="{ED2F643A-80AD-EDBB-7C23-82E14F61DB14}"/>
              </a:ext>
            </a:extLst>
          </xdr:cNvPr>
          <xdr:cNvSpPr txBox="1"/>
        </xdr:nvSpPr>
        <xdr:spPr>
          <a:xfrm>
            <a:off x="16030170" y="17028614"/>
            <a:ext cx="345079" cy="2221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DO" sz="1100" b="1" i="0" u="none" strike="noStrike">
                <a:solidFill>
                  <a:schemeClr val="tx1"/>
                </a:solidFill>
                <a:effectLst/>
                <a:latin typeface="+mn-lt"/>
                <a:ea typeface="+mn-ea"/>
                <a:cs typeface="+mn-cs"/>
              </a:rPr>
              <a:t>5.1</a:t>
            </a:r>
            <a:r>
              <a:rPr lang="es-DO"/>
              <a:t> </a:t>
            </a:r>
            <a:endParaRPr lang="es-DO" sz="11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400050</xdr:colOff>
      <xdr:row>5</xdr:row>
      <xdr:rowOff>195261</xdr:rowOff>
    </xdr:from>
    <xdr:to>
      <xdr:col>10</xdr:col>
      <xdr:colOff>523611</xdr:colOff>
      <xdr:row>24</xdr:row>
      <xdr:rowOff>133350</xdr:rowOff>
    </xdr:to>
    <xdr:graphicFrame macro="">
      <xdr:nvGraphicFramePr>
        <xdr:cNvPr id="2" name="Chart 2">
          <a:extLst>
            <a:ext uri="{FF2B5EF4-FFF2-40B4-BE49-F238E27FC236}">
              <a16:creationId xmlns:a16="http://schemas.microsoft.com/office/drawing/2014/main" id="{6A5821DE-6BFB-4DFB-8B2A-36564FFDDA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ersonal\My%20Documents\Moz\E-Final\BOP97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bcfs1\Departamento\Archivos%20Excel\Boletines\Excel\Otros\FAX.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O:\DATA\ML\DOM\Real\DR_Real%20August%202006.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promieco/Personal/My%20Documents/Moz/E-Final/BOP9703_stress.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Staff%20Report%20Tables/2003%20SR/Tables-SR-03.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PSGWN03P/WHD/My%20Documents/LatinAmerica/Colombia/Reports%20Mission%20April%202000/Fiscal%20Tables/Fiscal%20Tables.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D:\HTI_CPI%20&amp;%20Forex.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Acunaam\c\modelo\MODELOMACRO-ESC-4.5.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Mdebiase\c\COPIA\CAP10\CAP102\FDOAFL.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I:\dbsr\pachi\INFORMEC\Cua298.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Colombia/WEO/GEEColombiaOct20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Documents%20and%20Settings\1986061\Local%20Settings\Temporary%20Internet%20Files\OLK7C\Secto%20publico\PBSECQKaren%2022.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F:\USB\Occaisonal%20paper%20on%20access\Analysis\120507_first%20issue_GNI%20per%20capita.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Users/fbaez/AppData/Local/Microsoft/Windows/INetCache/Content.Outlook/HTMLJ493/Marco%20Macro%20Commoditties%20-%20Fixed.xlsx"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G:\Archivos%20Excel\Boletines\Archivos%20de%20trabajo%202004\Excel\Otros\FAX.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I:\DATA\WRS\SYSTEM\WRS97TAB.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D:\My%20Documents\BCIE\Modelos\Mar\Fuentes\total.Nov.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Departamento/Financiero/Subd_Entidades_financieras/Division_Banca_Comercial/Martha%20Soto/My%20Documents/BCIE/Modelos/Mar/Fuentes/total.Nov.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F:\F\DGCP-STRUCTURE\Manual%20Operativo%20DGCP\Manuales%20de%20Soporte\Sistema%20de%20Informacion%20Financiera\Sistema%20de%20Informacion.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172.16.14.158\Dir.%20EESF\F\DGCP-STRUCTURE\Manual%20Operativo%20DGCP\Manuales%20de%20Soporte\Sistema%20de%20Informacion%20Financiera\Sistema%20de%20Informacion.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DGCP-STRUCTURE/Manual%20Operativo%20DGCP/Manuales%20de%20Soporte/Sistema%20de%20Informacion%20Financiera/Sistema%20de%20Informacion.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Hv2kp-47212\Secto%20publico\DATA\ML\DOM\archives\Macro%20framework%20May%202003%20Mission\DRSHAR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72.16.14.158\Dir.%20EESF\E\Secto%20publico\PBSECQKaren%2022.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D:\Datos\Mis%20documentos\Siec\Modelo\Calificaci&#243;n%20Mayo%202003\SIECAR-052003%20sin%20ajustes%203.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Departamento/Financiero/Subd_Entidades_financieras/Division_Banca_Comercial/Martha%20Soto/Datos/Mis%20documentos/Siec/Modelo/Calificaci&#243;n%20Mayo%202003/SIECAR-052003%20sin%20ajustes%203.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V:\Archivos%20Excel\Boletines\Cuadros%20M%20y%20X%20mensuales\Excel\Otros\FAX.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dgp1.digepres.local\UAE\Departamento\My%20Documents\Excel\Otros\FAX.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Archives\Arg%20Public%20Debt%20(Jun%2026%2003).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K:\FPSSWN06p\wrs2\mcd\system\WRSTAB.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Bancene\deuda\PROYECCIONES%20DEL%20SERVICIO\PROY2003\PROY%20-%20PROY2003C%20%20A%20JUN2003%20-%20PARA%20RENG%20CLUB%20DE%20PARIS.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A:\Documents%20and%20Settings\1995063\Local%20Settings\Temporary%20Internet%20Files\OLKCE\PROY2003\EXCEL\PROY%20-%20PROYECCION%20SERVICIO%202000-2003.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TRIMALEX/corrts99-2.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dgp1.digepres.local\UAE\Departamento\My%20Documents\Excel\Paises\My%20Documents\Excel\Otros\FAX.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E/Secto%20publico/PBSECQKaren%2022.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dgp1.digepres.local/UAE/Departamento/My%20Documents/Excel/Paises/My%20Documents/Excel/Otros/FAX.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Monetary%20Sector/Input/Info/PM99%20Jan%20FMI-200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192.168.0.1\Compartida\My%20Documents\BCIE\Modelos\Mar\Fuentes\Julio-2001\MESES\Model\MESES\Model\MESES\Model\Deloitte\Joaquin\Banca\DATA%20MASTER\base\Mis%20documentos\RACG1024.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dgp1.digepres.local/UAE/Departamento/My%20Documents/Excel/Otros/FAX.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F:\Data\Equity%20prices\EM%20equity%20prices%20and%20exchange%20rate%20tables.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K:\Bcfs1\promieco\Politica%20Fiscal\Sector%20publico\Sector%20Publico%202006%20%202010.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FPSSWN06p\wrs2\whd\system\WRSTAB.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D:\DATOS\MACROS\MIMPORTA.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DATA1\PDR\Docs\O-DRIVE\JM\BEN\HIPC\excelfiles\with%20libya\BN-DSA-Kad2.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dgp1.digepres.local/UAE/Departamento/Archivos%20Excel/Boletines/Excel/Otros/FAX.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sept%202/DATA/ML/DOM/Macro/2002/DRSHARE.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Hpxp-49253\Archivos%20de%20Trabajo\My%20Documents\Excel\Otros\FAX.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TEMPLATE\IL_TEMPL.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F:\E\Secto%20publico\PBSECQKaren%2022.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F:\Projects\Occaisonal%20paper%20on%20access\Analysis\Concentration%20of%20FDI%20and%20GDP.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HTI_real%2010-07.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bcfs1\WINDOWS\TEMP\CRI-BOP-01.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WINDOWS/TEMP/CRI-BOP-01.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Pel\am\EXCEL\MARTY\ALEX\LONGTERM\LONGGDP.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bcfs1\DATA\CA\CRI\EXTERNAL\Output\CRI-BOP-01.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bcfs1/DATA/CA/CRI/EXTERNAL/Output/CRI-BOP-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ta2\whd\DATA\LC\DOM\Monetary\DRMONEY_current.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dgp1/UAE/Documents%20and%20Settings/routtm/Local%20Settings/Temporary%20Internet%20Files/OLK13/chartsheets.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M:\BOARD\BENIN\Decion%20Pt\HIPC%20tables.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https://d.docs.live.net/Users/jenny/Downloads/CONSOLIDACION_U_BD01_Registro%20de%20Demandas%20Territoriales%20V2.0.xlsm"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DATA1\PDR\TEMP\HIPC\Other%20HIPCs\Burkina%20Faso\BUR%201299.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H:\Documents%20and%20Settings\jmatz\My%20Local%20Documents\Excel\BSA\Final%20versions%20(with%20IIP%20&amp;edits)\Versions%20with%20Summary%20matricies\RSA%20BSA%20rev2.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DATA1\PDR\Users\BHouse\My%20Documents\DomRep\DomRep-BCRD-0401\DebtService\FMI%20%20OCTUBRE%20%20DE%20%202003%20con%20correcciones%20el%2029%20de%20diciembre%20de%202003%20-%20Res&#250;menes-TPCPMP-031604.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bcfs1\DATA\CA\CRI\EXTERNAL\Output\Other-2002\CRI-INPUT-ABOP-4.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D:\DATA\CA\CRI\EXTERNAL\Output\CRI-BOP-01.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CRI/EXTERNAL/Output/CRI-BOP-01.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bcfs1\DATA\CA\CRI\Dbase\Dinput\CRI-INPUT-ABOP.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R/Monetary/DRMONEY_current.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bcfs1\Departamento\Internacional\BOP%20Y%20PII\Bienes\Nacionales\Tablas\Tablas%20Aperturadas.xlsx"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F:\Projects\Occaisonal%20paper%20on%20access\Report\Figures.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F:\GDF%202009\Chapter%202%20Data\CHAPTER%20TABLES%20&amp;%20FIGURES\Net%20capital%20flows%20-%20projections.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F:\GDF%202007\Data\DRS\External%20debt.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F:\GDF%202008\Data\Net%20capital%20flows%20-%20table%202.1%20Nov%2020.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K:\FPSFWN03P\STA\DATA\DH\GEO\BOP\Data\FLOW2004a.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K:\Bcfs1\Consolidacion%20Estadisticas%20Monetarias\FUNCIONES%20SUBDIRECCION\Propuesta%20Reestructuraci&#243;n\FyU.xlsx"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WINNT/Profiles/bpweil/Archivos%20temporales%20de%20Internet/OLK43/CONSA%20$$$1%20SPNF%209dic02.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K:\FPSFWN03P\STA\DATA\S1\ECU\SECTORS\External\PERUMF97.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DATA1\PDR\DATA\GHA\WORKING\Ghfis0500m.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ancene\Internacional\04%20BOLIVAR%20-%20Y-O%20-%20HUASCAR%20J\BASE%20CUADROS%20PRESIDENTE%202004\EST.%20SERVICIO%20DEUDA%20SEPTIEMBRE%202004.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Mdebiase\c\MEMORIA\MEM5\CAPIT6\SUCP3009.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DATA1\PDR\BOARD\MALI\1ST-COMP\DSA\MLI-buyback.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ECMON98.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orary%20Internet%20Files\OLKE0E1\Ec-Mon-July.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K:\FPSFWN03P\STA\DATA\S1\ECU\SECTORS\External\ecuredtab.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dgp1\UAE\Users\SM\AppData\Local\Microsoft\Windows\Temporary%20Internet%20Files\Low\Content.IE5\XIZWT4B9\STARTSall.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http://www.bancentral.gov.do/Documents%20and%20Settings/1989644/Desktop/CUADROS%20PARA%20PUBLICAR%20EN%20LA%20WEBB%20-%2002%20JUN2004%20.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sept%202/DOM-BOP-SBA2-DEBT03.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D:\DATA\CA\SLV\External%20Sector\Output\Working%20files%202003\Data\REER04-03.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Users/fperez/Desktop/2022/PRESUPUESTO%202023/SEPTIEMBRE/Copia%20de%20Proyeccion%20Ingresos%20CUT%202023%20-%202026%20Envio%20a%20Presupuesto%20AL%2012%20Agosto%20202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psswn05d\WHD\DATA\S1\BLZ\Reports\BLZRedTables6_01.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file:///\\172.16.14.158\Dir.%20EESF\Users\fperez\Desktop\2022\PRESUPUESTO%202023\SEPTIEMBRE\Copia%20de%20Proyeccion%20Ingresos%20CUT%202023%20-%202026%20Envio%20a%20Presupuesto%20AL%2012%20Agosto%202022.xlsx"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promieco/DATA/RL/URY/EXTERNAL/XTNL.XLS"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file:///A:\CPLAZO\IMAE\PR\INF1-ALEX.xls"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file:///D:\Real2001\HTIreal.xls"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file:///\\DATA1\PDR\My%20Documents\Missions\Uruguay\Mission_ASBA_Review1_July8_15\July17\DSA_URY_July13_PlanC.xls"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file:///J:\DATA\S1\ECU\SECTORS\External\ecuredtab.xls"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file:///K:\El_mnt\c\1Edas\FMI\mision\BCHDIC97.xls"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file:///\\DATA1\PDR\My%20Documents\Temp\Chad\mission\150dp.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file:///R:\DOC\B2\CHIEF\CRI\97RED\CGOVFEB.XLS"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file:///\\DATA1\PDR\My%20Documents\Temp\Cameroon\mission\DSARep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file:///K:\FPSFWN03P\STA\DOC\SI\IMSection\DP\MFS%20Workfiles\Generic%20Files\Graduated%20to%20DC\Chile%20EIS.xls"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promieco/Documents%20and%20Settings/MFIGUEROLA/Local%20Settings/Temporary%20Internet%20Files/OLK22/DomRep-DSA-DRSc-NoDRNBonly/DomRep-DSAExtSusTabs-NoDRNBonly.xls"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file:///\\DATA1\PDR\Users\BHouse\My%20Documents\DOM\DOM-SBA2\SBA2-BOP.xls"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file:///K:\Users\fperez\Desktop\Copia%20de%20ESTIMACION%20%20MENSUAL%202018(CON%20NUEVAS%20MEDIDAS%20ajustado%20a%20590%209%20mills%20)22-09-17%20(6).xlsx"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enemar0001.xls"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trimestre9900rev.xls"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CRI/Dbase/Dinput/CRI-INPUT-ABOP.xls" TargetMode="External"/></Relationships>
</file>

<file path=xl/externalLinks/_rels/externalLink197.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ML/DOM/Vulnerability%20exercise/March%202005/DR%20SVI%20table%20Feb%202005.xls" TargetMode="External"/></Relationships>
</file>

<file path=xl/externalLinks/_rels/externalLink198.xml.rels><?xml version="1.0" encoding="UTF-8" standalone="yes"?>
<Relationships xmlns="http://schemas.openxmlformats.org/package/2006/relationships"><Relationship Id="rId1" Type="http://schemas.openxmlformats.org/officeDocument/2006/relationships/externalLinkPath" Target="file:///K:\DATA\S1\ECU\SECTORS\External\PERUMF97.XLS" TargetMode="External"/></Relationships>
</file>

<file path=xl/externalLinks/_rels/externalLink199.xml.rels><?xml version="1.0" encoding="UTF-8" standalone="yes"?>
<Relationships xmlns="http://schemas.openxmlformats.org/package/2006/relationships"><Relationship Id="rId1" Type="http://schemas.openxmlformats.org/officeDocument/2006/relationships/externalLinkPath" Target="file:///D:\DATA\CA\CRI\Dbase\Dinput\CRI-INPUT-ABO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_rels/externalLink200.xml.rels><?xml version="1.0" encoding="UTF-8" standalone="yes"?>
<Relationships xmlns="http://schemas.openxmlformats.org/package/2006/relationships"><Relationship Id="rId1" Type="http://schemas.openxmlformats.org/officeDocument/2006/relationships/externalLinkPath" Target="file:///D:\TRIMALEX\corrts99-2.xls" TargetMode="External"/></Relationships>
</file>

<file path=xl/externalLinks/_rels/externalLink201.xml.rels><?xml version="1.0" encoding="UTF-8" standalone="yes"?>
<Relationships xmlns="http://schemas.openxmlformats.org/package/2006/relationships"><Relationship Id="rId2" Type="http://schemas.openxmlformats.org/officeDocument/2006/relationships/externalLinkPath" Target="https://dgprd.sharepoint.com/sites/Depto.deEstudiosEconmicos/Shared%20Documents/Formulaci&#243;n%20PGE/2025/Secciones/RJ/RJ.%20Informe%20Explicativo%202025.%20borrador%20inicial%20para%20plantilla_.xlsx" TargetMode="External"/><Relationship Id="rId1" Type="http://schemas.openxmlformats.org/officeDocument/2006/relationships/externalLinkPath" Target="/sites/Depto.deEstudiosEconmicos/Shared%20Documents/Formulaci&#243;n%20PGE/2025/Secciones/RJ/RJ.%20Informe%20Explicativo%202025.%20borrador%20inicial%20para%20plantilla_.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bcfs1\DATA\PA\CHL\SECTORS\BOP\Bop020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DATA\ML\DOM\Macro\2002\DRSHARE.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Bancene/Internacional/04%20BOLIVAR%20-%20Y-O%20-%20HUASCAR%20J/BASE%20CUADROS%20PRESIDENTE%202004/EST.%20SERVICIO%20DEUDA%20SEPTIEMBRE%20200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Bancene\deuda\PROYECCIONES%20DEL%20SERVICIO\PROY2004\PROY%20-%20PROY2004B%20CON%20TASAS%20CAMBIO%2004%20SEP01%20ORIGINALE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Bancene/deuda/PROYECCIONES%20DEL%20SERVICIO/PROY2004/PROY%20-%20PROY2004B%20CON%20TASAS%20CAMBIO%2004%20SEP01%20ORIGINALE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psswn05d/WHD/DATA/S1/BLZ/Reports/BLZRedTables6_0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FPSFWN03P\STA\Documents%20and%20Settings\JMATZ\My%20Local%20Documents\EXCEL\Guyana\2003%20Mission\Final\Other%20Depository%20Corporations%20Balanc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K:\FPSFWN03P\STA\Documents%20and%20Settings\LABREGO\My%20Local%20Documents\Ecuador\ecubopLatest.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K:\Users\Juliana\AppData\Local\Temp\WIN\TEMP\MFLOW9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ARG\Bop\fev01\ARGBOP%20final%20(2fev01)%20(WEO).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GeoBop0900_BseLin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O:\DATOS\series\afiliado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PROFINAN/Programa/prog2003/prog2003mensualizaci&#243;nenero.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PathMissing" Target="EDSSARMRED97.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K:\Users\Juliana\AppData\Local\Temp\DATA\DD\GEO\BOP\GeoBop.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Sector%20Files/DR%20Fiscal%20File%20Update%2006-26-200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172.16.14.158\Dir.%20EESF\Sector%20Files\DR%20Fiscal%20File%20Update%2006-26-2009.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K:\Users\Juliana\AppData\Local\Temp\Documents%20and%20Settings\JMATZ\My%20Local%20Documents\EXCEL\Guyana\2003%20Mission\Final\Other%20Depository%20Corporations%20Balanc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1\PDR\My%20Documents\GHBopbaseline05150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K:\Fpsfwn03p\sta\DOC\AI\SIMS\Workfiles\Guyana\MB\IMD\2003%20Mission\Final\Other%20Depository%20Corporations%20Balance.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Kbcat\data\crude\NWE\Normprice\2003\1Q%202003%20New%20Normprice.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Kbcat/data/crude/NWE/Normprice/2003/1Q%202003%20New%20Normprice.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K:\srvadm\users\WIN\TEMP\MFLOW96.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J:\DATA\S1\ECU\Current\ecubopLatest.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DATA\S1\ECU\rev-jul-00\SR%20Ecubop7002.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gp1.digepres.local\UAE\Departamento\Archivos%20Excel\Boletines\Excel\Otros\FAX.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ATA1\PDR\TEMP\My%20Documents\Moz\E-Final\BOP9703_stres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ATA1\PDR\DATA\ST\Access%20Note\Tables%20and%20Note\2001\MACC06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bcfs1\My%20Documents\Excel\Otros\FAX.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Fiscal%20Sector/Output/Output%202003/Working%20files%202003/SLV-Fiscal-March%2012%202003.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ATA1\PDR\AC\WesternHem\Paraguay\Temporary\Paraguay%20Monetary%20File%20-%20Oct%20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promieco/AC/WesternHem/Paraguay/Temporary/Paraguay%20Monetary%20File%20-%20Oct%20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promieco/DATA/RL/PRY/Monetary/SR%20and%20RED%20Monetary%20tables.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IMF1S\VOL1\DATA\EU2\LVA\LVA_RED_2001_tab.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K:\SEGURIDAD\Secto%20publico\DATA\ML\DOM\Macro\2002\DRSHAR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Nidia%20Cierre%202009\MODELO%20ANEXOS%20CAP3%201AL%205%20Y%20DEL%201-1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DNCFP\Recursos\Proyrena\Anual\2002\Alt4_Proy200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Pel/data/DEMAND/BALANCES/GDP%20updated.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s://mepyd-my.sharepoint.com/personal/melissa_jimenez_economia_gob_do/Documents/Escritorio/Insumos%20taller%20MUCI%20Direcciones/MUCI%202020%20v3.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K:\Users\Juliana\AppData\Local\Temp\DATA\F1\SRF\Paraguay.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Working%20Files\AC%20Fiscal%20File.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My%20Documents\BCIE\Modelos\Mar\Fuentes\Julio-2001\MESES\Model\MESES\Model\MESES\Model\Deloitte\Joaquin\Banca\DATA%20MASTER\base\Mis%20documentos\RACG"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Data2\whd\DNCFP\Recursos\Proyrena\Anual\2002\Alt4_Proy20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Data2/whd/DNCFP/Recursos/Proyrena/Anual/2002/Alt4_Proy2002.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ATA1\PDR\Cameroon\DSA\Cam_Relief.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promieco/DATA/ML/DOM/archives/June%20%202003%20SBA%20Mission/Real/DRGDP_prog.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My%20Documents\BCIE\Modelos\Profis\Fuentes\VALOR-BHV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enc100115/Desktop/3.1.3.xlsx"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Departamento/Financiero/Subd_Entidades_financieras/Division_Banca_Comercial/Martha%20Soto/My%20Documents/BCIE/Modelos/Profis/Fuentes/VALOR-BHV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dgp1\UAE\data\Andrew\GEP10\chap2\KO%20charts%20and%20tables.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sept%202/IN/DR%20WEO%20Shor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ATA1\PDR\joe\Guinea%20Bissau\Guinea-Bissau\Guinea%20Bissau_mdb.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Fpsgwn03p\whd\ARG\Bop\fev01\ARGBOP%20final%20(2fev01)%20(WEO).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K:\PROMIECO\Politica%20Fiscal\Sector%20publico\BKUP%20SPNF\2010\Blance%20Trimestral%20enviado%20a%20Rosa%20Yunes%202009_20enero2010.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Documents%20and%20Settings/1994738/Desktop/CORE%20INFLACION.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D:\Documents%20and%20Settings\mangeli\Local%20Settings\Temporary%20Internet%20Files\OLK81\Corp%20Banca%20Sep-2002.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Ppd\d\STATISTICS\DEPLOYMENT.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bcfs1\Archivos%20Excel\Boletines\Excel\Otros\FAX.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v2kp-47212\Secto%20publico\DATA\ML\DOM\Macro\2002\DRSHARE.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bcfs1/Archivos%20Excel/Boletines/Excel/Otros/FAX.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ATA1\PDR\My%20Documents\Temp\ETHIOPIA\Mission\Temp.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gp1\UAE\Documents%20and%20Settings\routtm\Local%20Settings\Temporary%20Internet%20Files\OLK13\chartsheets.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http://www-int.imf.org/depts/fad/info_guide/info_resources/databases/WEO%20OECD%20Proj%202000_NEW.Refreshed(2).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dgp1\UAE\Samuel\QIV%2007-08%20data\daily.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O:\Documents%20and%20Settings\CHAINES\Local%20Settings\Temporary%20Internet%20Files\OLKC5\SECTORS\MONETARY\Col_Prog%20_Mon-Feb8.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sept%202/SBA2-BOP.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K:\PROMIECO\Politica%20Fiscal\FISCAL\Cr&#233;dito\2013\Credito%20Balance%20Fiscal%20Sin%20inversiones%202013%20(Ejercicio).xlsx"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ATA1\PDR\Users\BHouse\My%20Documents\DOM\DOM-BOP\DOM-BOP-SBA2\DOM-BOP-SBA2-BOP.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Lba01\compartida\Documents%20and%20Settings\Toshiba\My%20Documents\Riesgos\Insumos%20Riesgo%20Importante\Risk\Risk-Managemne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el\data\DEMAND\BALANCES\GDP%20updated.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L:\Y\Mensual\Recimp2000.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Data2\whd\DRAFTS\ST\RK\Requests\Christoph\debt%20restructuring%20comparison%20countries%2014.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promieco/DRAFTS/ST/RK/Requests/Christoph/debt%20restructuring%20comparison%20countries%2014.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K:\FPSFWN03P\STA\DATA\DH\GEO\BOP\GeoBop.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O:\DATOS\financiero\comunicado%20estad&#237;stico\GENERA%20CUADRO%2016.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A:\EXPED.xls" TargetMode="External"/></Relationships>
</file>

<file path=xl/externalLinks/_rels/externalLink97.xml.rels><?xml version="1.0" encoding="UTF-8" standalone="yes"?>
<Relationships xmlns="http://schemas.openxmlformats.org/package/2006/relationships"><Relationship Id="rId2" Type="http://schemas.openxmlformats.org/officeDocument/2006/relationships/externalLinkPath" Target="https://dgprd-my.sharepoint.com/personal/nrodriguez_digepres_gob_do/Documents/Desktop/tabla%205.xlsx" TargetMode="External"/><Relationship Id="rId1" Type="http://schemas.openxmlformats.org/officeDocument/2006/relationships/externalLinkPath" Target="/personal/nrodriguez_digepres_gob_do/Documents/Desktop/tabla%205.xlsx" TargetMode="External"/></Relationships>
</file>

<file path=xl/externalLinks/_rels/externalLink98.xml.rels><?xml version="1.0" encoding="UTF-8" standalone="yes"?>
<Relationships xmlns="http://schemas.openxmlformats.org/package/2006/relationships"><Relationship Id="rId2" Type="http://schemas.openxmlformats.org/officeDocument/2006/relationships/externalLinkPath" Target="https://dgprd-my.sharepoint.com/personal/sgonzalez_digepres_gob_do1/Documents/Documentos/Ingresos%20Enero-Dic%202024.xlsx" TargetMode="External"/><Relationship Id="rId1" Type="http://schemas.openxmlformats.org/officeDocument/2006/relationships/externalLinkPath" Target="https://dgprd-my.sharepoint.com/personal/sgonzalez_digepres_gob_do1/Documents/Documentos/Ingresos%20Enero-Dic%202024.xlsx"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PEL\data\DEMAND\BALANCES\s&amp;d%20balanc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IMF Assistance"/>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IMF Assistance Old"/>
      <sheetName val="BoP_OUT_Medium"/>
      <sheetName val="BoP_OUT_Long"/>
      <sheetName val="IMF_Assistance"/>
      <sheetName val="large_projects"/>
      <sheetName val="Terms_of_Trade"/>
      <sheetName val="Key_Ratios"/>
      <sheetName val="Debt_Service__Long"/>
      <sheetName val="DebtService_to_budget"/>
      <sheetName val="Workspace_contents"/>
      <sheetName val="IMF_Assistance_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OUT"/>
      <sheetName val="IN-edss"/>
      <sheetName val="SummaryTable"/>
      <sheetName val="GDP by sector"/>
      <sheetName val="GDP constant"/>
      <sheetName val="GDP current"/>
      <sheetName val="GDP projections"/>
      <sheetName val="GDP scenarios"/>
      <sheetName val="Table_S&amp;I"/>
      <sheetName val="Table_flowoffunds"/>
      <sheetName val="ControlSheet"/>
      <sheetName val="Forex &amp; interest projections"/>
      <sheetName val="forex, interest rates, CPI"/>
      <sheetName val="combustibles"/>
      <sheetName val="Chart_REER"/>
      <sheetName val="CPI summary"/>
      <sheetName val="CPI projections"/>
      <sheetName val="Core inflation &amp; gasoline"/>
      <sheetName val="Panel_Chart"/>
      <sheetName val="Inflation Table"/>
      <sheetName val="Incidence"/>
      <sheetName val="Canasta"/>
      <sheetName val="Labor, social indicators"/>
      <sheetName val="Minimum wage"/>
      <sheetName val="chart data"/>
      <sheetName val="Chart_Core Inflation"/>
      <sheetName val="Panel1"/>
    </sheetNames>
    <sheetDataSet>
      <sheetData sheetId="0" refreshError="1"/>
      <sheetData sheetId="1" refreshError="1"/>
      <sheetData sheetId="2" refreshError="1"/>
      <sheetData sheetId="3" refreshError="1"/>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
      <sheetName val="T2"/>
      <sheetName val="T3"/>
      <sheetName val="T4"/>
      <sheetName val="T5"/>
      <sheetName val="T6"/>
      <sheetName val="T7"/>
      <sheetName val="T8"/>
      <sheetName val="T9"/>
      <sheetName val="T10"/>
      <sheetName val="Old T3"/>
      <sheetName val="Old T5"/>
      <sheetName val="Interest rate chart"/>
      <sheetName val="Exchange Rate chart"/>
      <sheetName val="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
      <sheetName val="C Summary"/>
      <sheetName val="D %GDP"/>
      <sheetName val="InFis2"/>
      <sheetName val="Contents"/>
      <sheetName val="E"/>
      <sheetName val="W&amp;T"/>
      <sheetName val="Fiscal Tables"/>
      <sheetName val="Countries_Master"/>
      <sheetName val="C_Summary"/>
      <sheetName val="D_%GDP"/>
      <sheetName val="Exchange Rate chart"/>
      <sheetName val="Federal-r"/>
      <sheetName val="tab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
      <sheetName val="C Summary"/>
      <sheetName val="D %GDP"/>
      <sheetName val="InFis2"/>
      <sheetName val="Contents"/>
      <sheetName val="E"/>
      <sheetName val="W&amp;T"/>
      <sheetName val="Fiscal Tables"/>
      <sheetName val="Countries_Master"/>
      <sheetName val="C_Summary"/>
      <sheetName val="D_%G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x &amp; REER"/>
      <sheetName val="daily forex"/>
      <sheetName val="CPI"/>
      <sheetName val="TB-CPI"/>
      <sheetName val="g-Month Infl"/>
      <sheetName val="g-Annual Infl"/>
      <sheetName val="g- inf &amp; int"/>
      <sheetName val="C Summary"/>
      <sheetName val="W&amp;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UESTOS"/>
      <sheetName val="PRECIOS"/>
      <sheetName val="RESULTADOS"/>
      <sheetName val="SREAL"/>
      <sheetName val="SEXTERNOREV"/>
      <sheetName val="SEXTERNO"/>
      <sheetName val="SFISCAL-MOD"/>
      <sheetName val="SFISCAL-CONSOL"/>
      <sheetName val="SMONET-FINANC"/>
      <sheetName val="SMONET-FIN-MOD"/>
      <sheetName val="NO"/>
      <sheetName val="SFISCAL_MOD"/>
      <sheetName val="SMONET_FINANC"/>
      <sheetName val="Q1"/>
      <sheetName val="table1"/>
      <sheetName val="CPI"/>
      <sheetName val="C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do promedio"/>
      <sheetName val="GRÁFICO DE FONDO POR AFILIADO"/>
    </sheetNames>
    <sheetDataSet>
      <sheetData sheetId="0" refreshError="1"/>
      <sheetData sheetId="1"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 1"/>
      <sheetName val="cuadro 1"/>
      <sheetName val="cua5.3"/>
      <sheetName val="cua 5.2  5.7 "/>
      <sheetName val="5.4 graf 2"/>
      <sheetName val="cua 5.5"/>
      <sheetName val="cua 5.6"/>
      <sheetName val="hoja6"/>
      <sheetName val="5.8 graf  5.3"/>
      <sheetName val="cua 5.9"/>
      <sheetName val="cuadro 5.9"/>
      <sheetName val="cua 5.10"/>
      <sheetName val="cua5.11"/>
      <sheetName val=" gráf 5.4deuda exportaciones"/>
      <sheetName val="anexo 5.1"/>
      <sheetName val="ANEX5.2"/>
      <sheetName val="anex5.4"/>
      <sheetName val="ANEX5.3"/>
      <sheetName val="APERT"/>
      <sheetName val="Hoja10"/>
      <sheetName val="Hoja11"/>
      <sheetName val="Hoja12"/>
      <sheetName val="Hoja13"/>
      <sheetName val="Hoja14"/>
      <sheetName val="Hoja15"/>
      <sheetName val="Hoja16"/>
      <sheetName val="Módul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ss &amp; GNIpc"/>
      <sheetName val="real GDPpc"/>
      <sheetName val="GNIpc"/>
      <sheetName val="LIC cutoff"/>
      <sheetName val="Sheet5"/>
      <sheetName val="1st issue all"/>
    </sheetNames>
    <sheetDataSet>
      <sheetData sheetId="0" refreshError="1"/>
      <sheetData sheetId="1"/>
      <sheetData sheetId="2"/>
      <sheetData sheetId="3"/>
      <sheetData sheetId="4" refreshError="1"/>
      <sheetData sheetId="5"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Gold"/>
      <sheetName val="Nickel"/>
      <sheetName val="Coal"/>
      <sheetName val="PGold"/>
      <sheetName val="PNickel"/>
      <sheetName val="PCoal"/>
    </sheetNames>
    <sheetDataSet>
      <sheetData sheetId="0"/>
      <sheetData sheetId="1"/>
      <sheetData sheetId="2"/>
      <sheetData sheetId="3"/>
      <sheetData sheetId="4"/>
      <sheetData sheetId="5"/>
      <sheetData sheetId="6"/>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Q"/>
      <sheetName val="M"/>
      <sheetName val="ROE"/>
      <sheetName val="Current"/>
      <sheetName val="Sheet2"/>
      <sheetName val="x Tasa Int "/>
      <sheetName val="EVOLUCION Y SITUACION"/>
      <sheetName val="Historico Probabilidad"/>
      <sheetName val="graf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NCARIA"/>
      <sheetName val="Ingresos Ext."/>
      <sheetName val="Segmento"/>
      <sheetName val="Promedio"/>
      <sheetName val="Verificacion"/>
      <sheetName val="BALANCE"/>
      <sheetName val="Analisis"/>
      <sheetName val="ANALISIS-H"/>
      <sheetName val="ANALISIS V"/>
      <sheetName val="FLUJO DE CAJA"/>
      <sheetName val="FONDOS 1"/>
      <sheetName val="Market"/>
      <sheetName val="SHARE"/>
      <sheetName val="RESUMEN"/>
      <sheetName val="CASCADA"/>
      <sheetName val="ROE"/>
      <sheetName val="DESC.MARGEN"/>
      <sheetName val="GT%"/>
      <sheetName val="ARBOL"/>
      <sheetName val="SOLVENCIA"/>
      <sheetName val="roif + rofl"/>
      <sheetName val="IBCA-MOODY´S"/>
      <sheetName val="BRECH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NCARIA"/>
      <sheetName val="Ingresos Ext."/>
      <sheetName val="Segmento"/>
      <sheetName val="Promedio"/>
      <sheetName val="Verificacion"/>
      <sheetName val="BALANCE"/>
      <sheetName val="Analisis"/>
      <sheetName val="ANALISIS-H"/>
      <sheetName val="ANALISIS V"/>
      <sheetName val="FLUJO DE CAJA"/>
      <sheetName val="FONDOS 1"/>
      <sheetName val="Market"/>
      <sheetName val="SHARE"/>
      <sheetName val="RESUMEN"/>
      <sheetName val="CASCADA"/>
      <sheetName val="ROE"/>
      <sheetName val="DESC.MARGEN"/>
      <sheetName val="GT%"/>
      <sheetName val="ARBOL"/>
      <sheetName val="SOLVENCIA"/>
      <sheetName val="roif + rofl"/>
      <sheetName val="IBCA-MOODY´S"/>
      <sheetName val="BRECH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s"/>
      <sheetName val="Tablas"/>
      <sheetName val="Resumen-Estadisticas"/>
      <sheetName val="Graficos"/>
    </sheetNames>
    <sheetDataSet>
      <sheetData sheetId="0"/>
      <sheetData sheetId="1"/>
      <sheetData sheetId="2"/>
      <sheetData sheetId="3"/>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s"/>
      <sheetName val="Tablas"/>
      <sheetName val="Resumen-Estadisticas"/>
      <sheetName val="Graficos"/>
    </sheetNames>
    <sheetDataSet>
      <sheetData sheetId="0"/>
      <sheetData sheetId="1"/>
      <sheetData sheetId="2"/>
      <sheetData sheetId="3"/>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Tasas"/>
      <sheetName val="Resumen-Estadisticas"/>
      <sheetName val="Graficos"/>
    </sheetNames>
    <sheetDataSet>
      <sheetData sheetId="0"/>
      <sheetData sheetId="1"/>
      <sheetData sheetId="2"/>
      <sheetData sheetId="3"/>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agrop PUB Proy"/>
      <sheetName val="agrop Trad 2"/>
    </sheetNames>
    <sheetDataSet>
      <sheetData sheetId="0" refreshError="1"/>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 val="DATABANCARIA"/>
      <sheetName val="DA"/>
      <sheetName val="Q6"/>
      <sheetName val="Q7"/>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cn"/>
      <sheetName val="ROE"/>
      <sheetName val="Historico Probabilidad"/>
      <sheetName val="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Inputs(q)"/>
      <sheetName val="By Debtor"/>
      <sheetName val="SR 1"/>
      <sheetName val="SR 2"/>
      <sheetName val="FactSheet"/>
      <sheetName val="Debt"/>
      <sheetName val="Debt Dynamics"/>
      <sheetName val="IMF"/>
      <sheetName val="existing"/>
      <sheetName val="Financing Prg"/>
      <sheetName val="FinPrg-sum"/>
      <sheetName val="Fin tab"/>
      <sheetName val="Vencimientos I"/>
      <sheetName val="Vencimientos K"/>
      <sheetName val="Vencimientos sum"/>
      <sheetName val="A.1 bis"/>
      <sheetName val="A.4"/>
      <sheetName val="A.5"/>
      <sheetName val="A.6"/>
      <sheetName val="A.7"/>
      <sheetName val="A.8"/>
      <sheetName val="A.8 bis"/>
      <sheetName val="A.9"/>
      <sheetName val="A.10"/>
      <sheetName val="A.11"/>
      <sheetName val="A.12"/>
      <sheetName val="A.13"/>
      <sheetName val="A.21"/>
      <sheetName val="A.22"/>
    </sheetNames>
    <sheetDataSet>
      <sheetData sheetId="0" refreshError="1"/>
      <sheetData sheetId="1"/>
      <sheetData sheetId="2"/>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refreshError="1"/>
      <sheetData sheetId="28" refreshError="1"/>
      <sheetData sheetId="29"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Ago-Dic"/>
      <sheetName val="Club x Agencia"/>
      <sheetName val="Paises Club"/>
      <sheetName val="Bzas.P"/>
      <sheetName val="Bza P ene-may real"/>
      <sheetName val="Cam Gob"/>
      <sheetName val="Codigos"/>
      <sheetName val="A.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BalanceComprobacion"/>
      <sheetName val="Resumido"/>
      <sheetName val="Base"/>
      <sheetName val="A.11"/>
      <sheetName val="RES XDEVEN"/>
      <sheetName val="Fax a enviar"/>
      <sheetName val="A_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ntiago"/>
      <sheetName val="fax1"/>
      <sheetName val="Fax"/>
      <sheetName val="Mail"/>
      <sheetName val="Sheet3"/>
      <sheetName val="Fax a enviar"/>
    </sheetNames>
    <sheetDataSet>
      <sheetData sheetId="0"/>
      <sheetData sheetId="1" refreshError="1"/>
      <sheetData sheetId="2" refreshError="1"/>
      <sheetData sheetId="3" refreshError="1"/>
      <sheetData sheetId="4" refreshError="1"/>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heetName val="PBSECQ"/>
      <sheetName val="Sheet1"/>
      <sheetName val="A"/>
      <sheetName val="B"/>
      <sheetName val="Cuadro programa 2003"/>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ntiago"/>
      <sheetName val="fax1"/>
      <sheetName val="Fax"/>
      <sheetName val="Mail"/>
      <sheetName val="Sheet3"/>
      <sheetName val="Fax a enviar"/>
    </sheetNames>
    <sheetDataSet>
      <sheetData sheetId="0"/>
      <sheetData sheetId="1" refreshError="1"/>
      <sheetData sheetId="2" refreshError="1"/>
      <sheetData sheetId="3" refreshError="1"/>
      <sheetData sheetId="4" refreshError="1"/>
      <sheetData sheetId="5"/>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
      <sheetName val="BCR"/>
      <sheetName val="BMI"/>
      <sheetName val="BC"/>
      <sheetName val="FIN"/>
      <sheetName val="BCYFIN"/>
      <sheetName val="SB"/>
      <sheetName val="SF"/>
      <sheetName val="Sergio BC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Input EMBI Spread"/>
      <sheetName val="Fax a env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equity price data"/>
      <sheetName val="Equity price changes - loc curr"/>
      <sheetName val="Exchange rate changes"/>
      <sheetName val="Sheet1"/>
      <sheetName val="Summary MSCI &amp; Exchange Rates"/>
    </sheetNames>
    <sheetDataSet>
      <sheetData sheetId="0"/>
      <sheetData sheetId="1"/>
      <sheetData sheetId="2"/>
      <sheetData sheetId="3"/>
      <sheetData sheetId="4"/>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ErrCheck"/>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Q"/>
      <sheetName val="QC"/>
      <sheetName val="Links"/>
      <sheetName val="xxweolinksxx"/>
      <sheetName val="ErrCheck"/>
      <sheetName val="WDQP"/>
      <sheetName val="QQ1"/>
      <sheetName val="QQ2"/>
      <sheetName val="QQ3"/>
      <sheetName val="WRSTAB"/>
      <sheetName val="Info"/>
      <sheetName val="Programa"/>
      <sheetName val="Exp"/>
      <sheetName val="Imp"/>
      <sheetName val="Trade"/>
      <sheetName val="Codigos"/>
      <sheetName val="Ranking Bancario"/>
      <sheetName val="base de datos MODULO I"/>
      <sheetName val="Fax a env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sheetName val="Gráfico"/>
      <sheetName val="Datos"/>
      <sheetName val="Parámetros"/>
      <sheetName val="Diálogo1"/>
      <sheetName val="Macro1"/>
      <sheetName val="Módulo1"/>
      <sheetName val="Main"/>
      <sheetName val="Links"/>
      <sheetName val="ErrCheck"/>
      <sheetName val="Codigos"/>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 val="BOP"/>
      <sheetName val="Macro1"/>
      <sheetName val="Main"/>
      <sheetName val="Links"/>
      <sheetName val="ErrCheck"/>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s>
    <sheetDataSet>
      <sheetData sheetId="0" refreshError="1"/>
      <sheetData sheetId="1" refreshError="1"/>
      <sheetData sheetId="2" refreshError="1"/>
      <sheetData sheetId="3" refreshError="1"/>
      <sheetData sheetId="4"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Mail (7)"/>
      <sheetName val="C"/>
      <sheetName val="Codigos"/>
      <sheetName val="CCFF"/>
      <sheetName val="Proposed arrang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for JR"/>
      <sheetName val="ModuleCntry_txt"/>
      <sheetName val="Hide"/>
      <sheetName val="ModuleDA"/>
      <sheetName val="DA"/>
      <sheetName val="ModuleMicro"/>
      <sheetName val="Micro"/>
      <sheetName val="ModuleQ"/>
      <sheetName val="Q1"/>
      <sheetName val="Q2"/>
      <sheetName val="Q3"/>
      <sheetName val="Q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GDP"/>
      <sheetName val="FDI inflows"/>
      <sheetName val="GDPpc"/>
      <sheetName val="GDP_WEO"/>
      <sheetName val="GDPpc_WEO"/>
      <sheetName val="India &amp; Turkey"/>
    </sheetNames>
    <sheetDataSet>
      <sheetData sheetId="0"/>
      <sheetData sheetId="1"/>
      <sheetData sheetId="2"/>
      <sheetData sheetId="3"/>
      <sheetData sheetId="4"/>
      <sheetData sheetId="5"/>
      <sheetData sheetId="6"/>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PI"/>
      <sheetName val="CPI graph"/>
      <sheetName val="NA86-87n"/>
      <sheetName val="NA86-87r"/>
      <sheetName val="Aggrn"/>
      <sheetName val="Aggrr"/>
      <sheetName val="Deflators"/>
      <sheetName val="Assum"/>
      <sheetName val="Input-Output"/>
      <sheetName val="NA"/>
      <sheetName val="NA (2)"/>
      <sheetName val="Input"/>
      <sheetName val="output_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erie mensual"/>
      <sheetName val="Codigos"/>
      <sheetName val="Fax a envi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sheetName val="GROWTH"/>
      <sheetName val="LONGGDP"/>
      <sheetName val="LONGGDP.XLS"/>
    </sheetNames>
    <definedNames>
      <definedName name="goafrica"/>
      <definedName name="goasia"/>
      <definedName name="goeeup"/>
      <definedName name="goeurope"/>
      <definedName name="golamerica"/>
      <definedName name="gomeast"/>
      <definedName name="gooecd"/>
      <definedName name="goopec"/>
      <definedName name="gosummary"/>
    </definedNames>
    <sheetDataSet>
      <sheetData sheetId="0" refreshError="1"/>
      <sheetData sheetId="1" refreshError="1"/>
      <sheetData sheetId="2" refreshError="1"/>
      <sheetData sheetId="3"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Base Datos"/>
      <sheetName val="Codi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ssumptions"/>
      <sheetName val="Money Table"/>
      <sheetName val="Sheet2"/>
      <sheetName val="Program BCRD Table"/>
      <sheetName val="Program Money Table"/>
      <sheetName val="Balance sheets"/>
      <sheetName val="older year Balance sheets"/>
      <sheetName val="A-II.5"/>
      <sheetName val="Money Program"/>
      <sheetName val="IN-OUT"/>
      <sheetName val="vencimiento"/>
      <sheetName val="IN-EDSS"/>
      <sheetName val="IN_Cable"/>
      <sheetName val="Cuasi 2005 historical"/>
      <sheetName val="cuasifiscal historical"/>
      <sheetName val="cuasifiscal projections"/>
      <sheetName val="QF Summary"/>
      <sheetName val="OLD QF Summary (2)"/>
      <sheetName val="Summary Money Table"/>
      <sheetName val="Financing NFPS"/>
      <sheetName val="Staff Report Money Table"/>
      <sheetName val="Sheet3"/>
      <sheetName val="Sheet1"/>
      <sheetName val="Cable_old"/>
      <sheetName val="Graphs"/>
      <sheetName val="graph_aggregates"/>
      <sheetName val="Monetary aggregates"/>
      <sheetName val="Table Monetary Aggregates"/>
      <sheetName val="Small Money Table"/>
      <sheetName val="MONPROG"/>
      <sheetName val="QF small table"/>
      <sheetName val="Summary Weekly"/>
      <sheetName val="QF Summary wekly"/>
      <sheetName val="QF SBA Oct 05"/>
      <sheetName val="Sheet1 (2)"/>
      <sheetName val="RED Table 25"/>
      <sheetName val="IN_QuasiFiscal"/>
      <sheetName val="cuasifiscal"/>
      <sheetName val="Mon Table SBA Oct 05"/>
      <sheetName val="PPM BS"/>
      <sheetName val="PPM SMT"/>
      <sheetName val="Out-BOP"/>
      <sheetName val="OUT-Fiscal"/>
      <sheetName val="Small Table"/>
      <sheetName val="Summary Table"/>
      <sheetName val="QF long"/>
      <sheetName val="QF short"/>
      <sheetName val="Mon Table SBA 05 "/>
      <sheetName val="QF Table SBA 05"/>
      <sheetName val="short-annual-table"/>
      <sheetName val="short-monthly-table"/>
      <sheetName val="Real Monetary Aggregates Chart"/>
      <sheetName val="Money Aggregates Chart"/>
      <sheetName val="MT Quasi fiscal"/>
      <sheetName val="Comparativo"/>
      <sheetName val="Scenarios"/>
      <sheetName val="QuasiFiscal"/>
      <sheetName val="Cable"/>
      <sheetName val="Summary Table Reduced"/>
      <sheetName val="Summary QuasiFiscal Table"/>
      <sheetName val="Money_Table"/>
      <sheetName val="Program_BCRD_Table"/>
      <sheetName val="Program_Money_Table"/>
      <sheetName val="Balance_sheets"/>
      <sheetName val="Money_Program"/>
      <sheetName val="QF_Summary"/>
      <sheetName val="OLD_QF_Summary_(2)"/>
      <sheetName val="Summary_Money_Table"/>
      <sheetName val="Financing_NFPS"/>
      <sheetName val="Staff_Report_Money_Table"/>
      <sheetName val="Monetary_aggregates"/>
      <sheetName val="Table_Monetary_Aggregates"/>
      <sheetName val="Small_Money_Table"/>
      <sheetName val="QF_small_table"/>
      <sheetName val="Summary_Weekly"/>
      <sheetName val="QF_Summary_wekly"/>
      <sheetName val="QF_SBA_Oct_05"/>
      <sheetName val="Sheet1_(2)"/>
      <sheetName val="RED_Table_25"/>
      <sheetName val="Mon_Table_SBA_Oct_05"/>
      <sheetName val="PPM_BS"/>
      <sheetName val="PPM_SMT"/>
      <sheetName val="cuasifiscal_projections"/>
      <sheetName val="Cuasi_2005_historical"/>
      <sheetName val="cuasifiscal_historical"/>
      <sheetName val="older_year_Balance_sheets"/>
      <sheetName val="A-II_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C Table"/>
      <sheetName val="specs"/>
      <sheetName val="prices"/>
      <sheetName val="Data"/>
      <sheetName val="refbal"/>
      <sheetName val="overview"/>
      <sheetName val="USrefining"/>
      <sheetName val="fcst prices"/>
      <sheetName val="fcst prices (2)"/>
      <sheetName val="asian prices"/>
      <sheetName val="Demand elas (2)"/>
      <sheetName val="India Prices"/>
      <sheetName val="Thailand"/>
      <sheetName val="Diffs"/>
      <sheetName val="crackadds"/>
      <sheetName val="refutil"/>
      <sheetName val="CDUcountry"/>
      <sheetName val="FCC Detail"/>
      <sheetName val="Hydrocrdetail"/>
      <sheetName val="cokedetail"/>
      <sheetName val="posscce"/>
      <sheetName val="Posscdu"/>
      <sheetName val="CCECountry"/>
      <sheetName val="CDUtotal"/>
      <sheetName val="china demand"/>
      <sheetName val="china"/>
      <sheetName val="regdemgro"/>
      <sheetName val="intenisty"/>
      <sheetName val="fcstdemand"/>
      <sheetName val="opechighoilgdp"/>
      <sheetName val="nonopec"/>
      <sheetName val="canadacosts"/>
      <sheetName val="refcapvddemand"/>
      <sheetName val="pricefcsts"/>
      <sheetName val="inflation oecd"/>
      <sheetName val="wage inflation"/>
      <sheetName val="wtimaya"/>
      <sheetName val="Europrodchange"/>
      <sheetName val="EU25 mogas diesel"/>
      <sheetName val="usmogas"/>
      <sheetName val="russiaexporteconomic"/>
      <sheetName val="russiaprodavail"/>
      <sheetName val="Sheet1"/>
      <sheetName val="sterm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 val="RED Table 20"/>
      <sheetName val="J(Priv.Cap)"/>
      <sheetName val="Supuestos "/>
      <sheetName val="SNF Córd"/>
      <sheetName val="GG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emandas Detalladas"/>
      <sheetName val="Demandas Consolidadas"/>
      <sheetName val="Dashboard Regional"/>
      <sheetName val="Dashboard Provincial"/>
      <sheetName val="Master"/>
      <sheetName val="Geografia"/>
      <sheetName val="Gobierno"/>
      <sheetName val="Regional Dashboard Data"/>
      <sheetName val="Provincial Dashboard Data"/>
      <sheetName val="Log"/>
      <sheetName val="Formato Reporte Sectoriales"/>
      <sheetName val="Formato Consolidacion Provincia"/>
      <sheetName val="Formato Demandas Consolidada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 val="RES"/>
      <sheetName val="tab 14"/>
      <sheetName val="tab 3"/>
      <sheetName val="Codigos"/>
      <sheetName val="BD"/>
      <sheetName val="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Fig1"/>
      <sheetName val="Fig2"/>
      <sheetName val="Fig3"/>
      <sheetName val="Fig4"/>
      <sheetName val="Fig5"/>
      <sheetName val="Fig6"/>
      <sheetName val="Table 1"/>
      <sheetName val="Table 4"/>
      <sheetName val="Table 5"/>
      <sheetName val="Table 6"/>
      <sheetName val="Data"/>
      <sheetName val="BSA Matrix"/>
      <sheetName val="EDSS ER data"/>
      <sheetName val="EDSS data"/>
      <sheetName val="QEDS"/>
      <sheetName val="QEDS data"/>
      <sheetName val="JEDH"/>
      <sheetName val="CPIS"/>
      <sheetName val="CB"/>
      <sheetName val="Govt"/>
      <sheetName val="ODC"/>
      <sheetName val="OFC"/>
      <sheetName val="NFC"/>
      <sheetName val="OR"/>
      <sheetName val="NR"/>
      <sheetName val="Figure 4"/>
      <sheetName val="Figure 5"/>
      <sheetName val="Figure 6"/>
      <sheetName val="Data for charts"/>
      <sheetName val="Chart1"/>
      <sheetName val="Chart2"/>
      <sheetName val="Chart3"/>
      <sheetName val="Chart4"/>
      <sheetName val="ipc"/>
      <sheetName val="Empresas Publicas deta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TP1 10C"/>
      <sheetName val="MP 10C"/>
      <sheetName val="CP 10C"/>
      <sheetName val="TP 10C"/>
      <sheetName val="BOP 10C"/>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DEBT"/>
      <sheetName val="DIS"/>
      <sheetName val="AMO"/>
      <sheetName val="INT"/>
      <sheetName val="Sheet4"/>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heet4"/>
      <sheetName val="Q4"/>
      <sheetName val="DA"/>
      <sheetName val="RED-GDP"/>
      <sheetName val="Check_Interest"/>
      <sheetName val="G(Disb_)"/>
      <sheetName val="Debt_scenario"/>
      <sheetName val="J(Priv_Cap)"/>
      <sheetName val="J(Fin__accou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J(Priv.Cap)"/>
    </sheetNames>
    <sheetDataSet>
      <sheetData sheetId="0"/>
      <sheetData sheetId="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ssumptions"/>
      <sheetName val="Out-BOP"/>
      <sheetName val="OUT-Fiscal"/>
      <sheetName val="IN_Cable"/>
      <sheetName val="Cable_old"/>
      <sheetName val="Graphs"/>
      <sheetName val="Balance sheets"/>
      <sheetName val="Financing NFPS"/>
      <sheetName val="Small Table"/>
      <sheetName val="Summary Table"/>
      <sheetName val="IN_QuasiFiscal"/>
      <sheetName val="QF long"/>
      <sheetName val="QF short"/>
      <sheetName val="Mon Table SBA 05 "/>
      <sheetName val="QF Table SBA 05"/>
      <sheetName val="short-annual-table"/>
      <sheetName val="short-monthly-table"/>
      <sheetName val="Monetary aggregates"/>
      <sheetName val="Real Monetary Aggregates Chart"/>
      <sheetName val="Money Aggregates Chart"/>
      <sheetName val="MT Quasi fiscal"/>
      <sheetName val="Comparativo"/>
      <sheetName val="Scenarios"/>
      <sheetName val="RED Table 25"/>
      <sheetName val="QuasiFiscal"/>
      <sheetName val="Cable"/>
      <sheetName val="Summary Table Reduced"/>
      <sheetName val="Summary QuasiFiscal 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sheetData sheetId="23"/>
      <sheetData sheetId="24"/>
      <sheetData sheetId="25"/>
      <sheetData sheetId="26"/>
      <sheetData sheetId="27"/>
      <sheetData sheetId="28"/>
      <sheetData sheetId="29"/>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gos"/>
      <sheetName val="Exportaciones Anuales"/>
      <sheetName val="Exportaciones Mensuales"/>
      <sheetName val="Export. Mensual Comparada"/>
      <sheetName val="Export. Trimestrales"/>
      <sheetName val="Exportaciones Acumuladas"/>
      <sheetName val="Export. Trimestrales Comparadas"/>
      <sheetName val="Export. ZF"/>
      <sheetName val="Export. Nacionales x Productos"/>
      <sheetName val="Anexo 5 Inf_Eco"/>
      <sheetName val="Importaciones Anuales"/>
      <sheetName val="Importaciones Mensuales"/>
      <sheetName val="Importaciones Trimestrales"/>
      <sheetName val="Importaciones Acumuladas"/>
      <sheetName val="Import. Trimestrales Comparadas"/>
      <sheetName val="Importaciones_Crudo_y_Derivados"/>
      <sheetName val="Export. Trim. (Proy)"/>
      <sheetName val="Import. Trim. (Proy)"/>
      <sheetName val="Cacao Total US$"/>
      <sheetName val="Cacao Total Volumen"/>
      <sheetName val="Export. Anuales"/>
      <sheetName val="Export. Trim (t  t-1)"/>
      <sheetName val="Export. Trim (t  t-1) completo"/>
      <sheetName val="Export. Mensual"/>
      <sheetName val="Import. Anuales"/>
      <sheetName val="Import. Trim (t  t-1)"/>
      <sheetName val="Import. Trim (t  t-1) Completo"/>
      <sheetName val="Import. Mensuales"/>
      <sheetName val="Exportaciones x Productos"/>
      <sheetName val="Cacao Total US$ y Volumen"/>
      <sheetName val="Export. Mensual Comparada 1"/>
      <sheetName val="Export. Mensual Comparada (2)"/>
      <sheetName val="Import. Mensual Comparada (2)"/>
      <sheetName val="Petróleo 2019 (26-06-20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sheetData sheetId="32"/>
      <sheetData sheetId="33"/>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private debt flows"/>
      <sheetName val="GDP per capita"/>
      <sheetName val="Ave grant element"/>
      <sheetName val="Official share of debt"/>
      <sheetName val="Money and credit"/>
      <sheetName val="LICs share of bank loans"/>
      <sheetName val="1st time issues - GDP per cap"/>
      <sheetName val="Loans vs GDP"/>
      <sheetName val="Credit ratings on 1st issues"/>
      <sheetName val="Spreads on 1st issues"/>
      <sheetName val="Credit Ratings &amp; GNI per capita"/>
      <sheetName val="Private bond flows"/>
      <sheetName val="Debt burden - LICs"/>
      <sheetName val="Credit ratings LICs vs LMICs"/>
      <sheetName val="Credit ratings LICs 2001-6"/>
      <sheetName val="EMBI &amp; US corp spreads"/>
      <sheetName val="Maturity structure of dom debt"/>
      <sheetName val="LICs share of private debt"/>
      <sheetName val="GNI per capita"/>
      <sheetName val="private debt vs GNI per capita"/>
      <sheetName val="Corp vs sovereign debt flows"/>
      <sheetName val="FDI inflows vs GNI per capita"/>
      <sheetName val="FDI % of GNI vs GNI per capita"/>
      <sheetName val="FDI and private debt flows"/>
      <sheetName val="FDI &amp; private debt % of GNI"/>
      <sheetName val="ODA &amp; private debt % of GNI"/>
      <sheetName val="Ave maturity and int rate"/>
      <sheetName val="SD of growth"/>
      <sheetName val="Money and credit vs GNI per 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capital flows"/>
      <sheetName val="Table 2.1 from DDP program"/>
      <sheetName val="Net equity inflows"/>
      <sheetName val="Net equity outflows"/>
      <sheetName val="Net private debt flows"/>
    </sheetNames>
    <sheetDataSet>
      <sheetData sheetId="0"/>
      <sheetData sheetId="1"/>
      <sheetData sheetId="2" refreshError="1"/>
      <sheetData sheetId="3" refreshError="1"/>
      <sheetData sheetId="4"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T"/>
      <sheetName val="All developing countries"/>
      <sheetName val="Ext debt % of GNI - regions"/>
      <sheetName val="Ext debt % of exports - regions"/>
      <sheetName val="External debt - regions"/>
      <sheetName val="External debt burden - regions"/>
    </sheetNames>
    <sheetDataSet>
      <sheetData sheetId="0"/>
      <sheetData sheetId="1"/>
      <sheetData sheetId="2"/>
      <sheetData sheetId="3"/>
      <sheetData sheetId="4"/>
      <sheetData sheetId="5"/>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Fig net capital flows"/>
      <sheetName val="Fig private flows"/>
      <sheetName val="Net private debt flows"/>
      <sheetName val="Net FDI flows"/>
      <sheetName val="Net FDI flows % of GDP"/>
      <sheetName val="Fig private flows (2)"/>
    </sheetNames>
    <sheetDataSet>
      <sheetData sheetId="0"/>
      <sheetData sheetId="1"/>
      <sheetData sheetId="2"/>
      <sheetData sheetId="3"/>
      <sheetData sheetId="4"/>
      <sheetData sheetId="5"/>
      <sheetData sheetId="6"/>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QEDS"/>
    </sheetNames>
    <sheetDataSet>
      <sheetData sheetId="0" refreshError="1"/>
      <sheetData sheetId="1"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CP"/>
    </sheetNames>
    <definedNames>
      <definedName name="OnShow" sheetId="0"/>
      <definedName name="spnf" sheetId="0"/>
      <definedName name="will" sheetId="0"/>
    </definedNames>
    <sheetDataSet>
      <sheetData sheetId="0" refreshError="1"/>
      <sheetData sheetId="1"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sheetName val="GOES"/>
      <sheetName val="RGG"/>
      <sheetName val="EPNF"/>
      <sheetName val="TRANSF2002-MIHAC"/>
    </sheetNames>
    <sheetDataSet>
      <sheetData sheetId="0" refreshError="1"/>
      <sheetData sheetId="1" refreshError="1"/>
      <sheetData sheetId="2" refreshError="1"/>
      <sheetData sheetId="3" refreshError="1"/>
      <sheetData sheetId="4"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sheetName val="UPLOAD"/>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BOP Input"/>
      <sheetName val="sources"/>
      <sheetName val="Interest"/>
      <sheetName val="Petrol tax"/>
      <sheetName val="cocoa tax"/>
      <sheetName val="SR tables"/>
      <sheetName val="SR newtable"/>
      <sheetName val="RED tables"/>
      <sheetName val="Chart inputs"/>
      <sheetName val="chart"/>
      <sheetName val="output to SEI and NA"/>
      <sheetName val="C_basef14.3p10.6"/>
      <sheetName val="gas112601"/>
      <sheetName val="2001-02 Debt Service "/>
      <sheetName val="Debtind"/>
      <sheetName val="Q5"/>
      <sheetName val="Codigos"/>
      <sheetName val="SPNF"/>
      <sheetName val="MDGs"/>
      <sheetName val="Tabl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Original"/>
      <sheetName val="Anexo 1"/>
      <sheetName val="Anexo 2"/>
      <sheetName val="Anexo 3"/>
      <sheetName val="pa en se"/>
      <sheetName val="VENC SEPT 04-30 SIN VENC. RENEG"/>
      <sheetName val="ANEXO 4"/>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PROM"/>
      <sheetName val="promotores"/>
      <sheetName val="sucursales"/>
      <sheetName val="datos"/>
      <sheetName val="GRAFSUC"/>
    </sheetNames>
    <sheetDataSet>
      <sheetData sheetId="0" refreshError="1"/>
      <sheetData sheetId="1" refreshError="1"/>
      <sheetData sheetId="2" refreshError="1"/>
      <sheetData sheetId="3" refreshError="1"/>
      <sheetData sheetId="4"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 val="GRAFPROM"/>
      <sheetName val="sour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dj. SR final"/>
      <sheetName val="SR final"/>
      <sheetName val="Arrears"/>
      <sheetName val="SR table unadj."/>
      <sheetName val="ProgSumm"/>
      <sheetName val="Prog. FMI"/>
      <sheetName val="SR tab adj."/>
      <sheetName val="Adj. stocks"/>
      <sheetName val="Input Prog.CBE"/>
      <sheetName val="Paris Club"/>
      <sheetName val="SMP Monit."/>
      <sheetName val="Assump"/>
      <sheetName val="Quasi-fiscal"/>
      <sheetName val="PSBR"/>
      <sheetName val="Input PSBR;Q-F"/>
      <sheetName val="Sheet1"/>
      <sheetName val="Input Cable"/>
      <sheetName val="Input BCE"/>
      <sheetName val="Input BNF"/>
      <sheetName val="Input BP"/>
      <sheetName val="Input SB"/>
      <sheetName val="Report1"/>
      <sheetName val="BCE Table"/>
      <sheetName val="BP+BNF obs."/>
      <sheetName val="BCE (Prog.)"/>
      <sheetName val="cartera"/>
      <sheetName val="RED 33"/>
      <sheetName val="RED 34"/>
      <sheetName val="RED 36"/>
      <sheetName val="RED 37"/>
      <sheetName val="RED 3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ultipliers"/>
      <sheetName val="SR"/>
      <sheetName val="Program"/>
      <sheetName val="Resultado BC"/>
      <sheetName val="IMFprogram"/>
      <sheetName val="SR-Dollarization"/>
      <sheetName val="$-SR-Summary"/>
      <sheetName val="US$-Program"/>
      <sheetName val="Quasi-fiscal-$"/>
      <sheetName val="10-R"/>
      <sheetName val="10-R-New"/>
      <sheetName val="Sheet1"/>
      <sheetName val="FDIR"/>
      <sheetName val="$-Cable"/>
      <sheetName val="$-Cable-New"/>
      <sheetName val="MB&amp;Liabilities"/>
      <sheetName val="BCE-1-2-3"/>
      <sheetName val="BCE-4"/>
      <sheetName val="CableFMI"/>
      <sheetName val="BCE"/>
      <sheetName val="BCOS"/>
      <sheetName val="BNF"/>
      <sheetName val="Banking System"/>
      <sheetName val="Banks'loans"/>
      <sheetName val="STA 33"/>
      <sheetName val="STA 34"/>
      <sheetName val="STA 35"/>
      <sheetName val="STA 36"/>
      <sheetName val="STA 37"/>
      <sheetName val="STA 38"/>
      <sheetName val="STA 39"/>
      <sheetName val="To-Macro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terly Raw Data"/>
      <sheetName val="Quarterly MacroFlow"/>
      <sheetName val="2003"/>
      <sheetName val="RED47"/>
      <sheetName val="Chart9"/>
      <sheetName val="Chart2"/>
      <sheetName val="Chart3"/>
      <sheetName val="Chart1"/>
      <sheetName val="BOP-RED40"/>
      <sheetName val="RED41"/>
      <sheetName val="RED42"/>
      <sheetName val="RED43"/>
      <sheetName val="RED44"/>
      <sheetName val="RED45"/>
      <sheetName val="RED46"/>
      <sheetName val="RED48"/>
      <sheetName val="RED49"/>
      <sheetName val="RED51"/>
      <sheetName val="RED50"/>
      <sheetName val="Chart4"/>
      <sheetName val="Chart5"/>
      <sheetName val="Chart6"/>
      <sheetName val="Chart7"/>
      <sheetName val="Chart8"/>
      <sheetName val="Sheet1"/>
      <sheetName val="#REF"/>
      <sheetName val="Table3"/>
      <sheetName val="IMATA"/>
      <sheetName val="Dsrv"/>
      <sheetName val="Dboj"/>
      <sheetName val="Dgg"/>
      <sheetName val="Dgov"/>
      <sheetName val="Summary Table"/>
      <sheetName val="Table"/>
      <sheetName val="B"/>
      <sheetName val="perfcrit 2"/>
      <sheetName val="S&amp;I DA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hNot Ann"/>
      <sheetName val="AuthNot"/>
      <sheetName val="AuthNot Percent Change"/>
      <sheetName val="ANS -Curr to Year ago % Change"/>
      <sheetName val="Authnot Prelim"/>
      <sheetName val="Authnot First"/>
      <sheetName val="Authnot Second"/>
      <sheetName val="StartsAnn Percent Change"/>
      <sheetName val="StartsUA Prelim"/>
      <sheetName val="StartsUA First"/>
      <sheetName val="StartsUA Second"/>
      <sheetName val="StartsSA Percent Change"/>
      <sheetName val="ST -Curr to Year ago % Change "/>
      <sheetName val="StartsSA  Prelim"/>
      <sheetName val="StartsSA First"/>
      <sheetName val="StartsSA Sec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uda Púb. Ext.Global 1961-2004"/>
      <sheetName val="Evolución Deuda Ene-dic 2003"/>
      <sheetName val="Evolución Deuda Ene-jun 2004"/>
      <sheetName val="Estim. Serv.04-09 por acreedor "/>
      <sheetName val="Est.Serv.04-09 deudor- acreedor"/>
      <sheetName val="Estim. Servicio 2004 por mes"/>
      <sheetName val="Estim. Servicio 2005 por mes"/>
    </sheetNames>
    <sheetDataSet>
      <sheetData sheetId="0"/>
      <sheetData sheetId="1"/>
      <sheetData sheetId="2"/>
      <sheetData sheetId="3"/>
      <sheetData sheetId="4"/>
      <sheetData sheetId="5"/>
      <sheetData sheetId="6"/>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P 1"/>
      <sheetName val="MYL 1"/>
      <sheetName val="CP 1"/>
      <sheetName val="TP 2"/>
      <sheetName val="MYL 2"/>
      <sheetName val="CP 2"/>
      <sheetName val="TP3"/>
      <sheetName val="CP 4"/>
      <sheetName val="MYL 4"/>
      <sheetName val="TP 4"/>
      <sheetName val="CP 5"/>
      <sheetName val="MYL 5"/>
      <sheetName val="TP5"/>
      <sheetName val="CP 6"/>
      <sheetName val="MYL 6"/>
      <sheetName val="TP 6"/>
      <sheetName val="CP 7"/>
      <sheetName val="MYL 7"/>
      <sheetName val="TP 7"/>
      <sheetName val="CP 8"/>
      <sheetName val="MYL 8"/>
      <sheetName val="TP 8"/>
      <sheetName val="CP 9"/>
      <sheetName val="MYL 9"/>
      <sheetName val="TP 9"/>
      <sheetName val="CP 10"/>
      <sheetName val="MYL 10"/>
      <sheetName val="TP 10"/>
      <sheetName val="MYL 1-9"/>
      <sheetName val="CP 1-9"/>
      <sheetName val="TP 1-9"/>
      <sheetName val="TP1 10C"/>
      <sheetName val="MYL 10C"/>
      <sheetName val="CP 10C"/>
      <sheetName val="TP1 11"/>
      <sheetName val="MYL 11"/>
      <sheetName val="CP 11"/>
      <sheetName val="TP 12"/>
      <sheetName val="TP1 12"/>
      <sheetName val="MYL 12"/>
      <sheetName val="CP 12"/>
      <sheetName val="TP1-2003"/>
      <sheetName val="MYL-2003"/>
      <sheetName val="CP-2003"/>
      <sheetName val="TP-2003"/>
      <sheetName val="BOP-2003"/>
      <sheetName val="TP Ene-Dic 03-0405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ights"/>
      <sheetName val="PCPIq"/>
      <sheetName val="PCPIm"/>
      <sheetName val="ControlSheet"/>
      <sheetName val="EDNA"/>
      <sheetName val="EERProfile"/>
      <sheetName val="Table1m"/>
      <sheetName val="Sheet1"/>
      <sheetName val="Sheet2"/>
      <sheetName val="Resultado BC"/>
      <sheetName val="Input PSBR;Q-F"/>
      <sheetName val="CP 10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mista institución 2023-2026"/>
      <sheetName val="Pesimista institución 2023-2026"/>
      <sheetName val="Pesimista 2023 Mensualizado"/>
      <sheetName val="Ejec2022"/>
      <sheetName val="Ejec2021"/>
      <sheetName val="Hoja2"/>
      <sheetName val="Hoja1"/>
      <sheetName val="Ingresos al 31-08-2020"/>
    </sheetNames>
    <sheetDataSet>
      <sheetData sheetId="0"/>
      <sheetData sheetId="1"/>
      <sheetData sheetId="2"/>
      <sheetData sheetId="3"/>
      <sheetData sheetId="4"/>
      <sheetData sheetId="5"/>
      <sheetData sheetId="6"/>
      <sheetData sheetId="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Data "/>
      <sheetName val="TAB1"/>
      <sheetName val="TAB2b"/>
      <sheetName val="TAB3b"/>
      <sheetName val="TAB4b"/>
      <sheetName val="TAB5b"/>
      <sheetName val="TAB6b"/>
      <sheetName val="TAB7b"/>
      <sheetName val="TAB8b"/>
      <sheetName val="TAB9b"/>
      <sheetName val="TAB10b"/>
      <sheetName val="TAB11b"/>
      <sheetName val="TAB12b"/>
      <sheetName val="TAB13b"/>
      <sheetName val="TAB14b"/>
      <sheetName val="TAB15A1"/>
      <sheetName val="TAB15B1"/>
      <sheetName val="TAB15C"/>
      <sheetName val="TAB16b"/>
      <sheetName val="TAB17b"/>
      <sheetName val="TAB18b"/>
      <sheetName val="TAB19b"/>
      <sheetName val="TAB20b"/>
      <sheetName val="TAB21b"/>
      <sheetName val="TAB22b"/>
      <sheetName val="TAB23b"/>
      <sheetName val="TAB24b"/>
      <sheetName val="TAB25b"/>
      <sheetName val="TAB26b"/>
      <sheetName val="TAB27b"/>
      <sheetName val="TAB28b"/>
      <sheetName val="TAB29b"/>
      <sheetName val="TAB30b"/>
      <sheetName val="TAB31b"/>
      <sheetName val="TAB32b"/>
      <sheetName val="TAB33b"/>
      <sheetName val="TAB34b"/>
      <sheetName val="TAB35b"/>
      <sheetName val="TAB36b"/>
      <sheetName val="RED37b"/>
      <sheetName val="TAB38b"/>
      <sheetName val="TAB27A2"/>
      <sheetName val="TAB27B2"/>
      <sheetName val="TAB39"/>
      <sheetName val="TAB40"/>
      <sheetName val="Basic_Data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mista institución 2023-2026"/>
      <sheetName val="Pesimista institución 2023-2026"/>
      <sheetName val="Pesimista 2023 Mensualizado"/>
      <sheetName val="Ejec2022"/>
      <sheetName val="Ejec2021"/>
      <sheetName val="Hoja2"/>
      <sheetName val="Hoja1"/>
      <sheetName val="Ingresos al 31-08-2020"/>
    </sheetNames>
    <sheetDataSet>
      <sheetData sheetId="0"/>
      <sheetData sheetId="1"/>
      <sheetData sheetId="2"/>
      <sheetData sheetId="3"/>
      <sheetData sheetId="4"/>
      <sheetData sheetId="5"/>
      <sheetData sheetId="6"/>
      <sheetData sheetId="7"/>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BOP Summary"/>
      <sheetName val="BOP Details"/>
      <sheetName val="Exports"/>
      <sheetName val="Imports"/>
      <sheetName val="Services"/>
      <sheetName val="Capital"/>
      <sheetName val="TOT"/>
      <sheetName val="Debt Service"/>
      <sheetName val="GDP"/>
      <sheetName val="Inputs (Misc.)"/>
      <sheetName val="Outlink Real"/>
      <sheetName val="RED-43"/>
      <sheetName val="RED-44"/>
      <sheetName val="RED-45"/>
      <sheetName val="RED-46"/>
      <sheetName val="RED-47"/>
      <sheetName val="RED-48"/>
      <sheetName val="RED-49"/>
      <sheetName val="RED-50"/>
      <sheetName val="RED-51"/>
      <sheetName val="RED-52"/>
      <sheetName val="RED-53"/>
      <sheetName val="RED-54"/>
      <sheetName val="RED-55"/>
      <sheetName val="RED-5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ATA"/>
      <sheetName val="IMAE TC Y ACELERACION"/>
      <sheetName val="ACELERACION"/>
      <sheetName val="DATOS"/>
      <sheetName val="LIB-NEG"/>
    </sheetNames>
    <sheetDataSet>
      <sheetData sheetId="0" refreshError="1"/>
      <sheetData sheetId="1" refreshError="1"/>
      <sheetData sheetId="2" refreshError="1"/>
      <sheetData sheetId="3" refreshError="1"/>
      <sheetData sheetId="4" refreshError="1"/>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CPI"/>
      <sheetName val="Output_CPI"/>
      <sheetName val="NAsect"/>
      <sheetName val="NA"/>
      <sheetName val="Diff"/>
      <sheetName val="WEOou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
      <sheetName val="IN_Policy and Macro Asumptions"/>
      <sheetName val="IN_Public Sector Operations"/>
      <sheetName val="IN_Public Sector Cash Flow"/>
      <sheetName val="Amortization _end2001Debt"/>
      <sheetName val="Old Debt"/>
      <sheetName val="Assumptions_Newbase"/>
      <sheetName val="PSO_Newbase"/>
      <sheetName val="PSCF_Newbase"/>
      <sheetName val="Assumptions_Adverse"/>
      <sheetName val="PSO_Adverse"/>
      <sheetName val="PSCF_Adverse"/>
      <sheetName val="Assumptions_Adverse_RER"/>
      <sheetName val="PSO_Adverse_RER"/>
      <sheetName val="PSCF_Adverse_RER"/>
      <sheetName val="Assumptions_Adverse_growth"/>
      <sheetName val="PSO_Adverse_growth"/>
      <sheetName val="PSCF_Adverse_growth"/>
      <sheetName val="Assumptions_Adverse_PrimBal"/>
      <sheetName val="PSO_Adverse_PrimBal"/>
      <sheetName val="PSCF_Adverse_PrimBal"/>
      <sheetName val="Assumptions_Adverse_Interest"/>
      <sheetName val="PSO_Adverse_Interest"/>
      <sheetName val="PSCF_Adverse_Interest"/>
      <sheetName val="Assumptions_Adverse_recap"/>
      <sheetName val="PSO_Adverse_recap"/>
      <sheetName val="PSCF_Adverse_recap"/>
      <sheetName val="Assumptions_stab"/>
      <sheetName val="PSO_stab"/>
      <sheetName val="PSCF_stab"/>
      <sheetName val="Output_1"/>
      <sheetName val="Output_2"/>
      <sheetName val="Fig_Data"/>
      <sheetName val="Fig 1_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REF"/>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refreshError="1"/>
      <sheetData sheetId="12"/>
      <sheetData sheetId="13"/>
      <sheetData sheetId="14"/>
      <sheetData sheetId="15"/>
      <sheetData sheetId="16" refreshError="1"/>
      <sheetData sheetId="17" refreshError="1"/>
      <sheetData sheetId="18" refreshError="1"/>
      <sheetData sheetId="19" refreshError="1"/>
      <sheetData sheetId="20" refreshError="1"/>
      <sheetData sheetId="21"/>
      <sheetData sheetId="22" refreshError="1"/>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D47"/>
      <sheetName val="Quarterly Raw Data"/>
      <sheetName val="Quarterly MacroFlow"/>
    </sheetNames>
    <sheetDataSet>
      <sheetData sheetId="0" refreshError="1"/>
      <sheetData sheetId="1" refreshError="1"/>
      <sheetData sheetId="2" refreshError="1"/>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conditional delivery"/>
      <sheetName val="150dp"/>
      <sheetName val="#REF"/>
      <sheetName val="RED47"/>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frprtables"/>
      <sheetName val="Basicinput"/>
      <sheetName val="Outputables"/>
      <sheetName val="Index"/>
      <sheetName val="Documentation"/>
      <sheetName val="Monthinp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 table1 (before)"/>
      <sheetName val="DP table1 (after)"/>
      <sheetName val="DP Table2"/>
      <sheetName val="DP Table 3"/>
      <sheetName val="DP Table 4"/>
      <sheetName val="Table 5"/>
      <sheetName val="Table 6"/>
      <sheetName val="Table 7"/>
      <sheetName val="Table 8"/>
      <sheetName val="Assist"/>
      <sheetName val="Prp-PostCologne"/>
      <sheetName val="Int-PostCologne"/>
      <sheetName val="Int-PostNaples"/>
      <sheetName val="Prp-PostNaples"/>
      <sheetName val="Table 16"/>
      <sheetName val="Table 17"/>
      <sheetName val="Table 18"/>
      <sheetName val="Table 20"/>
      <sheetName val="Table 19"/>
      <sheetName val="Table 21"/>
      <sheetName val="burdensh"/>
      <sheetName val="Delivery"/>
      <sheetName val="Table 9"/>
      <sheetName val="Table 10"/>
      <sheetName val="Table 11"/>
      <sheetName val="HIPC status"/>
      <sheetName val="Table 14e"/>
      <sheetName val="Table 15e"/>
      <sheetName val="SEI"/>
      <sheetName val="Figure_2 "/>
      <sheetName val="Figure_3"/>
      <sheetName val="Figure 4"/>
      <sheetName val="Figure 5"/>
      <sheetName val="Figure 1"/>
      <sheetName val="Figure 3"/>
      <sheetName val="Figure 2"/>
      <sheetName val="DS Before"/>
      <sheetName val="DS category Before"/>
      <sheetName val="DS After"/>
      <sheetName val="DS category After"/>
      <sheetName val="DC Before"/>
      <sheetName val="DC After"/>
      <sheetName val="Bilateral Assistance"/>
      <sheetName val="Table 14"/>
      <sheetName val="Table 15"/>
      <sheetName val="Assistance"/>
      <sheetName val="NEW-ALL"/>
      <sheetName val="NEW-IDA"/>
      <sheetName val="NEW-IMF"/>
      <sheetName val="NEW-OTHMULT1"/>
      <sheetName val="NEW-OTHMULT2"/>
      <sheetName val="NEW-BIL"/>
      <sheetName val="150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A-II.3"/>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out_fiscal"/>
      <sheetName val="out_main"/>
      <sheetName val="Imp"/>
      <sheetName val="DSA output"/>
      <sheetName val="in-out"/>
      <sheetName val="CY BOT CASHFLOW"/>
      <sheetName val="A 11"/>
      <sheetName val="GeoBop"/>
      <sheetName val="Tasas"/>
      <sheetName val="data-diaria"/>
      <sheetName val="Main_Output_Table"/>
      <sheetName val="BoP_Sum_(comp)"/>
      <sheetName val="DS_after2001_(2)"/>
      <sheetName val="Chart1_DS"/>
      <sheetName val="A-II_3"/>
      <sheetName val="NPC_Debt"/>
      <sheetName val="Oil_shock"/>
      <sheetName val="Input-DS-04-Feb_05"/>
      <sheetName val="Input-DS-05-Feb_05"/>
      <sheetName val="Input-Grants-05-Feb_05-2"/>
      <sheetName val="Input-Grants-04-Feb_05"/>
      <sheetName val="Input-Credit-05-Feb_05"/>
      <sheetName val="Input-Credit_04_Feb_05"/>
      <sheetName val="Debt_stocks"/>
      <sheetName val="DSA_output"/>
      <sheetName val="CY_BOT_CASHFLOW"/>
      <sheetName val="A_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Set>
  </externalBook>
</externalLink>
</file>

<file path=xl/externalLinks/externalLink1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RED47"/>
    </sheetNames>
    <sheetDataSet>
      <sheetData sheetId="0" refreshError="1"/>
      <sheetData sheetId="1" refreshError="1"/>
    </sheetDataSet>
  </externalBook>
</externalLink>
</file>

<file path=xl/externalLinks/externalLink1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Sustainability-Arg"/>
      <sheetName val="Instructions"/>
      <sheetName val="Input_external"/>
      <sheetName val="Input_DRBOP"/>
      <sheetName val="Input_DRBOP-AltSc"/>
      <sheetName val="NEWDEBT"/>
      <sheetName val="NEWDEBT-AltSC"/>
      <sheetName val="DS-Resch"/>
      <sheetName val="NEWDEBT-Resched"/>
      <sheetName val="Table-NoDR"/>
      <sheetName val="Tablita-NoDR"/>
      <sheetName val="Table_SR"/>
      <sheetName val="Table_GEF"/>
      <sheetName val="A1_historical"/>
      <sheetName val="A2_alternative"/>
      <sheetName val="A3_market"/>
      <sheetName val="B1_irate"/>
      <sheetName val="B2_GDP"/>
      <sheetName val="B3_deflator"/>
      <sheetName val="B4_CAB"/>
      <sheetName val="B5_Combined"/>
      <sheetName val="B6_Depreciation"/>
      <sheetName val="Data_chart"/>
      <sheetName val="Figure-NoDR"/>
      <sheetName val="ExtSust-Arg"/>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BOP_MACRO"/>
      <sheetName val="Shared Data"/>
      <sheetName val="Real-IN-2810"/>
      <sheetName val="Real Summary"/>
      <sheetName val="Input_DRBOP"/>
      <sheetName val="ASSUM"/>
      <sheetName val="Assum-Rev2"/>
      <sheetName val="DatosTrim"/>
      <sheetName val="R1"/>
      <sheetName val="BoP Table"/>
      <sheetName val="BOPquart %"/>
      <sheetName val="BOPquart"/>
      <sheetName val="BOP"/>
      <sheetName val="Fisc-OUT"/>
      <sheetName val="Financing Gap"/>
      <sheetName val="PossAddFin"/>
      <sheetName val="Annual cash flow"/>
      <sheetName val="BoP Table (mln)"/>
      <sheetName val="BoP Table (mln)_GDP"/>
      <sheetName val="GEFR Table"/>
      <sheetName val="GEFRTab(mln)"/>
      <sheetName val="BoP Table (mln)-PC"/>
      <sheetName val="BoP Table (mln)-MT"/>
      <sheetName val="BoP Table (mln)-MT_GDP"/>
      <sheetName val="GDPOldNew"/>
      <sheetName val="BoP Table (mln)-Cond"/>
      <sheetName val="BOP PC"/>
      <sheetName val="DIS"/>
      <sheetName val="DBT"/>
      <sheetName val="DBT-In"/>
      <sheetName val="for SR"/>
      <sheetName val="Debt-SR"/>
      <sheetName val="WEO-In"/>
      <sheetName val="TIM"/>
      <sheetName val="Export por actividad"/>
      <sheetName val="EXP"/>
      <sheetName val="IMP"/>
      <sheetName val="OIL"/>
      <sheetName val="SRV"/>
      <sheetName val="GEFR Text"/>
      <sheetName val="Chge in Debt to GDP ratio"/>
      <sheetName val="INC"/>
      <sheetName val="TRF"/>
      <sheetName val="KAF"/>
      <sheetName val="EXF"/>
      <sheetName val="PRI"/>
      <sheetName val="IMF"/>
      <sheetName val="GIR"/>
      <sheetName val="MDB-Q"/>
      <sheetName val="MDB-M"/>
      <sheetName val="IFI"/>
      <sheetName val="Pub Ext Debt"/>
      <sheetName val="Ext Debt Sce (Y)"/>
      <sheetName val="Ext Debt Sce (Q)"/>
      <sheetName val="XandM"/>
      <sheetName val="X-Sur"/>
      <sheetName val="XMGrowth"/>
      <sheetName val="Trade bal"/>
      <sheetName val="Trade%Tab"/>
      <sheetName val="XMDefl"/>
      <sheetName val="RED29"/>
      <sheetName val="RED30"/>
      <sheetName val="RED31"/>
      <sheetName val="RED32"/>
      <sheetName val="RED33"/>
      <sheetName val="RED34"/>
      <sheetName val="RED35"/>
      <sheetName val="RED36"/>
      <sheetName val="RED37"/>
      <sheetName val="RED38"/>
      <sheetName val="Vuln-1"/>
      <sheetName val="Vuln-2"/>
      <sheetName val="Vuln-3"/>
      <sheetName val="Calc"/>
      <sheetName val="PC-CAPA"/>
      <sheetName val="PC-DS"/>
      <sheetName val="DS"/>
      <sheetName val="Q5"/>
      <sheetName val="Q6"/>
      <sheetName val="Q7"/>
      <sheetName val="FX-SRTablita"/>
      <sheetName val="FX-SRTablita-TS"/>
      <sheetName val="FX-SRTablita-Ann"/>
      <sheetName val="FX-SRTablita-Cond05"/>
      <sheetName val="BriefBOPTextTab"/>
      <sheetName val="FX-BriefTablita"/>
      <sheetName val="FX-BriefTablita-LOI"/>
      <sheetName val="Brecha"/>
      <sheetName val="BOPquart (%)"/>
      <sheetName val="BoP Table (mln)-Ann"/>
      <sheetName val="STK-Gr"/>
      <sheetName val="Real-IN-0501"/>
      <sheetName val="BoP Table (mln)-PC_GDP"/>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externalLinks/externalLink1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
      <sheetName val="PLURIANUAL 2017-2021"/>
      <sheetName val="ESTIM. PLURIANUAL 2017-2021"/>
      <sheetName val="DGII"/>
      <sheetName val="DGA"/>
      <sheetName val="TESORERIA"/>
      <sheetName val="panorama macro-junio-Sept. 2017"/>
      <sheetName val="BCC"/>
      <sheetName val="A"/>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1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m9701"/>
      <sheetName val="ana3"/>
      <sheetName val="ana2"/>
      <sheetName val="bop1"/>
    </sheetNames>
    <sheetDataSet>
      <sheetData sheetId="0" refreshError="1"/>
      <sheetData sheetId="1" refreshError="1"/>
      <sheetData sheetId="2" refreshError="1"/>
      <sheetData sheetId="3" refreshError="1"/>
      <sheetData sheetId="4" refreshError="1"/>
    </sheetDataSet>
  </externalBook>
</externalLink>
</file>

<file path=xl/externalLinks/externalLink1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comp00pub99rev"/>
      <sheetName val="ana3"/>
      <sheetName val="ana2"/>
      <sheetName val="bop1datos rev"/>
    </sheetNames>
    <sheetDataSet>
      <sheetData sheetId="0" refreshError="1"/>
      <sheetData sheetId="1" refreshError="1"/>
      <sheetData sheetId="2" refreshError="1"/>
      <sheetData sheetId="3" refreshError="1"/>
      <sheetData sheetId="4" refreshError="1"/>
    </sheetDataSet>
  </externalBook>
</externalLink>
</file>

<file path=xl/externalLinks/externalLink1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1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structions"/>
      <sheetName val="SVI table"/>
    </sheetNames>
    <sheetDataSet>
      <sheetData sheetId="0" refreshError="1"/>
      <sheetData sheetId="1" refreshError="1"/>
      <sheetData sheetId="2"/>
    </sheetDataSet>
  </externalBook>
</externalLink>
</file>

<file path=xl/externalLinks/externalLink1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Q5"/>
      <sheetName val="bop1datos rev"/>
      <sheetName val="Codigo"/>
      <sheetName val="Codigos"/>
      <sheetName val="Base Datos"/>
      <sheetName val="Quarterly Raw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 val="datos_graf_"/>
      <sheetName val="Gasto_"/>
      <sheetName val="ING_SIN_DIF_"/>
      <sheetName val="ING_SIN_DIF_NI_COMISION"/>
      <sheetName val="ING_"/>
      <sheetName val="FINANCIAMIENTO_(2)"/>
      <sheetName val="Ingresos_Tributarios"/>
      <sheetName val="Ponderación_Impuestos"/>
      <sheetName val="ING_COMBUS"/>
      <sheetName val="LIST_GASTOS"/>
      <sheetName val="LIST_INGRESOS"/>
      <sheetName val="CUADROS_FISC_COMPARA902001-1er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 val="M"/>
      <sheetName val="Codi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ciamiento"/>
      <sheetName val="Finaciamiento (2)"/>
      <sheetName val="Comparativo CAIF"/>
      <sheetName val="Gráfico principales magnitudes"/>
      <sheetName val="Principales partidas afectadas"/>
      <sheetName val="Vinculación PGE con END"/>
      <sheetName val="Vinculación específica END"/>
      <sheetName val="Ejes prioritarios END"/>
      <sheetName val="Marco Macro"/>
      <sheetName val="Cambios en supuestos macro"/>
      <sheetName val="Ciclo presupuestario"/>
      <sheetName val="Demandas territoriales"/>
      <sheetName val="Cuadro resumen Intro"/>
      <sheetName val="Anexo 1"/>
      <sheetName val="Cod. SNIP demandas territorio"/>
      <sheetName val="Miceláneos"/>
    </sheetNames>
    <sheetDataSet>
      <sheetData sheetId="0"/>
      <sheetData sheetId="1"/>
      <sheetData sheetId="2"/>
      <sheetData sheetId="3">
        <row r="2">
          <cell r="B2" t="str">
            <v>PGE 2024 (Ley núm. 80-23)</v>
          </cell>
          <cell r="C2" t="str">
            <v>Reformulado</v>
          </cell>
          <cell r="D2" t="str">
            <v>Modificación al PGE 2024</v>
          </cell>
        </row>
        <row r="3">
          <cell r="A3" t="str">
            <v>Ingresos*</v>
          </cell>
          <cell r="B3">
            <v>1187374402436</v>
          </cell>
          <cell r="C3">
            <v>1222734406859</v>
          </cell>
          <cell r="D3">
            <v>35360004423</v>
          </cell>
        </row>
        <row r="4">
          <cell r="A4" t="str">
            <v xml:space="preserve">Gastos** </v>
          </cell>
          <cell r="B4">
            <v>1418686514950</v>
          </cell>
          <cell r="C4">
            <v>1454046519373</v>
          </cell>
          <cell r="D4">
            <v>35360004423</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gas112601"/>
      <sheetName val="GEE102301"/>
      <sheetName val="agrop PUB Pro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Original"/>
      <sheetName val="Anexo 1"/>
      <sheetName val="Anexo 2"/>
      <sheetName val="Anexo 3"/>
      <sheetName val="pa en se"/>
      <sheetName val="VENC SEPT 04-30 SIN VENC. RENEG"/>
      <sheetName val="ANEXO 4"/>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
      <sheetName val="Base"/>
      <sheetName val="Bilaterales para FMI"/>
      <sheetName val="Bilat para FMI (ODA Y NO ODA)"/>
      <sheetName val="Reestructurable"/>
      <sheetName val="Club x Agencia"/>
      <sheetName val="Club x mes"/>
      <sheetName val="Club x Mes 04-05"/>
      <sheetName val="Club xMes 04-05 tri"/>
      <sheetName val="Sheet1"/>
      <sheetName val="Por Tipo de Deuda"/>
      <sheetName val="EEUU"/>
      <sheetName val="SORTEADO"/>
      <sheetName val="Paises de Club"/>
      <sheetName val="Total Vcto."/>
      <sheetName val="ONAPRES"/>
      <sheetName val="ONAPRES1"/>
      <sheetName val="Bzas.P"/>
      <sheetName val="BOP CP"/>
      <sheetName val="BoP M&amp;L"/>
      <sheetName val="BOP+Resum"/>
      <sheetName val="CCR"/>
      <sheetName val="Cambiarias"/>
      <sheetName val="Compar1"/>
      <sheetName val="Compar2"/>
      <sheetName val="Compar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
      <sheetName val="Base"/>
      <sheetName val="Bilaterales para FMI"/>
      <sheetName val="Bilat para FMI (ODA Y NO ODA)"/>
      <sheetName val="Reestructurable"/>
      <sheetName val="Club x Agencia"/>
      <sheetName val="Club x mes"/>
      <sheetName val="Club x Mes 04-05"/>
      <sheetName val="Club xMes 04-05 tri"/>
      <sheetName val="Sheet1"/>
      <sheetName val="Por Tipo de Deuda"/>
      <sheetName val="EEUU"/>
      <sheetName val="SORTEADO"/>
      <sheetName val="Paises de Club"/>
      <sheetName val="Total Vcto."/>
      <sheetName val="ONAPRES"/>
      <sheetName val="ONAPRES1"/>
      <sheetName val="Bzas.P"/>
      <sheetName val="BOP CP"/>
      <sheetName val="BoP M&amp;L"/>
      <sheetName val="BOP+Resum"/>
      <sheetName val="CCR"/>
      <sheetName val="Cambiarias"/>
      <sheetName val="Compar1"/>
      <sheetName val="Compar2"/>
      <sheetName val="Compar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Data "/>
      <sheetName val="TAB1"/>
      <sheetName val="TAB2b"/>
      <sheetName val="TAB3b"/>
      <sheetName val="TAB4b"/>
      <sheetName val="TAB5b"/>
      <sheetName val="TAB6b"/>
      <sheetName val="TAB7b"/>
      <sheetName val="TAB8b"/>
      <sheetName val="TAB9b"/>
      <sheetName val="TAB10b"/>
      <sheetName val="TAB11b"/>
      <sheetName val="TAB12b"/>
      <sheetName val="TAB13b"/>
      <sheetName val="TAB14b"/>
      <sheetName val="TAB15A1"/>
      <sheetName val="TAB15B1"/>
      <sheetName val="TAB15C"/>
      <sheetName val="TAB16b"/>
      <sheetName val="TAB17b"/>
      <sheetName val="TAB18b"/>
      <sheetName val="TAB19b"/>
      <sheetName val="TAB20b"/>
      <sheetName val="TAB21b"/>
      <sheetName val="TAB22b"/>
      <sheetName val="TAB23b"/>
      <sheetName val="TAB24b"/>
      <sheetName val="TAB25b"/>
      <sheetName val="TAB26b"/>
      <sheetName val="TAB27b"/>
      <sheetName val="TAB28b"/>
      <sheetName val="TAB29b"/>
      <sheetName val="TAB30b"/>
      <sheetName val="TAB31b"/>
      <sheetName val="TAB32b"/>
      <sheetName val="TAB33b"/>
      <sheetName val="TAB34b"/>
      <sheetName val="TAB35b"/>
      <sheetName val="TAB36b"/>
      <sheetName val="RED37b"/>
      <sheetName val="TAB38b"/>
      <sheetName val="TAB27A2"/>
      <sheetName val="TAB27B2"/>
      <sheetName val="TAB39"/>
      <sheetName val="TAB40"/>
      <sheetName val="Basic_Data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Depository Corporations B"/>
    </sheetNames>
    <definedNames>
      <definedName name="[Macros Import].qbop"/>
      <definedName name="atrade"/>
      <definedName name="mflowsa"/>
      <definedName name="mflowsq"/>
      <definedName name="mstocksa"/>
      <definedName name="mstocksq"/>
    </defined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 val="Finreq-M"/>
      <sheetName val="BoP-M"/>
      <sheetName val="BoP-Q"/>
      <sheetName val="Tab7SR"/>
      <sheetName val="Tab8S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BoP"/>
      <sheetName val="RES"/>
      <sheetName val="Input"/>
      <sheetName val="OUTPUT"/>
      <sheetName val="Trade"/>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6"/>
      <sheetName val="[MFLOW96.XLS]_WIN_TEMP_MFLOW9_3"/>
      <sheetName val="[MFLOW96.XLS]_WIN_TEMP_MFLOW9_2"/>
      <sheetName val="[MFLOW96.XLS]_WIN_TEMP_MFLOW9_4"/>
      <sheetName val="[MFLOW96.XLS]_WIN_TEMP_MFLOW9_5"/>
      <sheetName val="[MFLOW96.XLS]_WIN_TEMP_MFLOW9_7"/>
      <sheetName val="[MFLOW96.XLS]_WIN_TEMP_MFLOW9_9"/>
      <sheetName val="[MFLOW96.XLS]_WIN_TEMP_MFLOW9_8"/>
      <sheetName val="[MFLOW96.XLS]_WIN_TEMP_MFLOW_12"/>
      <sheetName val="[MFLOW96.XLS]_WIN_TEMP_MFLOW_11"/>
      <sheetName val="[MFLOW96.XLS]_WIN_TEMP_MFLOW_10"/>
      <sheetName val="[MFLOW96.XLS]_WIN_TEMP_MFLOW_13"/>
      <sheetName val="[MFLOW96.XLS]_WIN_TEMP_MFLOW_18"/>
      <sheetName val="[MFLOW96.XLS]_WIN_TEMP_MFLOW_14"/>
      <sheetName val="[MFLOW96.XLS]_WIN_TEMP_MFLOW_15"/>
      <sheetName val="[MFLOW96.XLS]_WIN_TEMP_MFLOW_16"/>
      <sheetName val="[MFLOW96.XLS]_WIN_TEMP_MFLOW_17"/>
      <sheetName val="[MFLOW96.XLS]_WIN_TEMP_MFLOW_21"/>
      <sheetName val="[MFLOW96.XLS]_WIN_TEMP_MFLOW_19"/>
      <sheetName val="[MFLOW96.XLS]_WIN_TEMP_MFLOW_20"/>
      <sheetName val="[MFLOW96.XLS]_WIN_TEMP_MFLOW_22"/>
      <sheetName val="[MFLOW96.XLS]_WIN_TEMP_MFLOW_24"/>
      <sheetName val="[MFLOW96.XLS]_WIN_TEMP_MFLOW_23"/>
      <sheetName val="[MFLOW96.XLS]_WIN_TEMP_MFLOW_25"/>
      <sheetName val="[MFLOW96.XLS]_WIN_TEMP_MFLOW_26"/>
      <sheetName val="[MFLOW96.XLS]_WIN_TEMP_MFLOW_28"/>
      <sheetName val="[MFLOW96.XLS]_WIN_TEMP_MFLOW_27"/>
      <sheetName val="[MFLOW96.XLS]_WIN_TEMP_MFLOW_29"/>
      <sheetName val="[MFLOW96.XLS]_WIN_TEMP_MFLOW_30"/>
      <sheetName val="[MFLOW96.XLS]_WIN_TEMP_MFLOW_31"/>
      <sheetName val="[MFLOW96.XLS]_WIN_TEMP_MFLOW_32"/>
      <sheetName val="[MFLOW96.XLS]_WIN_TEMP_MFLOW_33"/>
      <sheetName val="[MFLOW96.XLS]_WIN_TEMP_MFLOW_35"/>
      <sheetName val="[MFLOW96.XLS]_WIN_TEMP_MFLOW_34"/>
      <sheetName val="[MFLOW96.XLS]_WIN_TEMP_MFLOW_38"/>
      <sheetName val="[MFLOW96.XLS]_WIN_TEMP_MFLOW_36"/>
      <sheetName val="[MFLOW96.XLS]_WIN_TEMP_MFLOW_37"/>
      <sheetName val="[MFLOW96.XLS]_WIN_TEMP_MFLOW_40"/>
      <sheetName val="[MFLOW96.XLS]_WIN_TEMP_MFLOW_39"/>
      <sheetName val="[MFLOW96.XLS]_WIN_TEMP_MFLOW_50"/>
      <sheetName val="[MFLOW96.XLS]_WIN_TEMP_MFLOW_41"/>
      <sheetName val="[MFLOW96.XLS]_WIN_TEMP_MFLOW_42"/>
      <sheetName val="[MFLOW96.XLS]_WIN_TEMP_MFLOW_43"/>
      <sheetName val="[MFLOW96.XLS]_WIN_TEMP_MFLOW_44"/>
      <sheetName val="[MFLOW96.XLS]_WIN_TEMP_MFLOW_45"/>
      <sheetName val="[MFLOW96.XLS]_WIN_TEMP_MFLOW_46"/>
      <sheetName val="[MFLOW96.XLS]_WIN_TEMP_MFLOW_47"/>
      <sheetName val="[MFLOW96.XLS]_WIN_TEMP_MFLOW_48"/>
      <sheetName val="[MFLOW96.XLS]_WIN_TEMP_MFLOW_49"/>
      <sheetName val="[MFLOW96.XLS]_WIN_TEMP_MFLOW_51"/>
      <sheetName val="[MFLOW96.XLS]_WIN_TEMP_MFLOW_52"/>
      <sheetName val="[MFLOW96.XLS]_WIN_TEMP_MFLOW_55"/>
      <sheetName val="[MFLOW96.XLS]_WIN_TEMP_MFLOW_53"/>
      <sheetName val="[MFLOW96.XLS]_WIN_TEMP_MFLOW_54"/>
      <sheetName val="[MFLOW96.XLS]_WIN_TEMP_MFLOW_56"/>
      <sheetName val="[MFLOW96.XLS]_WIN_TEMP_MFLOW_58"/>
      <sheetName val="[MFLOW96.XLS]_WIN_TEMP_MFLOW_57"/>
      <sheetName val="[MFLOW96.XLS]_WIN_TEMP_MFLOW_59"/>
      <sheetName val="[MFLOW96.XLS]_WIN_TEMP_MFLOW_60"/>
      <sheetName val="[MFLOW96.XLS]_WIN_TEMP_MFLOW_62"/>
      <sheetName val="[MFLOW96.XLS]_WIN_TEMP_MFLOW_61"/>
      <sheetName val="[MFLOW96.XLS]_WIN_TEMP_MFLOW_65"/>
      <sheetName val="[MFLOW96.XLS]_WIN_TEMP_MFLOW_63"/>
      <sheetName val="[MFLOW96.XLS]_WIN_TEMP_MFLOW_64"/>
      <sheetName val="[MFLOW96.XLS]_WIN_TEMP_MFLOW_67"/>
      <sheetName val="[MFLOW96.XLS]_WIN_TEMP_MFLOW_66"/>
      <sheetName val="[MFLOW96.XLS]_WIN_TEMP_MFLOW_70"/>
      <sheetName val="[MFLOW96.XLS]_WIN_TEMP_MFLOW_68"/>
      <sheetName val="[MFLOW96.XLS]_WIN_TEMP_MFLOW_69"/>
      <sheetName val="[MFLOW96.XLS]_WIN_TEMP_MFLOW_7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Ext_debt"/>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Ext_debt1"/>
      <sheetName val="Ext_debt2"/>
      <sheetName val="Ext_debt3"/>
      <sheetName val="Ext_debt4"/>
      <sheetName val="Ext_debt5"/>
    </sheetNames>
    <sheetDataSet>
      <sheetData sheetId="0" refreshError="1"/>
      <sheetData sheetId="1" refreshError="1"/>
      <sheetData sheetId="2"/>
      <sheetData sheetId="3"/>
      <sheetData sheetId="4" refreshError="1"/>
      <sheetData sheetId="5"/>
      <sheetData sheetId="6" refreshError="1"/>
      <sheetData sheetId="7" refreshError="1"/>
      <sheetData sheetId="8"/>
      <sheetData sheetId="9"/>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iliados"/>
    </sheetNames>
    <sheetDataSet>
      <sheetData sheetId="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0025"/>
      <sheetName val="bcosdef"/>
      <sheetName val="ca67"/>
      <sheetName val="bcospreli"/>
      <sheetName val="pm0028"/>
      <sheetName val="bccrdef"/>
      <sheetName val="Bancos"/>
      <sheetName val="Central"/>
      <sheetName val="Programa"/>
      <sheetName val="SEMANAL"/>
      <sheetName val="res2002"/>
      <sheetName val="paradoc "/>
      <sheetName val="PROGvrsOBS"/>
      <sheetName val="deficit"/>
      <sheetName val="Metas"/>
      <sheetName val="RFPROMEDIOPIB"/>
      <sheetName val="encaje"/>
      <sheetName val="emision"/>
      <sheetName val="BalanceBCom"/>
      <sheetName val="balanzaresumen"/>
      <sheetName val="base FMI"/>
      <sheetName val="FMI"/>
      <sheetName val="resctasmonet"/>
      <sheetName val="omas"/>
      <sheetName val="minor"/>
      <sheetName val="origen y aplicacion"/>
      <sheetName val="origen y aplicacion 2002"/>
      <sheetName val="origen y aplicacion 2003"/>
      <sheetName val="origen y aplicacion 2004"/>
      <sheetName val="basemonetaria"/>
      <sheetName val="riqueza"/>
      <sheetName val="Crédito"/>
      <sheetName val="comparativofmi"/>
      <sheetName val="evaluacionmetas"/>
      <sheetName val="depbcosme"/>
      <sheetName val="absorcion"/>
      <sheetName val="Módulo1"/>
      <sheetName val="flujos (2)"/>
      <sheetName val="Hoja1"/>
      <sheetName val="indice"/>
      <sheetName val="DB"/>
      <sheetName val="CB"/>
      <sheetName val="CSPPROMEDIOPI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s>
    <definedNames>
      <definedName name="[Macros Import].qbop"/>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ARREARS"/>
      <sheetName val="ENERGY"/>
      <sheetName val="ĨĨ_x0018__x0018_COM"/>
      <sheetName val="ANT_BS1"/>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Progr-Proj-Switch"/>
      <sheetName val="EDSSARMRED97"/>
      <sheetName val="DMX_Units"/>
      <sheetName val="MonSurv-BC"/>
      <sheetName val="ER"/>
      <sheetName val="W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GeoBop"/>
      <sheetName val="RES"/>
      <sheetName val="OUTPUT"/>
      <sheetName val="Trade"/>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ER"/>
      <sheetName val="WB"/>
      <sheetName val="MFLOW96.XLS"/>
      <sheetName val="A 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 val="Other Depository Corporations B"/>
      <sheetName val="ER"/>
      <sheetName val="WB"/>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e"/>
      <sheetName val="TC"/>
      <sheetName val="Asp"/>
      <sheetName val="Out"/>
      <sheetName val="Weta"/>
      <sheetName val="New WETA"/>
      <sheetName val="T-BOP"/>
      <sheetName val="T-Rq"/>
      <sheetName val="T-IMF"/>
      <sheetName val="T-DSvc"/>
      <sheetName val="T-DSA"/>
      <sheetName val="CAPACITY"/>
      <sheetName val="Main"/>
      <sheetName val="Ind"/>
      <sheetName val="X"/>
      <sheetName val="X-Id"/>
      <sheetName val="M"/>
      <sheetName val="M-Id"/>
      <sheetName val="Dbt"/>
      <sheetName val="Svc"/>
      <sheetName val="Tr"/>
      <sheetName val="IMF"/>
      <sheetName val="Amt"/>
      <sheetName val="NEW-BIL"/>
      <sheetName val="Dsb"/>
      <sheetName val="Int"/>
      <sheetName val="Req"/>
      <sheetName val="BOG"/>
      <sheetName val="hipc2"/>
      <sheetName val="hipc1"/>
      <sheetName val="NEWDSA"/>
      <sheetName val="Nul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Other Depository Corporations B"/>
    </sheetNames>
    <sheetDataSet>
      <sheetData sheetId="0" refreshError="1"/>
      <sheetData sheetId="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A 11"/>
      <sheetName val="finreq-m02"/>
      <sheetName val="BoP-m02"/>
      <sheetName val="finproj"/>
      <sheetName val="M-Ttab"/>
      <sheetName val="BoP med-t"/>
      <sheetName val="gaps"/>
      <sheetName val="WEO"/>
      <sheetName val="SR_99"/>
      <sheetName val="BoPmonth99"/>
      <sheetName val="Chart1"/>
      <sheetName val="correlations with EMBI"/>
      <sheetName val="BoP_M-T"/>
      <sheetName val="Vulnerability_Indicators"/>
      <sheetName val="BOP_Main"/>
      <sheetName val="BOP_Alt"/>
      <sheetName val="BoP_med-t"/>
      <sheetName val="ecubopLa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TTS PRICES"/>
      <sheetName val="QNEWLOR"/>
      <sheetName val="MONTHLY AVERAGES"/>
      <sheetName val="Tables 1A 1B"/>
      <sheetName val="Table 5"/>
      <sheetName val="NORTH SEA PRICE TABLES"/>
      <sheetName val="NUMBDEAL"/>
      <sheetName val="Comparison of Deals"/>
      <sheetName val="NSEA PLATTS"/>
      <sheetName val="CHT DATA"/>
      <sheetName val="New Indicator-Ch"/>
      <sheetName val="CHT DATA (2)"/>
      <sheetName val="Forward Ch"/>
      <sheetName val="Forward Ch (2)"/>
      <sheetName val="T&amp;G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TTS PRICES"/>
      <sheetName val="QNEWLOR"/>
      <sheetName val="MONTHLY AVERAGES"/>
      <sheetName val="Tables 1A 1B"/>
      <sheetName val="Table 5"/>
      <sheetName val="NORTH SEA PRICE TABLES"/>
      <sheetName val="NUMBDEAL"/>
      <sheetName val="Comparison of Deals"/>
      <sheetName val="NSEA PLATTS"/>
      <sheetName val="CHT DATA"/>
      <sheetName val="New Indicator-Ch"/>
      <sheetName val="CHT DATA (2)"/>
      <sheetName val="Forward Ch"/>
      <sheetName val="Forward Ch (2)"/>
      <sheetName val="T&amp;G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RES"/>
      <sheetName val="A 11"/>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4"/>
      <sheetName val="[MFLOW96.XLS]_WIN_TEMP_MFLOW9_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
      <sheetName val="BOP"/>
      <sheetName val="TRADE"/>
      <sheetName val="BOP M-T"/>
      <sheetName val="FINREQ"/>
      <sheetName val="BOPMonthly"/>
      <sheetName val="M-Ttab"/>
      <sheetName val="Chart1"/>
      <sheetName val="monthly"/>
      <sheetName val="monthlytab"/>
      <sheetName val="finproj"/>
      <sheetName val="recon"/>
      <sheetName val="arr"/>
      <sheetName val="PC"/>
      <sheetName val="SER"/>
      <sheetName val="CAP"/>
      <sheetName val="RES"/>
      <sheetName val="INPUT2"/>
      <sheetName val="DEBT"/>
      <sheetName val="PCscen"/>
      <sheetName val="DEBTSERV"/>
      <sheetName val="OUTPUT"/>
      <sheetName val="WEO"/>
      <sheetName val="SR_99"/>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BOP9703_stress"/>
      <sheetName val="C_basef14.3p10.6"/>
      <sheetName val="Q1"/>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C_basef14_3p10_6"/>
      <sheetName val="B X DEVEN"/>
      <sheetName val="BoP"/>
      <sheetName val="RES"/>
      <sheetName val="Input"/>
      <sheetName val="Trade"/>
      <sheetName val="FAL y UNIVERSAL Dic97"/>
      <sheetName val="PRIVATE"/>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C_basef14_3p10_6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lly Sheet"/>
      <sheetName val="1987-2000"/>
      <sheetName val="2001"/>
      <sheetName val="2000"/>
      <sheetName val="1999"/>
      <sheetName val="1998"/>
      <sheetName val="1997"/>
      <sheetName val="1996"/>
      <sheetName val="1994-1995"/>
      <sheetName val="1990-1993"/>
      <sheetName val="Arrangements in place"/>
      <sheetName val="Proposed arrangements"/>
      <sheetName val="CCFF"/>
      <sheetName val="STATUS"/>
      <sheetName val="STF"/>
      <sheetName val="EA"/>
      <sheetName val="K"/>
      <sheetName v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Imp:DSA output"/>
      <sheetName val="MONE(M)"/>
      <sheetName val="BURSAT(M)"/>
      <sheetName val="REAL(T)"/>
      <sheetName val="EXT(T)"/>
      <sheetName val="EXT(A)"/>
      <sheetName val="REAL(A)"/>
      <sheetName val="FISCAL(A)"/>
      <sheetName val="METAS"/>
      <sheetName val="EJECUTIVO"/>
      <sheetName val="EXT(M)"/>
      <sheetName val="FISCAL(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PIB EN CORR"/>
      <sheetName v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Dom.Assum"/>
      <sheetName val="Input-SPNF"/>
      <sheetName val="Input-Consa-EPNF"/>
      <sheetName val="Input-Consa-RGG"/>
      <sheetName val="Input-Consa-GCC"/>
      <sheetName val="Input-Financing Hac"/>
      <sheetName val="IN OUT"/>
      <sheetName val="NFPEntps"/>
      <sheetName val="Rest of GG"/>
      <sheetName val="CGvt Rev"/>
      <sheetName val="CentGovCons"/>
      <sheetName val="Gen Gvt"/>
      <sheetName val="OPS"/>
      <sheetName val="SR-0PS"/>
      <sheetName val="SR-Financing"/>
      <sheetName val="SR-Deb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 tables"/>
      <sheetName val="RED table 40"/>
      <sheetName val="RED Table 41"/>
      <sheetName val="RED tables"/>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data"/>
      <sheetName val="Contents"/>
      <sheetName val="R1"/>
      <sheetName val="R2"/>
      <sheetName val="R3"/>
      <sheetName val="R4"/>
      <sheetName val="R5"/>
      <sheetName val="R6"/>
      <sheetName val="R7"/>
      <sheetName val="E1"/>
      <sheetName val="E2"/>
      <sheetName val="L1"/>
      <sheetName val="L2"/>
      <sheetName val="L3"/>
      <sheetName val="L4"/>
      <sheetName val="L5"/>
      <sheetName val="L6"/>
      <sheetName val="L7"/>
      <sheetName val="R8"/>
      <sheetName val="Gov1"/>
      <sheetName val="Gov2"/>
      <sheetName val="Gov3"/>
      <sheetName val="Gov4"/>
      <sheetName val="Gov5"/>
      <sheetName val="Gov6"/>
      <sheetName val="Gov7"/>
      <sheetName val="Gov8"/>
      <sheetName val="Gov9"/>
      <sheetName val="M1"/>
      <sheetName val="M2"/>
      <sheetName val="M3"/>
      <sheetName val="M4"/>
      <sheetName val="M5"/>
      <sheetName val="B1"/>
      <sheetName val="B2"/>
      <sheetName val="B3"/>
      <sheetName val="D"/>
      <sheetName val="BoP"/>
      <sheetName val="T1"/>
      <sheetName val="T2"/>
      <sheetName val="T3"/>
      <sheetName val="40"/>
      <sheetName val="41"/>
      <sheetName val="42"/>
      <sheetName val="43"/>
      <sheetName val="44"/>
      <sheetName val="45"/>
    </sheetNames>
    <sheetDataSet>
      <sheetData sheetId="0"/>
      <sheetData sheetId="1"/>
      <sheetData sheetId="2"/>
      <sheetData sheetId="3"/>
      <sheetData sheetId="4"/>
      <sheetData sheetId="5"/>
      <sheetData sheetId="6"/>
      <sheetData sheetId="7"/>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gas112601"/>
      <sheetName val="GEE102301"/>
      <sheetName val="agrop PUB Proy"/>
      <sheetName val="BoP"/>
      <sheetName val="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1 del Cap3"/>
      <sheetName val="Anexo 2 cap3"/>
      <sheetName val="Anex4 cap3"/>
      <sheetName val="Anex 5 Cap3"/>
      <sheetName val="Anexo No.3"/>
      <sheetName val="Anexo No. 4"/>
      <sheetName val="Anexo#5"/>
      <sheetName val="Anexos 6"/>
      <sheetName val="anex7"/>
      <sheetName val="anex8"/>
      <sheetName val="Anexo No. 9"/>
      <sheetName val="Anexo No. 10"/>
      <sheetName val="Anexo 11"/>
      <sheetName val="Anexo 12"/>
      <sheetName val="anexo#13"/>
      <sheetName val="ANEXO14"/>
      <sheetName val="Anexo No.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Codigos"/>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WTH"/>
      <sheetName val="ACTUAL GDP"/>
      <sheetName val="POPULATION"/>
      <sheetName val="GDP PER CAPITA"/>
      <sheetName val="ASIA TABLE"/>
      <sheetName val="gdp comparison"/>
      <sheetName val="GDPCAP"/>
      <sheetName val="POPU"/>
      <sheetName val="LTTABLE"/>
      <sheetName val="OLD ASIA"/>
      <sheetName val="go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ía de llenado "/>
      <sheetName val="UE"/>
      <sheetName val="data"/>
      <sheetName val="CyB"/>
      <sheetName val="Oferta"/>
      <sheetName val="TasaCambio"/>
      <sheetName val="Pendiente integrar 2021"/>
      <sheetName val="Valoración nivel de riesgo"/>
      <sheetName val="Lista de opciones"/>
      <sheetName val="TCF problem"/>
      <sheetName val="Probando 1 22"/>
      <sheetName val="Temáticas"/>
      <sheetName val="MUCI 2020 v3"/>
      <sheetName val="[MUCI 2020 v3.xlsx]__mepyd_my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uctura"/>
      <sheetName val="Tasas de Interés"/>
      <sheetName val="BCP"/>
      <sheetName val="Soc. Mon. de Dep."/>
      <sheetName val="Panorama Monetario"/>
      <sheetName val="Soc. no Mon. de Dep."/>
      <sheetName val="Panorama Soc. de Dep."/>
      <sheetName val="ControlSheet"/>
      <sheetName val="Cuentas FMI"/>
      <sheetName val="ponder a y p "/>
      <sheetName val="Paragua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ons."/>
      <sheetName val="Consolidated"/>
      <sheetName val="Federal"/>
      <sheetName val="Adm Nac"/>
      <sheetName val="Tes Nac"/>
      <sheetName val="Rec Afctd"/>
      <sheetName val="Org Dec"/>
      <sheetName val="ISS"/>
      <sheetName val="Cajas"/>
      <sheetName val="Empresas"/>
      <sheetName val="Cons-AC"/>
      <sheetName val="Federal-AC"/>
      <sheetName val="Prov."/>
      <sheetName val="Taxes"/>
      <sheetName val="Taxes (2)"/>
      <sheetName val="Taxes-AC"/>
      <sheetName val="Inputs(q)"/>
      <sheetName val="Federal-r"/>
      <sheetName val="Revenues Prg"/>
      <sheetName val="Revenues MoE"/>
      <sheetName val="Financing"/>
      <sheetName val="Financing Prg"/>
      <sheetName val="FinPrg-sum"/>
      <sheetName val="Federal-w"/>
      <sheetName val="Data"/>
      <sheetName val="Federal-ER"/>
      <sheetName val="SI"/>
      <sheetName val="Arrears"/>
      <sheetName val="Charts"/>
      <sheetName val="Revenue proj"/>
      <sheetName val="Med. Term Rev"/>
      <sheetName val="Debt Cons"/>
      <sheetName val="Debt Fed."/>
      <sheetName val="Debt Pro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Serie Pre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Fto__a_partir_del_impuesto"/>
      <sheetName val="COP_FED"/>
      <sheetName val="22_PCIAS"/>
      <sheetName val="Tesoro_Nacional"/>
      <sheetName val="Fondo_ATN"/>
      <sheetName val="Coop__Eléct_"/>
      <sheetName val="C_F_E_E_"/>
      <sheetName val="Codigos"/>
      <sheetName val="Annual Tables"/>
      <sheetName val="Index"/>
      <sheetName val="Annual Raw Data"/>
      <sheetName val="Quarterly Raw Data"/>
      <sheetName val="Quarterly MacroFlow"/>
      <sheetName val="M 2"/>
      <sheetName val="Soportes"/>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 val="Cam_Relief"/>
      <sheetName val="W-Tables"/>
      <sheetName val="COP FED"/>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hared Data"/>
      <sheetName val="Output_q"/>
      <sheetName val="Output_a"/>
      <sheetName val="GDP defl."/>
      <sheetName val="NGDP_q"/>
      <sheetName val="RGDP_q"/>
      <sheetName val="NGDP_a"/>
      <sheetName val="RGDP_a"/>
      <sheetName val="Expenditure &amp; Saving"/>
      <sheetName val="REAL_MACRO"/>
      <sheetName val="Chart1"/>
      <sheetName val="Chart2"/>
      <sheetName val="Chart3"/>
      <sheetName val="Sheet1 (2)"/>
      <sheetName val="Panel1"/>
    </sheetNames>
    <sheetDataSet>
      <sheetData sheetId="0"/>
      <sheetData sheetId="1"/>
      <sheetData sheetId="2"/>
      <sheetData sheetId="3"/>
      <sheetData sheetId="4"/>
      <sheetData sheetId="5"/>
      <sheetData sheetId="6"/>
      <sheetData sheetId="7"/>
      <sheetData sheetId="8"/>
      <sheetData sheetId="9" refreshError="1"/>
      <sheetData sheetId="10"/>
      <sheetData sheetId="11" refreshError="1"/>
      <sheetData sheetId="12" refreshError="1"/>
      <sheetData sheetId="13" refreshError="1"/>
      <sheetData sheetId="14"/>
      <sheetData sheetId="15"/>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 val="Expenditure &amp; Saving"/>
      <sheetName val="CIR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sheetData sheetId="22"/>
      <sheetData sheetId="23"/>
      <sheetData sheetId="24"/>
      <sheetData sheetId="25" refreshError="1"/>
      <sheetData sheetId="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 3.1.3"/>
      <sheetName val="3.1.3"/>
    </sheetNames>
    <definedNames>
      <definedName name="____________asd1" refersTo="#¡REF!"/>
      <definedName name="____________tnt1" refersTo="#¡REF!"/>
      <definedName name="__________asd1" refersTo="#¡REF!"/>
      <definedName name="__________tnt1" refersTo="#¡REF!"/>
      <definedName name="_________asd1" refersTo="#¡REF!"/>
      <definedName name="_________tnt1" refersTo="#¡REF!"/>
      <definedName name="________asd1" refersTo="#¡REF!"/>
      <definedName name="________tnt1" refersTo="#¡REF!"/>
      <definedName name="_______asd1" refersTo="#¡REF!"/>
      <definedName name="_______tnt1" refersTo="#¡REF!"/>
      <definedName name="______asd1" refersTo="#¡REF!"/>
      <definedName name="______tnt1" refersTo="#¡REF!"/>
      <definedName name="__asd1" refersTo="#¡REF!"/>
      <definedName name="__tnt1" refersTo="#¡REF!"/>
      <definedName name="adsftreagtrgtqergt" refersTo="#¡REF!"/>
      <definedName name="df" refersTo="#¡REF!"/>
      <definedName name="grafico" refersTo="#¡REF!"/>
      <definedName name="njkg" refersTo="#¡REF!"/>
      <definedName name="prueba" refersTo="#¡REF!"/>
      <definedName name="rjyktuk" refersTo="#¡REF!"/>
    </definedNames>
    <sheetDataSet>
      <sheetData sheetId="0" refreshError="1"/>
      <sheetData sheetId="1"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pter2 - bivariate charts"/>
      <sheetName val="Counterfactual"/>
      <sheetName val="100 BP hit"/>
      <sheetName val="Imp of IR on potential"/>
      <sheetName val="Pre-post shock KO ratio"/>
      <sheetName val="Interest rate graph"/>
      <sheetName val="Change in fin cond and ITV"/>
      <sheetName val="DC Int rates"/>
      <sheetName val="Resp of risk to synthetic"/>
      <sheetName val="IntRate Margins"/>
      <sheetName val="Synth risk data"/>
      <sheetName val="Updated Price of risk"/>
      <sheetName val="Data for delta spreads calc"/>
      <sheetName val="ITV rate chart"/>
      <sheetName val="DSAFO32ADVVERINF32"/>
      <sheetName val="Real policyrates"/>
      <sheetName val="Calc of range for spreads"/>
      <sheetName val="Int rate table spreads"/>
      <sheetName val="Sheet7"/>
      <sheetName val="Shock-ctrol Table"/>
      <sheetName val="BRIC intrates"/>
      <sheetName val="US G yields"/>
      <sheetName val="Reserve import cover"/>
      <sheetName val="yields"/>
      <sheetName val="Sheet1"/>
      <sheetName val="FDI_ITV by region"/>
      <sheetName val="FDI_ITV by income"/>
      <sheetName val="Sheet5"/>
      <sheetName val="Impl Cok"/>
      <sheetName val="K-O ratios"/>
      <sheetName val="GDP Shock - control"/>
      <sheetName val="K-O ratio shock-ctrl"/>
      <sheetName val="Scatter plots"/>
      <sheetName val="ITV Counterfactual graph"/>
      <sheetName val="ITV CF sensitivity analysis"/>
      <sheetName val="Cont to risk table"/>
      <sheetName val="Nominal GDP and cre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cro"/>
      <sheetName val="Q1"/>
      <sheetName val="Q2"/>
      <sheetName val="Q3"/>
      <sheetName val="Q4"/>
      <sheetName val="Q5"/>
      <sheetName val="Q6"/>
      <sheetName val="Q7"/>
      <sheetName val="Q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 val="A"/>
      <sheetName val="Expenditure &amp; Saving"/>
      <sheetName val="Guinea Bissau_mdb"/>
      <sheetName val="Q6"/>
      <sheetName val="Q7"/>
      <sheetName val="Q5"/>
      <sheetName val="ASSUM"/>
      <sheetName val="Q1"/>
      <sheetName val="Q3"/>
      <sheetName val="Q2"/>
      <sheetName val="Q4"/>
      <sheetName val="BD"/>
      <sheetName val="Serie mensual"/>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lance Trimestral enviado a Ros"/>
      <sheetName val="Blance%20Trimestral%20enviado%2"/>
      <sheetName val="BCP"/>
      <sheetName val="ponder a y p "/>
    </sheetNames>
    <sheetDataSet>
      <sheetData sheetId="0" refreshError="1"/>
      <sheetData sheetId="1" refreshError="1"/>
      <sheetData sheetId="2" refreshError="1"/>
      <sheetData sheetId="3" refreshError="1"/>
      <sheetData sheetId="4"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text charts"/>
      <sheetName val="Chart Main Panel"/>
      <sheetName val="Chart Fuel panel"/>
      <sheetName val="Chart Variability panel"/>
      <sheetName val="Contribution"/>
      <sheetName val="Sheet1"/>
      <sheetName val="Inflation and trimmed 5 percent"/>
      <sheetName val="Inflation trimmed 10 percent"/>
      <sheetName val="Data"/>
      <sheetName val="Input for regression"/>
      <sheetName val="Relative prices"/>
      <sheetName val="Canas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NCARIA"/>
      <sheetName val="Ingresos Ext."/>
      <sheetName val="Segmento"/>
      <sheetName val="Promedio"/>
      <sheetName val="Verificacion"/>
      <sheetName val="BALANCE"/>
      <sheetName val="ANALISIS-H"/>
      <sheetName val="ANALISIS V"/>
      <sheetName val="FLUJO DE CAJA"/>
      <sheetName val="FONDOS 1"/>
      <sheetName val="Market"/>
      <sheetName val="SHARE"/>
      <sheetName val="RESUMEN"/>
      <sheetName val="CASCADA"/>
      <sheetName val="ROE"/>
      <sheetName val="GT%"/>
      <sheetName val="DESC.MARGEN"/>
      <sheetName val="ARBOL"/>
      <sheetName val="SOLVENCIA"/>
      <sheetName val="roif + rofl"/>
      <sheetName val="IBCA-MOODY´S"/>
      <sheetName val="BRECHA"/>
      <sheetName val="Ajustes"/>
      <sheetName val="BD US$"/>
      <sheetName val="Base Datos"/>
      <sheetName val="Codigos"/>
      <sheetName val="M Agricola"/>
      <sheetName val="Corp Banca Sep-2002"/>
    </sheetNames>
    <sheetDataSet>
      <sheetData sheetId="0" refreshError="1"/>
      <sheetData sheetId="1"/>
      <sheetData sheetId="2"/>
      <sheetData sheetId="3"/>
      <sheetData sheetId="4"/>
      <sheetData sheetId="5"/>
      <sheetData sheetId="6"/>
      <sheetData sheetId="7"/>
      <sheetData sheetId="8"/>
      <sheetData sheetId="9" refreshError="1"/>
      <sheetData sheetId="10"/>
      <sheetData sheetId="11"/>
      <sheetData sheetId="12" refreshError="1"/>
      <sheetData sheetId="13" refreshError="1"/>
      <sheetData sheetId="14" refreshError="1"/>
      <sheetData sheetId="15"/>
      <sheetData sheetId="16"/>
      <sheetData sheetId="17" refreshError="1"/>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sheetName val="ANNUAL"/>
      <sheetName val="SUMMARY STATS"/>
    </sheetNames>
    <sheetDataSet>
      <sheetData sheetId="0"/>
      <sheetData sheetId="1" refreshError="1"/>
      <sheetData sheetId="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agrop PUB Proy"/>
      <sheetName val="gas112601"/>
      <sheetName val="GEE1023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able 1"/>
      <sheetName val="STOCK"/>
      <sheetName val="SPNF Acuerdo Incl. Int."/>
      <sheetName val="Codigos"/>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C Table"/>
      <sheetName val="specs"/>
      <sheetName val="prices"/>
      <sheetName val="Data"/>
      <sheetName val="refbal"/>
      <sheetName val="overview"/>
      <sheetName val="USrefining"/>
      <sheetName val="fcst prices"/>
      <sheetName val="fcst prices (2)"/>
      <sheetName val="asian prices"/>
      <sheetName val="Demand elas (2)"/>
      <sheetName val="India Prices"/>
      <sheetName val="Thailand"/>
      <sheetName val="Diffs"/>
      <sheetName val="crackadds"/>
      <sheetName val="refutil"/>
      <sheetName val="CDUcountry"/>
      <sheetName val="FCC Detail"/>
      <sheetName val="Hydrocrdetail"/>
      <sheetName val="cokedetail"/>
      <sheetName val="posscce"/>
      <sheetName val="Posscdu"/>
      <sheetName val="CCECountry"/>
      <sheetName val="CDUtotal"/>
      <sheetName val="china demand"/>
      <sheetName val="china"/>
      <sheetName val="regdemgro"/>
      <sheetName val="intenisty"/>
      <sheetName val="fcstdemand"/>
      <sheetName val="opechighoilgdp"/>
      <sheetName val="nonopec"/>
      <sheetName val="canadacosts"/>
      <sheetName val="refcapvddemand"/>
      <sheetName val="pricefcsts"/>
      <sheetName val="inflation oecd"/>
      <sheetName val="wage inflation"/>
      <sheetName val="wtimaya"/>
      <sheetName val="Europrodchange"/>
      <sheetName val="EU25 mogas diesel"/>
      <sheetName val="usmogas"/>
      <sheetName val="russiaexporteconomic"/>
      <sheetName val="russiaprodavail"/>
      <sheetName val="Sheet1"/>
      <sheetName val="sterm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FO"/>
      <sheetName val="OECD wgt"/>
      <sheetName val="Anglo_Table"/>
      <sheetName val="ANGLO"/>
      <sheetName val="Anglo_Countries"/>
      <sheetName val="Euro_Table"/>
      <sheetName val="EURO"/>
      <sheetName val="Euro Area"/>
      <sheetName val="Small_Table"/>
      <sheetName val="SMALL"/>
      <sheetName val="Sml_Ind"/>
      <sheetName val="OLD_OECD"/>
      <sheetName val="Total_OECD"/>
      <sheetName val="Australia"/>
      <sheetName val="Austria"/>
      <sheetName val="Belgium"/>
      <sheetName val="Canada"/>
      <sheetName val="Denmark"/>
      <sheetName val="Finland"/>
      <sheetName val="France"/>
      <sheetName val="Germany"/>
      <sheetName val="Greece"/>
      <sheetName val="Iceland"/>
      <sheetName val="Ireland"/>
      <sheetName val="Italy"/>
      <sheetName val="Japan"/>
      <sheetName val="Netherlands"/>
      <sheetName val="NZ"/>
      <sheetName val="Norway"/>
      <sheetName val="Portugal"/>
      <sheetName val="Spain"/>
      <sheetName val="Sweden"/>
      <sheetName val="Switz"/>
      <sheetName val="UK"/>
      <sheetName val="USA"/>
      <sheetName val="Figure2_Data"/>
      <sheetName val="Figure4_Data"/>
      <sheetName val="Figure5_Data"/>
      <sheetName val="Figure_1"/>
      <sheetName val="Figure_2"/>
      <sheetName val="Figure_3"/>
      <sheetName val="Figure_4"/>
      <sheetName val="Figure_5"/>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Bank"/>
    </sheetNames>
    <sheetDataSet>
      <sheetData sheetId="0"/>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Content"/>
      <sheetName val="B.  Assumptions"/>
      <sheetName val=" C.  Balance BR"/>
      <sheetName val="D. BR"/>
      <sheetName val="E. Intermediarios + EFE"/>
      <sheetName val="F. P Bancario"/>
      <sheetName val="H.  Program"/>
      <sheetName val="G. Fogafín"/>
      <sheetName val="I. Summary"/>
      <sheetName val="J.  IMF Currency"/>
      <sheetName val="K. IMF Base"/>
      <sheetName val="L. IMF Base acc. rate"/>
      <sheetName val="M.  Performance"/>
      <sheetName val="N. SR"/>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BOP_MACRO"/>
      <sheetName val="Shared Data"/>
      <sheetName val="Real-IN-0505"/>
      <sheetName val="WEO-In"/>
      <sheetName val="Trade%Tab"/>
      <sheetName val="XMDefl"/>
      <sheetName val="Real Summary"/>
      <sheetName val="ASSUM"/>
      <sheetName val="Annual cash flow"/>
      <sheetName val="PossAddFin"/>
      <sheetName val="DatosTrim"/>
      <sheetName val="DatosTrim (for charts)"/>
      <sheetName val="R1"/>
      <sheetName val="Input_DRBOP"/>
      <sheetName val="Fisc-OUT"/>
      <sheetName val="BOP"/>
      <sheetName val="BoP Table"/>
      <sheetName val="BOPquart"/>
      <sheetName val="BOPquart5"/>
      <sheetName val="BoP Table (mln)"/>
      <sheetName val="BoP Table (mln)-PC"/>
      <sheetName val="BoP Table (mln)-MT"/>
      <sheetName val="BoP Table (mln)-Cond"/>
      <sheetName val="BOP PC"/>
      <sheetName val="GEFR Table"/>
      <sheetName val="GEFRTab(mln)"/>
      <sheetName val="DBT"/>
      <sheetName val="DBT-In"/>
      <sheetName val="DIS"/>
      <sheetName val="AMORT"/>
      <sheetName val="EXP"/>
      <sheetName val="IMP"/>
      <sheetName val="OIL"/>
      <sheetName val="SRV"/>
      <sheetName val="INC"/>
      <sheetName val="TRF"/>
      <sheetName val="XMGrowth"/>
      <sheetName val="Trade bal"/>
      <sheetName val="XandM"/>
      <sheetName val="Export por actividad"/>
      <sheetName val="TIM"/>
      <sheetName val="KAF"/>
      <sheetName val="EXF"/>
      <sheetName val="PRI"/>
      <sheetName val="IMF"/>
      <sheetName val="GIR"/>
      <sheetName val="Financing Gap"/>
      <sheetName val="RED29"/>
      <sheetName val="RED30"/>
      <sheetName val="RED31"/>
      <sheetName val="RED32"/>
      <sheetName val="RED33"/>
      <sheetName val="RED34"/>
      <sheetName val="RED35"/>
      <sheetName val="RED36"/>
      <sheetName val="RED37"/>
      <sheetName val="RED38"/>
      <sheetName val="for SR"/>
      <sheetName val="Debt-SR"/>
      <sheetName val="Vuln-1"/>
      <sheetName val="Vuln-2"/>
      <sheetName val="Vuln-3"/>
      <sheetName val="Calc"/>
      <sheetName val="PC-CAPA"/>
      <sheetName val="PC-DS"/>
      <sheetName val="DS"/>
      <sheetName val="Q5"/>
      <sheetName val="Q6"/>
      <sheetName val="Q7"/>
      <sheetName val="FX-SRTablita"/>
      <sheetName val="FX-SRTablita-TS"/>
      <sheetName val="FX-SRTablita-Cond05"/>
      <sheetName val="BriefBOPTextTab"/>
      <sheetName val="FX-BriefTablita"/>
      <sheetName val="FX-BriefTablita-LOI"/>
      <sheetName val="FX-SRTablita-Ann"/>
      <sheetName val="X-Sur"/>
      <sheetName val="Brecha"/>
      <sheetName val="1"/>
      <sheetName val="4"/>
      <sheetName val="2"/>
      <sheetName val="3"/>
      <sheetName val="Pane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édito SPNF Sin inversiones"/>
      <sheetName val="Sheet1"/>
      <sheetName val="Crédito SPNF (fiscal)"/>
    </sheetNames>
    <sheetDataSet>
      <sheetData sheetId="0"/>
      <sheetData sheetId="1"/>
      <sheetData sheetId="2"/>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BOP_MACRO"/>
      <sheetName val="Shared Data"/>
      <sheetName val="Reall2008"/>
      <sheetName val="Real-IN-0710"/>
      <sheetName val="Real Summary"/>
      <sheetName val="XMDefl"/>
      <sheetName val="WEO-In"/>
      <sheetName val="ASSUM"/>
      <sheetName val="SBA-To-BOP"/>
      <sheetName val="Assum-Rev2"/>
      <sheetName val="DatosTrim"/>
      <sheetName val="BOPquart (%)"/>
      <sheetName val="R1"/>
      <sheetName val="BoP Table (mln)-Ann"/>
      <sheetName val="BoP Table (mln)-PC"/>
      <sheetName val="FX-BriefTablita"/>
      <sheetName val="BoP Table (mln)-MT"/>
      <sheetName val="BoP Table (mln)-Cond"/>
      <sheetName val="Brecha"/>
      <sheetName val="GEFR Table"/>
      <sheetName val="GEFR Table (mln)"/>
      <sheetName val="GEFR Table (mln)-old"/>
      <sheetName val="BoP Table (mln)"/>
      <sheetName val="Fisc-OUT"/>
      <sheetName val="BoP Table"/>
      <sheetName val="BOPquart"/>
      <sheetName val="DIS"/>
      <sheetName val="DBT"/>
      <sheetName val="STK-Gr"/>
      <sheetName val="DBT-In"/>
      <sheetName val="EXP"/>
      <sheetName val="IMP"/>
      <sheetName val="SRV"/>
      <sheetName val="FX-BriefTablita-LOI"/>
      <sheetName val="GEFR Text"/>
      <sheetName val="Chge in Debt to GDP ratio"/>
      <sheetName val="INC"/>
      <sheetName val="TRF"/>
      <sheetName val="KAF"/>
      <sheetName val="EXF"/>
      <sheetName val="PRI"/>
      <sheetName val="IMF"/>
      <sheetName val="GIR"/>
      <sheetName val="MDB-Q"/>
      <sheetName val="MDB-M"/>
      <sheetName val="IFI"/>
      <sheetName val="Pub Ext Debt"/>
      <sheetName val="Ext Debt Sce (Y)"/>
      <sheetName val="Ext Debt Sce (Q)"/>
      <sheetName val="Input_DRBOP"/>
      <sheetName val="BOP"/>
      <sheetName val="XandM"/>
      <sheetName val="X-Sur"/>
      <sheetName val="XMGrowth"/>
      <sheetName val="Trade bal"/>
      <sheetName val="Trade%Tab"/>
      <sheetName val="RED29"/>
      <sheetName val="RED30"/>
      <sheetName val="RED31"/>
      <sheetName val="RED32"/>
      <sheetName val="RED33"/>
      <sheetName val="RED34"/>
      <sheetName val="RED35"/>
      <sheetName val="RED36"/>
      <sheetName val="RED37"/>
      <sheetName val="RED38"/>
      <sheetName val="Vuln-1"/>
      <sheetName val="Vuln-2"/>
      <sheetName val="Vuln-3"/>
      <sheetName val="Calc"/>
      <sheetName val="for SR"/>
      <sheetName val="Debt-SR"/>
      <sheetName val="PC-CAPA"/>
      <sheetName val="PC-DS"/>
      <sheetName val="BOP PC"/>
      <sheetName val="DS"/>
      <sheetName val="Q5"/>
      <sheetName val="Q6"/>
      <sheetName val="Q7"/>
      <sheetName val="FX-SRTablita"/>
      <sheetName val="FX-SRTablita-TS"/>
      <sheetName val="FX-SRTablita-Ann"/>
      <sheetName val="FX-SRTablita-Cond05"/>
      <sheetName val="BriefBOPTextTab"/>
      <sheetName val="Real-IN-23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refreshError="1"/>
      <sheetData sheetId="79" refreshError="1"/>
      <sheetData sheetId="80"/>
      <sheetData sheetId="81"/>
      <sheetData sheetId="82"/>
      <sheetData sheetId="83"/>
      <sheetData sheetId="84"/>
      <sheetData sheetId="85"/>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ciado 1"/>
      <sheetName val="Detalles Op. Cred 3"/>
      <sheetName val="Hoja Cualitativa 2"/>
      <sheetName val="Proyecciones 4"/>
      <sheetName val="Check List"/>
      <sheetName val="Resumen Grafico del Rating"/>
      <sheetName val="MATRIZ"/>
      <sheetName val="Analisis de datos "/>
      <sheetName val="Riesgo Industria"/>
      <sheetName val="INFLACION"/>
      <sheetName val="Q6"/>
      <sheetName val="Q7"/>
      <sheetName val="Q2"/>
      <sheetName val="terms"/>
      <sheetName val="BD"/>
      <sheetName val="Serie mensual"/>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WTH"/>
      <sheetName val="ACTUAL GDP"/>
      <sheetName val="POPULATION"/>
      <sheetName val="GDP PER CAPITA"/>
      <sheetName val="ASIA TABLE"/>
      <sheetName val="gdp comparison"/>
      <sheetName val="GDPCAP"/>
      <sheetName val="POPU"/>
      <sheetName val="LTTABLE"/>
      <sheetName val="OLD ASIA"/>
      <sheetName val="go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graf 1"/>
      <sheetName val="Current"/>
      <sheetName val="StRp_Tbl1"/>
      <sheetName val="SetUp_Sheet"/>
      <sheetName val="Data_check"/>
      <sheetName val="embi_day"/>
      <sheetName val="GenericIR"/>
      <sheetName val="Stfrprtables"/>
      <sheetName val="SPNF Acuerdo Incl. Int."/>
    </sheetNames>
    <definedNames>
      <definedName name="BFLD_DF"/>
      <definedName name="NTDD_RG"/>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MP2000"/>
      <sheetName val="RECIMP99"/>
      <sheetName val="RECIMP2000real"/>
      <sheetName val="MACROS"/>
      <sheetName val="RECIMP99real"/>
      <sheetName val="IPC"/>
      <sheetName val="Internet"/>
      <sheetName val="Control"/>
    </sheetNames>
    <sheetDataSet>
      <sheetData sheetId="0" refreshError="1"/>
      <sheetData sheetId="1" refreshError="1"/>
      <sheetData sheetId="2" refreshError="1"/>
      <sheetData sheetId="3" refreshError="1"/>
      <sheetData sheetId="4"/>
      <sheetData sheetId="5"/>
      <sheetData sheetId="6"/>
      <sheetData sheetId="7"/>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debt restructuring comparison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6"/>
      <sheetName val="Q5"/>
      <sheetName val="GeoBop"/>
    </sheetNames>
    <sheetDataSet>
      <sheetData sheetId="0" refreshError="1"/>
      <sheetData sheetId="1" refreshError="1"/>
      <sheetData sheetId="2"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 CUADRO 16"/>
    </sheetNames>
    <definedNames>
      <definedName name="BORRA_CUADROS"/>
      <definedName name="TRANSFERENCIA"/>
    </definedNames>
    <sheetDataSet>
      <sheetData sheetId="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4"/>
      <sheetName val="Hoja5"/>
      <sheetName val="Hoja3"/>
      <sheetName val="Codigos"/>
      <sheetName val="Consolidado"/>
      <sheetName val="Base Datos"/>
      <sheetName val="bop1actual"/>
      <sheetName val="Serie Precios"/>
      <sheetName val="Precios Niqu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a 5."/>
      <sheetName val="tabla 5"/>
    </sheetNames>
    <definedNames>
      <definedName name="base" refersTo="#¡REF!"/>
    </definedNames>
    <sheetDataSet>
      <sheetData sheetId="0" refreshError="1"/>
      <sheetData sheetId="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uadro 26 - Cap V"/>
      <sheetName val="Gráfico 18 - Cap. V"/>
      <sheetName val="Cuadro 27 - Cap. V "/>
      <sheetName val="Ingresos Enero-Dic 2024"/>
    </sheetNames>
    <definedNames>
      <definedName name="base" refersTo="#¡REF!"/>
    </definedNames>
    <sheetDataSet>
      <sheetData sheetId="0"/>
      <sheetData sheetId="1"/>
      <sheetData sheetId="2"/>
      <sheetData sheetId="3"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0-1999"/>
      <sheetName val="1995-1999"/>
      <sheetName val="1994"/>
      <sheetName val="1995"/>
      <sheetName val="1996"/>
      <sheetName val="1997"/>
      <sheetName val="1998"/>
      <sheetName val="1999"/>
      <sheetName val="2000"/>
      <sheetName val="2001"/>
      <sheetName val="2002"/>
      <sheetName val="2001 RC"/>
      <sheetName val="2002 RC"/>
      <sheetName val="S+D BALANCE"/>
      <sheetName val="MTH DEMAND"/>
      <sheetName val="MONTHLY"/>
      <sheetName val="ST Qtrly"/>
      <sheetName val="ST Annual"/>
      <sheetName val="Chart1"/>
      <sheetName val="Chart1 (2)"/>
      <sheetName val="macros"/>
      <sheetName val="macros2"/>
      <sheetName val="automacros"/>
      <sheetName val="Mcword"/>
      <sheetName val="Monthly Demand"/>
      <sheetName val="2001 DT"/>
      <sheetName val="2002 DT"/>
      <sheetName val="ST Annual DT"/>
      <sheetName val="ST Qtrly DT"/>
      <sheetName val="Chart - Demand Scenarios"/>
      <sheetName val="Feeder"/>
      <sheetName val="Sheet1"/>
      <sheetName val="2003"/>
      <sheetName val="Old Balance"/>
      <sheetName val="Balance"/>
      <sheetName val="Stock Assumptions"/>
      <sheetName val="Supply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persons/person.xml><?xml version="1.0" encoding="utf-8"?>
<personList xmlns="http://schemas.microsoft.com/office/spreadsheetml/2018/threadedcomments" xmlns:x="http://schemas.openxmlformats.org/spreadsheetml/2006/main">
  <person displayName="Rafael F. Jovine Z." id="{6A6520BD-BA7F-43CF-A038-F43D4841901B}" userId="S::rjovine@digepres.gob.do::af0ab475-efd7-4d2a-b7d5-94783f11301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B6821DA-E9B9-4560-B838-52AFD8DA62EF}" name="Tabla13" displayName="Tabla13" ref="A4:C37" totalsRowShown="0" headerRowDxfId="1">
  <autoFilter ref="A4:C37" xr:uid="{5C088452-E849-42E4-8DF2-B550D4DAC580}"/>
  <tableColumns count="3">
    <tableColumn id="1" xr3:uid="{17CB3641-B208-43EB-9A79-C91230BDD47C}" name="País"/>
    <tableColumn id="2" xr3:uid="{1C03580F-6D0E-4B11-B4D9-B78A97086E57}" name="Provincia "/>
    <tableColumn id="3" xr3:uid="{C5691C02-E213-49DE-95C3-AB53E184354C}" name="Montos"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Azul">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A2" dT="2024-08-26T21:41:30.38" personId="{6A6520BD-BA7F-43CF-A038-F43D4841901B}" id="{DF6E60C4-E1AD-4F4F-98C0-9739841DF516}" done="1">
    <text>Ver gráfico de la diapositiva 5</text>
  </threadedComment>
</ThreadedComment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drawing" Target="../drawings/drawing16.xml"/><Relationship Id="rId4" Type="http://schemas.microsoft.com/office/2017/10/relationships/threadedComment" Target="../threadedComments/threadedComment1.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1.bin"/></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7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5.xml"/></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3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C02A0-EB68-4729-8C97-59BB05E43B25}">
  <dimension ref="B2:J49"/>
  <sheetViews>
    <sheetView tabSelected="1" workbookViewId="0">
      <selection activeCell="M16" sqref="M16"/>
    </sheetView>
  </sheetViews>
  <sheetFormatPr baseColWidth="10" defaultColWidth="11.5703125" defaultRowHeight="15"/>
  <cols>
    <col min="1" max="1" width="11.5703125" style="1989"/>
    <col min="2" max="2" width="41" style="1989" bestFit="1" customWidth="1"/>
    <col min="3" max="3" width="14.140625" style="1990" customWidth="1"/>
    <col min="4" max="4" width="15.42578125" style="1990" customWidth="1"/>
    <col min="5" max="5" width="15.140625" style="1990" customWidth="1"/>
    <col min="6" max="6" width="14.42578125" style="1990" bestFit="1" customWidth="1"/>
    <col min="7" max="7" width="28.5703125" style="1990" customWidth="1"/>
    <col min="8" max="10" width="14.42578125" style="1990" bestFit="1" customWidth="1"/>
    <col min="11" max="16384" width="11.5703125" style="1989"/>
  </cols>
  <sheetData>
    <row r="2" spans="2:10">
      <c r="C2" s="2051" t="s">
        <v>0</v>
      </c>
      <c r="D2" s="2051"/>
      <c r="E2" s="2051"/>
      <c r="F2" s="2051"/>
      <c r="G2" s="2051"/>
      <c r="H2" s="2051"/>
    </row>
    <row r="3" spans="2:10">
      <c r="C3" s="2051" t="s">
        <v>1</v>
      </c>
      <c r="D3" s="2051"/>
      <c r="E3" s="2051"/>
      <c r="F3" s="2051"/>
      <c r="G3" s="2051"/>
      <c r="H3" s="2051"/>
    </row>
    <row r="4" spans="2:10">
      <c r="C4" s="2052" t="s">
        <v>2</v>
      </c>
      <c r="D4" s="2052"/>
      <c r="E4" s="2052"/>
      <c r="F4" s="2052"/>
      <c r="G4" s="2052"/>
      <c r="H4" s="2052"/>
    </row>
    <row r="6" spans="2:10" ht="35.25" customHeight="1">
      <c r="B6" s="2053" t="s">
        <v>3</v>
      </c>
      <c r="C6" s="2053"/>
      <c r="D6" s="2053"/>
      <c r="E6" s="2053"/>
      <c r="F6" s="2053"/>
      <c r="G6" s="2053"/>
      <c r="H6" s="2053"/>
      <c r="I6" s="2053"/>
      <c r="J6" s="2053"/>
    </row>
    <row r="8" spans="2:10">
      <c r="B8" s="2055" t="s">
        <v>4</v>
      </c>
      <c r="C8" s="2054" t="s">
        <v>5</v>
      </c>
      <c r="D8" s="2056">
        <v>2024</v>
      </c>
      <c r="E8" s="2057"/>
      <c r="F8" s="2058"/>
      <c r="G8" s="2054" t="s">
        <v>6</v>
      </c>
      <c r="H8" s="2055" t="s">
        <v>7</v>
      </c>
      <c r="I8" s="2055"/>
      <c r="J8" s="2055"/>
    </row>
    <row r="9" spans="2:10" ht="30">
      <c r="B9" s="2055"/>
      <c r="C9" s="2054"/>
      <c r="D9" s="2001" t="s">
        <v>8</v>
      </c>
      <c r="E9" s="2001" t="s">
        <v>9</v>
      </c>
      <c r="F9" s="2001" t="s">
        <v>10</v>
      </c>
      <c r="G9" s="2054"/>
      <c r="H9" s="2000">
        <v>2026</v>
      </c>
      <c r="I9" s="2000">
        <v>2027</v>
      </c>
      <c r="J9" s="2000">
        <v>2028</v>
      </c>
    </row>
    <row r="10" spans="2:10">
      <c r="B10" s="2002" t="s">
        <v>11</v>
      </c>
      <c r="C10" s="2003">
        <v>1071821787955.9799</v>
      </c>
      <c r="D10" s="2003">
        <v>1187374402436</v>
      </c>
      <c r="E10" s="2003">
        <v>1238727584813.7603</v>
      </c>
      <c r="F10" s="2003">
        <v>1214866092602.73</v>
      </c>
      <c r="G10" s="2003">
        <v>1241364731494</v>
      </c>
      <c r="H10" s="2003">
        <v>1356590442010.46</v>
      </c>
      <c r="I10" s="2003">
        <v>1481404606344.4399</v>
      </c>
      <c r="J10" s="2003">
        <v>1617809321915.53</v>
      </c>
    </row>
    <row r="11" spans="2:10">
      <c r="B11" s="2004" t="s">
        <v>12</v>
      </c>
      <c r="C11" s="2005">
        <f>C10/C39</f>
        <v>0.15715817611292993</v>
      </c>
      <c r="D11" s="2005">
        <f>D10/D39</f>
        <v>0.16021278355744351</v>
      </c>
      <c r="E11" s="2005">
        <f>E10/E39</f>
        <v>0.16632884408596726</v>
      </c>
      <c r="F11" s="2005">
        <f>F10/$E$39</f>
        <v>0.16312486730666298</v>
      </c>
      <c r="G11" s="2005">
        <f>G10/G39</f>
        <v>0.15300435485940087</v>
      </c>
      <c r="H11" s="2005">
        <f>H10/H39</f>
        <v>0.15311950063432855</v>
      </c>
      <c r="I11" s="2005">
        <f>I10/I39</f>
        <v>0.15312031136830151</v>
      </c>
      <c r="J11" s="2005">
        <f>J10/J39</f>
        <v>0.15313124306508999</v>
      </c>
    </row>
    <row r="12" spans="2:10">
      <c r="B12" s="2002" t="s">
        <v>13</v>
      </c>
      <c r="C12" s="2003">
        <v>1279237204118.7502</v>
      </c>
      <c r="D12" s="2003">
        <v>1418686514950</v>
      </c>
      <c r="E12" s="2003">
        <v>1462330743800.7598</v>
      </c>
      <c r="F12" s="2003">
        <v>1446490194681.3838</v>
      </c>
      <c r="G12" s="2003">
        <v>1484234610959</v>
      </c>
      <c r="H12" s="2003">
        <f>H14+H18</f>
        <v>1592596441201.2903</v>
      </c>
      <c r="I12" s="2003">
        <f>I14+I18</f>
        <v>1703040079085.3804</v>
      </c>
      <c r="J12" s="2003">
        <f>J14+J18</f>
        <v>1828717394621.3542</v>
      </c>
    </row>
    <row r="13" spans="2:10">
      <c r="B13" s="2004" t="s">
        <v>12</v>
      </c>
      <c r="C13" s="2005">
        <f>C12/C39</f>
        <v>0.18757090784514222</v>
      </c>
      <c r="D13" s="2005">
        <f>D12/D39</f>
        <v>0.19142379614150332</v>
      </c>
      <c r="E13" s="2005">
        <f>E12/E39</f>
        <v>0.19635292316859307</v>
      </c>
      <c r="F13" s="2005">
        <f>F12/$E$39</f>
        <v>0.19422595008991661</v>
      </c>
      <c r="G13" s="2005">
        <f>G12/G39</f>
        <v>0.18293927106859589</v>
      </c>
      <c r="H13" s="2005">
        <f>H12/H39</f>
        <v>0.17975769564420246</v>
      </c>
      <c r="I13" s="2005">
        <f>I12/I39</f>
        <v>0.17602890261407686</v>
      </c>
      <c r="J13" s="2005">
        <f>J12/J39</f>
        <v>0.17309442099242767</v>
      </c>
    </row>
    <row r="14" spans="2:10">
      <c r="B14" s="2006" t="s">
        <v>14</v>
      </c>
      <c r="C14" s="2007">
        <v>1098946035534.2502</v>
      </c>
      <c r="D14" s="2007">
        <v>1217765874318</v>
      </c>
      <c r="E14" s="2007">
        <v>1269282075910.8899</v>
      </c>
      <c r="F14" s="2007">
        <v>1259828622620.3533</v>
      </c>
      <c r="G14" s="2007">
        <v>1308196684792</v>
      </c>
      <c r="H14" s="2007">
        <v>1397834200974.918</v>
      </c>
      <c r="I14" s="2007">
        <v>1490359712758.1821</v>
      </c>
      <c r="J14" s="2007">
        <v>1597325062870.239</v>
      </c>
    </row>
    <row r="15" spans="2:10">
      <c r="B15" s="2004" t="s">
        <v>12</v>
      </c>
      <c r="C15" s="2005">
        <f>C14/C$39</f>
        <v>0.16113532728277685</v>
      </c>
      <c r="D15" s="2005">
        <f>D14/D$39</f>
        <v>0.1643135139560723</v>
      </c>
      <c r="E15" s="2005">
        <f>E14/E$39</f>
        <v>0.17043151625386335</v>
      </c>
      <c r="F15" s="2005">
        <f>F14/$E$39</f>
        <v>0.16916216375238335</v>
      </c>
      <c r="G15" s="2005">
        <f>G14/G$39</f>
        <v>0.16124172429557573</v>
      </c>
      <c r="H15" s="2005">
        <f>H14/H$39</f>
        <v>0.15777471828982176</v>
      </c>
      <c r="I15" s="2005">
        <f>I14/I$39</f>
        <v>0.15404592525969618</v>
      </c>
      <c r="J15" s="2005">
        <f>J14/J$39</f>
        <v>0.15119233715795954</v>
      </c>
    </row>
    <row r="16" spans="2:10">
      <c r="B16" s="2008" t="s">
        <v>15</v>
      </c>
      <c r="C16" s="2009">
        <v>213339976855.91003</v>
      </c>
      <c r="D16" s="2009">
        <v>263816794305</v>
      </c>
      <c r="E16" s="2009">
        <v>258925774489.44</v>
      </c>
      <c r="F16" s="2009">
        <v>258861497150.89999</v>
      </c>
      <c r="G16" s="2009">
        <v>298486441612</v>
      </c>
      <c r="H16" s="2009">
        <v>323845923246.93408</v>
      </c>
      <c r="I16" s="2009">
        <v>345476982474.16888</v>
      </c>
      <c r="J16" s="2009">
        <v>376124897863.66174</v>
      </c>
    </row>
    <row r="17" spans="2:10">
      <c r="B17" s="2004" t="s">
        <v>12</v>
      </c>
      <c r="C17" s="2005">
        <f>C16/C39</f>
        <v>3.1281433192909228E-2</v>
      </c>
      <c r="D17" s="2005">
        <f>D16/D39</f>
        <v>3.5596879028292644E-2</v>
      </c>
      <c r="E17" s="2005">
        <f>E16/E39</f>
        <v>3.4766986141967111E-2</v>
      </c>
      <c r="F17" s="2005">
        <f>F16/$E$39</f>
        <v>3.4758355369914118E-2</v>
      </c>
      <c r="G17" s="2005">
        <f>G16/G39</f>
        <v>3.678993310705559E-2</v>
      </c>
      <c r="H17" s="2005">
        <f>H16/H39</f>
        <v>3.6552760888205714E-2</v>
      </c>
      <c r="I17" s="2005">
        <f>I16/I39</f>
        <v>3.5709044578687073E-2</v>
      </c>
      <c r="J17" s="2005">
        <f>J16/J39</f>
        <v>3.5601521376695214E-2</v>
      </c>
    </row>
    <row r="18" spans="2:10">
      <c r="B18" s="2006" t="s">
        <v>16</v>
      </c>
      <c r="C18" s="2010">
        <v>180291168584.5</v>
      </c>
      <c r="D18" s="2010">
        <v>200920640632</v>
      </c>
      <c r="E18" s="2010">
        <v>193048667889.86987</v>
      </c>
      <c r="F18" s="2010">
        <v>186661572061.03058</v>
      </c>
      <c r="G18" s="2010">
        <v>176037926167</v>
      </c>
      <c r="H18" s="2010">
        <v>194762240226.37234</v>
      </c>
      <c r="I18" s="2010">
        <v>212680366327.19815</v>
      </c>
      <c r="J18" s="2010">
        <v>231392331751.11517</v>
      </c>
    </row>
    <row r="19" spans="2:10">
      <c r="B19" s="2004" t="s">
        <v>12</v>
      </c>
      <c r="C19" s="2005">
        <f>C18/C39</f>
        <v>2.6435580562365363E-2</v>
      </c>
      <c r="D19" s="2005">
        <f>D18/D39</f>
        <v>2.7110282185431031E-2</v>
      </c>
      <c r="E19" s="2005">
        <f>E18/E39</f>
        <v>2.5921406914729713E-2</v>
      </c>
      <c r="F19" s="2005">
        <f>F18/$E$39</f>
        <v>2.5063786337533263E-2</v>
      </c>
      <c r="G19" s="2005">
        <f>G18/G39</f>
        <v>2.169754677302016E-2</v>
      </c>
      <c r="H19" s="2005">
        <f>H18/H39</f>
        <v>2.198297735438072E-2</v>
      </c>
      <c r="I19" s="2005">
        <f>I18/I39</f>
        <v>2.1982977354380654E-2</v>
      </c>
      <c r="J19" s="2005">
        <f>J18/J39</f>
        <v>2.1902083834468115E-2</v>
      </c>
    </row>
    <row r="20" spans="2:10">
      <c r="B20" s="2002" t="s">
        <v>17</v>
      </c>
      <c r="C20" s="2003">
        <f>C10-(C12-C16)</f>
        <v>5924560693.1396484</v>
      </c>
      <c r="D20" s="2003">
        <f t="shared" ref="D20:J20" si="0">D10-(D12-D16)</f>
        <v>32504681791</v>
      </c>
      <c r="E20" s="2003">
        <f>E10-(E12-E16)</f>
        <v>35322615502.44043</v>
      </c>
      <c r="F20" s="2003">
        <f>F10-(F12-F16)</f>
        <v>27237395072.246094</v>
      </c>
      <c r="G20" s="2003">
        <f>G10-(G12-G16)</f>
        <v>55616562147</v>
      </c>
      <c r="H20" s="2003">
        <f t="shared" si="0"/>
        <v>87839924056.10376</v>
      </c>
      <c r="I20" s="2003">
        <f t="shared" si="0"/>
        <v>123841509733.22852</v>
      </c>
      <c r="J20" s="2003">
        <f t="shared" si="0"/>
        <v>165216825157.83765</v>
      </c>
    </row>
    <row r="21" spans="2:10">
      <c r="B21" s="2004" t="s">
        <v>12</v>
      </c>
      <c r="C21" s="2005">
        <f>C20/C39</f>
        <v>8.6870146069695632E-4</v>
      </c>
      <c r="D21" s="2005">
        <f>D20/D39</f>
        <v>4.385866444232828E-3</v>
      </c>
      <c r="E21" s="2005">
        <f>E20/E39</f>
        <v>4.742907059341302E-3</v>
      </c>
      <c r="F21" s="2005">
        <f>F20/$E$39</f>
        <v>3.6572725866604833E-3</v>
      </c>
      <c r="G21" s="2005">
        <f>G20/G39</f>
        <v>6.8550168978605622E-3</v>
      </c>
      <c r="H21" s="2005">
        <f>H20/H39</f>
        <v>9.9145658783317929E-3</v>
      </c>
      <c r="I21" s="2005">
        <f>I20/I39</f>
        <v>1.2800453332911741E-2</v>
      </c>
      <c r="J21" s="2005">
        <f>J20/J39</f>
        <v>1.563834344935755E-2</v>
      </c>
    </row>
    <row r="22" spans="2:10">
      <c r="B22" s="1998"/>
      <c r="C22" s="1999"/>
      <c r="D22" s="1999"/>
      <c r="E22" s="1999"/>
      <c r="F22" s="1999"/>
      <c r="G22" s="1999"/>
      <c r="H22" s="1999"/>
      <c r="I22" s="1999"/>
      <c r="J22" s="1999"/>
    </row>
    <row r="23" spans="2:10">
      <c r="B23" s="2011" t="s">
        <v>18</v>
      </c>
      <c r="C23" s="2012">
        <f>C10-C12</f>
        <v>-207415416162.77039</v>
      </c>
      <c r="D23" s="2012">
        <f t="shared" ref="D23:J23" si="1">D10-D12</f>
        <v>-231312112514</v>
      </c>
      <c r="E23" s="2012">
        <f>E10-E12</f>
        <v>-223603158986.99951</v>
      </c>
      <c r="F23" s="2012">
        <f>F10-F12</f>
        <v>-231624102078.65381</v>
      </c>
      <c r="G23" s="2012">
        <f>G10-G12</f>
        <v>-242869879465</v>
      </c>
      <c r="H23" s="2012">
        <f t="shared" si="1"/>
        <v>-236005999190.83032</v>
      </c>
      <c r="I23" s="2012">
        <f t="shared" si="1"/>
        <v>-221635472740.94043</v>
      </c>
      <c r="J23" s="2012">
        <f t="shared" si="1"/>
        <v>-210908072705.82422</v>
      </c>
    </row>
    <row r="24" spans="2:10">
      <c r="B24" s="2004" t="s">
        <v>12</v>
      </c>
      <c r="C24" s="2005">
        <f>C23/C39</f>
        <v>-3.0412731732212272E-2</v>
      </c>
      <c r="D24" s="2005">
        <f>D23/D39</f>
        <v>-3.1211012584059818E-2</v>
      </c>
      <c r="E24" s="2005">
        <f>E23/E39</f>
        <v>-3.0024079082625797E-2</v>
      </c>
      <c r="F24" s="2005">
        <f>F23/$E$39</f>
        <v>-3.110108278325362E-2</v>
      </c>
      <c r="G24" s="2005">
        <f>G23/G39</f>
        <v>-2.9934916209195028E-2</v>
      </c>
      <c r="H24" s="2005">
        <f>H23/H39</f>
        <v>-2.6638195009873918E-2</v>
      </c>
      <c r="I24" s="2005">
        <f>I23/I39</f>
        <v>-2.290859124577534E-2</v>
      </c>
      <c r="J24" s="2005">
        <f>J23/J39</f>
        <v>-1.9963177927337674E-2</v>
      </c>
    </row>
    <row r="25" spans="2:10">
      <c r="B25" s="2002" t="s">
        <v>19</v>
      </c>
      <c r="C25" s="2003">
        <v>297541898515.19006</v>
      </c>
      <c r="D25" s="2003">
        <v>344980212118</v>
      </c>
      <c r="E25" s="2003">
        <v>337216258591.00006</v>
      </c>
      <c r="F25" s="2003">
        <f>328750263532.65+10500000000</f>
        <v>339250263532.65002</v>
      </c>
      <c r="G25" s="2003">
        <v>350990390000</v>
      </c>
      <c r="H25" s="2003">
        <v>501151738723.617</v>
      </c>
      <c r="I25" s="2003">
        <v>417835081668.76752</v>
      </c>
      <c r="J25" s="2003">
        <v>452493219623.3241</v>
      </c>
    </row>
    <row r="26" spans="2:10">
      <c r="B26" s="2004" t="s">
        <v>12</v>
      </c>
      <c r="C26" s="2005">
        <f>C25/C39</f>
        <v>4.3627721150361856E-2</v>
      </c>
      <c r="D26" s="2005">
        <f>D25/D39</f>
        <v>4.6548283289811927E-2</v>
      </c>
      <c r="E26" s="2005">
        <f>E25/E39</f>
        <v>4.5279358582192619E-2</v>
      </c>
      <c r="F26" s="2005">
        <f>F25/$E$39</f>
        <v>4.5552472457234525E-2</v>
      </c>
      <c r="G26" s="2005">
        <f>G25/G39</f>
        <v>4.3261304934261439E-2</v>
      </c>
      <c r="H26" s="2005">
        <f>+H25/H39</f>
        <v>5.6565416944603583E-2</v>
      </c>
      <c r="I26" s="2005">
        <f>I25/I39</f>
        <v>4.3188091579921595E-2</v>
      </c>
      <c r="J26" s="2005">
        <f>J25/J39</f>
        <v>4.2830046941132807E-2</v>
      </c>
    </row>
    <row r="27" spans="2:10">
      <c r="B27" s="2002" t="s">
        <v>20</v>
      </c>
      <c r="C27" s="2003">
        <v>104213547246.18001</v>
      </c>
      <c r="D27" s="2003">
        <v>113668099604</v>
      </c>
      <c r="E27" s="2003">
        <v>113613099604</v>
      </c>
      <c r="F27" s="2003">
        <v>98297778240.040009</v>
      </c>
      <c r="G27" s="2003">
        <v>108120510535</v>
      </c>
      <c r="H27" s="2003">
        <v>265145716285.78024</v>
      </c>
      <c r="I27" s="2003">
        <v>196199626453.5751</v>
      </c>
      <c r="J27" s="2003">
        <v>241585100579.92291</v>
      </c>
    </row>
    <row r="28" spans="2:10">
      <c r="B28" s="2004" t="s">
        <v>12</v>
      </c>
      <c r="C28" s="2005">
        <f>C27/C39</f>
        <v>1.5280535622159747E-2</v>
      </c>
      <c r="D28" s="2005">
        <f>D27/D39</f>
        <v>1.5337270705752113E-2</v>
      </c>
      <c r="E28" s="2005">
        <f>E27/E39</f>
        <v>1.5255279499566747E-2</v>
      </c>
      <c r="F28" s="2005">
        <f>F27/$E$39</f>
        <v>1.3198830825538408E-2</v>
      </c>
      <c r="G28" s="2005">
        <f>G27/G39</f>
        <v>1.3326388725066408E-2</v>
      </c>
      <c r="H28" s="2005">
        <f>H27/H39</f>
        <v>2.9927219310820555E-2</v>
      </c>
      <c r="I28" s="2005">
        <f>I27/I39</f>
        <v>2.0279502145635151E-2</v>
      </c>
      <c r="J28" s="2005">
        <f>J27/J39</f>
        <v>2.286686462778334E-2</v>
      </c>
    </row>
    <row r="29" spans="2:10">
      <c r="B29" s="2011" t="s">
        <v>21</v>
      </c>
      <c r="C29" s="2012">
        <f t="shared" ref="C29:J29" si="2">C25-C27</f>
        <v>193328351269.01007</v>
      </c>
      <c r="D29" s="2012">
        <f t="shared" si="2"/>
        <v>231312112514</v>
      </c>
      <c r="E29" s="2012">
        <f t="shared" si="2"/>
        <v>223603158987.00006</v>
      </c>
      <c r="F29" s="2012">
        <f t="shared" si="2"/>
        <v>240952485292.61002</v>
      </c>
      <c r="G29" s="2012">
        <f t="shared" si="2"/>
        <v>242869879465</v>
      </c>
      <c r="H29" s="2012">
        <f t="shared" si="2"/>
        <v>236006022437.83676</v>
      </c>
      <c r="I29" s="2012">
        <f t="shared" si="2"/>
        <v>221635455215.19241</v>
      </c>
      <c r="J29" s="2012">
        <f t="shared" si="2"/>
        <v>210908119043.40118</v>
      </c>
    </row>
    <row r="30" spans="2:10">
      <c r="B30" s="2004" t="s">
        <v>12</v>
      </c>
      <c r="C30" s="2005">
        <f>C29/C39</f>
        <v>2.8347185528202111E-2</v>
      </c>
      <c r="D30" s="2005">
        <f>D29/D39</f>
        <v>3.1211012584059818E-2</v>
      </c>
      <c r="E30" s="2005">
        <f>E29/E39</f>
        <v>3.0024079082625874E-2</v>
      </c>
      <c r="F30" s="2005">
        <f>F29/$E$39</f>
        <v>3.2353641631696115E-2</v>
      </c>
      <c r="G30" s="2005">
        <f>G29/G39</f>
        <v>2.9934916209195028E-2</v>
      </c>
      <c r="H30" s="2005">
        <f>H29/H39</f>
        <v>2.6638197633783028E-2</v>
      </c>
      <c r="I30" s="2005">
        <f>I29/I39</f>
        <v>2.2908589434286447E-2</v>
      </c>
      <c r="J30" s="2005">
        <f>J29/J39</f>
        <v>1.9963182313349464E-2</v>
      </c>
    </row>
    <row r="31" spans="2:10">
      <c r="B31" s="1998"/>
      <c r="C31" s="1999"/>
      <c r="D31" s="1999"/>
      <c r="E31" s="1999"/>
      <c r="F31" s="1999"/>
      <c r="G31" s="1999"/>
      <c r="H31" s="1999"/>
      <c r="I31" s="1999"/>
      <c r="J31" s="1999"/>
    </row>
    <row r="32" spans="2:10">
      <c r="B32" s="2013" t="s">
        <v>22</v>
      </c>
      <c r="C32" s="1991"/>
      <c r="D32" s="1991"/>
      <c r="E32" s="1992"/>
      <c r="F32" s="1992"/>
      <c r="G32" s="1991"/>
      <c r="H32" s="1991"/>
      <c r="I32" s="1991"/>
      <c r="J32" s="1991"/>
    </row>
    <row r="33" spans="2:10">
      <c r="B33" s="2014" t="s">
        <v>23</v>
      </c>
      <c r="C33" s="1991"/>
      <c r="D33" s="1991"/>
      <c r="E33" s="1992"/>
      <c r="F33" s="1992"/>
      <c r="G33" s="1991"/>
      <c r="H33" s="1991"/>
      <c r="I33" s="1991"/>
      <c r="J33" s="1991"/>
    </row>
    <row r="34" spans="2:10">
      <c r="B34" s="2013" t="s">
        <v>24</v>
      </c>
      <c r="C34" s="1991"/>
      <c r="D34" s="1991"/>
      <c r="E34" s="1993"/>
      <c r="F34" s="1993"/>
      <c r="G34" s="1991"/>
      <c r="H34" s="1991"/>
      <c r="I34" s="1991"/>
      <c r="J34" s="1991"/>
    </row>
    <row r="35" spans="2:10">
      <c r="C35" s="1991"/>
      <c r="D35" s="1991"/>
      <c r="E35" s="1992"/>
      <c r="F35" s="1992"/>
      <c r="G35" s="1991"/>
      <c r="H35" s="1991"/>
      <c r="I35" s="1991"/>
      <c r="J35" s="1991"/>
    </row>
    <row r="36" spans="2:10">
      <c r="B36" s="1994"/>
      <c r="C36" s="1991"/>
      <c r="D36" s="1991"/>
      <c r="E36" s="1992"/>
      <c r="F36" s="1992"/>
      <c r="G36" s="1991"/>
      <c r="H36" s="1991"/>
      <c r="I36" s="1991"/>
      <c r="J36" s="1991"/>
    </row>
    <row r="37" spans="2:10">
      <c r="B37" s="1994"/>
      <c r="C37" s="1991"/>
      <c r="D37" s="1991"/>
      <c r="E37" s="1992"/>
      <c r="F37" s="1992"/>
      <c r="G37" s="1991"/>
      <c r="H37" s="1991"/>
      <c r="I37" s="1991"/>
      <c r="J37" s="1991"/>
    </row>
    <row r="38" spans="2:10">
      <c r="B38" s="1994"/>
      <c r="C38" s="1991"/>
      <c r="D38" s="1991"/>
      <c r="E38" s="1992"/>
      <c r="F38" s="1992"/>
      <c r="G38" s="1995"/>
      <c r="H38" s="1991"/>
      <c r="I38" s="1991"/>
      <c r="J38" s="1991"/>
    </row>
    <row r="39" spans="2:10">
      <c r="B39" s="1996" t="s">
        <v>25</v>
      </c>
      <c r="C39" s="1997">
        <f>6820019.25999571*1000000</f>
        <v>6820019259995.71</v>
      </c>
      <c r="D39" s="1997">
        <v>7411233835846.0186</v>
      </c>
      <c r="E39" s="1997">
        <f>7447461.03191532*1000000</f>
        <v>7447461031915.3203</v>
      </c>
      <c r="F39" s="1997"/>
      <c r="G39" s="1997">
        <f>8113264.04816855*1000000</f>
        <v>8113264048168.5498</v>
      </c>
      <c r="H39" s="1997">
        <f>8859684.34060005*1000000</f>
        <v>8859684340600.0488</v>
      </c>
      <c r="I39" s="1997">
        <f>9674775.29993526*1000000</f>
        <v>9674775299935.2617</v>
      </c>
      <c r="J39" s="1997">
        <f>10564854.6275293*1000000</f>
        <v>10564854627529.301</v>
      </c>
    </row>
    <row r="49" ht="15" hidden="1" customHeight="1"/>
  </sheetData>
  <mergeCells count="9">
    <mergeCell ref="C2:H2"/>
    <mergeCell ref="C3:H3"/>
    <mergeCell ref="C4:H4"/>
    <mergeCell ref="B6:J6"/>
    <mergeCell ref="G8:G9"/>
    <mergeCell ref="H8:J8"/>
    <mergeCell ref="D8:F8"/>
    <mergeCell ref="B8:B9"/>
    <mergeCell ref="C8:C9"/>
  </mergeCells>
  <pageMargins left="0.7" right="0.7" top="0.75" bottom="0.75" header="0.3" footer="0.3"/>
  <ignoredErrors>
    <ignoredError sqref="F11:F30 H26"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FD60E-7CCB-4905-B64D-27E9CECCF663}">
  <dimension ref="E3:AF47"/>
  <sheetViews>
    <sheetView showGridLines="0" topLeftCell="P19" zoomScale="130" zoomScaleNormal="130" workbookViewId="0">
      <selection activeCell="S46" sqref="S46"/>
    </sheetView>
  </sheetViews>
  <sheetFormatPr baseColWidth="10" defaultColWidth="9.140625" defaultRowHeight="15"/>
  <cols>
    <col min="5" max="5" width="32" customWidth="1"/>
  </cols>
  <sheetData>
    <row r="3" spans="5:16">
      <c r="E3" s="2080" t="s">
        <v>115</v>
      </c>
      <c r="F3" s="2080"/>
      <c r="G3" s="2080"/>
      <c r="H3" s="2080"/>
      <c r="I3" s="2080"/>
      <c r="J3" s="2080"/>
      <c r="K3" s="2080"/>
      <c r="L3" s="2080"/>
      <c r="M3" s="2080"/>
      <c r="N3" s="2080"/>
      <c r="O3" s="2080"/>
      <c r="P3" s="2080"/>
    </row>
    <row r="4" spans="5:16">
      <c r="E4" s="2080" t="s">
        <v>116</v>
      </c>
      <c r="F4" s="2080"/>
      <c r="G4" s="2080"/>
      <c r="H4" s="2080"/>
      <c r="I4" s="2080"/>
      <c r="J4" s="2080"/>
      <c r="K4" s="2080"/>
      <c r="L4" s="2080"/>
      <c r="M4" s="2080"/>
      <c r="N4" s="2080"/>
      <c r="O4" s="2080"/>
      <c r="P4" s="2080"/>
    </row>
    <row r="5" spans="5:16">
      <c r="E5" s="2081" t="s">
        <v>117</v>
      </c>
      <c r="F5" s="2081"/>
      <c r="G5" s="2081"/>
      <c r="H5" s="2081"/>
      <c r="I5" s="2081"/>
      <c r="J5" s="2081"/>
      <c r="K5" s="2081"/>
      <c r="L5" s="2081"/>
      <c r="M5" s="2081"/>
      <c r="N5" s="2081"/>
      <c r="O5" s="2081"/>
    </row>
    <row r="8" spans="5:16">
      <c r="E8" s="2086" t="s">
        <v>118</v>
      </c>
      <c r="F8" s="2088">
        <v>2022</v>
      </c>
      <c r="G8" s="2089"/>
      <c r="H8" s="2089"/>
      <c r="I8" s="2090"/>
      <c r="J8" s="2088">
        <v>2023</v>
      </c>
      <c r="K8" s="2089"/>
      <c r="L8" s="2089"/>
      <c r="M8" s="2090"/>
      <c r="N8" s="2088">
        <v>2024</v>
      </c>
      <c r="O8" s="2089"/>
      <c r="P8" s="2090"/>
    </row>
    <row r="9" spans="5:16">
      <c r="E9" s="2087"/>
      <c r="F9" s="1158" t="s">
        <v>119</v>
      </c>
      <c r="G9" s="1158" t="s">
        <v>120</v>
      </c>
      <c r="H9" s="1158" t="s">
        <v>121</v>
      </c>
      <c r="I9" s="1158" t="s">
        <v>122</v>
      </c>
      <c r="J9" s="1158" t="s">
        <v>119</v>
      </c>
      <c r="K9" s="1158" t="s">
        <v>120</v>
      </c>
      <c r="L9" s="1158" t="s">
        <v>121</v>
      </c>
      <c r="M9" s="1158" t="s">
        <v>122</v>
      </c>
      <c r="N9" s="1158" t="s">
        <v>119</v>
      </c>
      <c r="O9" s="1158" t="s">
        <v>120</v>
      </c>
      <c r="P9" s="1158" t="s">
        <v>121</v>
      </c>
    </row>
    <row r="10" spans="5:16">
      <c r="E10" s="1157" t="s">
        <v>123</v>
      </c>
      <c r="F10" s="1155">
        <v>7.5</v>
      </c>
      <c r="G10" s="1155">
        <v>7</v>
      </c>
      <c r="H10" s="1155">
        <v>5</v>
      </c>
      <c r="I10" s="1155">
        <v>2.4</v>
      </c>
      <c r="J10" s="1156">
        <v>2</v>
      </c>
      <c r="K10" s="1155">
        <v>2.4</v>
      </c>
      <c r="L10" s="1155">
        <v>3.1</v>
      </c>
      <c r="M10" s="1155">
        <v>3</v>
      </c>
      <c r="N10" s="1155">
        <v>4.3</v>
      </c>
      <c r="O10" s="1155">
        <v>5.6</v>
      </c>
      <c r="P10" s="1155">
        <v>5</v>
      </c>
    </row>
    <row r="11" spans="5:16">
      <c r="E11" s="1157" t="s">
        <v>124</v>
      </c>
      <c r="F11" s="1155">
        <v>10.6</v>
      </c>
      <c r="G11" s="1155">
        <v>2.7</v>
      </c>
      <c r="H11" s="1155">
        <v>4.2</v>
      </c>
      <c r="I11" s="1155">
        <v>16.2</v>
      </c>
      <c r="J11" s="1156">
        <v>0.1</v>
      </c>
      <c r="K11" s="1155">
        <v>4.5999999999999996</v>
      </c>
      <c r="L11" s="1155">
        <v>2.6</v>
      </c>
      <c r="M11" s="1155">
        <v>2.2000000000000002</v>
      </c>
      <c r="N11" s="1155">
        <v>4.9000000000000004</v>
      </c>
      <c r="O11" s="1155">
        <v>8.6</v>
      </c>
      <c r="P11" s="1155">
        <v>5.4</v>
      </c>
    </row>
    <row r="12" spans="5:16">
      <c r="E12" s="1157" t="s">
        <v>125</v>
      </c>
      <c r="F12" s="1155">
        <v>9</v>
      </c>
      <c r="G12" s="1155">
        <v>3.5</v>
      </c>
      <c r="H12" s="1155">
        <v>7.3</v>
      </c>
      <c r="I12" s="1155">
        <v>1.4</v>
      </c>
      <c r="J12" s="1156">
        <v>-0.7</v>
      </c>
      <c r="K12" s="1155">
        <v>1.4</v>
      </c>
      <c r="L12" s="1155">
        <v>4.5999999999999996</v>
      </c>
      <c r="M12" s="1155">
        <v>2.9</v>
      </c>
      <c r="N12" s="1155">
        <v>2.8</v>
      </c>
      <c r="O12" s="1155">
        <v>4.5</v>
      </c>
      <c r="P12" s="1155">
        <v>4.5999999999999996</v>
      </c>
    </row>
    <row r="13" spans="5:16">
      <c r="E13" s="1154" t="s">
        <v>126</v>
      </c>
      <c r="F13" s="1152">
        <v>32.5</v>
      </c>
      <c r="G13" s="1152">
        <v>17.899999999999999</v>
      </c>
      <c r="H13" s="1152">
        <v>9.5</v>
      </c>
      <c r="I13" s="1152">
        <v>-2.5</v>
      </c>
      <c r="J13" s="1153">
        <v>5.2</v>
      </c>
      <c r="K13" s="1152">
        <v>-6.7</v>
      </c>
      <c r="L13" s="1152">
        <v>-3.3</v>
      </c>
      <c r="M13" s="1152">
        <v>-1.5</v>
      </c>
      <c r="N13" s="1152">
        <v>5.4</v>
      </c>
      <c r="O13" s="1152">
        <v>10.4</v>
      </c>
      <c r="P13" s="1152">
        <v>7</v>
      </c>
    </row>
    <row r="14" spans="5:16">
      <c r="E14" s="1154" t="s">
        <v>127</v>
      </c>
      <c r="F14" s="1152">
        <v>23.3</v>
      </c>
      <c r="G14" s="1152">
        <v>26</v>
      </c>
      <c r="H14" s="1152">
        <v>9.8000000000000007</v>
      </c>
      <c r="I14" s="1152">
        <v>-0.1</v>
      </c>
      <c r="J14" s="1153">
        <v>5.4</v>
      </c>
      <c r="K14" s="1152">
        <v>-3.6</v>
      </c>
      <c r="L14" s="1152">
        <v>-3.2</v>
      </c>
      <c r="M14" s="1152">
        <v>2.8</v>
      </c>
      <c r="N14" s="1152">
        <v>-4.8</v>
      </c>
      <c r="O14" s="1152">
        <v>5.5</v>
      </c>
      <c r="P14" s="1152">
        <v>5.6</v>
      </c>
    </row>
    <row r="15" spans="5:16">
      <c r="E15" s="1151" t="s">
        <v>128</v>
      </c>
      <c r="F15" s="1150">
        <v>8.6</v>
      </c>
      <c r="G15" s="1150">
        <v>6.3</v>
      </c>
      <c r="H15" s="1150">
        <v>4.5</v>
      </c>
      <c r="I15" s="1150">
        <v>1.9</v>
      </c>
      <c r="J15" s="1148">
        <v>2</v>
      </c>
      <c r="K15" s="1149">
        <v>1.5</v>
      </c>
      <c r="L15" s="1148">
        <v>3</v>
      </c>
      <c r="M15" s="1148">
        <v>2.2000000000000002</v>
      </c>
      <c r="N15" s="1148">
        <v>4.5</v>
      </c>
      <c r="O15" s="1148">
        <v>6.1</v>
      </c>
      <c r="P15" s="1148">
        <v>5.0999999999999996</v>
      </c>
    </row>
    <row r="16" spans="5:16">
      <c r="E16" s="1147" t="s">
        <v>129</v>
      </c>
    </row>
    <row r="17" spans="5:32">
      <c r="E17" s="1146" t="s">
        <v>130</v>
      </c>
      <c r="R17" s="2080" t="s">
        <v>131</v>
      </c>
      <c r="S17" s="2080"/>
      <c r="T17" s="2080"/>
      <c r="U17" s="2080"/>
      <c r="V17" s="2080"/>
      <c r="W17" s="2080"/>
      <c r="X17" s="2080"/>
      <c r="Y17" s="2080"/>
      <c r="Z17" s="2080"/>
      <c r="AA17" s="2080"/>
      <c r="AB17" s="2080"/>
      <c r="AC17" s="2080"/>
      <c r="AD17" s="2080"/>
      <c r="AE17" s="2080"/>
    </row>
    <row r="18" spans="5:32">
      <c r="E18" s="1145" t="s">
        <v>132</v>
      </c>
      <c r="R18" s="2080" t="s">
        <v>116</v>
      </c>
      <c r="S18" s="2080"/>
      <c r="T18" s="2080"/>
      <c r="U18" s="2080"/>
      <c r="V18" s="2080"/>
      <c r="W18" s="2080"/>
      <c r="X18" s="2080"/>
      <c r="Y18" s="2080"/>
      <c r="Z18" s="2080"/>
      <c r="AA18" s="2080"/>
      <c r="AB18" s="2080"/>
      <c r="AC18" s="2080"/>
      <c r="AD18" s="2080"/>
      <c r="AE18" s="2080"/>
    </row>
    <row r="19" spans="5:32" ht="15" customHeight="1">
      <c r="E19" s="1145"/>
      <c r="Q19" s="2085" t="s">
        <v>117</v>
      </c>
      <c r="R19" s="2085"/>
      <c r="S19" s="2085"/>
      <c r="T19" s="2085"/>
      <c r="U19" s="2085"/>
      <c r="V19" s="2085"/>
      <c r="W19" s="2085"/>
      <c r="X19" s="2085"/>
      <c r="Y19" s="2085"/>
      <c r="Z19" s="2085"/>
      <c r="AA19" s="2085"/>
      <c r="AB19" s="2085"/>
      <c r="AC19" s="2085"/>
      <c r="AD19" s="2085"/>
      <c r="AE19" s="2085"/>
      <c r="AF19" s="2085"/>
    </row>
    <row r="20" spans="5:32">
      <c r="E20" s="1145"/>
      <c r="S20" s="995"/>
      <c r="T20" s="995"/>
      <c r="U20" s="995"/>
      <c r="V20" s="995"/>
      <c r="W20" s="995"/>
      <c r="X20" s="995"/>
      <c r="Y20" s="995"/>
      <c r="Z20" s="995"/>
      <c r="AA20" s="995"/>
      <c r="AB20" s="995"/>
      <c r="AC20" s="995"/>
      <c r="AD20" s="995"/>
    </row>
    <row r="21" spans="5:32">
      <c r="E21" s="1145"/>
      <c r="S21" s="995"/>
      <c r="T21" s="995"/>
      <c r="U21" s="995"/>
      <c r="V21" s="995"/>
      <c r="W21" s="995"/>
      <c r="X21" s="995"/>
      <c r="Y21" s="995"/>
      <c r="Z21" s="995"/>
      <c r="AA21" s="995"/>
      <c r="AB21" s="995"/>
      <c r="AC21" s="995"/>
      <c r="AD21" s="995"/>
    </row>
    <row r="45" spans="13:13">
      <c r="M45" s="1147" t="s">
        <v>129</v>
      </c>
    </row>
    <row r="46" spans="13:13">
      <c r="M46" s="1146" t="s">
        <v>130</v>
      </c>
    </row>
    <row r="47" spans="13:13">
      <c r="M47" s="1145" t="s">
        <v>132</v>
      </c>
    </row>
  </sheetData>
  <mergeCells count="10">
    <mergeCell ref="R17:AE17"/>
    <mergeCell ref="R18:AE18"/>
    <mergeCell ref="Q19:AF19"/>
    <mergeCell ref="E3:P3"/>
    <mergeCell ref="E4:P4"/>
    <mergeCell ref="E5:O5"/>
    <mergeCell ref="E8:E9"/>
    <mergeCell ref="F8:I8"/>
    <mergeCell ref="J8:M8"/>
    <mergeCell ref="N8:P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87C5B-F7A0-42A6-BE82-D19D43671416}">
  <dimension ref="B2:D37"/>
  <sheetViews>
    <sheetView showGridLines="0" workbookViewId="0">
      <selection activeCell="B4" sqref="B4:D4"/>
    </sheetView>
  </sheetViews>
  <sheetFormatPr baseColWidth="10" defaultColWidth="11.42578125" defaultRowHeight="15"/>
  <cols>
    <col min="2" max="2" width="32.7109375" customWidth="1"/>
    <col min="3" max="4" width="8.85546875" customWidth="1"/>
  </cols>
  <sheetData>
    <row r="2" spans="2:4">
      <c r="B2" s="2091" t="s">
        <v>133</v>
      </c>
      <c r="C2" s="2091"/>
      <c r="D2" s="2091"/>
    </row>
    <row r="3" spans="2:4">
      <c r="B3" s="2091" t="s">
        <v>134</v>
      </c>
      <c r="C3" s="2091"/>
      <c r="D3" s="2091"/>
    </row>
    <row r="4" spans="2:4" ht="15.75" thickBot="1">
      <c r="B4" s="2092" t="s">
        <v>117</v>
      </c>
      <c r="C4" s="2092"/>
      <c r="D4" s="2092"/>
    </row>
    <row r="5" spans="2:4" ht="15.75" thickBot="1">
      <c r="B5" s="2093" t="s">
        <v>135</v>
      </c>
      <c r="C5" s="2094"/>
      <c r="D5" s="2095"/>
    </row>
    <row r="6" spans="2:4">
      <c r="B6" s="2096" t="s">
        <v>136</v>
      </c>
      <c r="C6" s="2098">
        <v>2023</v>
      </c>
      <c r="D6" s="2100" t="s">
        <v>137</v>
      </c>
    </row>
    <row r="7" spans="2:4" ht="15.75" thickBot="1">
      <c r="B7" s="2097"/>
      <c r="C7" s="2099"/>
      <c r="D7" s="2101"/>
    </row>
    <row r="8" spans="2:4" ht="15.75" thickTop="1">
      <c r="B8" s="1169" t="s">
        <v>138</v>
      </c>
      <c r="C8" s="1166">
        <v>3.6</v>
      </c>
      <c r="D8" s="1165">
        <v>4.9000000000000004</v>
      </c>
    </row>
    <row r="9" spans="2:4">
      <c r="B9" s="1169" t="s">
        <v>139</v>
      </c>
      <c r="C9" s="1166">
        <v>-14.5</v>
      </c>
      <c r="D9" s="1168">
        <v>-5.2</v>
      </c>
    </row>
    <row r="10" spans="2:4">
      <c r="B10" s="1169" t="s">
        <v>140</v>
      </c>
      <c r="C10" s="1166">
        <v>-1.6</v>
      </c>
      <c r="D10" s="1168">
        <v>4.3</v>
      </c>
    </row>
    <row r="11" spans="2:4">
      <c r="B11" s="1169" t="s">
        <v>141</v>
      </c>
      <c r="C11" s="1166">
        <v>-0.4</v>
      </c>
      <c r="D11" s="1168">
        <v>4.3</v>
      </c>
    </row>
    <row r="12" spans="2:4">
      <c r="B12" s="1169" t="s">
        <v>142</v>
      </c>
      <c r="C12" s="1166">
        <v>0.9</v>
      </c>
      <c r="D12" s="1168">
        <v>2.1</v>
      </c>
    </row>
    <row r="13" spans="2:4">
      <c r="B13" s="1169" t="s">
        <v>143</v>
      </c>
      <c r="C13" s="1166">
        <v>3.4</v>
      </c>
      <c r="D13" s="1168">
        <v>5.5</v>
      </c>
    </row>
    <row r="14" spans="2:4">
      <c r="B14" s="1167" t="s">
        <v>144</v>
      </c>
      <c r="C14" s="1166">
        <v>6.6</v>
      </c>
      <c r="D14" s="1165">
        <v>7</v>
      </c>
    </row>
    <row r="15" spans="2:4">
      <c r="B15" s="1167" t="s">
        <v>145</v>
      </c>
      <c r="C15" s="1166">
        <v>0.1</v>
      </c>
      <c r="D15" s="1168">
        <v>5.5</v>
      </c>
    </row>
    <row r="16" spans="2:4">
      <c r="B16" s="1167" t="s">
        <v>146</v>
      </c>
      <c r="C16" s="1166">
        <v>10.1</v>
      </c>
      <c r="D16" s="1165">
        <v>9.6</v>
      </c>
    </row>
    <row r="17" spans="2:4">
      <c r="B17" s="1167" t="s">
        <v>147</v>
      </c>
      <c r="C17" s="1166">
        <v>2.9</v>
      </c>
      <c r="D17" s="1168">
        <v>5.7</v>
      </c>
    </row>
    <row r="18" spans="2:4">
      <c r="B18" s="1167" t="s">
        <v>148</v>
      </c>
      <c r="C18" s="1166">
        <v>7</v>
      </c>
      <c r="D18" s="1168">
        <v>3.7</v>
      </c>
    </row>
    <row r="19" spans="2:4">
      <c r="B19" s="1167" t="s">
        <v>149</v>
      </c>
      <c r="C19" s="1166">
        <v>8.4</v>
      </c>
      <c r="D19" s="1168">
        <v>8.3000000000000007</v>
      </c>
    </row>
    <row r="20" spans="2:4">
      <c r="B20" s="1167" t="s">
        <v>150</v>
      </c>
      <c r="C20" s="1166">
        <v>3.8</v>
      </c>
      <c r="D20" s="1168">
        <v>4.4000000000000004</v>
      </c>
    </row>
    <row r="21" spans="2:4">
      <c r="B21" s="1167" t="s">
        <v>151</v>
      </c>
      <c r="C21" s="1166">
        <v>-0.4</v>
      </c>
      <c r="D21" s="1168">
        <v>4.4000000000000004</v>
      </c>
    </row>
    <row r="22" spans="2:4">
      <c r="B22" s="1167" t="s">
        <v>152</v>
      </c>
      <c r="C22" s="1166">
        <v>8.8000000000000007</v>
      </c>
      <c r="D22" s="1165">
        <v>4.3</v>
      </c>
    </row>
    <row r="23" spans="2:4">
      <c r="B23" s="1167" t="s">
        <v>153</v>
      </c>
      <c r="C23" s="1166">
        <v>2.4</v>
      </c>
      <c r="D23" s="1165">
        <v>4</v>
      </c>
    </row>
    <row r="24" spans="2:4">
      <c r="B24" s="1167" t="s">
        <v>154</v>
      </c>
      <c r="C24" s="1166">
        <v>4.5999999999999996</v>
      </c>
      <c r="D24" s="1165">
        <v>3.8</v>
      </c>
    </row>
    <row r="25" spans="2:4" ht="15.75" thickBot="1">
      <c r="B25" s="1164" t="s">
        <v>155</v>
      </c>
      <c r="C25" s="1163">
        <v>0.3</v>
      </c>
      <c r="D25" s="1162">
        <v>0.6</v>
      </c>
    </row>
    <row r="26" spans="2:4" ht="16.5" thickTop="1" thickBot="1">
      <c r="B26" s="1301" t="s">
        <v>156</v>
      </c>
      <c r="C26" s="1302">
        <v>2.2000000000000002</v>
      </c>
      <c r="D26" s="1303">
        <v>5</v>
      </c>
    </row>
    <row r="27" spans="2:4">
      <c r="B27" s="1161" t="s">
        <v>157</v>
      </c>
    </row>
    <row r="28" spans="2:4">
      <c r="B28" s="1161" t="s">
        <v>158</v>
      </c>
    </row>
    <row r="35" spans="3:3">
      <c r="C35" s="1160"/>
    </row>
    <row r="36" spans="3:3">
      <c r="C36" s="1160"/>
    </row>
    <row r="37" spans="3:3">
      <c r="C37" s="1159"/>
    </row>
  </sheetData>
  <mergeCells count="7">
    <mergeCell ref="B2:D2"/>
    <mergeCell ref="B3:D3"/>
    <mergeCell ref="B4:D4"/>
    <mergeCell ref="B5:D5"/>
    <mergeCell ref="B6:B7"/>
    <mergeCell ref="C6:C7"/>
    <mergeCell ref="D6:D7"/>
  </mergeCells>
  <pageMargins left="0.7" right="0.7" top="0.75" bottom="0.75" header="0.3" footer="0.3"/>
  <pageSetup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5A7BA-3479-422D-9450-99707F6BEA25}">
  <dimension ref="B2:G31"/>
  <sheetViews>
    <sheetView showGridLines="0" zoomScale="110" zoomScaleNormal="110" workbookViewId="0">
      <selection activeCell="G23" sqref="G23"/>
    </sheetView>
  </sheetViews>
  <sheetFormatPr baseColWidth="10" defaultColWidth="11.42578125" defaultRowHeight="15"/>
  <cols>
    <col min="1" max="1" width="11.42578125" style="1170"/>
    <col min="2" max="2" width="9.5703125" style="1170" customWidth="1"/>
    <col min="3" max="3" width="35.42578125" style="1170" customWidth="1"/>
    <col min="4" max="5" width="11.85546875" style="1170" customWidth="1"/>
    <col min="6" max="6" width="26.5703125" style="1170" customWidth="1"/>
    <col min="7" max="8" width="11.85546875" style="1170" customWidth="1"/>
    <col min="9" max="16384" width="11.42578125" style="1170"/>
  </cols>
  <sheetData>
    <row r="2" spans="2:7">
      <c r="C2" s="1191"/>
      <c r="D2" s="1191"/>
      <c r="E2" s="1191"/>
      <c r="F2" s="1191"/>
    </row>
    <row r="3" spans="2:7" ht="15.75">
      <c r="C3" s="2103" t="s">
        <v>159</v>
      </c>
      <c r="D3" s="2103"/>
      <c r="E3" s="2103"/>
      <c r="F3" s="2103"/>
    </row>
    <row r="4" spans="2:7" ht="16.5" thickBot="1">
      <c r="C4" s="2110" t="s">
        <v>160</v>
      </c>
      <c r="D4" s="2110"/>
      <c r="E4" s="2110"/>
      <c r="F4" s="2110"/>
    </row>
    <row r="5" spans="2:7">
      <c r="B5" s="1183"/>
      <c r="C5" s="2104" t="s">
        <v>161</v>
      </c>
      <c r="D5" s="2106">
        <v>2023</v>
      </c>
      <c r="E5" s="2108" t="s">
        <v>137</v>
      </c>
      <c r="F5" s="1299" t="s">
        <v>162</v>
      </c>
    </row>
    <row r="6" spans="2:7" ht="15.75" thickBot="1">
      <c r="B6" s="1183"/>
      <c r="C6" s="2105"/>
      <c r="D6" s="2107"/>
      <c r="E6" s="2109"/>
      <c r="F6" s="1300" t="s">
        <v>163</v>
      </c>
    </row>
    <row r="7" spans="2:7" ht="15.75" thickTop="1">
      <c r="B7" s="1183"/>
      <c r="C7" s="1295" t="s">
        <v>164</v>
      </c>
      <c r="D7" s="1296">
        <v>-4348.3999999999996</v>
      </c>
      <c r="E7" s="1297">
        <v>-4155.8</v>
      </c>
      <c r="F7" s="1298">
        <f t="shared" ref="F7:F18" si="0">E7-D7</f>
        <v>192.59999999999945</v>
      </c>
    </row>
    <row r="8" spans="2:7">
      <c r="B8" s="1183"/>
      <c r="C8" s="1189" t="s">
        <v>165</v>
      </c>
      <c r="D8" s="1190">
        <v>-15863.3</v>
      </c>
      <c r="E8" s="1185">
        <v>-15962.1</v>
      </c>
      <c r="F8" s="1184">
        <f t="shared" si="0"/>
        <v>-98.800000000001091</v>
      </c>
    </row>
    <row r="9" spans="2:7" ht="15.75" thickBot="1">
      <c r="B9" s="1183"/>
      <c r="C9" s="1189" t="s">
        <v>166</v>
      </c>
      <c r="D9" s="1185">
        <v>7278.7</v>
      </c>
      <c r="E9" s="1185">
        <v>8647.2999999999993</v>
      </c>
      <c r="F9" s="1184">
        <f t="shared" si="0"/>
        <v>1368.5999999999995</v>
      </c>
      <c r="G9" s="1188"/>
    </row>
    <row r="10" spans="2:7">
      <c r="B10" s="1183"/>
      <c r="C10" s="1189" t="s">
        <v>167</v>
      </c>
      <c r="D10" s="1185">
        <v>-5437.6</v>
      </c>
      <c r="E10" s="1185">
        <v>-6974.4</v>
      </c>
      <c r="F10" s="1184">
        <f t="shared" si="0"/>
        <v>-1536.7999999999993</v>
      </c>
    </row>
    <row r="11" spans="2:7" ht="15.75" thickBot="1">
      <c r="B11" s="1183"/>
      <c r="C11" s="1189" t="s">
        <v>168</v>
      </c>
      <c r="D11" s="1185">
        <v>9673.7999999999993</v>
      </c>
      <c r="E11" s="1185">
        <v>10133.4</v>
      </c>
      <c r="F11" s="1184">
        <f t="shared" si="0"/>
        <v>459.60000000000036</v>
      </c>
      <c r="G11" s="1188"/>
    </row>
    <row r="12" spans="2:7">
      <c r="B12" s="1183"/>
      <c r="C12" s="1295" t="s">
        <v>169</v>
      </c>
      <c r="D12" s="1297">
        <v>0</v>
      </c>
      <c r="E12" s="1297">
        <v>0</v>
      </c>
      <c r="F12" s="1298">
        <f t="shared" si="0"/>
        <v>0</v>
      </c>
    </row>
    <row r="13" spans="2:7" ht="15.75" thickBot="1">
      <c r="B13" s="1183"/>
      <c r="C13" s="1186" t="s">
        <v>170</v>
      </c>
      <c r="D13" s="1185">
        <v>-4348.3999999999996</v>
      </c>
      <c r="E13" s="1185">
        <v>-4155.8</v>
      </c>
      <c r="F13" s="1184">
        <f t="shared" si="0"/>
        <v>192.59999999999945</v>
      </c>
    </row>
    <row r="14" spans="2:7">
      <c r="B14" s="1187"/>
      <c r="C14" s="1295" t="s">
        <v>171</v>
      </c>
      <c r="D14" s="1297">
        <v>-6313.3</v>
      </c>
      <c r="E14" s="1297">
        <v>-3396.2</v>
      </c>
      <c r="F14" s="1298">
        <f t="shared" si="0"/>
        <v>2917.1000000000004</v>
      </c>
    </row>
    <row r="15" spans="2:7">
      <c r="B15" s="1183"/>
      <c r="C15" s="1186" t="s">
        <v>172</v>
      </c>
      <c r="D15" s="1185">
        <v>-4390.2</v>
      </c>
      <c r="E15" s="1185">
        <v>-4512</v>
      </c>
      <c r="F15" s="1184">
        <f t="shared" si="0"/>
        <v>-121.80000000000018</v>
      </c>
    </row>
    <row r="16" spans="2:7">
      <c r="B16" s="1183"/>
      <c r="C16" s="1295" t="s">
        <v>173</v>
      </c>
      <c r="D16" s="1297">
        <v>-912.5</v>
      </c>
      <c r="E16" s="1297">
        <v>-989.9</v>
      </c>
      <c r="F16" s="1298">
        <f t="shared" si="0"/>
        <v>-77.399999999999977</v>
      </c>
    </row>
    <row r="17" spans="2:6">
      <c r="B17" s="1183"/>
      <c r="C17" s="1295" t="s">
        <v>174</v>
      </c>
      <c r="D17" s="1297">
        <v>1052.4000000000001</v>
      </c>
      <c r="E17" s="1297">
        <v>-1749.5</v>
      </c>
      <c r="F17" s="1298">
        <f t="shared" si="0"/>
        <v>-2801.9</v>
      </c>
    </row>
    <row r="18" spans="2:6" ht="15.75" thickBot="1">
      <c r="B18" s="1183"/>
      <c r="C18" s="1182" t="s">
        <v>175</v>
      </c>
      <c r="D18" s="1181">
        <v>1052.5</v>
      </c>
      <c r="E18" s="1181">
        <v>-2065.1999999999998</v>
      </c>
      <c r="F18" s="1180">
        <f t="shared" si="0"/>
        <v>-3117.7</v>
      </c>
    </row>
    <row r="19" spans="2:6" ht="20.25">
      <c r="C19" s="1179" t="s">
        <v>176</v>
      </c>
      <c r="D19" s="1174"/>
      <c r="E19" s="1178"/>
      <c r="F19" s="1174"/>
    </row>
    <row r="20" spans="2:6" ht="13.5" customHeight="1">
      <c r="C20" s="1177" t="s">
        <v>177</v>
      </c>
      <c r="D20" s="1174"/>
      <c r="E20" s="1176"/>
      <c r="F20" s="1174"/>
    </row>
    <row r="21" spans="2:6" ht="25.5" customHeight="1" thickBot="1">
      <c r="C21" s="2102" t="s">
        <v>178</v>
      </c>
      <c r="D21" s="2102"/>
      <c r="E21" s="2102"/>
      <c r="F21" s="2102"/>
    </row>
    <row r="22" spans="2:6" ht="13.5" customHeight="1">
      <c r="C22" s="1175" t="s">
        <v>179</v>
      </c>
      <c r="D22" s="1174"/>
      <c r="E22" s="1174"/>
      <c r="F22" s="1174"/>
    </row>
    <row r="23" spans="2:6" ht="13.5" customHeight="1">
      <c r="C23" s="1173"/>
    </row>
    <row r="24" spans="2:6" ht="13.5" customHeight="1">
      <c r="C24" s="1173"/>
      <c r="D24" s="1171"/>
    </row>
    <row r="25" spans="2:6" ht="13.5" customHeight="1">
      <c r="C25" s="1171"/>
    </row>
    <row r="27" spans="2:6">
      <c r="C27" s="1171"/>
      <c r="D27" s="1171"/>
    </row>
    <row r="29" spans="2:6">
      <c r="E29" s="1172"/>
    </row>
    <row r="30" spans="2:6">
      <c r="C30" s="1171"/>
    </row>
    <row r="31" spans="2:6">
      <c r="F31" s="141"/>
    </row>
  </sheetData>
  <mergeCells count="6">
    <mergeCell ref="C21:F21"/>
    <mergeCell ref="C3:F3"/>
    <mergeCell ref="C5:C6"/>
    <mergeCell ref="D5:D6"/>
    <mergeCell ref="E5:E6"/>
    <mergeCell ref="C4:F4"/>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2FA2C-9BD0-4D2E-9A2F-398C3DDF00C9}">
  <dimension ref="B3:J26"/>
  <sheetViews>
    <sheetView showGridLines="0" workbookViewId="0">
      <selection activeCell="O16" sqref="O16"/>
    </sheetView>
  </sheetViews>
  <sheetFormatPr baseColWidth="10" defaultColWidth="9.140625" defaultRowHeight="15"/>
  <cols>
    <col min="2" max="2" width="12" customWidth="1"/>
    <col min="3" max="3" width="25" customWidth="1"/>
    <col min="4" max="5" width="30.5703125" customWidth="1"/>
  </cols>
  <sheetData>
    <row r="3" spans="2:10">
      <c r="B3" s="2080" t="s">
        <v>180</v>
      </c>
      <c r="C3" s="2080"/>
      <c r="D3" s="2080"/>
      <c r="E3" s="2080"/>
      <c r="F3" s="2080"/>
      <c r="G3" s="2080"/>
      <c r="H3" s="2080"/>
      <c r="I3" s="2080"/>
    </row>
    <row r="4" spans="2:10">
      <c r="B4" s="995"/>
      <c r="C4" s="2080" t="s">
        <v>181</v>
      </c>
      <c r="D4" s="2080"/>
      <c r="E4" s="2080"/>
      <c r="F4" s="2080"/>
      <c r="G4" s="2080"/>
      <c r="H4" s="2080"/>
      <c r="I4" s="2080"/>
    </row>
    <row r="5" spans="2:10">
      <c r="B5" s="2081" t="s">
        <v>182</v>
      </c>
      <c r="C5" s="2081"/>
      <c r="D5" s="2081"/>
      <c r="E5" s="2081"/>
      <c r="F5" s="2081"/>
      <c r="G5" s="2081"/>
      <c r="H5" s="2081"/>
      <c r="I5" s="2081"/>
      <c r="J5" s="2081"/>
    </row>
    <row r="6" spans="2:10" ht="15.75" thickBot="1"/>
    <row r="7" spans="2:10" ht="15.75" thickBot="1">
      <c r="B7" s="1204" t="s">
        <v>183</v>
      </c>
      <c r="C7" s="2111">
        <v>2024</v>
      </c>
      <c r="D7" s="2112"/>
      <c r="E7" s="2113"/>
    </row>
    <row r="8" spans="2:10">
      <c r="B8" s="2114" t="s">
        <v>184</v>
      </c>
      <c r="C8" s="2116" t="s">
        <v>185</v>
      </c>
      <c r="D8" s="2118" t="s">
        <v>186</v>
      </c>
      <c r="E8" s="2118" t="s">
        <v>187</v>
      </c>
    </row>
    <row r="9" spans="2:10" ht="49.5" customHeight="1" thickBot="1">
      <c r="B9" s="2115"/>
      <c r="C9" s="2117"/>
      <c r="D9" s="2119"/>
      <c r="E9" s="2119"/>
    </row>
    <row r="10" spans="2:10">
      <c r="B10" s="1203" t="s">
        <v>188</v>
      </c>
      <c r="C10" s="1202">
        <v>14360.3</v>
      </c>
      <c r="D10" s="1201">
        <f t="shared" ref="D10:D21" si="0">C10/$E$23</f>
        <v>5.580788911198912</v>
      </c>
      <c r="E10" s="1201">
        <v>2248.6999999999998</v>
      </c>
    </row>
    <row r="11" spans="2:10">
      <c r="B11" s="1199" t="s">
        <v>189</v>
      </c>
      <c r="C11" s="1197">
        <v>14163.6</v>
      </c>
      <c r="D11" s="1198">
        <f t="shared" si="0"/>
        <v>5.5043461364077988</v>
      </c>
      <c r="E11" s="1200">
        <v>2165.5</v>
      </c>
    </row>
    <row r="12" spans="2:10">
      <c r="B12" s="1199" t="s">
        <v>190</v>
      </c>
      <c r="C12" s="1197">
        <v>13807.7</v>
      </c>
      <c r="D12" s="1198">
        <f t="shared" si="0"/>
        <v>5.3660340695640913</v>
      </c>
      <c r="E12" s="1200">
        <v>2535.8000000000002</v>
      </c>
    </row>
    <row r="13" spans="2:10">
      <c r="B13" s="1199" t="s">
        <v>191</v>
      </c>
      <c r="C13" s="1197">
        <v>13787.8</v>
      </c>
      <c r="D13" s="1198">
        <f t="shared" si="0"/>
        <v>5.3583004080575165</v>
      </c>
      <c r="E13" s="1200">
        <v>2432.3000000000002</v>
      </c>
    </row>
    <row r="14" spans="2:10">
      <c r="B14" s="1199" t="s">
        <v>192</v>
      </c>
      <c r="C14" s="1197">
        <v>13931.3</v>
      </c>
      <c r="D14" s="1198">
        <f t="shared" si="0"/>
        <v>5.4140682686702508</v>
      </c>
      <c r="E14" s="1200">
        <v>2621.1000000000004</v>
      </c>
    </row>
    <row r="15" spans="2:10">
      <c r="B15" s="1199" t="s">
        <v>193</v>
      </c>
      <c r="C15" s="1197">
        <v>13384.9</v>
      </c>
      <c r="D15" s="1198">
        <f t="shared" si="0"/>
        <v>5.2017229095148654</v>
      </c>
      <c r="E15" s="1200">
        <v>2982</v>
      </c>
    </row>
    <row r="16" spans="2:10">
      <c r="B16" s="1199" t="s">
        <v>194</v>
      </c>
      <c r="C16" s="1197">
        <v>15287.2</v>
      </c>
      <c r="D16" s="1198">
        <f t="shared" si="0"/>
        <v>5.941006541874474</v>
      </c>
      <c r="E16" s="1200">
        <v>2624.7</v>
      </c>
    </row>
    <row r="17" spans="2:5">
      <c r="B17" s="1199" t="s">
        <v>195</v>
      </c>
      <c r="C17" s="1197">
        <v>14864.2</v>
      </c>
      <c r="D17" s="1198">
        <f t="shared" si="0"/>
        <v>5.7766176565839764</v>
      </c>
      <c r="E17" s="1200">
        <v>2861.4</v>
      </c>
    </row>
    <row r="18" spans="2:5">
      <c r="B18" s="1199" t="s">
        <v>196</v>
      </c>
      <c r="C18" s="1197">
        <v>14468.8</v>
      </c>
      <c r="D18" s="1198">
        <f t="shared" si="0"/>
        <v>5.622954854589028</v>
      </c>
      <c r="E18" s="1200">
        <v>2687</v>
      </c>
    </row>
    <row r="19" spans="2:5">
      <c r="B19" s="1199" t="s">
        <v>197</v>
      </c>
      <c r="C19" s="1197">
        <v>13542.1</v>
      </c>
      <c r="D19" s="1198">
        <f t="shared" si="0"/>
        <v>5.2628149491547385</v>
      </c>
      <c r="E19" s="1197"/>
    </row>
    <row r="20" spans="2:5">
      <c r="B20" s="1199" t="s">
        <v>198</v>
      </c>
      <c r="C20" s="1197">
        <v>13085.1</v>
      </c>
      <c r="D20" s="1198">
        <f t="shared" si="0"/>
        <v>5.0852127728479832</v>
      </c>
      <c r="E20" s="1197"/>
    </row>
    <row r="21" spans="2:5" ht="15.75" thickBot="1">
      <c r="B21" s="1196" t="s">
        <v>199</v>
      </c>
      <c r="C21" s="1194">
        <v>13382.5</v>
      </c>
      <c r="D21" s="1195">
        <f t="shared" si="0"/>
        <v>5.2007902066196001</v>
      </c>
      <c r="E21" s="1194"/>
    </row>
    <row r="22" spans="2:5" ht="15.75" thickBot="1"/>
    <row r="23" spans="2:5" ht="15.75" thickBot="1">
      <c r="D23" s="1193" t="s">
        <v>200</v>
      </c>
      <c r="E23" s="1192">
        <f>AVERAGE(E10:E18)</f>
        <v>2573.1666666666665</v>
      </c>
    </row>
    <row r="25" spans="2:5">
      <c r="B25" s="1161" t="s">
        <v>201</v>
      </c>
    </row>
    <row r="26" spans="2:5">
      <c r="B26" s="1161" t="s">
        <v>158</v>
      </c>
    </row>
  </sheetData>
  <mergeCells count="8">
    <mergeCell ref="B3:I3"/>
    <mergeCell ref="C4:I4"/>
    <mergeCell ref="B5:J5"/>
    <mergeCell ref="C7:E7"/>
    <mergeCell ref="B8:B9"/>
    <mergeCell ref="C8:C9"/>
    <mergeCell ref="D8:D9"/>
    <mergeCell ref="E8:E9"/>
  </mergeCells>
  <pageMargins left="0.7" right="0.7" top="0.75" bottom="0.75" header="0.3" footer="0.3"/>
  <pageSetup orientation="portrait" horizontalDpi="4294967295" verticalDpi="4294967295"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3146F-3CCD-4EFE-9850-70CB3380694E}">
  <dimension ref="A1:O59"/>
  <sheetViews>
    <sheetView showGridLines="0" topLeftCell="F7" zoomScale="120" zoomScaleNormal="120" workbookViewId="0">
      <selection activeCell="G10" sqref="G10:O10"/>
    </sheetView>
  </sheetViews>
  <sheetFormatPr baseColWidth="10" defaultColWidth="11.42578125" defaultRowHeight="15"/>
  <cols>
    <col min="1" max="1" width="32.28515625" customWidth="1"/>
    <col min="2" max="2" width="17.28515625" customWidth="1"/>
    <col min="3" max="3" width="23.85546875" customWidth="1"/>
    <col min="4" max="4" width="28.140625" customWidth="1"/>
    <col min="5" max="5" width="10.7109375" customWidth="1"/>
  </cols>
  <sheetData>
    <row r="1" spans="1:15" ht="17.25">
      <c r="A1" s="2122" t="s">
        <v>202</v>
      </c>
      <c r="B1" s="2123"/>
      <c r="C1" s="2123"/>
      <c r="D1" s="2123"/>
      <c r="E1" s="2124"/>
      <c r="F1" s="1228"/>
    </row>
    <row r="2" spans="1:15" ht="17.25">
      <c r="A2" s="2125" t="s">
        <v>203</v>
      </c>
      <c r="B2" s="2126"/>
      <c r="C2" s="2126"/>
      <c r="D2" s="2126"/>
      <c r="E2" s="2127"/>
      <c r="F2" s="1227"/>
    </row>
    <row r="3" spans="1:15" ht="17.25">
      <c r="A3" s="2125" t="s">
        <v>27</v>
      </c>
      <c r="B3" s="2126"/>
      <c r="C3" s="2126"/>
      <c r="D3" s="2126"/>
      <c r="E3" s="2127"/>
      <c r="F3" s="1227"/>
    </row>
    <row r="4" spans="1:15" ht="15" customHeight="1" thickBot="1">
      <c r="A4" s="2128" t="s">
        <v>204</v>
      </c>
      <c r="B4" s="2129"/>
      <c r="C4" s="2129"/>
      <c r="D4" s="2129"/>
      <c r="E4" s="2130"/>
      <c r="F4" s="1216"/>
    </row>
    <row r="5" spans="1:15" ht="18" thickBot="1">
      <c r="A5" s="1226" t="s">
        <v>183</v>
      </c>
      <c r="B5" s="1225" t="s">
        <v>205</v>
      </c>
      <c r="C5" s="1224" t="s">
        <v>206</v>
      </c>
      <c r="D5" s="1224" t="s">
        <v>207</v>
      </c>
      <c r="E5" s="1223" t="s">
        <v>208</v>
      </c>
      <c r="F5" s="1216"/>
    </row>
    <row r="6" spans="1:15" ht="17.25">
      <c r="A6" s="2131">
        <v>2023</v>
      </c>
      <c r="B6" s="1222" t="s">
        <v>209</v>
      </c>
      <c r="C6" s="1221">
        <v>0.08</v>
      </c>
      <c r="D6" s="1221">
        <v>8.5000000000000006E-2</v>
      </c>
      <c r="E6" s="1220">
        <v>0.09</v>
      </c>
      <c r="F6" s="1216"/>
    </row>
    <row r="7" spans="1:15" ht="17.25">
      <c r="A7" s="2120"/>
      <c r="B7" s="1214" t="s">
        <v>210</v>
      </c>
      <c r="C7" s="1213">
        <v>0.08</v>
      </c>
      <c r="D7" s="1213">
        <v>8.5000000000000006E-2</v>
      </c>
      <c r="E7" s="1212">
        <v>0.09</v>
      </c>
      <c r="F7" s="1216"/>
    </row>
    <row r="8" spans="1:15" ht="17.25">
      <c r="A8" s="2120"/>
      <c r="B8" s="1214" t="s">
        <v>211</v>
      </c>
      <c r="C8" s="1213">
        <v>0.08</v>
      </c>
      <c r="D8" s="1213">
        <v>8.5000000000000006E-2</v>
      </c>
      <c r="E8" s="1212">
        <v>0.09</v>
      </c>
      <c r="F8" s="1216"/>
      <c r="G8" s="2080" t="s">
        <v>212</v>
      </c>
      <c r="H8" s="2080"/>
      <c r="I8" s="2080"/>
      <c r="J8" s="2080"/>
      <c r="K8" s="2080"/>
      <c r="L8" s="2080"/>
      <c r="M8" s="2080"/>
      <c r="N8" s="2080"/>
      <c r="O8" s="2080"/>
    </row>
    <row r="9" spans="1:15" ht="17.25">
      <c r="A9" s="2120"/>
      <c r="B9" s="1214" t="s">
        <v>213</v>
      </c>
      <c r="C9" s="1213">
        <v>0.08</v>
      </c>
      <c r="D9" s="1213">
        <v>8.5000000000000006E-2</v>
      </c>
      <c r="E9" s="1212">
        <v>0.09</v>
      </c>
      <c r="F9" s="1216"/>
      <c r="G9" s="2080" t="s">
        <v>27</v>
      </c>
      <c r="H9" s="2080"/>
      <c r="I9" s="2080"/>
      <c r="J9" s="2080"/>
      <c r="K9" s="2080"/>
      <c r="L9" s="2080"/>
      <c r="M9" s="2080"/>
      <c r="N9" s="2080"/>
      <c r="O9" s="2080"/>
    </row>
    <row r="10" spans="1:15" ht="17.25">
      <c r="A10" s="2120"/>
      <c r="B10" s="1214" t="s">
        <v>214</v>
      </c>
      <c r="C10" s="1213">
        <v>0.08</v>
      </c>
      <c r="D10" s="1213">
        <v>8.5000000000000006E-2</v>
      </c>
      <c r="E10" s="1212">
        <v>0.09</v>
      </c>
      <c r="F10" s="1216"/>
      <c r="G10" s="2081" t="s">
        <v>117</v>
      </c>
      <c r="H10" s="2081"/>
      <c r="I10" s="2081"/>
      <c r="J10" s="2081"/>
      <c r="K10" s="2081"/>
      <c r="L10" s="2081"/>
      <c r="M10" s="2081"/>
      <c r="N10" s="2081"/>
      <c r="O10" s="2081"/>
    </row>
    <row r="11" spans="1:15" ht="17.25">
      <c r="A11" s="2120"/>
      <c r="B11" s="1211" t="s">
        <v>215</v>
      </c>
      <c r="C11" s="1210">
        <v>7.4999999999999997E-2</v>
      </c>
      <c r="D11" s="1210">
        <v>0.08</v>
      </c>
      <c r="E11" s="1209">
        <v>8.5000000000000006E-2</v>
      </c>
      <c r="F11" s="1216"/>
    </row>
    <row r="12" spans="1:15" ht="17.25">
      <c r="A12" s="2120"/>
      <c r="B12" s="1214" t="s">
        <v>216</v>
      </c>
      <c r="C12" s="1213">
        <v>6.7500000000000004E-2</v>
      </c>
      <c r="D12" s="1213">
        <v>7.7499999999999999E-2</v>
      </c>
      <c r="E12" s="1212">
        <v>8.2500000000000004E-2</v>
      </c>
      <c r="F12" s="1216"/>
    </row>
    <row r="13" spans="1:15" ht="17.25">
      <c r="A13" s="2120"/>
      <c r="B13" s="1214" t="s">
        <v>217</v>
      </c>
      <c r="C13" s="1213">
        <v>6.7500000000000004E-2</v>
      </c>
      <c r="D13" s="1213">
        <v>7.7499999999999999E-2</v>
      </c>
      <c r="E13" s="1212">
        <v>8.2500000000000004E-2</v>
      </c>
      <c r="F13" s="1216"/>
    </row>
    <row r="14" spans="1:15" ht="17.25">
      <c r="A14" s="2120"/>
      <c r="B14" s="1214" t="s">
        <v>218</v>
      </c>
      <c r="C14" s="1213">
        <v>6.25E-2</v>
      </c>
      <c r="D14" s="1213">
        <v>7.4999999999999997E-2</v>
      </c>
      <c r="E14" s="1212">
        <v>0.08</v>
      </c>
      <c r="F14" s="1216"/>
    </row>
    <row r="15" spans="1:15" ht="17.25">
      <c r="A15" s="2120"/>
      <c r="B15" s="1214" t="s">
        <v>219</v>
      </c>
      <c r="C15" s="1213">
        <v>6.25E-2</v>
      </c>
      <c r="D15" s="1213">
        <v>7.4999999999999997E-2</v>
      </c>
      <c r="E15" s="1212">
        <v>0.08</v>
      </c>
      <c r="F15" s="1216"/>
    </row>
    <row r="16" spans="1:15" ht="17.25">
      <c r="A16" s="2120"/>
      <c r="B16" s="1214" t="s">
        <v>220</v>
      </c>
      <c r="C16" s="1213">
        <v>0.06</v>
      </c>
      <c r="D16" s="1213">
        <v>7.2499999999999995E-2</v>
      </c>
      <c r="E16" s="1212">
        <v>7.7499999999999999E-2</v>
      </c>
      <c r="F16" s="1216"/>
    </row>
    <row r="17" spans="1:8" ht="18" thickBot="1">
      <c r="A17" s="2132"/>
      <c r="B17" s="1219" t="s">
        <v>221</v>
      </c>
      <c r="C17" s="1218">
        <v>5.5E-2</v>
      </c>
      <c r="D17" s="1218">
        <v>7.0000000000000007E-2</v>
      </c>
      <c r="E17" s="1217">
        <v>7.4999999999999997E-2</v>
      </c>
      <c r="F17" s="1216"/>
    </row>
    <row r="18" spans="1:8" ht="17.25">
      <c r="A18" s="2120">
        <v>2024</v>
      </c>
      <c r="B18" s="1214" t="s">
        <v>209</v>
      </c>
      <c r="C18" s="1213">
        <v>5.5E-2</v>
      </c>
      <c r="D18" s="1213">
        <v>7.0000000000000007E-2</v>
      </c>
      <c r="E18" s="1212">
        <v>7.4999999999999997E-2</v>
      </c>
      <c r="F18" s="1216"/>
    </row>
    <row r="19" spans="1:8" ht="17.25">
      <c r="A19" s="2120"/>
      <c r="B19" s="1214" t="s">
        <v>210</v>
      </c>
      <c r="C19" s="1213">
        <v>5.5E-2</v>
      </c>
      <c r="D19" s="1213">
        <v>7.0000000000000007E-2</v>
      </c>
      <c r="E19" s="1212">
        <v>7.4999999999999997E-2</v>
      </c>
      <c r="F19" s="1216"/>
    </row>
    <row r="20" spans="1:8" ht="17.25">
      <c r="A20" s="2120"/>
      <c r="B20" s="1214" t="s">
        <v>211</v>
      </c>
      <c r="C20" s="1213">
        <v>5.5E-2</v>
      </c>
      <c r="D20" s="1213">
        <v>7.0000000000000007E-2</v>
      </c>
      <c r="E20" s="1212">
        <v>7.4999999999999997E-2</v>
      </c>
    </row>
    <row r="21" spans="1:8" ht="17.25">
      <c r="A21" s="2120"/>
      <c r="B21" s="1214" t="s">
        <v>213</v>
      </c>
      <c r="C21" s="1213">
        <v>5.5E-2</v>
      </c>
      <c r="D21" s="1213">
        <v>7.0000000000000007E-2</v>
      </c>
      <c r="E21" s="1212">
        <v>7.4999999999999997E-2</v>
      </c>
    </row>
    <row r="22" spans="1:8" ht="17.25">
      <c r="A22" s="2120"/>
      <c r="B22" s="1214" t="s">
        <v>214</v>
      </c>
      <c r="C22" s="1213">
        <v>5.5E-2</v>
      </c>
      <c r="D22" s="1213">
        <v>7.0000000000000007E-2</v>
      </c>
      <c r="E22" s="1212">
        <v>7.4999999999999997E-2</v>
      </c>
    </row>
    <row r="23" spans="1:8" ht="17.25">
      <c r="A23" s="2120"/>
      <c r="B23" s="1211" t="s">
        <v>215</v>
      </c>
      <c r="C23" s="1210">
        <v>5.5E-2</v>
      </c>
      <c r="D23" s="1210">
        <v>7.0000000000000007E-2</v>
      </c>
      <c r="E23" s="1209">
        <f>AVERAGE(E10:E18)</f>
        <v>8.0833333333333326E-2</v>
      </c>
    </row>
    <row r="24" spans="1:8" ht="17.25">
      <c r="A24" s="2120"/>
      <c r="B24" s="1214" t="s">
        <v>216</v>
      </c>
      <c r="C24" s="1213">
        <v>5.5E-2</v>
      </c>
      <c r="D24" s="1213">
        <v>7.0000000000000007E-2</v>
      </c>
      <c r="E24" s="1212">
        <v>7.4999999999999997E-2</v>
      </c>
      <c r="H24" s="1215" t="s">
        <v>222</v>
      </c>
    </row>
    <row r="25" spans="1:8" ht="17.25">
      <c r="A25" s="2120"/>
      <c r="B25" s="1214" t="s">
        <v>217</v>
      </c>
      <c r="C25" s="1213">
        <v>5.5E-2</v>
      </c>
      <c r="D25" s="1213">
        <v>7.0000000000000007E-2</v>
      </c>
      <c r="E25" s="1212">
        <v>7.4999999999999997E-2</v>
      </c>
    </row>
    <row r="26" spans="1:8" ht="17.25">
      <c r="A26" s="2120"/>
      <c r="B26" s="1214" t="s">
        <v>218</v>
      </c>
      <c r="C26" s="1213">
        <v>5.2499999999999998E-2</v>
      </c>
      <c r="D26" s="1213">
        <v>6.7500000000000004E-2</v>
      </c>
      <c r="E26" s="1212">
        <v>7.2499999999999995E-2</v>
      </c>
    </row>
    <row r="27" spans="1:8" ht="17.25">
      <c r="A27" s="2120"/>
      <c r="B27" s="1214" t="s">
        <v>219</v>
      </c>
      <c r="C27" s="1213">
        <v>0.05</v>
      </c>
      <c r="D27" s="1213">
        <v>6.5000000000000002E-2</v>
      </c>
      <c r="E27" s="1212">
        <v>7.0000000000000007E-2</v>
      </c>
    </row>
    <row r="28" spans="1:8" ht="17.25">
      <c r="A28" s="2120"/>
      <c r="B28" s="1214" t="s">
        <v>220</v>
      </c>
      <c r="C28" s="1213">
        <v>4.7500000000000001E-2</v>
      </c>
      <c r="D28" s="1213">
        <v>6.25E-2</v>
      </c>
      <c r="E28" s="1212">
        <v>6.7500000000000004E-2</v>
      </c>
    </row>
    <row r="29" spans="1:8" ht="17.25">
      <c r="A29" s="2120"/>
      <c r="B29" s="1211" t="s">
        <v>221</v>
      </c>
      <c r="C29" s="1210">
        <v>4.4999999999999998E-2</v>
      </c>
      <c r="D29" s="1210">
        <v>0.06</v>
      </c>
      <c r="E29" s="1209">
        <v>6.5000000000000002E-2</v>
      </c>
    </row>
    <row r="30" spans="1:8" ht="17.25">
      <c r="A30" s="1208" t="s">
        <v>176</v>
      </c>
      <c r="B30" s="1207"/>
      <c r="C30" s="1206"/>
      <c r="D30" s="1206"/>
      <c r="E30" s="1206"/>
    </row>
    <row r="31" spans="1:8" ht="15.75" customHeight="1">
      <c r="A31" s="2121" t="s">
        <v>223</v>
      </c>
      <c r="B31" s="2121"/>
      <c r="C31" s="2121"/>
      <c r="D31" s="2121"/>
      <c r="E31" s="2121"/>
    </row>
    <row r="32" spans="1:8" ht="15.75" customHeight="1">
      <c r="A32" s="2121" t="s">
        <v>224</v>
      </c>
      <c r="B32" s="2121"/>
      <c r="C32" s="2121"/>
      <c r="D32" s="2121"/>
      <c r="E32" s="2121"/>
    </row>
    <row r="58" spans="6:6" ht="15.75">
      <c r="F58" s="1205"/>
    </row>
    <row r="59" spans="6:6" ht="15.75">
      <c r="F59" s="1205"/>
    </row>
  </sheetData>
  <mergeCells count="11">
    <mergeCell ref="A32:E32"/>
    <mergeCell ref="A1:E1"/>
    <mergeCell ref="A2:E2"/>
    <mergeCell ref="A3:E3"/>
    <mergeCell ref="A4:E4"/>
    <mergeCell ref="A6:A17"/>
    <mergeCell ref="G8:O8"/>
    <mergeCell ref="G9:O9"/>
    <mergeCell ref="G10:O10"/>
    <mergeCell ref="A18:A29"/>
    <mergeCell ref="A31:E31"/>
  </mergeCells>
  <pageMargins left="0.7" right="0.7" top="0.75" bottom="0.75" header="0.3" footer="0.3"/>
  <ignoredErrors>
    <ignoredError sqref="E23" formulaRange="1"/>
  </ignoredError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4E5D9-CB6A-48B4-994A-5A9E5B6EEDE2}">
  <dimension ref="A1:O25"/>
  <sheetViews>
    <sheetView showGridLines="0" topLeftCell="D6" zoomScale="150" zoomScaleNormal="150" workbookViewId="0">
      <selection activeCell="G6" sqref="G6:O6"/>
    </sheetView>
  </sheetViews>
  <sheetFormatPr baseColWidth="10" defaultColWidth="11.42578125" defaultRowHeight="15"/>
  <cols>
    <col min="1" max="1" width="12.28515625" customWidth="1"/>
    <col min="3" max="3" width="12.7109375" customWidth="1"/>
    <col min="4" max="4" width="33.42578125" customWidth="1"/>
  </cols>
  <sheetData>
    <row r="1" spans="1:15" ht="18" thickBot="1">
      <c r="A1" s="1242" t="s">
        <v>183</v>
      </c>
      <c r="B1" s="1225" t="s">
        <v>205</v>
      </c>
      <c r="C1" s="1241" t="s">
        <v>225</v>
      </c>
      <c r="D1" s="1223" t="s">
        <v>226</v>
      </c>
    </row>
    <row r="2" spans="1:15" ht="17.25">
      <c r="A2" s="2133">
        <v>2023</v>
      </c>
      <c r="B2" s="1240" t="s">
        <v>209</v>
      </c>
      <c r="C2" s="1239">
        <v>6.6000000000000003E-2</v>
      </c>
      <c r="D2" s="1238">
        <v>7.2400000000000006E-2</v>
      </c>
    </row>
    <row r="3" spans="1:15" ht="17.25">
      <c r="A3" s="2134"/>
      <c r="B3" s="1234" t="s">
        <v>210</v>
      </c>
      <c r="C3" s="1233">
        <v>6.4000000000000001E-2</v>
      </c>
      <c r="D3" s="1232">
        <v>6.3799999999999996E-2</v>
      </c>
    </row>
    <row r="4" spans="1:15" ht="17.25">
      <c r="A4" s="2134"/>
      <c r="B4" s="1234" t="s">
        <v>211</v>
      </c>
      <c r="C4" s="1233">
        <v>6.1600000000000002E-2</v>
      </c>
      <c r="D4" s="1232">
        <v>5.9000000000000004E-2</v>
      </c>
    </row>
    <row r="5" spans="1:15" ht="17.25">
      <c r="A5" s="2134"/>
      <c r="B5" s="1234" t="s">
        <v>213</v>
      </c>
      <c r="C5" s="1233">
        <v>5.8299999999999998E-2</v>
      </c>
      <c r="D5" s="1232">
        <v>5.1500000000000004E-2</v>
      </c>
    </row>
    <row r="6" spans="1:15" ht="17.25">
      <c r="A6" s="2134"/>
      <c r="B6" s="1234" t="s">
        <v>214</v>
      </c>
      <c r="C6" s="1233">
        <v>5.5099999999999996E-2</v>
      </c>
      <c r="D6" s="1232">
        <v>4.4299999999999999E-2</v>
      </c>
      <c r="F6" s="902"/>
      <c r="G6" s="2080" t="s">
        <v>227</v>
      </c>
      <c r="H6" s="2080"/>
      <c r="I6" s="2080"/>
      <c r="J6" s="2080"/>
      <c r="K6" s="2080"/>
      <c r="L6" s="2080"/>
      <c r="M6" s="2080"/>
      <c r="N6" s="2080"/>
      <c r="O6" s="2080"/>
    </row>
    <row r="7" spans="1:15" ht="17.25">
      <c r="A7" s="2134"/>
      <c r="B7" s="1234" t="s">
        <v>215</v>
      </c>
      <c r="C7" s="1233">
        <v>5.33E-2</v>
      </c>
      <c r="D7" s="1232">
        <v>0.04</v>
      </c>
      <c r="G7" s="2080" t="s">
        <v>27</v>
      </c>
      <c r="H7" s="2080"/>
      <c r="I7" s="2080"/>
      <c r="J7" s="2080"/>
      <c r="K7" s="2080"/>
      <c r="L7" s="2080"/>
      <c r="M7" s="2080"/>
      <c r="N7" s="2080"/>
      <c r="O7" s="2080"/>
    </row>
    <row r="8" spans="1:15" ht="17.25">
      <c r="A8" s="2134"/>
      <c r="B8" s="1234" t="s">
        <v>216</v>
      </c>
      <c r="C8" s="1233">
        <v>5.0499999999999996E-2</v>
      </c>
      <c r="D8" s="1232">
        <v>3.95E-2</v>
      </c>
      <c r="G8" s="2062" t="s">
        <v>228</v>
      </c>
      <c r="H8" s="2062"/>
      <c r="I8" s="2062"/>
      <c r="J8" s="2062"/>
      <c r="K8" s="2062"/>
      <c r="L8" s="2062"/>
      <c r="M8" s="2062"/>
      <c r="N8" s="2062"/>
      <c r="O8" s="2062"/>
    </row>
    <row r="9" spans="1:15" ht="17.25">
      <c r="A9" s="2134"/>
      <c r="B9" s="1234" t="s">
        <v>217</v>
      </c>
      <c r="C9" s="1233">
        <v>4.82E-2</v>
      </c>
      <c r="D9" s="1232">
        <v>4.2699999999999995E-2</v>
      </c>
    </row>
    <row r="10" spans="1:15" ht="17.25">
      <c r="A10" s="2134"/>
      <c r="B10" s="1234" t="s">
        <v>218</v>
      </c>
      <c r="C10" s="1233">
        <v>4.6799999999999994E-2</v>
      </c>
      <c r="D10" s="1232">
        <v>4.41E-2</v>
      </c>
    </row>
    <row r="11" spans="1:15" ht="17.25">
      <c r="A11" s="2134"/>
      <c r="B11" s="1234" t="s">
        <v>219</v>
      </c>
      <c r="C11" s="1233">
        <v>4.58E-2</v>
      </c>
      <c r="D11" s="1232">
        <v>4.3499999999999997E-2</v>
      </c>
    </row>
    <row r="12" spans="1:15" ht="17.25">
      <c r="A12" s="2134"/>
      <c r="B12" s="1234" t="s">
        <v>220</v>
      </c>
      <c r="C12" s="1233">
        <v>4.4800000000000006E-2</v>
      </c>
      <c r="D12" s="1232">
        <v>0.04</v>
      </c>
    </row>
    <row r="13" spans="1:15" ht="17.25" customHeight="1" thickBot="1">
      <c r="A13" s="2135"/>
      <c r="B13" s="1231" t="s">
        <v>221</v>
      </c>
      <c r="C13" s="1230">
        <v>4.3200000000000002E-2</v>
      </c>
      <c r="D13" s="1229">
        <v>3.5699999999999996E-2</v>
      </c>
    </row>
    <row r="14" spans="1:15" ht="17.25">
      <c r="A14" s="2134">
        <v>2024</v>
      </c>
      <c r="B14" s="1234" t="s">
        <v>209</v>
      </c>
      <c r="C14" s="1233">
        <v>4.0899999999999999E-2</v>
      </c>
      <c r="D14" s="1232">
        <v>3.32E-2</v>
      </c>
      <c r="F14" s="1237"/>
    </row>
    <row r="15" spans="1:15" ht="17.25">
      <c r="A15" s="2134"/>
      <c r="B15" s="1234" t="s">
        <v>210</v>
      </c>
      <c r="C15" s="1233">
        <v>3.95E-2</v>
      </c>
      <c r="D15" s="1232">
        <v>3.3000000000000002E-2</v>
      </c>
    </row>
    <row r="16" spans="1:15" ht="17.25">
      <c r="A16" s="2134"/>
      <c r="B16" s="1234" t="s">
        <v>211</v>
      </c>
      <c r="C16" s="1233">
        <v>4.0399999999999998E-2</v>
      </c>
      <c r="D16" s="1232">
        <v>3.3799999999999997E-2</v>
      </c>
    </row>
    <row r="17" spans="1:7" ht="17.25">
      <c r="A17" s="2134"/>
      <c r="B17" s="1234" t="s">
        <v>213</v>
      </c>
      <c r="C17" s="1233">
        <v>3.9900000000000005E-2</v>
      </c>
      <c r="D17" s="1232">
        <v>3.0299999999999997E-2</v>
      </c>
    </row>
    <row r="18" spans="1:7" ht="17.25">
      <c r="A18" s="2134"/>
      <c r="B18" s="1234" t="s">
        <v>214</v>
      </c>
      <c r="C18" s="1233">
        <v>3.9900000000000005E-2</v>
      </c>
      <c r="D18" s="1232">
        <v>3.2000000000000001E-2</v>
      </c>
    </row>
    <row r="19" spans="1:7" ht="17.25">
      <c r="A19" s="2134"/>
      <c r="B19" s="1234" t="s">
        <v>215</v>
      </c>
      <c r="C19" s="1236">
        <v>3.9800000000000002E-2</v>
      </c>
      <c r="D19" s="1235">
        <v>3.4599999999999999E-2</v>
      </c>
    </row>
    <row r="20" spans="1:7" ht="17.25">
      <c r="A20" s="2134"/>
      <c r="B20" s="1234" t="s">
        <v>216</v>
      </c>
      <c r="C20" s="1233">
        <v>3.9E-2</v>
      </c>
      <c r="D20" s="1232">
        <v>3.5400000000000001E-2</v>
      </c>
    </row>
    <row r="21" spans="1:7" ht="17.25">
      <c r="A21" s="2134"/>
      <c r="B21" s="1234" t="s">
        <v>217</v>
      </c>
      <c r="C21" s="1233">
        <v>4.0500000000000001E-2</v>
      </c>
      <c r="D21" s="1232">
        <v>3.4200000000000001E-2</v>
      </c>
    </row>
    <row r="22" spans="1:7" ht="17.25">
      <c r="A22" s="2134"/>
      <c r="B22" s="1234" t="s">
        <v>218</v>
      </c>
      <c r="C22" s="1233">
        <v>4.0099999999999997E-2</v>
      </c>
      <c r="D22" s="1232">
        <v>3.2899999999999999E-2</v>
      </c>
    </row>
    <row r="23" spans="1:7" ht="17.25">
      <c r="A23" s="2134"/>
      <c r="B23" s="1234" t="s">
        <v>219</v>
      </c>
      <c r="C23" s="1233">
        <v>3.9599999999999996E-2</v>
      </c>
      <c r="D23" s="1232">
        <v>3.1600000000000003E-2</v>
      </c>
    </row>
    <row r="24" spans="1:7" ht="17.25">
      <c r="A24" s="2134"/>
      <c r="B24" s="1234" t="s">
        <v>220</v>
      </c>
      <c r="C24" s="1233">
        <v>3.9300000000000002E-2</v>
      </c>
      <c r="D24" s="1232">
        <v>3.1800000000000002E-2</v>
      </c>
    </row>
    <row r="25" spans="1:7" ht="18" thickBot="1">
      <c r="A25" s="2135"/>
      <c r="B25" s="1231" t="s">
        <v>221</v>
      </c>
      <c r="C25" s="1230">
        <v>4.0099999999999997E-2</v>
      </c>
      <c r="D25" s="1229">
        <v>3.3500000000000002E-2</v>
      </c>
      <c r="G25" s="1161" t="s">
        <v>229</v>
      </c>
    </row>
  </sheetData>
  <mergeCells count="5">
    <mergeCell ref="A2:A13"/>
    <mergeCell ref="G6:O6"/>
    <mergeCell ref="G7:O7"/>
    <mergeCell ref="G8:O8"/>
    <mergeCell ref="A14:A2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74E70-B28E-402D-9E3E-ED28EBA5D96E}">
  <dimension ref="C2:S40"/>
  <sheetViews>
    <sheetView workbookViewId="0">
      <selection activeCell="C32" sqref="C32"/>
    </sheetView>
  </sheetViews>
  <sheetFormatPr baseColWidth="10" defaultColWidth="11.42578125" defaultRowHeight="15"/>
  <cols>
    <col min="1" max="16384" width="11.42578125" style="169"/>
  </cols>
  <sheetData>
    <row r="2" spans="3:17" ht="15.75" thickBot="1">
      <c r="C2" s="2136" t="s">
        <v>230</v>
      </c>
      <c r="D2" s="2136"/>
      <c r="E2" s="2136"/>
      <c r="F2" s="2136"/>
      <c r="G2" s="2136"/>
      <c r="H2" s="2136"/>
      <c r="I2" s="2136"/>
      <c r="J2" s="2136"/>
    </row>
    <row r="3" spans="3:17" ht="18" thickBot="1">
      <c r="F3" s="1252" t="s">
        <v>231</v>
      </c>
      <c r="N3" s="1242" t="s">
        <v>183</v>
      </c>
      <c r="O3" s="1242" t="s">
        <v>205</v>
      </c>
      <c r="P3" s="1242" t="s">
        <v>232</v>
      </c>
      <c r="Q3" s="1242" t="s">
        <v>233</v>
      </c>
    </row>
    <row r="4" spans="3:17" ht="17.25">
      <c r="F4" s="1251" t="s">
        <v>234</v>
      </c>
      <c r="N4" s="2133">
        <v>2023</v>
      </c>
      <c r="O4" s="1250" t="s">
        <v>209</v>
      </c>
      <c r="P4" s="1249">
        <v>56.366399999999999</v>
      </c>
      <c r="Q4" s="1249">
        <v>56.708399999999997</v>
      </c>
    </row>
    <row r="5" spans="3:17" ht="17.25">
      <c r="N5" s="2134"/>
      <c r="O5" s="1248" t="s">
        <v>210</v>
      </c>
      <c r="P5" s="1247">
        <v>55.841799999999999</v>
      </c>
      <c r="Q5" s="1247">
        <v>56.1479</v>
      </c>
    </row>
    <row r="6" spans="3:17" ht="17.25">
      <c r="N6" s="2134"/>
      <c r="O6" s="1248" t="s">
        <v>211</v>
      </c>
      <c r="P6" s="1247">
        <v>54.770899999999997</v>
      </c>
      <c r="Q6" s="1247">
        <v>55.103999999999999</v>
      </c>
    </row>
    <row r="7" spans="3:17" ht="17.25">
      <c r="N7" s="2134"/>
      <c r="O7" s="1248" t="s">
        <v>213</v>
      </c>
      <c r="P7" s="1247">
        <v>54.529899999999998</v>
      </c>
      <c r="Q7" s="1247">
        <v>54.905200000000001</v>
      </c>
    </row>
    <row r="8" spans="3:17" ht="17.25">
      <c r="N8" s="2134"/>
      <c r="O8" s="1248" t="s">
        <v>214</v>
      </c>
      <c r="P8" s="1247">
        <v>54.377499999999998</v>
      </c>
      <c r="Q8" s="1247">
        <v>54.689799999999998</v>
      </c>
    </row>
    <row r="9" spans="3:17" ht="17.25">
      <c r="N9" s="2134"/>
      <c r="O9" s="1248" t="s">
        <v>215</v>
      </c>
      <c r="P9" s="1247">
        <v>54.773800000000001</v>
      </c>
      <c r="Q9" s="1247">
        <v>55.119700000000002</v>
      </c>
    </row>
    <row r="10" spans="3:17" ht="17.25">
      <c r="N10" s="2134"/>
      <c r="O10" s="1248" t="s">
        <v>216</v>
      </c>
      <c r="P10" s="1247">
        <v>55.736899999999999</v>
      </c>
      <c r="Q10" s="1247">
        <v>56.1066</v>
      </c>
    </row>
    <row r="11" spans="3:17" ht="17.25">
      <c r="N11" s="2134"/>
      <c r="O11" s="1248" t="s">
        <v>217</v>
      </c>
      <c r="P11" s="1247">
        <v>56.488199999999999</v>
      </c>
      <c r="Q11" s="1247">
        <v>56.779899999999998</v>
      </c>
    </row>
    <row r="12" spans="3:17" ht="17.25">
      <c r="N12" s="2134"/>
      <c r="O12" s="1248" t="s">
        <v>218</v>
      </c>
      <c r="P12" s="1247">
        <v>56.621699999999997</v>
      </c>
      <c r="Q12" s="1247">
        <v>56.912399999999998</v>
      </c>
    </row>
    <row r="13" spans="3:17" ht="17.25">
      <c r="N13" s="2134"/>
      <c r="O13" s="1248" t="s">
        <v>219</v>
      </c>
      <c r="P13" s="1247">
        <v>56.676699999999997</v>
      </c>
      <c r="Q13" s="1247">
        <v>56.8842</v>
      </c>
    </row>
    <row r="14" spans="3:17" ht="17.25">
      <c r="N14" s="2134"/>
      <c r="O14" s="1248" t="s">
        <v>220</v>
      </c>
      <c r="P14" s="1247">
        <v>56.707999999999998</v>
      </c>
      <c r="Q14" s="1247">
        <v>56.992699999999999</v>
      </c>
    </row>
    <row r="15" spans="3:17" ht="18" thickBot="1">
      <c r="N15" s="2135"/>
      <c r="O15" s="1246" t="s">
        <v>221</v>
      </c>
      <c r="P15" s="1245">
        <v>57.232700000000001</v>
      </c>
      <c r="Q15" s="1245">
        <v>57.540399999999998</v>
      </c>
    </row>
    <row r="16" spans="3:17" ht="17.25">
      <c r="N16" s="2133">
        <v>2024</v>
      </c>
      <c r="O16" s="1248" t="s">
        <v>209</v>
      </c>
      <c r="P16" s="1247">
        <v>58.543799999999997</v>
      </c>
      <c r="Q16" s="1247">
        <v>58.900399999999998</v>
      </c>
    </row>
    <row r="17" spans="3:19" ht="17.25">
      <c r="N17" s="2134"/>
      <c r="O17" s="1248" t="s">
        <v>210</v>
      </c>
      <c r="P17" s="1247">
        <v>58.5124</v>
      </c>
      <c r="Q17" s="1247">
        <v>58.837800000000001</v>
      </c>
    </row>
    <row r="18" spans="3:19" ht="17.25">
      <c r="N18" s="2134"/>
      <c r="O18" s="1248" t="s">
        <v>211</v>
      </c>
      <c r="P18" s="1247">
        <v>58.877299999999998</v>
      </c>
      <c r="Q18" s="1247">
        <v>59.174900000000001</v>
      </c>
    </row>
    <row r="19" spans="3:19" ht="17.25">
      <c r="C19" s="1243"/>
      <c r="N19" s="2134"/>
      <c r="O19" s="1248" t="s">
        <v>213</v>
      </c>
      <c r="P19" s="1247">
        <v>58.789499999999997</v>
      </c>
      <c r="Q19" s="1247">
        <v>59.157499999999999</v>
      </c>
    </row>
    <row r="20" spans="3:19" ht="17.25">
      <c r="N20" s="2134"/>
      <c r="O20" s="1248" t="s">
        <v>214</v>
      </c>
      <c r="P20" s="1247">
        <v>58.390799999999999</v>
      </c>
      <c r="Q20" s="1247">
        <v>58.731999999999999</v>
      </c>
    </row>
    <row r="21" spans="3:19" ht="17.25">
      <c r="N21" s="2134"/>
      <c r="O21" s="1248" t="s">
        <v>215</v>
      </c>
      <c r="P21" s="1247">
        <v>58.986899999999999</v>
      </c>
      <c r="Q21" s="1247">
        <v>59.347700000000003</v>
      </c>
    </row>
    <row r="22" spans="3:19" ht="17.25">
      <c r="N22" s="2134"/>
      <c r="O22" s="1248" t="s">
        <v>216</v>
      </c>
      <c r="P22" s="1247">
        <v>58.980899999999998</v>
      </c>
      <c r="Q22" s="1247">
        <v>59.278799999999997</v>
      </c>
    </row>
    <row r="23" spans="3:19" ht="17.25">
      <c r="E23" s="169" t="e">
        <f>AVERAGE(E10:E18)</f>
        <v>#DIV/0!</v>
      </c>
      <c r="N23" s="2134"/>
      <c r="O23" s="1248" t="s">
        <v>217</v>
      </c>
      <c r="P23" s="1247">
        <v>59.460900000000002</v>
      </c>
      <c r="Q23" s="1247">
        <v>59.781500000000001</v>
      </c>
    </row>
    <row r="24" spans="3:19" ht="17.25">
      <c r="N24" s="2134"/>
      <c r="O24" s="1248" t="s">
        <v>218</v>
      </c>
      <c r="P24" s="1247">
        <v>59.807899999999997</v>
      </c>
      <c r="Q24" s="1247">
        <v>60.082900000000002</v>
      </c>
    </row>
    <row r="25" spans="3:19" ht="17.25">
      <c r="N25" s="2134"/>
      <c r="O25" s="1248" t="s">
        <v>219</v>
      </c>
      <c r="P25" s="1247">
        <v>59.990099999999998</v>
      </c>
      <c r="Q25" s="1247">
        <v>60.222000000000001</v>
      </c>
    </row>
    <row r="26" spans="3:19" ht="17.25">
      <c r="N26" s="2134"/>
      <c r="O26" s="1248" t="s">
        <v>220</v>
      </c>
      <c r="P26" s="1247">
        <v>60.0837</v>
      </c>
      <c r="Q26" s="1247">
        <v>60.325000000000003</v>
      </c>
    </row>
    <row r="27" spans="3:19" ht="18" thickBot="1">
      <c r="C27" s="1243" t="s">
        <v>235</v>
      </c>
      <c r="N27" s="2135"/>
      <c r="O27" s="1246" t="s">
        <v>221</v>
      </c>
      <c r="P27" s="1245">
        <v>60.563099999999999</v>
      </c>
      <c r="Q27" s="1245">
        <v>60.941099999999999</v>
      </c>
      <c r="R27" s="1244"/>
      <c r="S27" s="1244"/>
    </row>
    <row r="40" spans="3:3">
      <c r="C40" s="1243"/>
    </row>
  </sheetData>
  <mergeCells count="3">
    <mergeCell ref="C2:J2"/>
    <mergeCell ref="N4:N15"/>
    <mergeCell ref="N16:N27"/>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9F21E-5009-4055-BD85-0935268E1C6B}">
  <dimension ref="A5:Y43"/>
  <sheetViews>
    <sheetView showGridLines="0" zoomScale="90" zoomScaleNormal="90" workbookViewId="0">
      <selection activeCell="B7" sqref="B7:J7"/>
    </sheetView>
  </sheetViews>
  <sheetFormatPr baseColWidth="10" defaultColWidth="11.42578125" defaultRowHeight="15"/>
  <cols>
    <col min="1" max="1" width="15.5703125" customWidth="1"/>
    <col min="2" max="11" width="13.140625" customWidth="1"/>
  </cols>
  <sheetData>
    <row r="5" spans="1:25" ht="15.75">
      <c r="B5" s="2137"/>
      <c r="C5" s="2137"/>
      <c r="D5" s="2137"/>
      <c r="E5" s="2137"/>
      <c r="F5" s="2137"/>
      <c r="G5" s="2137"/>
      <c r="H5" s="2137"/>
      <c r="I5" s="2137"/>
      <c r="J5" s="2137"/>
      <c r="M5" s="1268"/>
      <c r="N5" s="1268"/>
      <c r="O5" s="1268"/>
      <c r="P5" s="1268"/>
      <c r="Q5" s="1268"/>
      <c r="R5" s="1268"/>
      <c r="S5" s="1268"/>
      <c r="T5" s="1268"/>
      <c r="U5" s="1268"/>
      <c r="V5" s="1268"/>
      <c r="W5" s="1268"/>
      <c r="X5" s="1268"/>
      <c r="Y5" s="1268"/>
    </row>
    <row r="6" spans="1:25" ht="15.75">
      <c r="B6" s="2138" t="s">
        <v>236</v>
      </c>
      <c r="C6" s="2138"/>
      <c r="D6" s="2138"/>
      <c r="E6" s="2138"/>
      <c r="F6" s="2138"/>
      <c r="G6" s="2138"/>
      <c r="H6" s="2138"/>
      <c r="I6" s="2138"/>
      <c r="J6" s="2138"/>
      <c r="K6" s="1"/>
      <c r="L6" s="1"/>
      <c r="M6" s="1174"/>
      <c r="N6" s="1267"/>
      <c r="O6" s="1267"/>
      <c r="P6" s="1267"/>
      <c r="Q6" s="1267"/>
      <c r="R6" s="1267"/>
      <c r="S6" s="1267"/>
      <c r="T6" s="1267"/>
      <c r="U6" s="1267"/>
      <c r="V6" s="1267"/>
      <c r="W6" s="1267"/>
      <c r="X6" s="1267"/>
      <c r="Y6" s="1267"/>
    </row>
    <row r="7" spans="1:25" ht="15.75" thickBot="1">
      <c r="B7" s="2139" t="s">
        <v>237</v>
      </c>
      <c r="C7" s="2139"/>
      <c r="D7" s="2139"/>
      <c r="E7" s="2139"/>
      <c r="F7" s="2139"/>
      <c r="G7" s="2139"/>
      <c r="H7" s="2139"/>
      <c r="I7" s="2139"/>
      <c r="J7" s="2139"/>
      <c r="K7" s="1721"/>
      <c r="L7" s="1721"/>
      <c r="M7" s="1721"/>
    </row>
    <row r="8" spans="1:25">
      <c r="B8" s="2140">
        <v>2022</v>
      </c>
      <c r="C8" s="2141"/>
      <c r="D8" s="2141"/>
      <c r="E8" s="2142"/>
      <c r="F8" s="2143">
        <v>2023</v>
      </c>
      <c r="G8" s="2144"/>
      <c r="H8" s="2144"/>
      <c r="I8" s="2145"/>
      <c r="J8" s="2143" t="s">
        <v>137</v>
      </c>
      <c r="K8" s="2144"/>
      <c r="L8" s="2144"/>
      <c r="M8" s="2145"/>
    </row>
    <row r="9" spans="1:25" ht="15.75" thickBot="1">
      <c r="B9" s="1262" t="s">
        <v>119</v>
      </c>
      <c r="C9" s="1262" t="s">
        <v>120</v>
      </c>
      <c r="D9" s="1265" t="s">
        <v>121</v>
      </c>
      <c r="E9" s="1265" t="s">
        <v>122</v>
      </c>
      <c r="F9" s="1262" t="s">
        <v>119</v>
      </c>
      <c r="G9" s="1264" t="s">
        <v>120</v>
      </c>
      <c r="H9" s="1266" t="s">
        <v>121</v>
      </c>
      <c r="I9" s="1262" t="s">
        <v>122</v>
      </c>
      <c r="J9" s="1265" t="s">
        <v>119</v>
      </c>
      <c r="K9" s="1264" t="s">
        <v>120</v>
      </c>
      <c r="L9" s="1263" t="s">
        <v>121</v>
      </c>
      <c r="M9" s="1262" t="s">
        <v>122</v>
      </c>
    </row>
    <row r="10" spans="1:25" ht="16.5" thickTop="1" thickBot="1">
      <c r="A10" s="1261" t="s">
        <v>238</v>
      </c>
      <c r="B10" s="1258">
        <v>59.38019502562102</v>
      </c>
      <c r="C10" s="1258">
        <v>59.863778606669484</v>
      </c>
      <c r="D10" s="1258">
        <v>59.152809401998098</v>
      </c>
      <c r="E10" s="1258">
        <v>60.573172091452967</v>
      </c>
      <c r="F10" s="1260">
        <v>60.383625345696309</v>
      </c>
      <c r="G10" s="1258">
        <v>60.07824275118471</v>
      </c>
      <c r="H10" s="1258">
        <v>60.693509872047066</v>
      </c>
      <c r="I10" s="1258">
        <v>61.673985894185911</v>
      </c>
      <c r="J10" s="1260">
        <v>61.556344798200193</v>
      </c>
      <c r="K10" s="1260">
        <v>61.8</v>
      </c>
      <c r="L10" s="1259">
        <v>62.1</v>
      </c>
      <c r="M10" s="1258">
        <v>62.3</v>
      </c>
      <c r="N10" s="536"/>
    </row>
    <row r="11" spans="1:25">
      <c r="A11" s="1257"/>
    </row>
    <row r="12" spans="1:25" ht="14.25" customHeight="1"/>
    <row r="36" spans="2:11">
      <c r="B36" s="1253"/>
      <c r="C36" s="1253"/>
      <c r="D36" s="1253"/>
      <c r="E36" s="1253"/>
      <c r="F36" s="1253"/>
      <c r="G36" s="1253"/>
      <c r="H36" s="1253"/>
      <c r="I36" s="1253"/>
      <c r="J36" s="1253"/>
      <c r="K36" s="928"/>
    </row>
    <row r="37" spans="2:11">
      <c r="B37" s="67"/>
      <c r="C37" s="67"/>
      <c r="D37" s="67"/>
      <c r="E37" s="67"/>
      <c r="F37" s="67"/>
      <c r="G37" s="67"/>
      <c r="H37" s="67"/>
      <c r="I37" s="67"/>
      <c r="J37" s="67"/>
      <c r="K37" s="67"/>
    </row>
    <row r="41" spans="2:11">
      <c r="C41" s="1256" t="s">
        <v>239</v>
      </c>
    </row>
    <row r="42" spans="2:11">
      <c r="C42" s="1255" t="s">
        <v>240</v>
      </c>
    </row>
    <row r="43" spans="2:11">
      <c r="C43" s="1254" t="s">
        <v>241</v>
      </c>
    </row>
  </sheetData>
  <mergeCells count="6">
    <mergeCell ref="B5:J5"/>
    <mergeCell ref="B6:J6"/>
    <mergeCell ref="B7:J7"/>
    <mergeCell ref="B8:E8"/>
    <mergeCell ref="F8:I8"/>
    <mergeCell ref="J8:M8"/>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30785-8BD3-4BE4-A121-1311E0716C7E}">
  <dimension ref="C1:M47"/>
  <sheetViews>
    <sheetView showGridLines="0" zoomScaleNormal="90" workbookViewId="0">
      <selection activeCell="D3" sqref="D3:L3"/>
    </sheetView>
  </sheetViews>
  <sheetFormatPr baseColWidth="10" defaultColWidth="11.42578125" defaultRowHeight="15"/>
  <cols>
    <col min="1" max="1" width="11.42578125" style="1170"/>
    <col min="2" max="2" width="11.28515625" style="1170" customWidth="1"/>
    <col min="3" max="3" width="11.42578125" style="1170"/>
    <col min="4" max="4" width="13.5703125" style="1170" customWidth="1"/>
    <col min="5" max="6" width="12" style="1170" customWidth="1"/>
    <col min="7" max="7" width="17.140625" style="1170" customWidth="1"/>
    <col min="8" max="8" width="7.42578125" style="1170" customWidth="1"/>
    <col min="9" max="10" width="12" style="1170" customWidth="1"/>
    <col min="11" max="11" width="17.140625" style="1170" customWidth="1"/>
    <col min="12" max="12" width="7.42578125" style="1170" customWidth="1"/>
    <col min="13" max="16384" width="11.42578125" style="1170"/>
  </cols>
  <sheetData>
    <row r="1" spans="3:13">
      <c r="G1" s="2148"/>
      <c r="H1" s="2148"/>
      <c r="I1" s="2148"/>
      <c r="J1" s="2148"/>
      <c r="K1" s="2148"/>
      <c r="L1" s="2148"/>
      <c r="M1" s="2148"/>
    </row>
    <row r="2" spans="3:13" ht="15.75">
      <c r="C2" s="1289"/>
      <c r="D2" s="2137"/>
      <c r="E2" s="2137"/>
      <c r="F2" s="2137"/>
      <c r="G2" s="2137"/>
      <c r="H2" s="2137"/>
      <c r="I2" s="2137"/>
      <c r="J2" s="2137"/>
      <c r="K2" s="2137"/>
      <c r="L2" s="2137"/>
    </row>
    <row r="3" spans="3:13">
      <c r="C3" s="1289"/>
      <c r="D3" s="2138" t="s">
        <v>242</v>
      </c>
      <c r="E3" s="2138"/>
      <c r="F3" s="2138"/>
      <c r="G3" s="2138"/>
      <c r="H3" s="2138"/>
      <c r="I3" s="2138"/>
      <c r="J3" s="2138"/>
      <c r="K3" s="2138"/>
      <c r="L3" s="2138"/>
    </row>
    <row r="4" spans="3:13" ht="14.45" customHeight="1" thickBot="1">
      <c r="C4" s="1289"/>
      <c r="D4" s="2149" t="s">
        <v>243</v>
      </c>
      <c r="E4" s="2149"/>
      <c r="F4" s="2149"/>
      <c r="G4" s="2149"/>
      <c r="H4" s="2149"/>
      <c r="I4" s="2149"/>
      <c r="J4" s="2149"/>
      <c r="K4" s="2149"/>
      <c r="L4" s="2149"/>
    </row>
    <row r="5" spans="3:13" ht="15" customHeight="1">
      <c r="C5" s="1288"/>
      <c r="D5" s="2150" t="s">
        <v>244</v>
      </c>
      <c r="E5" s="2152" t="s">
        <v>245</v>
      </c>
      <c r="F5" s="2153"/>
      <c r="G5" s="2152" t="s">
        <v>246</v>
      </c>
      <c r="H5" s="2154"/>
      <c r="I5" s="2157" t="s">
        <v>247</v>
      </c>
      <c r="J5" s="2153"/>
      <c r="K5" s="2152" t="s">
        <v>248</v>
      </c>
      <c r="L5" s="2154"/>
    </row>
    <row r="6" spans="3:13" ht="31.5" customHeight="1">
      <c r="C6" s="1288"/>
      <c r="D6" s="2151"/>
      <c r="E6" s="2140"/>
      <c r="F6" s="2142"/>
      <c r="G6" s="2155"/>
      <c r="H6" s="2156"/>
      <c r="I6" s="2140"/>
      <c r="J6" s="2142"/>
      <c r="K6" s="2155"/>
      <c r="L6" s="2156"/>
    </row>
    <row r="7" spans="3:13" ht="15.75" thickBot="1">
      <c r="C7" s="1287"/>
      <c r="D7" s="1662" t="s">
        <v>205</v>
      </c>
      <c r="E7" s="1663">
        <v>2023</v>
      </c>
      <c r="F7" s="1663">
        <v>2024</v>
      </c>
      <c r="G7" s="1664" t="s">
        <v>249</v>
      </c>
      <c r="H7" s="1663" t="s">
        <v>250</v>
      </c>
      <c r="I7" s="1665">
        <v>2023</v>
      </c>
      <c r="J7" s="1665">
        <v>2024</v>
      </c>
      <c r="K7" s="1663" t="s">
        <v>249</v>
      </c>
      <c r="L7" s="1665" t="s">
        <v>250</v>
      </c>
    </row>
    <row r="8" spans="3:13" ht="16.5" customHeight="1" thickTop="1">
      <c r="C8" s="1287"/>
      <c r="D8" s="1293" t="s">
        <v>251</v>
      </c>
      <c r="E8" s="1286">
        <v>2262332</v>
      </c>
      <c r="F8" s="1286">
        <v>2294039</v>
      </c>
      <c r="G8" s="1283">
        <f t="shared" ref="G8:G19" si="0">F8-E8</f>
        <v>31707</v>
      </c>
      <c r="H8" s="1285">
        <f t="shared" ref="H8:H19" si="1">((F8/E8)-1)</f>
        <v>1.4015184331919395E-2</v>
      </c>
      <c r="I8" s="1284">
        <v>2349477</v>
      </c>
      <c r="J8" s="1284">
        <v>2386136</v>
      </c>
      <c r="K8" s="1283">
        <f t="shared" ref="K8:K19" si="2">J8-I8</f>
        <v>36659</v>
      </c>
      <c r="L8" s="1282">
        <f t="shared" ref="L8:L19" si="3">((J8/I8)-1)</f>
        <v>1.5603046975986468E-2</v>
      </c>
    </row>
    <row r="9" spans="3:13">
      <c r="C9" s="1281"/>
      <c r="D9" s="1293" t="s">
        <v>252</v>
      </c>
      <c r="E9" s="1286">
        <v>2270545</v>
      </c>
      <c r="F9" s="1286">
        <v>2299098</v>
      </c>
      <c r="G9" s="1283">
        <f t="shared" si="0"/>
        <v>28553</v>
      </c>
      <c r="H9" s="1285">
        <f t="shared" si="1"/>
        <v>1.2575394894177361E-2</v>
      </c>
      <c r="I9" s="1284">
        <v>2358037</v>
      </c>
      <c r="J9" s="1284">
        <v>2390307</v>
      </c>
      <c r="K9" s="1283">
        <f t="shared" si="2"/>
        <v>32270</v>
      </c>
      <c r="L9" s="1282">
        <f t="shared" si="3"/>
        <v>1.3685111811222672E-2</v>
      </c>
    </row>
    <row r="10" spans="3:13">
      <c r="C10" s="1281"/>
      <c r="D10" s="1293" t="s">
        <v>253</v>
      </c>
      <c r="E10" s="1286">
        <v>2285819</v>
      </c>
      <c r="F10" s="1286">
        <v>2308603</v>
      </c>
      <c r="G10" s="1283">
        <f t="shared" si="0"/>
        <v>22784</v>
      </c>
      <c r="H10" s="1285">
        <f t="shared" si="1"/>
        <v>9.9675433619197396E-3</v>
      </c>
      <c r="I10" s="1284">
        <v>2376671</v>
      </c>
      <c r="J10" s="1284">
        <v>2401311</v>
      </c>
      <c r="K10" s="1283">
        <f t="shared" si="2"/>
        <v>24640</v>
      </c>
      <c r="L10" s="1282">
        <f t="shared" si="3"/>
        <v>1.0367442527804638E-2</v>
      </c>
    </row>
    <row r="11" spans="3:13">
      <c r="C11" s="1281"/>
      <c r="D11" s="1293" t="s">
        <v>254</v>
      </c>
      <c r="E11" s="1286">
        <v>2267126</v>
      </c>
      <c r="F11" s="1286">
        <v>2314591</v>
      </c>
      <c r="G11" s="1283">
        <f t="shared" si="0"/>
        <v>47465</v>
      </c>
      <c r="H11" s="1285">
        <f t="shared" si="1"/>
        <v>2.0936198517418125E-2</v>
      </c>
      <c r="I11" s="1284">
        <v>2355526</v>
      </c>
      <c r="J11" s="1284">
        <v>2408268</v>
      </c>
      <c r="K11" s="1283">
        <f t="shared" si="2"/>
        <v>52742</v>
      </c>
      <c r="L11" s="1282">
        <f t="shared" si="3"/>
        <v>2.2390752638688838E-2</v>
      </c>
    </row>
    <row r="12" spans="3:13">
      <c r="C12" s="1281"/>
      <c r="D12" s="1293" t="s">
        <v>255</v>
      </c>
      <c r="E12" s="1286">
        <v>2276450</v>
      </c>
      <c r="F12" s="1286">
        <v>2312932</v>
      </c>
      <c r="G12" s="1283">
        <f t="shared" si="0"/>
        <v>36482</v>
      </c>
      <c r="H12" s="1285">
        <f t="shared" si="1"/>
        <v>1.6025829690966109E-2</v>
      </c>
      <c r="I12" s="1284">
        <v>2366083</v>
      </c>
      <c r="J12" s="1284">
        <v>2406012</v>
      </c>
      <c r="K12" s="1283">
        <f t="shared" si="2"/>
        <v>39929</v>
      </c>
      <c r="L12" s="1282">
        <f t="shared" si="3"/>
        <v>1.6875570299097697E-2</v>
      </c>
    </row>
    <row r="13" spans="3:13">
      <c r="C13" s="1281"/>
      <c r="D13" s="1293" t="s">
        <v>256</v>
      </c>
      <c r="E13" s="1286">
        <v>2253969</v>
      </c>
      <c r="F13" s="1286">
        <v>2312734</v>
      </c>
      <c r="G13" s="1286">
        <f t="shared" si="0"/>
        <v>58765</v>
      </c>
      <c r="H13" s="1285">
        <f t="shared" si="1"/>
        <v>2.60717871452536E-2</v>
      </c>
      <c r="I13" s="1284">
        <v>2341563</v>
      </c>
      <c r="J13" s="1284">
        <v>2405370</v>
      </c>
      <c r="K13" s="1283">
        <f t="shared" si="2"/>
        <v>63807</v>
      </c>
      <c r="L13" s="1282">
        <f t="shared" si="3"/>
        <v>2.7249747284185721E-2</v>
      </c>
    </row>
    <row r="14" spans="3:13">
      <c r="C14" s="1281"/>
      <c r="D14" s="1293" t="s">
        <v>257</v>
      </c>
      <c r="E14" s="1286">
        <v>2249644</v>
      </c>
      <c r="F14" s="1286">
        <v>2314239</v>
      </c>
      <c r="G14" s="1286">
        <f t="shared" si="0"/>
        <v>64595</v>
      </c>
      <c r="H14" s="1285">
        <f t="shared" si="1"/>
        <v>2.8713431991906235E-2</v>
      </c>
      <c r="I14" s="1284">
        <v>2336929</v>
      </c>
      <c r="J14" s="1284">
        <v>2407315</v>
      </c>
      <c r="K14" s="1283">
        <f t="shared" si="2"/>
        <v>70386</v>
      </c>
      <c r="L14" s="1282">
        <f t="shared" si="3"/>
        <v>3.0119015169053132E-2</v>
      </c>
    </row>
    <row r="15" spans="3:13">
      <c r="C15" s="1281"/>
      <c r="D15" s="1293" t="s">
        <v>258</v>
      </c>
      <c r="E15" s="1286">
        <v>2262615</v>
      </c>
      <c r="F15" s="1286">
        <v>2322025</v>
      </c>
      <c r="G15" s="1286">
        <f t="shared" si="0"/>
        <v>59410</v>
      </c>
      <c r="H15" s="1285">
        <f t="shared" si="1"/>
        <v>2.6257228914331465E-2</v>
      </c>
      <c r="I15" s="1284">
        <v>2349692</v>
      </c>
      <c r="J15" s="1284">
        <v>2414849</v>
      </c>
      <c r="K15" s="1283">
        <f t="shared" si="2"/>
        <v>65157</v>
      </c>
      <c r="L15" s="1282">
        <f t="shared" si="3"/>
        <v>2.7730017381001337E-2</v>
      </c>
    </row>
    <row r="16" spans="3:13">
      <c r="C16" s="1281"/>
      <c r="D16" s="1293" t="s">
        <v>259</v>
      </c>
      <c r="E16" s="1286">
        <v>2265665</v>
      </c>
      <c r="F16" s="1286">
        <v>2326104</v>
      </c>
      <c r="G16" s="1286">
        <f t="shared" si="0"/>
        <v>60439</v>
      </c>
      <c r="H16" s="1285">
        <f t="shared" si="1"/>
        <v>2.6676053167613123E-2</v>
      </c>
      <c r="I16" s="1284">
        <v>2354146</v>
      </c>
      <c r="J16" s="1284">
        <v>2419064</v>
      </c>
      <c r="K16" s="1283">
        <f t="shared" si="2"/>
        <v>64918</v>
      </c>
      <c r="L16" s="1282">
        <f t="shared" si="3"/>
        <v>2.7576029693995086E-2</v>
      </c>
    </row>
    <row r="17" spans="3:12">
      <c r="C17" s="1281"/>
      <c r="D17" s="1293" t="s">
        <v>260</v>
      </c>
      <c r="E17" s="1286">
        <v>2275763</v>
      </c>
      <c r="F17" s="1286">
        <v>2336389</v>
      </c>
      <c r="G17" s="1286">
        <f t="shared" si="0"/>
        <v>60626</v>
      </c>
      <c r="H17" s="1285">
        <f t="shared" si="1"/>
        <v>2.6639856610727985E-2</v>
      </c>
      <c r="I17" s="1284">
        <v>2366215</v>
      </c>
      <c r="J17" s="1284">
        <v>2430346</v>
      </c>
      <c r="K17" s="1283">
        <f t="shared" si="2"/>
        <v>64131</v>
      </c>
      <c r="L17" s="1282">
        <f t="shared" si="3"/>
        <v>2.7102778065391409E-2</v>
      </c>
    </row>
    <row r="18" spans="3:12">
      <c r="C18" s="1281"/>
      <c r="D18" s="1293" t="s">
        <v>106</v>
      </c>
      <c r="E18" s="1286">
        <v>2287822</v>
      </c>
      <c r="F18" s="1286">
        <v>2346469</v>
      </c>
      <c r="G18" s="1286">
        <f t="shared" si="0"/>
        <v>58647</v>
      </c>
      <c r="H18" s="1285">
        <f t="shared" si="1"/>
        <v>2.5634424356440366E-2</v>
      </c>
      <c r="I18" s="1284">
        <v>2378716</v>
      </c>
      <c r="J18" s="1284">
        <v>2439255</v>
      </c>
      <c r="K18" s="1283">
        <f t="shared" si="2"/>
        <v>60539</v>
      </c>
      <c r="L18" s="1282">
        <f t="shared" si="3"/>
        <v>2.5450284943641766E-2</v>
      </c>
    </row>
    <row r="19" spans="3:12" ht="16.5" customHeight="1" thickBot="1">
      <c r="C19" s="1281"/>
      <c r="D19" s="1294" t="s">
        <v>107</v>
      </c>
      <c r="E19" s="1280">
        <v>2291459</v>
      </c>
      <c r="F19" s="1280">
        <v>2346924</v>
      </c>
      <c r="G19" s="1280">
        <f t="shared" si="0"/>
        <v>55465</v>
      </c>
      <c r="H19" s="1279">
        <f t="shared" si="1"/>
        <v>2.4205102513289667E-2</v>
      </c>
      <c r="I19" s="1278">
        <v>2380477</v>
      </c>
      <c r="J19" s="1278">
        <v>2439086</v>
      </c>
      <c r="K19" s="1277">
        <f t="shared" si="2"/>
        <v>58609</v>
      </c>
      <c r="L19" s="1276">
        <f t="shared" si="3"/>
        <v>2.4620695768116985E-2</v>
      </c>
    </row>
    <row r="20" spans="3:12" ht="13.5" customHeight="1">
      <c r="C20" s="1273"/>
      <c r="D20" s="1275" t="s">
        <v>176</v>
      </c>
      <c r="E20" s="1177"/>
      <c r="F20" s="1177"/>
      <c r="G20" s="1177"/>
      <c r="H20" s="1177"/>
      <c r="I20" s="1177"/>
      <c r="J20" s="1177"/>
      <c r="K20" s="1177"/>
      <c r="L20" s="1177"/>
    </row>
    <row r="21" spans="3:12" ht="13.5" customHeight="1">
      <c r="C21" s="1273"/>
      <c r="D21" s="1274" t="s">
        <v>261</v>
      </c>
      <c r="E21" s="1177"/>
      <c r="F21" s="1177"/>
      <c r="G21" s="1177"/>
      <c r="H21" s="1177"/>
      <c r="I21" s="1177"/>
      <c r="J21" s="1177"/>
      <c r="K21" s="1177"/>
      <c r="L21" s="1177"/>
    </row>
    <row r="22" spans="3:12" ht="13.5" customHeight="1">
      <c r="C22" s="1273"/>
      <c r="D22" s="2158" t="s">
        <v>262</v>
      </c>
      <c r="E22" s="2158"/>
      <c r="F22" s="2158"/>
      <c r="G22" s="2158"/>
      <c r="H22" s="2158"/>
      <c r="I22" s="2158"/>
      <c r="J22" s="2158"/>
      <c r="K22" s="2158"/>
      <c r="L22" s="2158"/>
    </row>
    <row r="23" spans="3:12" ht="13.5" customHeight="1">
      <c r="C23" s="1273"/>
      <c r="D23" s="2158"/>
      <c r="E23" s="2158"/>
      <c r="F23" s="2158"/>
      <c r="G23" s="2158"/>
      <c r="H23" s="2158"/>
      <c r="I23" s="2158"/>
      <c r="J23" s="2158"/>
      <c r="K23" s="2158"/>
      <c r="L23" s="2158"/>
    </row>
    <row r="24" spans="3:12" ht="13.5" customHeight="1">
      <c r="C24" s="1273"/>
      <c r="D24" s="2158"/>
      <c r="E24" s="2158"/>
      <c r="F24" s="2158"/>
      <c r="G24" s="2158"/>
      <c r="H24" s="2158"/>
      <c r="I24" s="2158"/>
      <c r="J24" s="2158"/>
      <c r="K24" s="2158"/>
      <c r="L24" s="2158"/>
    </row>
    <row r="25" spans="3:12" ht="13.5" customHeight="1">
      <c r="C25" s="1273"/>
      <c r="D25" s="1270"/>
      <c r="E25" s="1269"/>
      <c r="F25" s="1269"/>
      <c r="G25" s="1269"/>
      <c r="H25" s="1269"/>
      <c r="I25" s="1269"/>
      <c r="J25" s="1269"/>
      <c r="K25" s="1269"/>
      <c r="L25" s="1269"/>
    </row>
    <row r="26" spans="3:12" ht="13.5" customHeight="1">
      <c r="C26" s="1273"/>
      <c r="D26" s="1270"/>
      <c r="E26" s="1269"/>
      <c r="F26" s="1269"/>
      <c r="G26" s="1269"/>
      <c r="H26" s="1269"/>
      <c r="I26" s="1269"/>
      <c r="J26" s="1269"/>
      <c r="K26" s="1269"/>
      <c r="L26" s="1269"/>
    </row>
    <row r="27" spans="3:12" ht="13.5" customHeight="1">
      <c r="C27" s="1273"/>
      <c r="D27" s="1270"/>
      <c r="E27" s="1269"/>
      <c r="F27" s="1269"/>
      <c r="G27" s="1269"/>
      <c r="H27" s="1269"/>
      <c r="I27" s="1269"/>
      <c r="J27" s="1269"/>
      <c r="K27" s="1269"/>
      <c r="L27" s="1269"/>
    </row>
    <row r="28" spans="3:12" ht="13.5" customHeight="1">
      <c r="C28" s="1273"/>
      <c r="D28" s="1270"/>
      <c r="E28" s="1269"/>
      <c r="F28" s="1269"/>
      <c r="G28" s="1269"/>
      <c r="H28" s="1269"/>
      <c r="I28" s="1269"/>
      <c r="J28" s="1269"/>
      <c r="K28" s="1269"/>
      <c r="L28" s="1269"/>
    </row>
    <row r="29" spans="3:12" ht="13.5" customHeight="1">
      <c r="C29" s="1273"/>
      <c r="D29" s="1270"/>
      <c r="E29" s="1269"/>
      <c r="F29" s="1269"/>
      <c r="G29" s="1269"/>
      <c r="H29" s="1269"/>
      <c r="I29" s="1269"/>
      <c r="J29" s="1269"/>
      <c r="K29" s="1269"/>
      <c r="L29" s="1269"/>
    </row>
    <row r="30" spans="3:12" ht="13.5" customHeight="1">
      <c r="C30" s="1273"/>
      <c r="D30" s="1270"/>
      <c r="E30" s="1269"/>
      <c r="F30" s="1269"/>
      <c r="G30" s="1269"/>
      <c r="H30" s="1269"/>
      <c r="I30" s="1269"/>
      <c r="J30" s="1269"/>
      <c r="K30" s="1269"/>
      <c r="L30" s="1269"/>
    </row>
    <row r="31" spans="3:12" ht="13.5" customHeight="1">
      <c r="C31" s="1271"/>
      <c r="D31" s="2147"/>
      <c r="E31" s="2147"/>
      <c r="F31" s="2147"/>
      <c r="G31" s="2147"/>
      <c r="H31" s="2147"/>
      <c r="I31" s="2147"/>
      <c r="J31" s="2147"/>
      <c r="K31" s="2147"/>
      <c r="L31" s="2147"/>
    </row>
    <row r="32" spans="3:12" ht="13.5" customHeight="1">
      <c r="C32" s="1271"/>
      <c r="D32" s="2147"/>
      <c r="E32" s="2147"/>
      <c r="F32" s="2147"/>
      <c r="G32" s="2147"/>
      <c r="H32" s="2147"/>
      <c r="I32" s="2147"/>
      <c r="J32" s="2147"/>
      <c r="K32" s="2147"/>
      <c r="L32" s="2147"/>
    </row>
    <row r="33" spans="3:12" ht="13.5" customHeight="1">
      <c r="C33" s="1271"/>
      <c r="D33" s="2147"/>
      <c r="E33" s="2147"/>
      <c r="F33" s="2147"/>
      <c r="G33" s="2147"/>
      <c r="H33" s="2147"/>
      <c r="I33" s="2147"/>
      <c r="J33" s="2147"/>
      <c r="K33" s="2147"/>
      <c r="L33" s="2147"/>
    </row>
    <row r="34" spans="3:12" ht="13.5" customHeight="1">
      <c r="C34" s="1271"/>
      <c r="D34" s="1272"/>
    </row>
    <row r="35" spans="3:12">
      <c r="C35" s="1271"/>
      <c r="D35" s="2146"/>
      <c r="E35" s="2146"/>
      <c r="F35" s="2146"/>
      <c r="G35" s="2146"/>
      <c r="H35" s="2146"/>
      <c r="I35" s="2146"/>
      <c r="J35" s="2146"/>
      <c r="K35" s="2146"/>
      <c r="L35" s="2146"/>
    </row>
    <row r="36" spans="3:12">
      <c r="C36" s="1271"/>
      <c r="D36" s="2146"/>
      <c r="E36" s="2146"/>
      <c r="F36" s="2146"/>
      <c r="G36" s="2146"/>
      <c r="H36" s="2146"/>
      <c r="I36" s="2146"/>
      <c r="J36" s="2146"/>
      <c r="K36" s="2146"/>
      <c r="L36" s="2146"/>
    </row>
    <row r="37" spans="3:12">
      <c r="C37" s="1271"/>
      <c r="D37" s="2146"/>
      <c r="E37" s="2146"/>
      <c r="F37" s="2146"/>
      <c r="G37" s="2146"/>
      <c r="H37" s="2146"/>
      <c r="I37" s="2146"/>
      <c r="J37" s="2146"/>
      <c r="K37" s="2146"/>
      <c r="L37" s="2146"/>
    </row>
    <row r="43" spans="3:12">
      <c r="D43" s="1270"/>
      <c r="E43" s="1269"/>
      <c r="F43" s="1269"/>
      <c r="G43" s="1269"/>
      <c r="H43" s="1269"/>
      <c r="I43" s="1269"/>
      <c r="J43" s="1269"/>
      <c r="K43" s="1269"/>
      <c r="L43" s="1269"/>
    </row>
    <row r="44" spans="3:12" ht="15" customHeight="1">
      <c r="D44" s="2147"/>
      <c r="E44" s="2147"/>
      <c r="F44" s="2147"/>
      <c r="G44" s="2147"/>
      <c r="H44" s="2147"/>
      <c r="I44" s="2147"/>
      <c r="J44" s="2147"/>
      <c r="K44" s="2147"/>
      <c r="L44" s="2147"/>
    </row>
    <row r="45" spans="3:12">
      <c r="D45" s="2147"/>
      <c r="E45" s="2147"/>
      <c r="F45" s="2147"/>
      <c r="G45" s="2147"/>
      <c r="H45" s="2147"/>
      <c r="I45" s="2147"/>
      <c r="J45" s="2147"/>
      <c r="K45" s="2147"/>
      <c r="L45" s="2147"/>
    </row>
    <row r="46" spans="3:12">
      <c r="D46" s="2147"/>
      <c r="E46" s="2147"/>
      <c r="F46" s="2147"/>
      <c r="G46" s="2147"/>
      <c r="H46" s="2147"/>
      <c r="I46" s="2147"/>
      <c r="J46" s="2147"/>
      <c r="K46" s="2147"/>
      <c r="L46" s="2147"/>
    </row>
    <row r="47" spans="3:12">
      <c r="C47" s="1172"/>
    </row>
  </sheetData>
  <mergeCells count="13">
    <mergeCell ref="D35:L37"/>
    <mergeCell ref="D44:L46"/>
    <mergeCell ref="G1:M1"/>
    <mergeCell ref="D2:L2"/>
    <mergeCell ref="D3:L3"/>
    <mergeCell ref="D4:L4"/>
    <mergeCell ref="D5:D6"/>
    <mergeCell ref="E5:F6"/>
    <mergeCell ref="G5:H6"/>
    <mergeCell ref="I5:J6"/>
    <mergeCell ref="K5:L6"/>
    <mergeCell ref="D22:L24"/>
    <mergeCell ref="D31:L33"/>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A0CA6-D26E-4493-BED4-759D5E226C52}">
  <dimension ref="C2:S40"/>
  <sheetViews>
    <sheetView workbookViewId="0">
      <selection activeCell="I29" sqref="I29"/>
    </sheetView>
  </sheetViews>
  <sheetFormatPr baseColWidth="10" defaultColWidth="11.42578125" defaultRowHeight="15"/>
  <cols>
    <col min="1" max="15" width="11.42578125" style="169"/>
    <col min="16" max="16" width="18.5703125" style="169" customWidth="1"/>
    <col min="17" max="17" width="20.42578125" style="169" customWidth="1"/>
    <col min="18" max="18" width="17.5703125" style="169" customWidth="1"/>
    <col min="19" max="19" width="10.7109375" style="169" customWidth="1"/>
    <col min="20" max="16384" width="11.42578125" style="169"/>
  </cols>
  <sheetData>
    <row r="2" spans="3:19">
      <c r="C2" s="2136" t="s">
        <v>263</v>
      </c>
      <c r="D2" s="2136"/>
      <c r="E2" s="2136"/>
      <c r="F2" s="2136"/>
      <c r="G2" s="2136"/>
      <c r="H2" s="2136"/>
      <c r="I2" s="2136"/>
      <c r="J2" s="2136"/>
    </row>
    <row r="3" spans="3:19">
      <c r="F3" s="1252" t="s">
        <v>264</v>
      </c>
    </row>
    <row r="4" spans="3:19" ht="15.75" thickBot="1">
      <c r="F4" s="1251" t="s">
        <v>57</v>
      </c>
    </row>
    <row r="5" spans="3:19" ht="18" thickBot="1">
      <c r="O5" s="1242" t="s">
        <v>183</v>
      </c>
      <c r="P5" s="1242" t="s">
        <v>265</v>
      </c>
      <c r="Q5" s="1242" t="s">
        <v>266</v>
      </c>
      <c r="R5" s="1242" t="s">
        <v>267</v>
      </c>
      <c r="S5" s="1242" t="s">
        <v>268</v>
      </c>
    </row>
    <row r="6" spans="3:19" ht="18" thickBot="1">
      <c r="O6" s="1242">
        <v>2015</v>
      </c>
      <c r="P6" s="1292">
        <v>8.7059999999999995</v>
      </c>
      <c r="Q6" s="1292">
        <f t="shared" ref="Q6:Q15" si="0">+R6-P6</f>
        <v>32.409999999999997</v>
      </c>
      <c r="R6" s="1292">
        <v>41.116</v>
      </c>
      <c r="S6" s="1292">
        <f t="shared" ref="S6:S15" si="1">100-R6</f>
        <v>58.884</v>
      </c>
    </row>
    <row r="7" spans="3:19" ht="18" thickBot="1">
      <c r="O7" s="1242">
        <v>2016</v>
      </c>
      <c r="P7" s="1292">
        <v>5.8630000000000004</v>
      </c>
      <c r="Q7" s="1292">
        <f t="shared" si="0"/>
        <v>28.948</v>
      </c>
      <c r="R7" s="1292">
        <v>34.811</v>
      </c>
      <c r="S7" s="1292">
        <f t="shared" si="1"/>
        <v>65.188999999999993</v>
      </c>
    </row>
    <row r="8" spans="3:19" ht="18" thickBot="1">
      <c r="O8" s="1242">
        <v>2017</v>
      </c>
      <c r="P8" s="1292">
        <v>4.7329999999999997</v>
      </c>
      <c r="Q8" s="1292">
        <f t="shared" si="0"/>
        <v>26.484999999999999</v>
      </c>
      <c r="R8" s="1292">
        <v>31.218</v>
      </c>
      <c r="S8" s="1292">
        <f t="shared" si="1"/>
        <v>68.781999999999996</v>
      </c>
    </row>
    <row r="9" spans="3:19" ht="18" thickBot="1">
      <c r="O9" s="1242">
        <v>2018</v>
      </c>
      <c r="P9" s="1292">
        <v>3.4450000000000003</v>
      </c>
      <c r="Q9" s="1292">
        <f t="shared" si="0"/>
        <v>24.834</v>
      </c>
      <c r="R9" s="1292">
        <v>28.279</v>
      </c>
      <c r="S9" s="1292">
        <f t="shared" si="1"/>
        <v>71.721000000000004</v>
      </c>
    </row>
    <row r="10" spans="3:19" ht="18" thickBot="1">
      <c r="O10" s="1242">
        <v>2019</v>
      </c>
      <c r="P10" s="1292">
        <v>2.8729999999999998</v>
      </c>
      <c r="Q10" s="1292">
        <f t="shared" si="0"/>
        <v>22.920999999999999</v>
      </c>
      <c r="R10" s="1292">
        <v>25.794</v>
      </c>
      <c r="S10" s="1292">
        <f t="shared" si="1"/>
        <v>74.206000000000003</v>
      </c>
    </row>
    <row r="11" spans="3:19" ht="18" thickBot="1">
      <c r="O11" s="1242">
        <v>2020</v>
      </c>
      <c r="P11" s="1292">
        <v>4.9290000000000003</v>
      </c>
      <c r="Q11" s="1292">
        <f t="shared" si="0"/>
        <v>25.488</v>
      </c>
      <c r="R11" s="1292">
        <v>30.416999999999998</v>
      </c>
      <c r="S11" s="1292">
        <f t="shared" si="1"/>
        <v>69.582999999999998</v>
      </c>
    </row>
    <row r="12" spans="3:19" ht="18" thickBot="1">
      <c r="O12" s="1242">
        <v>2021</v>
      </c>
      <c r="P12" s="1292">
        <v>4.1269999999999998</v>
      </c>
      <c r="Q12" s="1292">
        <f t="shared" si="0"/>
        <v>26.55</v>
      </c>
      <c r="R12" s="1292">
        <v>30.677</v>
      </c>
      <c r="S12" s="1292">
        <f t="shared" si="1"/>
        <v>69.323000000000008</v>
      </c>
    </row>
    <row r="13" spans="3:19" ht="18" thickBot="1">
      <c r="O13" s="1242">
        <v>2022</v>
      </c>
      <c r="P13" s="1292">
        <v>3.7670000000000003</v>
      </c>
      <c r="Q13" s="1292">
        <f t="shared" si="0"/>
        <v>23.888000000000002</v>
      </c>
      <c r="R13" s="1292">
        <v>27.655000000000001</v>
      </c>
      <c r="S13" s="1292">
        <f t="shared" si="1"/>
        <v>72.344999999999999</v>
      </c>
    </row>
    <row r="14" spans="3:19" ht="18" thickBot="1">
      <c r="O14" s="1242">
        <v>2023</v>
      </c>
      <c r="P14" s="1292">
        <v>3.2370000000000001</v>
      </c>
      <c r="Q14" s="1292">
        <f t="shared" si="0"/>
        <v>19.759</v>
      </c>
      <c r="R14" s="1292">
        <v>22.995999999999999</v>
      </c>
      <c r="S14" s="1292">
        <f t="shared" si="1"/>
        <v>77.004000000000005</v>
      </c>
    </row>
    <row r="15" spans="3:19" ht="18" thickBot="1">
      <c r="O15" s="1242" t="s">
        <v>137</v>
      </c>
      <c r="P15" s="1291">
        <v>2.4410000000000003</v>
      </c>
      <c r="Q15" s="1291">
        <f t="shared" si="0"/>
        <v>16.542000000000002</v>
      </c>
      <c r="R15" s="1291">
        <v>18.983000000000001</v>
      </c>
      <c r="S15" s="1291">
        <f t="shared" si="1"/>
        <v>81.016999999999996</v>
      </c>
    </row>
    <row r="19" spans="3:15">
      <c r="C19" s="1243"/>
    </row>
    <row r="23" spans="3:15">
      <c r="E23" s="169" t="e">
        <f>AVERAGE(E10:E18)</f>
        <v>#DIV/0!</v>
      </c>
    </row>
    <row r="27" spans="3:15">
      <c r="C27" s="1290" t="s">
        <v>269</v>
      </c>
      <c r="N27" s="1244"/>
      <c r="O27" s="1244"/>
    </row>
    <row r="28" spans="3:15">
      <c r="C28" s="1290" t="s">
        <v>270</v>
      </c>
    </row>
    <row r="40" spans="3:3">
      <c r="C40" s="1243"/>
    </row>
  </sheetData>
  <mergeCells count="1">
    <mergeCell ref="C2:J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3D144-42BB-4523-91AF-8C6277FBBAFF}">
  <dimension ref="B1:P33"/>
  <sheetViews>
    <sheetView showGridLines="0" zoomScale="120" zoomScaleNormal="120" workbookViewId="0">
      <selection activeCell="I20" sqref="I20"/>
    </sheetView>
  </sheetViews>
  <sheetFormatPr baseColWidth="10" defaultColWidth="9.140625" defaultRowHeight="15"/>
  <cols>
    <col min="1" max="1" width="7.5703125" customWidth="1"/>
    <col min="2" max="2" width="55.7109375" customWidth="1"/>
    <col min="3" max="3" width="14.5703125" customWidth="1"/>
    <col min="4" max="4" width="12.28515625" customWidth="1"/>
    <col min="5" max="5" width="13" customWidth="1"/>
    <col min="6" max="6" width="12.7109375" customWidth="1"/>
    <col min="7" max="7" width="6.7109375" customWidth="1"/>
    <col min="9" max="9" width="24.28515625" customWidth="1"/>
    <col min="10" max="10" width="31.140625" customWidth="1"/>
    <col min="11" max="11" width="16.7109375" customWidth="1"/>
    <col min="13" max="13" width="8.28515625" customWidth="1"/>
    <col min="16" max="16" width="12" customWidth="1"/>
  </cols>
  <sheetData>
    <row r="1" spans="2:7" ht="11.45" customHeight="1"/>
    <row r="2" spans="2:7">
      <c r="B2" s="2060" t="s">
        <v>26</v>
      </c>
      <c r="C2" s="2061"/>
      <c r="D2" s="2061"/>
      <c r="E2" s="2062"/>
      <c r="F2" s="2062"/>
      <c r="G2" s="242"/>
    </row>
    <row r="3" spans="2:7">
      <c r="B3" s="2063" t="s">
        <v>27</v>
      </c>
      <c r="C3" s="2064"/>
      <c r="D3" s="2064"/>
      <c r="E3" s="2064"/>
      <c r="F3" s="2064"/>
      <c r="G3" s="242"/>
    </row>
    <row r="4" spans="2:7" ht="6.6" customHeight="1">
      <c r="B4" s="1689"/>
      <c r="C4" s="1690"/>
      <c r="D4" s="1690"/>
      <c r="E4" s="1690"/>
      <c r="F4" s="1690"/>
      <c r="G4" s="242"/>
    </row>
    <row r="5" spans="2:7" ht="15.75" thickBot="1">
      <c r="B5" s="2065" t="s">
        <v>28</v>
      </c>
      <c r="C5" s="2065"/>
      <c r="D5" s="2065"/>
      <c r="E5" s="2066"/>
      <c r="F5" s="2066"/>
    </row>
    <row r="6" spans="2:7">
      <c r="B6" s="2067" t="s">
        <v>29</v>
      </c>
      <c r="C6" s="2069" t="s">
        <v>30</v>
      </c>
      <c r="D6" s="2070"/>
      <c r="E6" s="2069" t="s">
        <v>31</v>
      </c>
      <c r="F6" s="2071"/>
    </row>
    <row r="7" spans="2:7">
      <c r="B7" s="2068"/>
      <c r="C7" s="1842" t="s">
        <v>32</v>
      </c>
      <c r="D7" s="1842" t="s">
        <v>33</v>
      </c>
      <c r="E7" s="1842" t="s">
        <v>32</v>
      </c>
      <c r="F7" s="1843" t="s">
        <v>34</v>
      </c>
    </row>
    <row r="8" spans="2:7">
      <c r="B8" s="1844" t="s">
        <v>35</v>
      </c>
      <c r="C8" s="1845">
        <v>3.3</v>
      </c>
      <c r="D8" s="1846">
        <v>3.2</v>
      </c>
      <c r="E8" s="1845">
        <v>3.3</v>
      </c>
      <c r="F8" s="1847">
        <v>3.2</v>
      </c>
    </row>
    <row r="9" spans="2:7">
      <c r="B9" s="1848" t="s">
        <v>36</v>
      </c>
      <c r="C9" s="1849">
        <v>1.7</v>
      </c>
      <c r="D9" s="1850">
        <v>1.8</v>
      </c>
      <c r="E9" s="1849">
        <v>1.7</v>
      </c>
      <c r="F9" s="1851">
        <v>1.7</v>
      </c>
    </row>
    <row r="10" spans="2:7">
      <c r="B10" s="1852" t="s">
        <v>37</v>
      </c>
      <c r="C10" s="1845">
        <v>2.9</v>
      </c>
      <c r="D10" s="1846">
        <v>2.8</v>
      </c>
      <c r="E10" s="1845">
        <v>2.9</v>
      </c>
      <c r="F10" s="1847">
        <v>2.8</v>
      </c>
    </row>
    <row r="11" spans="2:7">
      <c r="B11" s="1853" t="s">
        <v>38</v>
      </c>
      <c r="C11" s="1849">
        <v>0.4</v>
      </c>
      <c r="D11" s="1850">
        <v>0.8</v>
      </c>
      <c r="E11" s="1849">
        <v>0.4</v>
      </c>
      <c r="F11" s="1851">
        <v>0.8</v>
      </c>
    </row>
    <row r="12" spans="2:7">
      <c r="B12" s="1854" t="s">
        <v>39</v>
      </c>
      <c r="C12" s="1845">
        <v>4.4000000000000004</v>
      </c>
      <c r="D12" s="1846">
        <v>4.2</v>
      </c>
      <c r="E12" s="1845">
        <v>4.4000000000000004</v>
      </c>
      <c r="F12" s="1847">
        <v>4.2</v>
      </c>
    </row>
    <row r="13" spans="2:7">
      <c r="B13" s="1855" t="s">
        <v>40</v>
      </c>
      <c r="C13" s="1849">
        <v>5.2</v>
      </c>
      <c r="D13" s="1850">
        <v>4.8</v>
      </c>
      <c r="E13" s="1849">
        <v>5.2</v>
      </c>
      <c r="F13" s="1851">
        <v>4.8</v>
      </c>
    </row>
    <row r="14" spans="2:7" ht="15.75" thickBot="1">
      <c r="B14" s="1856" t="s">
        <v>41</v>
      </c>
      <c r="C14" s="1857">
        <v>2.2000000000000002</v>
      </c>
      <c r="D14" s="1858">
        <v>2.1</v>
      </c>
      <c r="E14" s="1857">
        <v>2.4</v>
      </c>
      <c r="F14" s="1859">
        <v>2.4</v>
      </c>
    </row>
    <row r="15" spans="2:7">
      <c r="B15" s="1660" t="s">
        <v>42</v>
      </c>
    </row>
    <row r="16" spans="2:7">
      <c r="B16" s="1660" t="s">
        <v>43</v>
      </c>
    </row>
    <row r="25" spans="7:16">
      <c r="K25" s="1423"/>
      <c r="L25" s="2059"/>
      <c r="M25" s="2059"/>
      <c r="N25" s="2059"/>
      <c r="O25" s="2059"/>
      <c r="P25" s="2059"/>
    </row>
    <row r="26" spans="7:16">
      <c r="K26" s="1423"/>
      <c r="L26" s="2059"/>
      <c r="M26" s="2059"/>
      <c r="N26" s="2059"/>
      <c r="O26" s="2059"/>
      <c r="P26" s="2059"/>
    </row>
    <row r="27" spans="7:16">
      <c r="G27" s="1423"/>
      <c r="K27" s="1423"/>
      <c r="L27" s="1424"/>
      <c r="M27" s="1424"/>
      <c r="N27" s="1424"/>
    </row>
    <row r="28" spans="7:16">
      <c r="G28" s="1423"/>
      <c r="K28" s="1425"/>
    </row>
    <row r="29" spans="7:16">
      <c r="G29" s="1423"/>
      <c r="K29" s="1425"/>
    </row>
    <row r="30" spans="7:16">
      <c r="G30" s="1423"/>
      <c r="K30" s="1425"/>
    </row>
    <row r="31" spans="7:16">
      <c r="G31" s="1423"/>
    </row>
    <row r="32" spans="7:16">
      <c r="G32" s="1423"/>
    </row>
    <row r="33" spans="7:7">
      <c r="G33" s="1423"/>
    </row>
  </sheetData>
  <mergeCells count="7">
    <mergeCell ref="L25:P26"/>
    <mergeCell ref="B2:F2"/>
    <mergeCell ref="B3:F3"/>
    <mergeCell ref="B5:F5"/>
    <mergeCell ref="B6:B7"/>
    <mergeCell ref="C6:D6"/>
    <mergeCell ref="E6:F6"/>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6A3FC-60C8-41C1-99D6-2DDA1B5B5DF6}">
  <dimension ref="C2:M36"/>
  <sheetViews>
    <sheetView showGridLines="0" topLeftCell="A3" workbookViewId="0">
      <selection activeCell="J36" sqref="J36"/>
    </sheetView>
  </sheetViews>
  <sheetFormatPr baseColWidth="10" defaultColWidth="11.5703125" defaultRowHeight="15"/>
  <cols>
    <col min="3" max="3" width="34.5703125" customWidth="1"/>
    <col min="4" max="5" width="11.5703125" hidden="1" customWidth="1"/>
    <col min="6" max="10" width="11.5703125" customWidth="1"/>
    <col min="11" max="11" width="14.140625" customWidth="1"/>
    <col min="12" max="12" width="0" hidden="1" customWidth="1"/>
  </cols>
  <sheetData>
    <row r="2" spans="3:13">
      <c r="C2" s="2083" t="s">
        <v>271</v>
      </c>
      <c r="D2" s="2083"/>
      <c r="E2" s="2083"/>
      <c r="F2" s="2083"/>
      <c r="G2" s="2083"/>
      <c r="H2" s="2083"/>
      <c r="I2" s="2083"/>
      <c r="J2" s="2083"/>
      <c r="K2" s="2083"/>
    </row>
    <row r="3" spans="3:13" ht="15.75" thickBot="1">
      <c r="C3" s="2065" t="s">
        <v>272</v>
      </c>
      <c r="D3" s="2065"/>
      <c r="E3" s="2065"/>
      <c r="F3" s="2065"/>
      <c r="G3" s="2065"/>
      <c r="H3" s="2065"/>
      <c r="I3" s="2065"/>
      <c r="J3" s="2065"/>
      <c r="K3" s="2065"/>
    </row>
    <row r="4" spans="3:13">
      <c r="C4" s="2161" t="s">
        <v>273</v>
      </c>
      <c r="D4" s="2161">
        <v>2021</v>
      </c>
      <c r="E4" s="2161">
        <v>2022</v>
      </c>
      <c r="F4" s="2161">
        <v>2023</v>
      </c>
      <c r="G4" s="2163">
        <f>F4+1</f>
        <v>2024</v>
      </c>
      <c r="H4" s="2161">
        <f>G4+1</f>
        <v>2025</v>
      </c>
      <c r="I4" s="2161">
        <f>H4+1</f>
        <v>2026</v>
      </c>
      <c r="J4" s="2161">
        <f>I4+1</f>
        <v>2027</v>
      </c>
      <c r="K4" s="2159">
        <f>J4+1</f>
        <v>2028</v>
      </c>
    </row>
    <row r="5" spans="3:13" ht="15.75" thickBot="1">
      <c r="C5" s="2162"/>
      <c r="D5" s="2162"/>
      <c r="E5" s="2162"/>
      <c r="F5" s="2162"/>
      <c r="G5" s="2164"/>
      <c r="H5" s="2162"/>
      <c r="I5" s="2162"/>
      <c r="J5" s="2162"/>
      <c r="K5" s="2160"/>
    </row>
    <row r="6" spans="3:13">
      <c r="C6" s="512" t="s">
        <v>274</v>
      </c>
      <c r="D6" s="513">
        <v>188.61344521070905</v>
      </c>
      <c r="E6" s="513">
        <v>197.77689754897344</v>
      </c>
      <c r="F6" s="513">
        <v>202.44565002463469</v>
      </c>
      <c r="G6" s="514">
        <f>F6*(1+G7/100)</f>
        <v>212.56793252586644</v>
      </c>
      <c r="H6" s="514">
        <f>G6*(1+H7/100)</f>
        <v>222.66490932084511</v>
      </c>
      <c r="I6" s="515">
        <f>H6*(1+I7/100)</f>
        <v>233.79815478688738</v>
      </c>
      <c r="J6" s="515">
        <f>I6*(1+J7/100)</f>
        <v>245.48806252623177</v>
      </c>
      <c r="K6" s="516">
        <f>J6*(1+K7/100)</f>
        <v>257.76246565254337</v>
      </c>
    </row>
    <row r="7" spans="3:13">
      <c r="C7" s="512" t="s">
        <v>275</v>
      </c>
      <c r="D7" s="514">
        <v>12.271990236920516</v>
      </c>
      <c r="E7" s="514">
        <f>+E6/D6*100-100</f>
        <v>4.8583240330653439</v>
      </c>
      <c r="F7" s="514">
        <f>+F6/E6*100-100</f>
        <v>2.3606156904676823</v>
      </c>
      <c r="G7" s="514">
        <v>5</v>
      </c>
      <c r="H7" s="517">
        <v>4.75</v>
      </c>
      <c r="I7" s="514">
        <v>5</v>
      </c>
      <c r="J7" s="514">
        <v>5</v>
      </c>
      <c r="K7" s="518">
        <v>5</v>
      </c>
    </row>
    <row r="8" spans="3:13">
      <c r="C8" s="593"/>
      <c r="D8" s="594"/>
      <c r="E8" s="594"/>
      <c r="F8" s="594"/>
      <c r="G8" s="591"/>
      <c r="H8" s="595"/>
      <c r="I8" s="596"/>
      <c r="J8" s="596"/>
      <c r="K8" s="597"/>
    </row>
    <row r="9" spans="3:13">
      <c r="C9" s="512" t="s">
        <v>276</v>
      </c>
      <c r="D9" s="519">
        <v>5392714.0999999996</v>
      </c>
      <c r="E9" s="520">
        <v>6260564.0185964201</v>
      </c>
      <c r="F9" s="519">
        <v>6820019.2599957101</v>
      </c>
      <c r="G9" s="514">
        <f>F9*(1+G7/100)*(1+G18/100)</f>
        <v>7447461.0319153164</v>
      </c>
      <c r="H9" s="521">
        <f>G9*(1+H7/100)*(1+H18/100)</f>
        <v>8113264.0481685465</v>
      </c>
      <c r="I9" s="514">
        <f>H9*(1+I7/100)*(1+I18/100)</f>
        <v>8859684.3406000547</v>
      </c>
      <c r="J9" s="514">
        <f>I9*(1+J7/100)*(1+J18/100)</f>
        <v>9674775.2999352608</v>
      </c>
      <c r="K9" s="518">
        <f>J9*(1+K7/100)*(1+K18/100)</f>
        <v>10564854.627529306</v>
      </c>
      <c r="M9" s="522"/>
    </row>
    <row r="10" spans="3:13">
      <c r="C10" s="512" t="s">
        <v>277</v>
      </c>
      <c r="D10" s="523">
        <v>21.003560384304663</v>
      </c>
      <c r="E10" s="523">
        <f t="shared" ref="E10:K10" si="0">(E9/D9-1)*100</f>
        <v>16.093008131034068</v>
      </c>
      <c r="F10" s="523">
        <f t="shared" si="0"/>
        <v>8.9361795476810215</v>
      </c>
      <c r="G10" s="519">
        <f t="shared" si="0"/>
        <v>9.2000000000000082</v>
      </c>
      <c r="H10" s="524">
        <f t="shared" si="0"/>
        <v>8.9400000000000155</v>
      </c>
      <c r="I10" s="514">
        <f t="shared" si="0"/>
        <v>9.2000000000000313</v>
      </c>
      <c r="J10" s="514">
        <f t="shared" si="0"/>
        <v>9.2000000000000082</v>
      </c>
      <c r="K10" s="518">
        <f t="shared" si="0"/>
        <v>9.2000000000000082</v>
      </c>
    </row>
    <row r="11" spans="3:13">
      <c r="C11" s="593"/>
      <c r="D11" s="594"/>
      <c r="E11" s="594"/>
      <c r="F11" s="594"/>
      <c r="G11" s="591"/>
      <c r="H11" s="595"/>
      <c r="I11" s="596"/>
      <c r="J11" s="596"/>
      <c r="K11" s="597"/>
    </row>
    <row r="12" spans="3:13">
      <c r="C12" s="512" t="s">
        <v>278</v>
      </c>
      <c r="D12" s="525">
        <v>94523.67911808948</v>
      </c>
      <c r="E12" s="525">
        <v>114004.58678219476</v>
      </c>
      <c r="F12" s="525">
        <v>121691.69536998701</v>
      </c>
      <c r="G12" s="526">
        <f>G9/G20</f>
        <v>124497.84406411428</v>
      </c>
      <c r="H12" s="527">
        <f>H9/H20</f>
        <v>128557.50353618359</v>
      </c>
      <c r="I12" s="514">
        <f>I9/I20</f>
        <v>134985.3787129928</v>
      </c>
      <c r="J12" s="514">
        <f>J9/J20</f>
        <v>141734.64764864245</v>
      </c>
      <c r="K12" s="518">
        <f>K9/K20</f>
        <v>148821.3800310746</v>
      </c>
    </row>
    <row r="13" spans="3:13">
      <c r="C13" s="512" t="s">
        <v>279</v>
      </c>
      <c r="D13" s="523">
        <v>19.909789453700455</v>
      </c>
      <c r="E13" s="523">
        <f>(E12/D12-1)*100</f>
        <v>20.609552914003238</v>
      </c>
      <c r="F13" s="523">
        <f t="shared" ref="F13:K13" si="1">(F12/E12-1)*100</f>
        <v>6.742806412235347</v>
      </c>
      <c r="G13" s="526">
        <f t="shared" si="1"/>
        <v>2.3059492150187877</v>
      </c>
      <c r="H13" s="527">
        <f t="shared" si="1"/>
        <v>3.2608271272381639</v>
      </c>
      <c r="I13" s="514">
        <f t="shared" si="1"/>
        <v>5.0000000000000266</v>
      </c>
      <c r="J13" s="514">
        <f t="shared" si="1"/>
        <v>5.0000000000000044</v>
      </c>
      <c r="K13" s="518">
        <f t="shared" si="1"/>
        <v>5.0000000000000266</v>
      </c>
    </row>
    <row r="14" spans="3:13">
      <c r="C14" s="593"/>
      <c r="D14" s="594"/>
      <c r="E14" s="594"/>
      <c r="F14" s="594"/>
      <c r="G14" s="591"/>
      <c r="H14" s="595"/>
      <c r="I14" s="596"/>
      <c r="J14" s="596"/>
      <c r="K14" s="597"/>
    </row>
    <row r="15" spans="3:13">
      <c r="C15" s="528" t="s">
        <v>280</v>
      </c>
      <c r="D15" s="529">
        <v>4</v>
      </c>
      <c r="E15" s="529">
        <v>4</v>
      </c>
      <c r="F15" s="529">
        <v>4</v>
      </c>
      <c r="G15" s="530">
        <v>4</v>
      </c>
      <c r="H15" s="531">
        <v>4</v>
      </c>
      <c r="I15" s="530">
        <v>4</v>
      </c>
      <c r="J15" s="530">
        <v>4</v>
      </c>
      <c r="K15" s="532">
        <v>4</v>
      </c>
    </row>
    <row r="16" spans="3:13">
      <c r="C16" s="528" t="s">
        <v>281</v>
      </c>
      <c r="D16" s="533">
        <v>8.242920754477856</v>
      </c>
      <c r="E16" s="533">
        <v>8.8111752385420452</v>
      </c>
      <c r="F16" s="533">
        <v>4.7856128102113482</v>
      </c>
      <c r="G16" s="534">
        <v>3.4</v>
      </c>
      <c r="H16" s="531">
        <v>4</v>
      </c>
      <c r="I16" s="530">
        <v>4</v>
      </c>
      <c r="J16" s="530">
        <v>4</v>
      </c>
      <c r="K16" s="532">
        <v>4</v>
      </c>
      <c r="L16" s="535">
        <f>G16-F16</f>
        <v>-1.3856128102113483</v>
      </c>
      <c r="M16" s="536"/>
    </row>
    <row r="17" spans="3:13">
      <c r="C17" s="528" t="s">
        <v>282</v>
      </c>
      <c r="D17" s="537">
        <v>8.4956989865317958</v>
      </c>
      <c r="E17" s="537">
        <v>7.8269161155893663</v>
      </c>
      <c r="F17" s="537">
        <v>3.5688785536486245</v>
      </c>
      <c r="G17" s="530">
        <v>3.75</v>
      </c>
      <c r="H17" s="531">
        <v>4</v>
      </c>
      <c r="I17" s="530">
        <v>4</v>
      </c>
      <c r="J17" s="530">
        <v>4</v>
      </c>
      <c r="K17" s="532">
        <v>4</v>
      </c>
      <c r="L17" s="535">
        <f>G17-F17</f>
        <v>0.1811214463513755</v>
      </c>
      <c r="M17" s="536"/>
    </row>
    <row r="18" spans="3:13">
      <c r="C18" s="512" t="s">
        <v>283</v>
      </c>
      <c r="D18" s="538">
        <v>7.8</v>
      </c>
      <c r="E18" s="538">
        <v>10.660829171494541</v>
      </c>
      <c r="F18" s="538">
        <v>6.4346975675339451</v>
      </c>
      <c r="G18" s="530">
        <v>4</v>
      </c>
      <c r="H18" s="531">
        <v>4</v>
      </c>
      <c r="I18" s="530">
        <v>4</v>
      </c>
      <c r="J18" s="530">
        <v>4</v>
      </c>
      <c r="K18" s="532">
        <v>4</v>
      </c>
    </row>
    <row r="19" spans="3:13">
      <c r="C19" s="593"/>
      <c r="D19" s="594"/>
      <c r="E19" s="594"/>
      <c r="F19" s="594"/>
      <c r="G19" s="591"/>
      <c r="H19" s="595"/>
      <c r="I19" s="596"/>
      <c r="J19" s="596"/>
      <c r="K19" s="597"/>
    </row>
    <row r="20" spans="3:13">
      <c r="C20" s="528" t="s">
        <v>284</v>
      </c>
      <c r="D20" s="539">
        <v>57.253999999999998</v>
      </c>
      <c r="E20" s="539">
        <v>55.144599999999997</v>
      </c>
      <c r="F20" s="539">
        <v>56.167499999999997</v>
      </c>
      <c r="G20" s="538">
        <v>59.82</v>
      </c>
      <c r="H20" s="538">
        <v>63.11</v>
      </c>
      <c r="I20" s="530">
        <f>+H20*(1+I21/100)</f>
        <v>65.634399999999999</v>
      </c>
      <c r="J20" s="530">
        <f>+I20*(1+J21/100)</f>
        <v>68.259776000000002</v>
      </c>
      <c r="K20" s="532">
        <f>+J20*(1+K21/100)</f>
        <v>70.990167040000003</v>
      </c>
    </row>
    <row r="21" spans="3:13" ht="15.75" thickBot="1">
      <c r="C21" s="540" t="s">
        <v>285</v>
      </c>
      <c r="D21" s="541">
        <v>1.0961470484270208</v>
      </c>
      <c r="E21" s="541">
        <f>+E20/D20*100-100</f>
        <v>-3.6842840674887469</v>
      </c>
      <c r="F21" s="542">
        <f>+F20/E20*100-100</f>
        <v>1.8549413723193169</v>
      </c>
      <c r="G21" s="542">
        <f>+G20/F20*100-100</f>
        <v>6.5028708772866963</v>
      </c>
      <c r="H21" s="542">
        <f>+H20/G20*100-100</f>
        <v>5.4998328318288259</v>
      </c>
      <c r="I21" s="530">
        <v>4</v>
      </c>
      <c r="J21" s="530">
        <v>4</v>
      </c>
      <c r="K21" s="532">
        <v>4</v>
      </c>
      <c r="L21" s="535">
        <f>G21-F21</f>
        <v>4.6479295049673794</v>
      </c>
      <c r="M21" s="522"/>
    </row>
    <row r="22" spans="3:13" ht="15.75" thickBot="1">
      <c r="C22" s="587" t="s">
        <v>286</v>
      </c>
      <c r="D22" s="588"/>
      <c r="E22" s="588"/>
      <c r="F22" s="589"/>
      <c r="G22" s="592"/>
      <c r="H22" s="589"/>
      <c r="I22" s="589"/>
      <c r="J22" s="589"/>
      <c r="K22" s="590"/>
    </row>
    <row r="23" spans="3:13">
      <c r="C23" s="512" t="s">
        <v>287</v>
      </c>
      <c r="D23" s="543">
        <v>68.209999999999994</v>
      </c>
      <c r="E23" s="543">
        <v>94.786666666666676</v>
      </c>
      <c r="F23" s="544">
        <v>77.635833333333309</v>
      </c>
      <c r="G23" s="545">
        <v>80.176666666666662</v>
      </c>
      <c r="H23" s="545">
        <v>81.25</v>
      </c>
      <c r="I23" s="545">
        <v>82.337702157735379</v>
      </c>
      <c r="J23" s="545">
        <v>83.439965496811581</v>
      </c>
      <c r="K23" s="546">
        <v>84.556984949270017</v>
      </c>
    </row>
    <row r="24" spans="3:13">
      <c r="C24" s="512" t="s">
        <v>288</v>
      </c>
      <c r="D24" s="547">
        <v>1800</v>
      </c>
      <c r="E24" s="547">
        <v>1800.95</v>
      </c>
      <c r="F24" s="547">
        <v>2071.8000000000002</v>
      </c>
      <c r="G24" s="547">
        <v>2313.8000000000002</v>
      </c>
      <c r="H24" s="547">
        <v>2548.4</v>
      </c>
      <c r="I24" s="547">
        <v>2658.5250000000001</v>
      </c>
      <c r="J24" s="547">
        <v>2679.1</v>
      </c>
      <c r="K24" s="548">
        <v>2710.3</v>
      </c>
    </row>
    <row r="25" spans="3:13">
      <c r="C25" s="512" t="s">
        <v>289</v>
      </c>
      <c r="D25" s="547">
        <v>18465</v>
      </c>
      <c r="E25" s="547">
        <v>26371.8</v>
      </c>
      <c r="F25" s="547">
        <v>16435</v>
      </c>
      <c r="G25" s="547">
        <v>17022.7</v>
      </c>
      <c r="H25" s="547">
        <v>19352.107499999998</v>
      </c>
      <c r="I25" s="547">
        <v>21270</v>
      </c>
      <c r="J25" s="547">
        <v>21920</v>
      </c>
      <c r="K25" s="548">
        <f>+(J25+((J25*0.02)))</f>
        <v>22358.400000000001</v>
      </c>
    </row>
    <row r="26" spans="3:13">
      <c r="C26" s="512" t="s">
        <v>290</v>
      </c>
      <c r="D26" s="549">
        <v>117.29600000000001</v>
      </c>
      <c r="E26" s="549">
        <v>231.70454545454547</v>
      </c>
      <c r="F26" s="549">
        <v>117.55</v>
      </c>
      <c r="G26" s="549">
        <v>114.6</v>
      </c>
      <c r="H26" s="550">
        <v>128.85</v>
      </c>
      <c r="I26" s="550">
        <f>+(H26+(0.01*H26))</f>
        <v>130.13849999999999</v>
      </c>
      <c r="J26" s="550">
        <f>+(I26+(0.01*I26))</f>
        <v>131.439885</v>
      </c>
      <c r="K26" s="551">
        <f>+(J26+(0.01*J26))</f>
        <v>132.75428385000001</v>
      </c>
    </row>
    <row r="27" spans="3:13">
      <c r="C27" s="512" t="s">
        <v>291</v>
      </c>
      <c r="D27" s="549">
        <v>5.7</v>
      </c>
      <c r="E27" s="549">
        <v>2.1</v>
      </c>
      <c r="F27" s="549">
        <v>2.5</v>
      </c>
      <c r="G27" s="550">
        <v>2.5</v>
      </c>
      <c r="H27" s="550">
        <v>1.7</v>
      </c>
      <c r="I27" s="550">
        <v>1.8</v>
      </c>
      <c r="J27" s="550">
        <v>1.8</v>
      </c>
      <c r="K27" s="551">
        <v>1.8</v>
      </c>
    </row>
    <row r="28" spans="3:13">
      <c r="C28" s="512" t="s">
        <v>292</v>
      </c>
      <c r="D28" s="550">
        <v>4.6849999999999996</v>
      </c>
      <c r="E28" s="550">
        <v>8</v>
      </c>
      <c r="F28" s="550">
        <v>4.0999999999999996</v>
      </c>
      <c r="G28" s="550">
        <v>3</v>
      </c>
      <c r="H28" s="552">
        <v>2.2000000000000002</v>
      </c>
      <c r="I28" s="550">
        <v>2</v>
      </c>
      <c r="J28" s="550">
        <v>2</v>
      </c>
      <c r="K28" s="551">
        <v>2</v>
      </c>
    </row>
    <row r="29" spans="3:13" ht="15.75" thickBot="1">
      <c r="C29" s="553" t="s">
        <v>293</v>
      </c>
      <c r="D29" s="554">
        <v>7.4260000000000002</v>
      </c>
      <c r="E29" s="554">
        <v>6.4449404920840196</v>
      </c>
      <c r="F29" s="554">
        <v>3.4</v>
      </c>
      <c r="G29" s="554">
        <v>2.7</v>
      </c>
      <c r="H29" s="554">
        <v>1.964</v>
      </c>
      <c r="I29" s="554">
        <v>2.101</v>
      </c>
      <c r="J29" s="554">
        <v>2.1</v>
      </c>
      <c r="K29" s="555">
        <v>2.1349999999999998</v>
      </c>
    </row>
    <row r="31" spans="3:13">
      <c r="C31" s="222" t="s">
        <v>294</v>
      </c>
    </row>
    <row r="32" spans="3:13">
      <c r="C32" s="194" t="s">
        <v>295</v>
      </c>
    </row>
    <row r="33" spans="3:3">
      <c r="C33" s="194" t="s">
        <v>296</v>
      </c>
    </row>
    <row r="34" spans="3:3">
      <c r="C34" s="194" t="s">
        <v>297</v>
      </c>
    </row>
    <row r="35" spans="3:3">
      <c r="C35" s="194" t="s">
        <v>298</v>
      </c>
    </row>
    <row r="36" spans="3:3">
      <c r="C36" s="222" t="s">
        <v>299</v>
      </c>
    </row>
  </sheetData>
  <mergeCells count="11">
    <mergeCell ref="K4:K5"/>
    <mergeCell ref="C2:K2"/>
    <mergeCell ref="C3:K3"/>
    <mergeCell ref="C4:C5"/>
    <mergeCell ref="D4:D5"/>
    <mergeCell ref="E4:E5"/>
    <mergeCell ref="F4:F5"/>
    <mergeCell ref="G4:G5"/>
    <mergeCell ref="H4:H5"/>
    <mergeCell ref="I4:I5"/>
    <mergeCell ref="J4:J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1EDEC-2D84-47FA-8AA6-BD469489A0B0}">
  <dimension ref="B2:J7"/>
  <sheetViews>
    <sheetView showGridLines="0" workbookViewId="0">
      <selection activeCell="E13" sqref="E13"/>
    </sheetView>
  </sheetViews>
  <sheetFormatPr baseColWidth="10" defaultColWidth="11.42578125" defaultRowHeight="15"/>
  <cols>
    <col min="1" max="1" width="18.42578125" customWidth="1"/>
    <col min="2" max="2" width="30.28515625" customWidth="1"/>
    <col min="3" max="3" width="10.85546875" customWidth="1"/>
  </cols>
  <sheetData>
    <row r="2" spans="2:10">
      <c r="B2" s="2083" t="s">
        <v>300</v>
      </c>
      <c r="C2" s="2083"/>
      <c r="D2" s="2083"/>
      <c r="E2" s="2083"/>
      <c r="F2" s="2083"/>
      <c r="G2" s="2083"/>
      <c r="H2" s="2083"/>
      <c r="I2" s="556"/>
      <c r="J2" s="556"/>
    </row>
    <row r="3" spans="2:10" ht="15.75" thickBot="1"/>
    <row r="4" spans="2:10" ht="15.75" thickBot="1">
      <c r="B4" s="2042" t="s">
        <v>183</v>
      </c>
      <c r="C4" s="2042">
        <v>2023</v>
      </c>
      <c r="D4" s="2043">
        <v>2024</v>
      </c>
      <c r="E4" s="2042">
        <v>2025</v>
      </c>
      <c r="F4" s="2042">
        <v>2026</v>
      </c>
      <c r="G4" s="2042">
        <v>2027</v>
      </c>
      <c r="H4" s="2044">
        <v>2028</v>
      </c>
      <c r="I4" s="2049">
        <v>2029</v>
      </c>
    </row>
    <row r="5" spans="2:10" ht="24.75" customHeight="1" thickBot="1">
      <c r="B5" s="2045" t="s">
        <v>301</v>
      </c>
      <c r="C5" s="2048">
        <v>12.94</v>
      </c>
      <c r="D5" s="2046">
        <v>12.864800000000001</v>
      </c>
      <c r="E5" s="2046">
        <v>10.68321648202595</v>
      </c>
      <c r="F5" s="2046">
        <v>10.914613487750627</v>
      </c>
      <c r="G5" s="2046">
        <v>11.255936492276399</v>
      </c>
      <c r="H5" s="2047">
        <v>11.6</v>
      </c>
      <c r="I5" s="2050">
        <v>11.6</v>
      </c>
    </row>
    <row r="6" spans="2:10" ht="47.25" customHeight="1">
      <c r="B6" s="2165" t="s">
        <v>302</v>
      </c>
      <c r="C6" s="2165"/>
      <c r="D6" s="2165"/>
      <c r="E6" s="2165"/>
      <c r="F6" s="2165"/>
      <c r="G6" s="2165"/>
      <c r="H6" s="2165"/>
    </row>
    <row r="7" spans="2:10">
      <c r="B7" s="194" t="s">
        <v>303</v>
      </c>
      <c r="C7" s="194"/>
    </row>
  </sheetData>
  <mergeCells count="2">
    <mergeCell ref="B2:H2"/>
    <mergeCell ref="B6:H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A2FCF-530B-442C-AFA2-E47EED556C02}">
  <dimension ref="C2:O38"/>
  <sheetViews>
    <sheetView showGridLines="0" workbookViewId="0">
      <selection activeCell="C32" sqref="C32"/>
    </sheetView>
  </sheetViews>
  <sheetFormatPr baseColWidth="10" defaultColWidth="11.5703125" defaultRowHeight="15"/>
  <cols>
    <col min="3" max="3" width="41.42578125" customWidth="1"/>
    <col min="4" max="5" width="26.5703125" customWidth="1"/>
    <col min="6" max="6" width="18" customWidth="1"/>
    <col min="9" max="9" width="22.7109375" customWidth="1"/>
    <col min="11" max="11" width="16.85546875" customWidth="1"/>
  </cols>
  <sheetData>
    <row r="2" spans="3:11">
      <c r="C2" s="2083" t="s">
        <v>304</v>
      </c>
      <c r="D2" s="2083"/>
      <c r="E2" s="2083"/>
      <c r="F2" s="2083"/>
      <c r="G2" s="556"/>
      <c r="H2" s="556"/>
      <c r="I2" s="556"/>
      <c r="J2" s="556"/>
      <c r="K2" s="556"/>
    </row>
    <row r="3" spans="3:11" ht="15.75" thickBot="1">
      <c r="C3" s="557"/>
      <c r="D3" s="557"/>
      <c r="E3" s="557"/>
      <c r="F3" s="557"/>
      <c r="G3" s="557"/>
      <c r="H3" s="557"/>
      <c r="I3" s="557"/>
      <c r="J3" s="557"/>
      <c r="K3" s="557"/>
    </row>
    <row r="4" spans="3:11">
      <c r="C4" s="2167" t="s">
        <v>273</v>
      </c>
      <c r="D4" s="2167" t="s">
        <v>305</v>
      </c>
      <c r="E4" s="2167" t="s">
        <v>306</v>
      </c>
      <c r="F4" s="2169" t="s">
        <v>307</v>
      </c>
      <c r="G4" s="557"/>
      <c r="H4" s="557"/>
      <c r="I4" s="557"/>
      <c r="J4" s="557"/>
      <c r="K4" s="557"/>
    </row>
    <row r="5" spans="3:11" ht="15.75" thickBot="1">
      <c r="C5" s="2168"/>
      <c r="D5" s="2168"/>
      <c r="E5" s="2168"/>
      <c r="F5" s="2170"/>
      <c r="G5" s="557"/>
      <c r="H5" s="557"/>
      <c r="I5" s="557"/>
      <c r="J5" s="557"/>
      <c r="K5" s="558"/>
    </row>
    <row r="6" spans="3:11">
      <c r="C6" s="1669" t="s">
        <v>274</v>
      </c>
      <c r="D6" s="1670">
        <v>213.38643918802623</v>
      </c>
      <c r="E6" s="1670">
        <v>212.56793252586644</v>
      </c>
      <c r="F6" s="1671">
        <f>E6-D6</f>
        <v>-0.81850666215979118</v>
      </c>
      <c r="G6" s="557"/>
      <c r="H6" s="557"/>
      <c r="I6" s="557"/>
      <c r="J6" s="557"/>
      <c r="K6" s="557"/>
    </row>
    <row r="7" spans="3:11">
      <c r="C7" s="512" t="s">
        <v>275</v>
      </c>
      <c r="D7" s="559">
        <v>4.75</v>
      </c>
      <c r="E7" s="559">
        <v>5</v>
      </c>
      <c r="F7" s="560">
        <f t="shared" ref="F7:F29" si="0">E7-D7</f>
        <v>0.25</v>
      </c>
      <c r="G7" s="557"/>
      <c r="H7" s="557"/>
      <c r="I7" s="557"/>
      <c r="J7" s="557"/>
      <c r="K7" s="557"/>
    </row>
    <row r="8" spans="3:11">
      <c r="C8" s="512"/>
      <c r="D8" s="559"/>
      <c r="E8" s="559"/>
      <c r="F8" s="560"/>
      <c r="G8" s="557"/>
      <c r="H8" s="557"/>
      <c r="I8" s="557"/>
      <c r="J8" s="557"/>
      <c r="K8" s="557"/>
    </row>
    <row r="9" spans="3:11">
      <c r="C9" s="1669" t="s">
        <v>276</v>
      </c>
      <c r="D9" s="1670">
        <v>7411233.8138316395</v>
      </c>
      <c r="E9" s="1670">
        <v>7447461.0319153164</v>
      </c>
      <c r="F9" s="1672">
        <f t="shared" si="0"/>
        <v>36227.218083676882</v>
      </c>
      <c r="G9" s="557"/>
      <c r="H9" s="557"/>
      <c r="I9" s="557"/>
      <c r="J9" s="557"/>
      <c r="K9" s="557"/>
    </row>
    <row r="10" spans="3:11">
      <c r="C10" s="512" t="s">
        <v>277</v>
      </c>
      <c r="D10" s="561">
        <v>8.9400000000000155</v>
      </c>
      <c r="E10" s="561">
        <v>9.2000000000000082</v>
      </c>
      <c r="F10" s="562">
        <f t="shared" si="0"/>
        <v>0.25999999999999268</v>
      </c>
      <c r="G10" s="557"/>
      <c r="H10" s="557"/>
      <c r="I10" s="563"/>
      <c r="J10" s="557"/>
      <c r="K10" s="557"/>
    </row>
    <row r="11" spans="3:11">
      <c r="C11" s="512"/>
      <c r="D11" s="561"/>
      <c r="E11" s="561"/>
      <c r="F11" s="562"/>
      <c r="G11" s="557"/>
      <c r="H11" s="557"/>
      <c r="I11" s="557"/>
      <c r="J11" s="557"/>
      <c r="K11" s="557"/>
    </row>
    <row r="12" spans="3:11">
      <c r="C12" s="1669" t="s">
        <v>278</v>
      </c>
      <c r="D12" s="1673">
        <v>123015.95541158992</v>
      </c>
      <c r="E12" s="1673">
        <v>124497.84406411428</v>
      </c>
      <c r="F12" s="1674">
        <f t="shared" si="0"/>
        <v>1481.8886525243579</v>
      </c>
      <c r="G12" s="557"/>
      <c r="H12" s="557"/>
      <c r="I12" s="557"/>
      <c r="J12" s="557"/>
      <c r="K12" s="557"/>
    </row>
    <row r="13" spans="3:11">
      <c r="C13" s="512" t="s">
        <v>279</v>
      </c>
      <c r="D13" s="561">
        <v>2.3391263503992565</v>
      </c>
      <c r="E13" s="561">
        <v>2.3059492150187877</v>
      </c>
      <c r="F13" s="562">
        <f t="shared" si="0"/>
        <v>-3.3177135380468847E-2</v>
      </c>
      <c r="G13" s="557"/>
      <c r="H13" s="557"/>
      <c r="I13" s="557"/>
      <c r="J13" s="557"/>
      <c r="K13" s="557"/>
    </row>
    <row r="14" spans="3:11">
      <c r="C14" s="512"/>
      <c r="D14" s="564"/>
      <c r="E14" s="564"/>
      <c r="F14" s="565"/>
      <c r="G14" s="557"/>
      <c r="H14" s="557"/>
      <c r="I14" s="557"/>
      <c r="J14" s="557"/>
      <c r="K14" s="557"/>
    </row>
    <row r="15" spans="3:11">
      <c r="C15" s="1675" t="s">
        <v>280</v>
      </c>
      <c r="D15" s="1676">
        <v>4</v>
      </c>
      <c r="E15" s="1676">
        <v>4</v>
      </c>
      <c r="F15" s="1677">
        <f t="shared" si="0"/>
        <v>0</v>
      </c>
      <c r="G15" s="557"/>
      <c r="H15" s="557"/>
      <c r="I15" s="557"/>
      <c r="J15" s="557"/>
      <c r="K15" s="557"/>
    </row>
    <row r="16" spans="3:11">
      <c r="C16" s="528" t="s">
        <v>281</v>
      </c>
      <c r="D16" s="566">
        <v>4</v>
      </c>
      <c r="E16" s="566">
        <v>3.4</v>
      </c>
      <c r="F16" s="567">
        <f t="shared" si="0"/>
        <v>-0.60000000000000009</v>
      </c>
      <c r="G16" s="568"/>
      <c r="H16" s="557"/>
      <c r="I16" s="557"/>
      <c r="J16" s="557"/>
      <c r="K16" s="557"/>
    </row>
    <row r="17" spans="3:15">
      <c r="C17" s="528" t="s">
        <v>282</v>
      </c>
      <c r="D17" s="569">
        <v>4</v>
      </c>
      <c r="E17" s="569">
        <v>3.75</v>
      </c>
      <c r="F17" s="570">
        <f t="shared" si="0"/>
        <v>-0.25</v>
      </c>
      <c r="G17" s="557"/>
      <c r="H17" s="557"/>
      <c r="I17" s="557"/>
      <c r="J17" s="557"/>
      <c r="K17" s="557"/>
    </row>
    <row r="18" spans="3:15">
      <c r="C18" s="512" t="s">
        <v>283</v>
      </c>
      <c r="D18" s="569">
        <v>4</v>
      </c>
      <c r="E18" s="569">
        <v>4</v>
      </c>
      <c r="F18" s="570">
        <f t="shared" si="0"/>
        <v>0</v>
      </c>
      <c r="G18" s="568"/>
      <c r="H18" s="557"/>
      <c r="I18" s="557"/>
      <c r="J18" s="557"/>
      <c r="K18" s="557"/>
    </row>
    <row r="19" spans="3:15">
      <c r="C19" s="512"/>
      <c r="D19" s="564"/>
      <c r="E19" s="564"/>
      <c r="F19" s="565"/>
      <c r="G19" s="557"/>
      <c r="H19" s="557"/>
      <c r="I19" s="557"/>
      <c r="J19" s="557"/>
      <c r="K19" s="557"/>
    </row>
    <row r="20" spans="3:15">
      <c r="C20" s="1675" t="s">
        <v>284</v>
      </c>
      <c r="D20" s="1678">
        <v>60.246118392</v>
      </c>
      <c r="E20" s="1678">
        <v>59.82</v>
      </c>
      <c r="F20" s="1679">
        <f t="shared" si="0"/>
        <v>-0.42611839199999935</v>
      </c>
      <c r="G20" s="557"/>
      <c r="H20" s="557"/>
      <c r="I20" s="557"/>
      <c r="J20" s="557"/>
      <c r="K20" s="557"/>
    </row>
    <row r="21" spans="3:15" ht="15.75" thickBot="1">
      <c r="C21" s="571" t="s">
        <v>285</v>
      </c>
      <c r="D21" s="572">
        <v>6.45</v>
      </c>
      <c r="E21" s="572">
        <v>6.5028708772866963</v>
      </c>
      <c r="F21" s="573">
        <f t="shared" si="0"/>
        <v>5.287087728669615E-2</v>
      </c>
      <c r="G21" s="574"/>
      <c r="H21" s="557"/>
      <c r="I21" s="557"/>
      <c r="J21" s="557"/>
      <c r="K21" s="557"/>
    </row>
    <row r="22" spans="3:15" ht="15.75" thickBot="1">
      <c r="C22" s="1666" t="s">
        <v>286</v>
      </c>
      <c r="D22" s="1667"/>
      <c r="E22" s="1667"/>
      <c r="F22" s="1668"/>
      <c r="G22" s="557"/>
      <c r="H22" s="575"/>
      <c r="I22" s="557"/>
      <c r="J22" s="557"/>
      <c r="K22" s="557"/>
    </row>
    <row r="23" spans="3:15">
      <c r="C23" s="576" t="s">
        <v>287</v>
      </c>
      <c r="D23" s="577">
        <v>81.5</v>
      </c>
      <c r="E23" s="578">
        <v>80.176666666666662</v>
      </c>
      <c r="F23" s="579">
        <f>E23-D23</f>
        <v>-1.3233333333333377</v>
      </c>
      <c r="G23" s="574"/>
      <c r="H23" s="557"/>
      <c r="I23" s="557"/>
      <c r="J23" s="557"/>
      <c r="K23" s="557"/>
      <c r="L23" s="557"/>
      <c r="M23" s="557"/>
      <c r="N23" s="557"/>
      <c r="O23" s="557"/>
    </row>
    <row r="24" spans="3:15">
      <c r="C24" s="512" t="s">
        <v>288</v>
      </c>
      <c r="D24" s="580">
        <v>2016.5000000000002</v>
      </c>
      <c r="E24" s="581">
        <v>2313.8000000000002</v>
      </c>
      <c r="F24" s="582">
        <f t="shared" si="0"/>
        <v>297.29999999999995</v>
      </c>
      <c r="G24" s="558"/>
      <c r="H24" s="557"/>
      <c r="I24" s="557"/>
      <c r="J24" s="557"/>
      <c r="K24" s="557"/>
      <c r="L24" s="557"/>
      <c r="M24" s="557"/>
      <c r="N24" s="557"/>
      <c r="O24" s="557"/>
    </row>
    <row r="25" spans="3:15">
      <c r="C25" s="512" t="s">
        <v>289</v>
      </c>
      <c r="D25" s="580">
        <v>21429.333333333332</v>
      </c>
      <c r="E25" s="581">
        <v>17022.7</v>
      </c>
      <c r="F25" s="582">
        <f t="shared" si="0"/>
        <v>-4406.6333333333314</v>
      </c>
      <c r="G25" s="574"/>
      <c r="H25" s="557"/>
    </row>
    <row r="26" spans="3:15">
      <c r="C26" s="512" t="s">
        <v>290</v>
      </c>
      <c r="D26" s="580">
        <v>128.74999999999997</v>
      </c>
      <c r="E26" s="581">
        <v>114.6</v>
      </c>
      <c r="F26" s="582">
        <f t="shared" si="0"/>
        <v>-14.149999999999977</v>
      </c>
      <c r="H26" s="557"/>
    </row>
    <row r="27" spans="3:15">
      <c r="C27" s="512" t="s">
        <v>291</v>
      </c>
      <c r="D27" s="580">
        <v>0.6</v>
      </c>
      <c r="E27" s="581">
        <v>2.5</v>
      </c>
      <c r="F27" s="582">
        <f t="shared" si="0"/>
        <v>1.9</v>
      </c>
    </row>
    <row r="28" spans="3:15">
      <c r="C28" s="512" t="s">
        <v>292</v>
      </c>
      <c r="D28" s="580">
        <v>2.6</v>
      </c>
      <c r="E28" s="581">
        <v>3</v>
      </c>
      <c r="F28" s="582">
        <f t="shared" si="0"/>
        <v>0.39999999999999991</v>
      </c>
    </row>
    <row r="29" spans="3:15" ht="15.75" thickBot="1">
      <c r="C29" s="553" t="s">
        <v>293</v>
      </c>
      <c r="D29" s="583">
        <v>2.2000000000000002</v>
      </c>
      <c r="E29" s="584">
        <v>2.7</v>
      </c>
      <c r="F29" s="585">
        <f t="shared" si="0"/>
        <v>0.5</v>
      </c>
    </row>
    <row r="31" spans="3:15">
      <c r="C31" s="222" t="s">
        <v>294</v>
      </c>
    </row>
    <row r="32" spans="3:15">
      <c r="C32" s="194" t="s">
        <v>308</v>
      </c>
    </row>
    <row r="33" spans="3:6" s="1452" customFormat="1" ht="39.75" customHeight="1">
      <c r="C33" s="2166" t="s">
        <v>309</v>
      </c>
      <c r="D33" s="2166"/>
      <c r="E33" s="2166"/>
      <c r="F33" s="2166"/>
    </row>
    <row r="34" spans="3:6">
      <c r="C34" s="194" t="s">
        <v>310</v>
      </c>
    </row>
    <row r="35" spans="3:6">
      <c r="C35" s="222" t="s">
        <v>311</v>
      </c>
    </row>
    <row r="36" spans="3:6">
      <c r="C36" s="586"/>
    </row>
    <row r="38" spans="3:6">
      <c r="C38" s="377"/>
    </row>
  </sheetData>
  <mergeCells count="6">
    <mergeCell ref="C33:F33"/>
    <mergeCell ref="C2:F2"/>
    <mergeCell ref="C4:C5"/>
    <mergeCell ref="D4:D5"/>
    <mergeCell ref="E4:E5"/>
    <mergeCell ref="F4:F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124EE-68F3-4BE1-833B-45FD67A0925F}">
  <dimension ref="B1:H43"/>
  <sheetViews>
    <sheetView showGridLines="0" topLeftCell="A16" workbookViewId="0">
      <selection activeCell="B44" sqref="B44"/>
    </sheetView>
  </sheetViews>
  <sheetFormatPr baseColWidth="10" defaultColWidth="11.42578125" defaultRowHeight="15.75"/>
  <cols>
    <col min="1" max="1" width="11.42578125" style="507"/>
    <col min="2" max="2" width="8.28515625" style="509" customWidth="1"/>
    <col min="3" max="3" width="77.140625" style="510" customWidth="1"/>
    <col min="4" max="4" width="91.7109375" style="510" customWidth="1"/>
    <col min="5" max="5" width="15.7109375" style="511" customWidth="1"/>
    <col min="6" max="6" width="33.5703125" style="507" customWidth="1"/>
    <col min="7" max="7" width="11.42578125" style="507"/>
    <col min="8" max="9" width="14.85546875" style="507" customWidth="1"/>
    <col min="10" max="11" width="14.85546875" style="507" bestFit="1" customWidth="1"/>
    <col min="12" max="16384" width="11.42578125" style="507"/>
  </cols>
  <sheetData>
    <row r="1" spans="2:5" ht="20.25">
      <c r="B1" s="2172" t="s">
        <v>312</v>
      </c>
      <c r="C1" s="2172"/>
      <c r="D1" s="2172"/>
      <c r="E1" s="2172"/>
    </row>
    <row r="2" spans="2:5" ht="20.25">
      <c r="B2" s="2173" t="s">
        <v>313</v>
      </c>
      <c r="C2" s="2173"/>
      <c r="D2" s="2173"/>
      <c r="E2" s="2173"/>
    </row>
    <row r="3" spans="2:5">
      <c r="B3" s="2171" t="s">
        <v>314</v>
      </c>
      <c r="C3" s="2171"/>
      <c r="D3" s="2171"/>
      <c r="E3" s="2171"/>
    </row>
    <row r="4" spans="2:5">
      <c r="B4" s="1680" t="s">
        <v>315</v>
      </c>
      <c r="C4" s="1680" t="s">
        <v>316</v>
      </c>
      <c r="D4" s="1680" t="s">
        <v>317</v>
      </c>
      <c r="E4" s="1681" t="s">
        <v>318</v>
      </c>
    </row>
    <row r="5" spans="2:5">
      <c r="B5" s="598">
        <v>1</v>
      </c>
      <c r="C5" s="599" t="s">
        <v>319</v>
      </c>
      <c r="D5" s="599" t="s">
        <v>320</v>
      </c>
      <c r="E5" s="600">
        <v>131949000</v>
      </c>
    </row>
    <row r="6" spans="2:5">
      <c r="B6" s="2174">
        <v>2</v>
      </c>
      <c r="C6" s="2176" t="s">
        <v>321</v>
      </c>
      <c r="D6" s="2176" t="s">
        <v>322</v>
      </c>
      <c r="E6" s="2178">
        <v>310000000</v>
      </c>
    </row>
    <row r="7" spans="2:5" hidden="1">
      <c r="B7" s="2175"/>
      <c r="C7" s="2177"/>
      <c r="D7" s="2177"/>
      <c r="E7" s="2179"/>
    </row>
    <row r="8" spans="2:5">
      <c r="B8" s="2174">
        <v>3</v>
      </c>
      <c r="C8" s="2176" t="s">
        <v>323</v>
      </c>
      <c r="D8" s="599" t="s">
        <v>324</v>
      </c>
      <c r="E8" s="601">
        <v>434284586</v>
      </c>
    </row>
    <row r="9" spans="2:5">
      <c r="B9" s="2174"/>
      <c r="C9" s="2176"/>
      <c r="D9" s="599" t="s">
        <v>325</v>
      </c>
      <c r="E9" s="602">
        <v>318204458</v>
      </c>
    </row>
    <row r="10" spans="2:5">
      <c r="B10" s="2174">
        <v>4</v>
      </c>
      <c r="C10" s="2180" t="s">
        <v>326</v>
      </c>
      <c r="D10" s="599" t="s">
        <v>327</v>
      </c>
      <c r="E10" s="603">
        <v>2714198842</v>
      </c>
    </row>
    <row r="11" spans="2:5">
      <c r="B11" s="2174"/>
      <c r="C11" s="2180"/>
      <c r="D11" s="599" t="s">
        <v>328</v>
      </c>
      <c r="E11" s="604">
        <v>4860880946</v>
      </c>
    </row>
    <row r="12" spans="2:5">
      <c r="B12" s="2174"/>
      <c r="C12" s="2180"/>
      <c r="D12" s="599" t="s">
        <v>329</v>
      </c>
      <c r="E12" s="605">
        <v>9143974373</v>
      </c>
    </row>
    <row r="13" spans="2:5">
      <c r="B13" s="598">
        <v>5</v>
      </c>
      <c r="C13" s="599" t="s">
        <v>330</v>
      </c>
      <c r="D13" s="599" t="s">
        <v>329</v>
      </c>
      <c r="E13" s="600">
        <v>126008804116</v>
      </c>
    </row>
    <row r="14" spans="2:5">
      <c r="B14" s="598">
        <v>6</v>
      </c>
      <c r="C14" s="599" t="s">
        <v>331</v>
      </c>
      <c r="D14" s="599" t="s">
        <v>332</v>
      </c>
      <c r="E14" s="600">
        <v>36703004</v>
      </c>
    </row>
    <row r="15" spans="2:5">
      <c r="B15" s="598">
        <v>7</v>
      </c>
      <c r="C15" s="599" t="s">
        <v>333</v>
      </c>
      <c r="D15" s="599" t="s">
        <v>334</v>
      </c>
      <c r="E15" s="600">
        <v>813234113</v>
      </c>
    </row>
    <row r="16" spans="2:5">
      <c r="B16" s="598">
        <v>8</v>
      </c>
      <c r="C16" s="599" t="s">
        <v>335</v>
      </c>
      <c r="D16" s="599" t="s">
        <v>322</v>
      </c>
      <c r="E16" s="606">
        <v>754999043</v>
      </c>
    </row>
    <row r="17" spans="2:8">
      <c r="B17" s="2181" t="s">
        <v>336</v>
      </c>
      <c r="C17" s="2181"/>
      <c r="D17" s="2181"/>
      <c r="E17" s="1682">
        <f>SUM(E5:E16)</f>
        <v>145527232481</v>
      </c>
    </row>
    <row r="18" spans="2:8">
      <c r="B18" s="2171" t="s">
        <v>337</v>
      </c>
      <c r="C18" s="2171"/>
      <c r="D18" s="2171"/>
      <c r="E18" s="2171"/>
    </row>
    <row r="19" spans="2:8">
      <c r="B19" s="1680" t="s">
        <v>315</v>
      </c>
      <c r="C19" s="1680" t="s">
        <v>316</v>
      </c>
      <c r="D19" s="1680" t="s">
        <v>317</v>
      </c>
      <c r="E19" s="1681" t="s">
        <v>318</v>
      </c>
    </row>
    <row r="20" spans="2:8">
      <c r="B20" s="598">
        <v>1</v>
      </c>
      <c r="C20" s="599" t="s">
        <v>338</v>
      </c>
      <c r="D20" s="599" t="s">
        <v>339</v>
      </c>
      <c r="E20" s="600">
        <v>100000000</v>
      </c>
    </row>
    <row r="21" spans="2:8">
      <c r="B21" s="598">
        <v>2</v>
      </c>
      <c r="C21" s="599" t="s">
        <v>340</v>
      </c>
      <c r="D21" s="599" t="s">
        <v>322</v>
      </c>
      <c r="E21" s="600">
        <v>1488249090</v>
      </c>
    </row>
    <row r="22" spans="2:8">
      <c r="B22" s="598">
        <v>3</v>
      </c>
      <c r="C22" s="599" t="s">
        <v>341</v>
      </c>
      <c r="D22" s="599" t="s">
        <v>320</v>
      </c>
      <c r="E22" s="600">
        <v>54500000</v>
      </c>
    </row>
    <row r="23" spans="2:8" ht="30">
      <c r="B23" s="598">
        <v>4</v>
      </c>
      <c r="C23" s="599" t="s">
        <v>342</v>
      </c>
      <c r="D23" s="599" t="s">
        <v>320</v>
      </c>
      <c r="E23" s="600">
        <v>24618098</v>
      </c>
    </row>
    <row r="24" spans="2:8">
      <c r="B24" s="598">
        <v>5</v>
      </c>
      <c r="C24" s="599" t="s">
        <v>343</v>
      </c>
      <c r="D24" s="599" t="s">
        <v>344</v>
      </c>
      <c r="E24" s="600">
        <v>714434525</v>
      </c>
    </row>
    <row r="25" spans="2:8" ht="30">
      <c r="B25" s="598">
        <v>6</v>
      </c>
      <c r="C25" s="599" t="s">
        <v>345</v>
      </c>
      <c r="D25" s="599" t="s">
        <v>346</v>
      </c>
      <c r="E25" s="600">
        <v>11182324484</v>
      </c>
    </row>
    <row r="26" spans="2:8">
      <c r="B26" s="598">
        <v>7</v>
      </c>
      <c r="C26" s="599" t="s">
        <v>347</v>
      </c>
      <c r="D26" s="599" t="s">
        <v>339</v>
      </c>
      <c r="E26" s="600">
        <v>2069680747</v>
      </c>
    </row>
    <row r="27" spans="2:8">
      <c r="B27" s="2174">
        <v>8</v>
      </c>
      <c r="C27" s="2180" t="s">
        <v>348</v>
      </c>
      <c r="D27" s="599" t="s">
        <v>322</v>
      </c>
      <c r="E27" s="2178">
        <v>415707990</v>
      </c>
    </row>
    <row r="28" spans="2:8">
      <c r="B28" s="2174"/>
      <c r="C28" s="2180"/>
      <c r="D28" s="599" t="s">
        <v>349</v>
      </c>
      <c r="E28" s="2178"/>
    </row>
    <row r="29" spans="2:8">
      <c r="B29" s="2174"/>
      <c r="C29" s="2180"/>
      <c r="D29" s="599" t="s">
        <v>339</v>
      </c>
      <c r="E29" s="2178"/>
    </row>
    <row r="30" spans="2:8">
      <c r="B30" s="2174">
        <v>9</v>
      </c>
      <c r="C30" s="2180" t="s">
        <v>350</v>
      </c>
      <c r="D30" s="599" t="s">
        <v>339</v>
      </c>
      <c r="E30" s="2178">
        <v>1724455799</v>
      </c>
    </row>
    <row r="31" spans="2:8">
      <c r="B31" s="2174"/>
      <c r="C31" s="2180"/>
      <c r="D31" s="599" t="s">
        <v>349</v>
      </c>
      <c r="E31" s="2178"/>
    </row>
    <row r="32" spans="2:8">
      <c r="B32" s="2174">
        <v>10</v>
      </c>
      <c r="C32" s="2180" t="s">
        <v>351</v>
      </c>
      <c r="D32" s="599" t="s">
        <v>349</v>
      </c>
      <c r="E32" s="2178">
        <v>427203339</v>
      </c>
      <c r="H32" s="508"/>
    </row>
    <row r="33" spans="2:6">
      <c r="B33" s="2174"/>
      <c r="C33" s="2180"/>
      <c r="D33" s="599" t="s">
        <v>339</v>
      </c>
      <c r="E33" s="2178"/>
    </row>
    <row r="34" spans="2:6">
      <c r="B34" s="2174">
        <v>11</v>
      </c>
      <c r="C34" s="2180" t="s">
        <v>352</v>
      </c>
      <c r="D34" s="599" t="s">
        <v>349</v>
      </c>
      <c r="E34" s="2178">
        <v>167774340</v>
      </c>
    </row>
    <row r="35" spans="2:6">
      <c r="B35" s="2174"/>
      <c r="C35" s="2180"/>
      <c r="D35" s="599" t="s">
        <v>322</v>
      </c>
      <c r="E35" s="2178"/>
    </row>
    <row r="36" spans="2:6">
      <c r="B36" s="2174"/>
      <c r="C36" s="2180"/>
      <c r="D36" s="599" t="s">
        <v>324</v>
      </c>
      <c r="E36" s="2178"/>
    </row>
    <row r="37" spans="2:6">
      <c r="B37" s="2174"/>
      <c r="C37" s="2180"/>
      <c r="D37" s="599" t="s">
        <v>325</v>
      </c>
      <c r="E37" s="2178"/>
    </row>
    <row r="38" spans="2:6">
      <c r="B38" s="598">
        <v>12</v>
      </c>
      <c r="C38" s="599" t="s">
        <v>353</v>
      </c>
      <c r="D38" s="599" t="s">
        <v>354</v>
      </c>
      <c r="E38" s="600">
        <v>1798300000</v>
      </c>
    </row>
    <row r="39" spans="2:6">
      <c r="B39" s="2181" t="s">
        <v>355</v>
      </c>
      <c r="C39" s="2181"/>
      <c r="D39" s="2181"/>
      <c r="E39" s="1682">
        <f>SUM(E20:E38)</f>
        <v>20167248412</v>
      </c>
    </row>
    <row r="40" spans="2:6">
      <c r="B40" s="2171" t="s">
        <v>356</v>
      </c>
      <c r="C40" s="2171"/>
      <c r="D40" s="2171"/>
      <c r="E40" s="1682">
        <f>E17+E39</f>
        <v>165694480893</v>
      </c>
    </row>
    <row r="41" spans="2:6">
      <c r="B41" s="907" t="s">
        <v>176</v>
      </c>
      <c r="C41" s="904"/>
      <c r="D41" s="904"/>
      <c r="E41" s="905"/>
      <c r="F41" s="906"/>
    </row>
    <row r="42" spans="2:6">
      <c r="B42" s="908" t="s">
        <v>357</v>
      </c>
      <c r="C42" s="904"/>
      <c r="D42" s="904"/>
      <c r="E42" s="905"/>
      <c r="F42" s="906"/>
    </row>
    <row r="43" spans="2:6">
      <c r="B43" s="907" t="s">
        <v>358</v>
      </c>
      <c r="C43" s="904"/>
      <c r="D43" s="904"/>
      <c r="E43" s="905"/>
      <c r="F43" s="906"/>
    </row>
  </sheetData>
  <mergeCells count="27">
    <mergeCell ref="B39:D39"/>
    <mergeCell ref="B40:D40"/>
    <mergeCell ref="B32:B33"/>
    <mergeCell ref="C32:C33"/>
    <mergeCell ref="E32:E33"/>
    <mergeCell ref="B34:B37"/>
    <mergeCell ref="C34:C37"/>
    <mergeCell ref="E34:E37"/>
    <mergeCell ref="B27:B29"/>
    <mergeCell ref="C27:C29"/>
    <mergeCell ref="E27:E29"/>
    <mergeCell ref="B30:B31"/>
    <mergeCell ref="C30:C31"/>
    <mergeCell ref="E30:E31"/>
    <mergeCell ref="B18:E18"/>
    <mergeCell ref="B1:E1"/>
    <mergeCell ref="B2:E2"/>
    <mergeCell ref="B3:E3"/>
    <mergeCell ref="B6:B7"/>
    <mergeCell ref="C6:C7"/>
    <mergeCell ref="D6:D7"/>
    <mergeCell ref="E6:E7"/>
    <mergeCell ref="B8:B9"/>
    <mergeCell ref="C8:C9"/>
    <mergeCell ref="B10:B12"/>
    <mergeCell ref="C10:C12"/>
    <mergeCell ref="B17:D1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900FA-D33C-4A9F-8918-635B1BA022F8}">
  <dimension ref="C2:G27"/>
  <sheetViews>
    <sheetView showGridLines="0" zoomScale="80" zoomScaleNormal="80" workbookViewId="0">
      <selection activeCell="C2" sqref="C2:G3"/>
    </sheetView>
  </sheetViews>
  <sheetFormatPr baseColWidth="10" defaultColWidth="11.42578125" defaultRowHeight="15"/>
  <cols>
    <col min="3" max="3" width="49.28515625" customWidth="1"/>
    <col min="4" max="4" width="25" customWidth="1"/>
    <col min="5" max="5" width="21.7109375" customWidth="1"/>
    <col min="6" max="6" width="13.85546875" customWidth="1"/>
    <col min="7" max="7" width="14.42578125" customWidth="1"/>
  </cols>
  <sheetData>
    <row r="2" spans="3:7">
      <c r="C2" s="2083" t="s">
        <v>359</v>
      </c>
      <c r="D2" s="2083"/>
      <c r="E2" s="2083"/>
      <c r="F2" s="2083"/>
      <c r="G2" s="2083"/>
    </row>
    <row r="3" spans="3:7">
      <c r="C3" s="2080" t="s">
        <v>360</v>
      </c>
      <c r="D3" s="2080"/>
      <c r="E3" s="2080"/>
      <c r="F3" s="2080"/>
      <c r="G3" s="2080"/>
    </row>
    <row r="5" spans="3:7">
      <c r="C5" s="2182" t="s">
        <v>361</v>
      </c>
      <c r="D5" s="2184" t="s">
        <v>362</v>
      </c>
      <c r="E5" s="2182" t="s">
        <v>363</v>
      </c>
      <c r="F5" s="2186" t="s">
        <v>364</v>
      </c>
      <c r="G5" s="2187"/>
    </row>
    <row r="6" spans="3:7" ht="15.75" thickBot="1">
      <c r="C6" s="2182"/>
      <c r="D6" s="2184"/>
      <c r="E6" s="2182"/>
      <c r="F6" s="2188"/>
      <c r="G6" s="2189"/>
    </row>
    <row r="7" spans="3:7" ht="15.75" thickBot="1">
      <c r="C7" s="2183"/>
      <c r="D7" s="2185"/>
      <c r="E7" s="2183"/>
      <c r="F7" s="1136" t="s">
        <v>365</v>
      </c>
      <c r="G7" s="1135" t="s">
        <v>366</v>
      </c>
    </row>
    <row r="8" spans="3:7">
      <c r="C8" s="1683" t="s">
        <v>367</v>
      </c>
      <c r="D8" s="1684"/>
      <c r="E8" s="1683"/>
      <c r="F8" s="1684"/>
      <c r="G8" s="1685"/>
    </row>
    <row r="9" spans="3:7">
      <c r="C9" s="638" t="s">
        <v>275</v>
      </c>
      <c r="D9" s="637">
        <v>3</v>
      </c>
      <c r="E9" s="636">
        <v>5</v>
      </c>
      <c r="F9" s="626">
        <f>(E9/D9)-1</f>
        <v>0.66666666666666674</v>
      </c>
      <c r="G9" s="625">
        <f>E9-D9</f>
        <v>2</v>
      </c>
    </row>
    <row r="10" spans="3:7">
      <c r="C10" s="638" t="s">
        <v>277</v>
      </c>
      <c r="D10" s="637">
        <v>8.67</v>
      </c>
      <c r="E10" s="636">
        <v>9.1999999999999993</v>
      </c>
      <c r="F10" s="626">
        <f>(E10/D10)-1</f>
        <v>6.1130334486735771E-2</v>
      </c>
      <c r="G10" s="625">
        <f>E10-D10</f>
        <v>0.52999999999999936</v>
      </c>
    </row>
    <row r="11" spans="3:7">
      <c r="C11" s="1683" t="s">
        <v>368</v>
      </c>
      <c r="D11" s="1684"/>
      <c r="E11" s="1686"/>
      <c r="F11" s="1687"/>
      <c r="G11" s="1688"/>
    </row>
    <row r="12" spans="3:7">
      <c r="C12" s="633" t="s">
        <v>369</v>
      </c>
      <c r="D12" s="634">
        <v>7</v>
      </c>
      <c r="E12" s="635">
        <v>6</v>
      </c>
      <c r="F12" s="626">
        <f>(E12/D12)-1</f>
        <v>-0.1428571428571429</v>
      </c>
      <c r="G12" s="625">
        <f>E12-D12</f>
        <v>-1</v>
      </c>
    </row>
    <row r="13" spans="3:7">
      <c r="C13" s="1683" t="s">
        <v>370</v>
      </c>
      <c r="D13" s="1684"/>
      <c r="E13" s="1686"/>
      <c r="F13" s="1687"/>
      <c r="G13" s="1688"/>
    </row>
    <row r="14" spans="3:7">
      <c r="C14" s="633" t="s">
        <v>282</v>
      </c>
      <c r="D14" s="634">
        <v>4</v>
      </c>
      <c r="E14" s="627">
        <v>3.75</v>
      </c>
      <c r="F14" s="626">
        <f>(E14/D14)-1</f>
        <v>-6.25E-2</v>
      </c>
      <c r="G14" s="625">
        <f>E14-D14</f>
        <v>-0.25</v>
      </c>
    </row>
    <row r="15" spans="3:7">
      <c r="C15" s="633" t="s">
        <v>281</v>
      </c>
      <c r="D15" s="634">
        <v>4.75</v>
      </c>
      <c r="E15" s="627">
        <v>3.4</v>
      </c>
      <c r="F15" s="626">
        <f>(E15/D15)-1</f>
        <v>-0.28421052631578947</v>
      </c>
      <c r="G15" s="625">
        <f>E15-D15</f>
        <v>-1.35</v>
      </c>
    </row>
    <row r="16" spans="3:7">
      <c r="C16" s="1683" t="s">
        <v>371</v>
      </c>
      <c r="D16" s="1684"/>
      <c r="E16" s="1686"/>
      <c r="F16" s="1687"/>
      <c r="G16" s="1688"/>
    </row>
    <row r="17" spans="3:7">
      <c r="C17" s="633" t="s">
        <v>284</v>
      </c>
      <c r="D17" s="632">
        <v>56.6</v>
      </c>
      <c r="E17" s="629">
        <v>59.82</v>
      </c>
      <c r="F17" s="626">
        <f>(E17/D17)-1</f>
        <v>5.6890459363957646E-2</v>
      </c>
      <c r="G17" s="625">
        <f>E17-D17</f>
        <v>3.2199999999999989</v>
      </c>
    </row>
    <row r="18" spans="3:7">
      <c r="C18" s="631" t="s">
        <v>285</v>
      </c>
      <c r="D18" s="630">
        <v>2.64</v>
      </c>
      <c r="E18" s="629">
        <v>6.5</v>
      </c>
      <c r="F18" s="626">
        <f>(E18/D18)-1</f>
        <v>1.4621212121212119</v>
      </c>
      <c r="G18" s="625">
        <f>E18-D18</f>
        <v>3.86</v>
      </c>
    </row>
    <row r="19" spans="3:7">
      <c r="C19" s="1683" t="s">
        <v>372</v>
      </c>
      <c r="D19" s="1684"/>
      <c r="E19" s="1686"/>
      <c r="F19" s="1687"/>
      <c r="G19" s="1688"/>
    </row>
    <row r="20" spans="3:7">
      <c r="C20" s="619" t="s">
        <v>287</v>
      </c>
      <c r="D20" s="628">
        <v>77.88</v>
      </c>
      <c r="E20" s="627">
        <v>80.2</v>
      </c>
      <c r="F20" s="626">
        <f>(E20/D20)-1</f>
        <v>2.9789419619928204E-2</v>
      </c>
      <c r="G20" s="625">
        <f>E20-D20</f>
        <v>2.3200000000000074</v>
      </c>
    </row>
    <row r="21" spans="3:7" ht="15.75" thickBot="1">
      <c r="C21" s="624" t="s">
        <v>288</v>
      </c>
      <c r="D21" s="623">
        <v>1935.13</v>
      </c>
      <c r="E21" s="622">
        <v>2313.8000000000002</v>
      </c>
      <c r="F21" s="621">
        <f>(E21/D21)-1</f>
        <v>0.19568194384873361</v>
      </c>
      <c r="G21" s="620">
        <f>E21-D21</f>
        <v>378.67000000000007</v>
      </c>
    </row>
    <row r="22" spans="3:7" ht="15.75" thickBot="1">
      <c r="C22" s="619"/>
      <c r="D22" s="618"/>
      <c r="E22" s="617"/>
    </row>
    <row r="23" spans="3:7">
      <c r="C23" s="232" t="s">
        <v>176</v>
      </c>
      <c r="E23" s="617"/>
    </row>
    <row r="24" spans="3:7">
      <c r="C24" s="123" t="s">
        <v>373</v>
      </c>
    </row>
    <row r="25" spans="3:7">
      <c r="C25" s="1137" t="s">
        <v>374</v>
      </c>
    </row>
    <row r="26" spans="3:7">
      <c r="C26" s="123" t="s">
        <v>375</v>
      </c>
    </row>
    <row r="27" spans="3:7">
      <c r="C27" s="232" t="s">
        <v>376</v>
      </c>
    </row>
  </sheetData>
  <mergeCells count="6">
    <mergeCell ref="C2:G2"/>
    <mergeCell ref="C3:G3"/>
    <mergeCell ref="C5:C7"/>
    <mergeCell ref="D5:D7"/>
    <mergeCell ref="E5:E7"/>
    <mergeCell ref="F5:G6"/>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A8F09-E7C5-42D7-BE83-10BE259BD07F}">
  <dimension ref="B3:H59"/>
  <sheetViews>
    <sheetView showGridLines="0" topLeftCell="A4" zoomScale="80" zoomScaleNormal="80" workbookViewId="0">
      <selection activeCell="B45" sqref="B45"/>
    </sheetView>
  </sheetViews>
  <sheetFormatPr baseColWidth="10" defaultColWidth="11.42578125" defaultRowHeight="15"/>
  <cols>
    <col min="1" max="1" width="11.42578125" style="1"/>
    <col min="2" max="2" width="82" style="1" customWidth="1"/>
    <col min="3" max="3" width="24.42578125" style="1" customWidth="1"/>
    <col min="4" max="4" width="15.140625" style="1" customWidth="1"/>
    <col min="5" max="5" width="10.5703125" style="1" customWidth="1"/>
    <col min="6" max="6" width="20.28515625" style="1" customWidth="1"/>
    <col min="7" max="7" width="17.7109375" style="1" customWidth="1"/>
    <col min="8" max="8" width="23.7109375" style="1" customWidth="1"/>
    <col min="9" max="16384" width="11.42578125" style="1"/>
  </cols>
  <sheetData>
    <row r="3" spans="2:8">
      <c r="B3" s="2075" t="s">
        <v>377</v>
      </c>
      <c r="C3" s="2075"/>
    </row>
    <row r="4" spans="2:8">
      <c r="B4" s="2075">
        <v>2024</v>
      </c>
      <c r="C4" s="2075"/>
    </row>
    <row r="5" spans="2:8" ht="15.75" thickBot="1">
      <c r="B5" s="2062" t="s">
        <v>378</v>
      </c>
      <c r="C5" s="2062"/>
    </row>
    <row r="6" spans="2:8" ht="15.75" thickBot="1">
      <c r="B6" s="63"/>
      <c r="C6" s="63"/>
      <c r="G6" s="655" t="s">
        <v>379</v>
      </c>
      <c r="H6" s="654">
        <v>7411233813831.6396</v>
      </c>
    </row>
    <row r="7" spans="2:8" ht="15.75" customHeight="1" thickBot="1">
      <c r="B7" s="653" t="s">
        <v>316</v>
      </c>
      <c r="C7" s="653" t="s">
        <v>380</v>
      </c>
      <c r="D7" s="652" t="s">
        <v>381</v>
      </c>
      <c r="E7" s="651" t="s">
        <v>382</v>
      </c>
    </row>
    <row r="8" spans="2:8">
      <c r="B8" s="650" t="s">
        <v>383</v>
      </c>
      <c r="C8" s="648">
        <f>C9+C10+C11+C12+C13+C14+C15</f>
        <v>1174544279475</v>
      </c>
      <c r="D8" s="647">
        <f t="shared" ref="D8:D19" si="0">C8/$C$19</f>
        <v>0.98919454307362709</v>
      </c>
      <c r="E8" s="647">
        <f t="shared" ref="E8:E42" si="1">C8/$H$6</f>
        <v>0.15848161169641409</v>
      </c>
    </row>
    <row r="9" spans="2:8">
      <c r="B9" s="396" t="s">
        <v>384</v>
      </c>
      <c r="C9" s="646">
        <v>1053691981963</v>
      </c>
      <c r="D9" s="645">
        <f t="shared" si="0"/>
        <v>0.88741342225439668</v>
      </c>
      <c r="E9" s="645">
        <f t="shared" si="1"/>
        <v>0.14217497496793138</v>
      </c>
    </row>
    <row r="10" spans="2:8">
      <c r="B10" s="396" t="s">
        <v>385</v>
      </c>
      <c r="C10" s="646">
        <v>4675978643</v>
      </c>
      <c r="D10" s="645">
        <f t="shared" si="0"/>
        <v>3.9380827423993901E-3</v>
      </c>
      <c r="E10" s="645">
        <f t="shared" si="1"/>
        <v>6.3093119991345932E-4</v>
      </c>
      <c r="H10" s="115"/>
    </row>
    <row r="11" spans="2:8">
      <c r="B11" s="396" t="s">
        <v>386</v>
      </c>
      <c r="C11" s="646">
        <v>86008940507</v>
      </c>
      <c r="D11" s="645">
        <f t="shared" si="0"/>
        <v>7.2436242798013251E-2</v>
      </c>
      <c r="E11" s="645">
        <f t="shared" si="1"/>
        <v>1.1605212123584724E-2</v>
      </c>
    </row>
    <row r="12" spans="2:8">
      <c r="B12" s="396" t="s">
        <v>387</v>
      </c>
      <c r="C12" s="646">
        <v>13752752665</v>
      </c>
      <c r="D12" s="645">
        <f t="shared" si="0"/>
        <v>1.1582490440071012E-2</v>
      </c>
      <c r="E12" s="645">
        <f t="shared" si="1"/>
        <v>1.8556630394433297E-3</v>
      </c>
    </row>
    <row r="13" spans="2:8">
      <c r="B13" s="396" t="s">
        <v>388</v>
      </c>
      <c r="C13" s="646">
        <v>5738982089</v>
      </c>
      <c r="D13" s="645">
        <f t="shared" si="0"/>
        <v>4.8333382269535102E-3</v>
      </c>
      <c r="E13" s="645">
        <f t="shared" si="1"/>
        <v>7.7436257351499234E-4</v>
      </c>
    </row>
    <row r="14" spans="2:8">
      <c r="B14" s="396" t="s">
        <v>389</v>
      </c>
      <c r="C14" s="646">
        <v>292206480</v>
      </c>
      <c r="D14" s="645">
        <f t="shared" si="0"/>
        <v>2.4609464327385994E-4</v>
      </c>
      <c r="E14" s="645">
        <f t="shared" si="1"/>
        <v>3.9427507934596924E-5</v>
      </c>
    </row>
    <row r="15" spans="2:8" ht="15.75" thickBot="1">
      <c r="B15" s="396" t="s">
        <v>390</v>
      </c>
      <c r="C15" s="646">
        <v>10383437128</v>
      </c>
      <c r="D15" s="645">
        <f t="shared" si="0"/>
        <v>8.744871968519358E-3</v>
      </c>
      <c r="E15" s="645">
        <f t="shared" si="1"/>
        <v>1.4010402840916065E-3</v>
      </c>
    </row>
    <row r="16" spans="2:8">
      <c r="B16" s="649" t="s">
        <v>391</v>
      </c>
      <c r="C16" s="648">
        <f>C18</f>
        <v>12830122961</v>
      </c>
      <c r="D16" s="647">
        <f t="shared" si="0"/>
        <v>1.0805456926372935E-2</v>
      </c>
      <c r="E16" s="647">
        <f t="shared" si="1"/>
        <v>1.7311723369265518E-3</v>
      </c>
    </row>
    <row r="17" spans="2:5">
      <c r="B17" s="396" t="s">
        <v>392</v>
      </c>
      <c r="C17" s="646">
        <v>0</v>
      </c>
      <c r="D17" s="645">
        <f t="shared" si="0"/>
        <v>0</v>
      </c>
      <c r="E17" s="645">
        <f t="shared" si="1"/>
        <v>0</v>
      </c>
    </row>
    <row r="18" spans="2:5">
      <c r="B18" s="396" t="s">
        <v>393</v>
      </c>
      <c r="C18" s="646">
        <v>12830122961</v>
      </c>
      <c r="D18" s="645">
        <f t="shared" si="0"/>
        <v>1.0805456926372935E-2</v>
      </c>
      <c r="E18" s="645">
        <f t="shared" si="1"/>
        <v>1.7311723369265518E-3</v>
      </c>
    </row>
    <row r="19" spans="2:5" ht="15.75" thickBot="1">
      <c r="B19" s="644" t="s">
        <v>394</v>
      </c>
      <c r="C19" s="643">
        <f>C8+C16</f>
        <v>1187374402436</v>
      </c>
      <c r="D19" s="642">
        <f t="shared" si="0"/>
        <v>1</v>
      </c>
      <c r="E19" s="642">
        <f t="shared" si="1"/>
        <v>0.16021278403334063</v>
      </c>
    </row>
    <row r="20" spans="2:5">
      <c r="B20" s="649" t="s">
        <v>395</v>
      </c>
      <c r="C20" s="648">
        <f>C21+C22+C23+C25+C26+C24</f>
        <v>1217765874318</v>
      </c>
      <c r="D20" s="647">
        <f t="shared" ref="D20:D36" si="2">C20/$C$34</f>
        <v>0.85837559001603592</v>
      </c>
      <c r="E20" s="647">
        <f t="shared" si="1"/>
        <v>0.16431351444415027</v>
      </c>
    </row>
    <row r="21" spans="2:5">
      <c r="B21" s="396" t="s">
        <v>396</v>
      </c>
      <c r="C21" s="646">
        <v>486795809749</v>
      </c>
      <c r="D21" s="645">
        <f t="shared" si="2"/>
        <v>0.34313134340757201</v>
      </c>
      <c r="E21" s="645">
        <f t="shared" si="1"/>
        <v>6.5683504525317959E-2</v>
      </c>
    </row>
    <row r="22" spans="2:5">
      <c r="B22" s="396" t="s">
        <v>397</v>
      </c>
      <c r="C22" s="646">
        <v>73535970561</v>
      </c>
      <c r="D22" s="645">
        <f t="shared" si="2"/>
        <v>5.1833840518031353E-2</v>
      </c>
      <c r="E22" s="645">
        <f t="shared" si="1"/>
        <v>9.9222305500278885E-3</v>
      </c>
    </row>
    <row r="23" spans="2:5">
      <c r="B23" s="396" t="s">
        <v>398</v>
      </c>
      <c r="C23" s="646">
        <v>263816794305</v>
      </c>
      <c r="D23" s="645">
        <f t="shared" si="2"/>
        <v>0.18595848450303901</v>
      </c>
      <c r="E23" s="645">
        <f t="shared" si="1"/>
        <v>3.5596879134029855E-2</v>
      </c>
    </row>
    <row r="24" spans="2:5">
      <c r="B24" s="396" t="s">
        <v>399</v>
      </c>
      <c r="C24" s="646">
        <v>14201850000</v>
      </c>
      <c r="D24" s="645">
        <f t="shared" si="2"/>
        <v>1.0010562481804184E-2</v>
      </c>
      <c r="E24" s="645">
        <f t="shared" si="1"/>
        <v>1.9162598774707369E-3</v>
      </c>
    </row>
    <row r="25" spans="2:5">
      <c r="B25" s="396" t="s">
        <v>400</v>
      </c>
      <c r="C25" s="646">
        <v>379413090403</v>
      </c>
      <c r="D25" s="645">
        <f t="shared" si="2"/>
        <v>0.26743969608844276</v>
      </c>
      <c r="E25" s="645">
        <f t="shared" si="1"/>
        <v>5.1194322016247629E-2</v>
      </c>
    </row>
    <row r="26" spans="2:5" ht="15.75" thickBot="1">
      <c r="B26" s="396" t="s">
        <v>401</v>
      </c>
      <c r="C26" s="646">
        <v>2359300</v>
      </c>
      <c r="D26" s="645">
        <f t="shared" si="2"/>
        <v>1.6630171465915082E-6</v>
      </c>
      <c r="E26" s="645">
        <f t="shared" si="1"/>
        <v>3.1834105619455981E-7</v>
      </c>
    </row>
    <row r="27" spans="2:5">
      <c r="B27" s="649" t="s">
        <v>402</v>
      </c>
      <c r="C27" s="648">
        <f>C28+C29+C30+C31+C32+C33</f>
        <v>200920640632</v>
      </c>
      <c r="D27" s="647">
        <f t="shared" si="2"/>
        <v>0.14162440998396408</v>
      </c>
      <c r="E27" s="647">
        <f t="shared" si="1"/>
        <v>2.7110282265959594E-2</v>
      </c>
    </row>
    <row r="28" spans="2:5">
      <c r="B28" s="396" t="s">
        <v>403</v>
      </c>
      <c r="C28" s="646">
        <v>75124304565</v>
      </c>
      <c r="D28" s="645">
        <f t="shared" si="2"/>
        <v>5.295342119160671E-2</v>
      </c>
      <c r="E28" s="645">
        <f t="shared" si="1"/>
        <v>1.0136544933286947E-2</v>
      </c>
    </row>
    <row r="29" spans="2:5">
      <c r="B29" s="396" t="s">
        <v>404</v>
      </c>
      <c r="C29" s="646">
        <v>57840512900</v>
      </c>
      <c r="D29" s="645">
        <f t="shared" si="2"/>
        <v>4.0770467816872512E-2</v>
      </c>
      <c r="E29" s="645">
        <f t="shared" si="1"/>
        <v>7.8044377431530807E-3</v>
      </c>
    </row>
    <row r="30" spans="2:5">
      <c r="B30" s="396" t="s">
        <v>405</v>
      </c>
      <c r="C30" s="646">
        <v>9142603</v>
      </c>
      <c r="D30" s="645">
        <f t="shared" si="2"/>
        <v>6.4444138318479896E-6</v>
      </c>
      <c r="E30" s="645">
        <f t="shared" si="1"/>
        <v>1.2336141632634897E-6</v>
      </c>
    </row>
    <row r="31" spans="2:5">
      <c r="B31" s="396" t="s">
        <v>406</v>
      </c>
      <c r="C31" s="646">
        <v>2087679447</v>
      </c>
      <c r="D31" s="645">
        <f t="shared" si="2"/>
        <v>1.4715579692907547E-3</v>
      </c>
      <c r="E31" s="645">
        <f t="shared" si="1"/>
        <v>2.8169121356065553E-4</v>
      </c>
    </row>
    <row r="32" spans="2:5">
      <c r="B32" s="396" t="s">
        <v>407</v>
      </c>
      <c r="C32" s="646">
        <v>64412716842</v>
      </c>
      <c r="D32" s="645">
        <f t="shared" si="2"/>
        <v>4.5403065556219903E-2</v>
      </c>
      <c r="E32" s="645">
        <f t="shared" si="1"/>
        <v>8.6912271910496303E-3</v>
      </c>
    </row>
    <row r="33" spans="2:6">
      <c r="B33" s="396" t="s">
        <v>408</v>
      </c>
      <c r="C33" s="646">
        <v>1446284275</v>
      </c>
      <c r="D33" s="645">
        <f t="shared" si="2"/>
        <v>1.0194530361423593E-3</v>
      </c>
      <c r="E33" s="645">
        <f t="shared" si="1"/>
        <v>1.9514757074601925E-4</v>
      </c>
    </row>
    <row r="34" spans="2:6" ht="15.75" thickBot="1">
      <c r="B34" s="644" t="s">
        <v>409</v>
      </c>
      <c r="C34" s="643">
        <f>C20+C27</f>
        <v>1418686514950</v>
      </c>
      <c r="D34" s="642">
        <f t="shared" si="2"/>
        <v>1</v>
      </c>
      <c r="E34" s="642">
        <f t="shared" si="1"/>
        <v>0.19142379671010987</v>
      </c>
    </row>
    <row r="35" spans="2:6" ht="15.75" thickBot="1">
      <c r="B35" s="644" t="s">
        <v>410</v>
      </c>
      <c r="C35" s="643">
        <f>(C19-(C34-C23))</f>
        <v>32504681791</v>
      </c>
      <c r="D35" s="642">
        <f t="shared" si="2"/>
        <v>2.2911814166461989E-2</v>
      </c>
      <c r="E35" s="642">
        <f t="shared" si="1"/>
        <v>4.3858664572606352E-3</v>
      </c>
    </row>
    <row r="36" spans="2:6" ht="15.75" thickBot="1">
      <c r="B36" s="644" t="s">
        <v>411</v>
      </c>
      <c r="C36" s="643">
        <f>C19-C34</f>
        <v>-231312112514</v>
      </c>
      <c r="D36" s="642">
        <f t="shared" si="2"/>
        <v>-0.16304667033657702</v>
      </c>
      <c r="E36" s="642">
        <f t="shared" si="1"/>
        <v>-3.121101267676922E-2</v>
      </c>
      <c r="F36" s="51"/>
    </row>
    <row r="37" spans="2:6">
      <c r="B37" s="649" t="s">
        <v>412</v>
      </c>
      <c r="C37" s="648">
        <f>C38</f>
        <v>344980212118</v>
      </c>
      <c r="D37" s="647">
        <f>C37/$C$42</f>
        <v>1.4914057390622824</v>
      </c>
      <c r="E37" s="647">
        <f t="shared" si="1"/>
        <v>4.6548283428079262E-2</v>
      </c>
    </row>
    <row r="38" spans="2:6" ht="15.75" thickBot="1">
      <c r="B38" s="396" t="s">
        <v>413</v>
      </c>
      <c r="C38" s="646">
        <v>344980212118</v>
      </c>
      <c r="D38" s="645">
        <f>C38/$C$42</f>
        <v>1.4914057390622824</v>
      </c>
      <c r="E38" s="645">
        <f t="shared" si="1"/>
        <v>4.6548283428079262E-2</v>
      </c>
    </row>
    <row r="39" spans="2:6">
      <c r="B39" s="649" t="s">
        <v>414</v>
      </c>
      <c r="C39" s="648">
        <f>C41+C40</f>
        <v>113668099604</v>
      </c>
      <c r="D39" s="647">
        <f>-C39/$C$42</f>
        <v>-0.49140573906228247</v>
      </c>
      <c r="E39" s="647">
        <f t="shared" si="1"/>
        <v>1.5337270751310045E-2</v>
      </c>
    </row>
    <row r="40" spans="2:6">
      <c r="B40" s="396" t="s">
        <v>415</v>
      </c>
      <c r="C40" s="646">
        <v>4281932616</v>
      </c>
      <c r="D40" s="645">
        <f>-C40/$C$42</f>
        <v>-1.8511493278333357E-2</v>
      </c>
      <c r="E40" s="645">
        <f t="shared" si="1"/>
        <v>5.7776245137599062E-4</v>
      </c>
    </row>
    <row r="41" spans="2:6">
      <c r="B41" s="396" t="s">
        <v>416</v>
      </c>
      <c r="C41" s="646">
        <v>109386166988</v>
      </c>
      <c r="D41" s="645">
        <f>-C41/$C$42</f>
        <v>-0.47289424578394906</v>
      </c>
      <c r="E41" s="645">
        <f t="shared" si="1"/>
        <v>1.4759508299934054E-2</v>
      </c>
    </row>
    <row r="42" spans="2:6" ht="15.75" thickBot="1">
      <c r="B42" s="644" t="s">
        <v>417</v>
      </c>
      <c r="C42" s="643">
        <f>C37-C39</f>
        <v>231312112514</v>
      </c>
      <c r="D42" s="642">
        <f>C42/$C$42</f>
        <v>1</v>
      </c>
      <c r="E42" s="642">
        <f t="shared" si="1"/>
        <v>3.121101267676922E-2</v>
      </c>
    </row>
    <row r="43" spans="2:6">
      <c r="B43" s="657" t="s">
        <v>357</v>
      </c>
      <c r="C43" s="640"/>
    </row>
    <row r="44" spans="2:6">
      <c r="B44" s="657" t="s">
        <v>418</v>
      </c>
    </row>
    <row r="45" spans="2:6">
      <c r="B45" s="641" t="s">
        <v>24</v>
      </c>
    </row>
    <row r="46" spans="2:6">
      <c r="B46" s="1" t="s">
        <v>419</v>
      </c>
    </row>
    <row r="59" spans="4:4">
      <c r="D59" s="639"/>
    </row>
  </sheetData>
  <mergeCells count="3">
    <mergeCell ref="B3:C3"/>
    <mergeCell ref="B4:C4"/>
    <mergeCell ref="B5:C5"/>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A2499-3918-41A5-83D7-8814799D6794}">
  <dimension ref="B2:H49"/>
  <sheetViews>
    <sheetView showGridLines="0" topLeftCell="A9" zoomScaleNormal="100" workbookViewId="0">
      <selection activeCell="B41" sqref="B41"/>
    </sheetView>
  </sheetViews>
  <sheetFormatPr baseColWidth="10" defaultColWidth="9.140625" defaultRowHeight="15"/>
  <cols>
    <col min="1" max="1" width="9.140625" style="1"/>
    <col min="2" max="2" width="97.140625" style="1" customWidth="1"/>
    <col min="3" max="3" width="29.5703125" style="1" customWidth="1"/>
    <col min="4" max="4" width="18.42578125" style="1" customWidth="1"/>
    <col min="5" max="5" width="16.85546875" style="1" customWidth="1"/>
    <col min="6" max="6" width="9.140625" style="1"/>
    <col min="7" max="7" width="18.28515625" style="1" customWidth="1"/>
    <col min="8" max="8" width="27.5703125" style="1" customWidth="1"/>
    <col min="9" max="16384" width="9.140625" style="1"/>
  </cols>
  <sheetData>
    <row r="2" spans="2:8">
      <c r="B2" s="2190" t="s">
        <v>420</v>
      </c>
      <c r="C2" s="2190"/>
      <c r="D2" s="2190"/>
      <c r="E2" s="2190"/>
    </row>
    <row r="3" spans="2:8">
      <c r="B3" s="2190">
        <v>2024</v>
      </c>
      <c r="C3" s="2190"/>
      <c r="D3" s="2190"/>
      <c r="E3" s="2190"/>
    </row>
    <row r="4" spans="2:8" ht="15.75" thickBot="1">
      <c r="B4" s="2062" t="s">
        <v>421</v>
      </c>
      <c r="C4" s="2062"/>
      <c r="D4" s="2062"/>
      <c r="E4" s="2062"/>
    </row>
    <row r="5" spans="2:8" ht="15.75" thickBot="1">
      <c r="G5" s="655" t="s">
        <v>379</v>
      </c>
      <c r="H5" s="654">
        <v>7411233813831.6396</v>
      </c>
    </row>
    <row r="6" spans="2:8">
      <c r="B6" s="2191" t="s">
        <v>29</v>
      </c>
      <c r="C6" s="2193" t="s">
        <v>422</v>
      </c>
      <c r="D6" s="2193" t="s">
        <v>381</v>
      </c>
      <c r="E6" s="651" t="s">
        <v>250</v>
      </c>
      <c r="F6" s="658"/>
      <c r="H6" s="115"/>
    </row>
    <row r="7" spans="2:8" ht="15.75" thickBot="1">
      <c r="B7" s="2192"/>
      <c r="C7" s="2194"/>
      <c r="D7" s="2194"/>
      <c r="E7" s="680" t="s">
        <v>423</v>
      </c>
      <c r="F7" s="658"/>
    </row>
    <row r="8" spans="2:8">
      <c r="B8" s="678" t="s">
        <v>424</v>
      </c>
      <c r="C8" s="677">
        <f>C9+C16+C19+C22+C25+C28+C29</f>
        <v>1174544279475</v>
      </c>
      <c r="D8" s="676">
        <f t="shared" ref="D8:D36" si="0">C8/$C$36</f>
        <v>0.98919454307362709</v>
      </c>
      <c r="E8" s="679">
        <f t="shared" ref="E8:E36" si="1">C8/$H$5</f>
        <v>0.15848161169641409</v>
      </c>
      <c r="F8" s="658"/>
      <c r="G8" s="191"/>
    </row>
    <row r="9" spans="2:8">
      <c r="B9" s="673" t="s">
        <v>425</v>
      </c>
      <c r="C9" s="672">
        <f>SUM(C10:C15)</f>
        <v>1053691981963</v>
      </c>
      <c r="D9" s="671">
        <f t="shared" si="0"/>
        <v>0.88741342225439668</v>
      </c>
      <c r="E9" s="670">
        <f t="shared" si="1"/>
        <v>0.14217497496793138</v>
      </c>
      <c r="F9" s="658"/>
    </row>
    <row r="10" spans="2:8">
      <c r="B10" s="669" t="s">
        <v>426</v>
      </c>
      <c r="C10" s="668">
        <v>359959296868</v>
      </c>
      <c r="D10" s="667">
        <f t="shared" si="0"/>
        <v>0.30315568209110183</v>
      </c>
      <c r="E10" s="663">
        <f t="shared" si="1"/>
        <v>4.8569415823341767E-2</v>
      </c>
      <c r="F10" s="658"/>
    </row>
    <row r="11" spans="2:8">
      <c r="B11" s="669" t="s">
        <v>427</v>
      </c>
      <c r="C11" s="668">
        <v>53128217194</v>
      </c>
      <c r="D11" s="667">
        <f t="shared" si="0"/>
        <v>4.4744283761720759E-2</v>
      </c>
      <c r="E11" s="663">
        <f t="shared" si="1"/>
        <v>7.1686062710430778E-3</v>
      </c>
      <c r="F11" s="658"/>
    </row>
    <row r="12" spans="2:8">
      <c r="B12" s="669" t="s">
        <v>428</v>
      </c>
      <c r="C12" s="668">
        <v>575574060045</v>
      </c>
      <c r="D12" s="667">
        <f t="shared" si="0"/>
        <v>0.48474521504266949</v>
      </c>
      <c r="E12" s="663">
        <f t="shared" si="1"/>
        <v>7.7662380448826479E-2</v>
      </c>
      <c r="F12" s="658"/>
    </row>
    <row r="13" spans="2:8">
      <c r="B13" s="669" t="s">
        <v>429</v>
      </c>
      <c r="C13" s="668">
        <v>63524631313</v>
      </c>
      <c r="D13" s="667">
        <f t="shared" si="0"/>
        <v>5.3500084878597511E-2</v>
      </c>
      <c r="E13" s="663">
        <f t="shared" si="1"/>
        <v>8.5713975444201371E-3</v>
      </c>
      <c r="F13" s="658"/>
    </row>
    <row r="14" spans="2:8">
      <c r="B14" s="669" t="s">
        <v>430</v>
      </c>
      <c r="C14" s="668">
        <v>1502477834</v>
      </c>
      <c r="D14" s="667">
        <f t="shared" si="0"/>
        <v>1.2653783262613193E-3</v>
      </c>
      <c r="E14" s="663">
        <f t="shared" si="1"/>
        <v>2.0272978450577481E-4</v>
      </c>
      <c r="F14" s="658"/>
    </row>
    <row r="15" spans="2:8">
      <c r="B15" s="669" t="s">
        <v>431</v>
      </c>
      <c r="C15" s="668">
        <v>3298709</v>
      </c>
      <c r="D15" s="667">
        <f t="shared" si="0"/>
        <v>2.7781540457941628E-6</v>
      </c>
      <c r="E15" s="663">
        <f t="shared" si="1"/>
        <v>4.4509579415017177E-7</v>
      </c>
      <c r="F15" s="658"/>
    </row>
    <row r="16" spans="2:8">
      <c r="B16" s="673" t="s">
        <v>432</v>
      </c>
      <c r="C16" s="672">
        <f>SUM(C17:C18)</f>
        <v>4675978643</v>
      </c>
      <c r="D16" s="671">
        <f t="shared" si="0"/>
        <v>3.9380827423993901E-3</v>
      </c>
      <c r="E16" s="670">
        <f t="shared" si="1"/>
        <v>6.3093119991345932E-4</v>
      </c>
      <c r="F16" s="658"/>
    </row>
    <row r="17" spans="2:6">
      <c r="B17" s="669" t="s">
        <v>433</v>
      </c>
      <c r="C17" s="668">
        <v>2304102739</v>
      </c>
      <c r="D17" s="667">
        <f t="shared" si="0"/>
        <v>1.9405022832502843E-3</v>
      </c>
      <c r="E17" s="663">
        <f t="shared" si="1"/>
        <v>3.1089327322258222E-4</v>
      </c>
      <c r="F17" s="658"/>
    </row>
    <row r="18" spans="2:6">
      <c r="B18" s="669" t="s">
        <v>434</v>
      </c>
      <c r="C18" s="668">
        <v>2371875904</v>
      </c>
      <c r="D18" s="667">
        <f t="shared" si="0"/>
        <v>1.997580459149106E-3</v>
      </c>
      <c r="E18" s="663">
        <f t="shared" si="1"/>
        <v>3.2003792669087715E-4</v>
      </c>
      <c r="F18" s="658"/>
    </row>
    <row r="19" spans="2:6">
      <c r="B19" s="673" t="s">
        <v>435</v>
      </c>
      <c r="C19" s="672">
        <f>SUM(C20:C21)</f>
        <v>86008940507</v>
      </c>
      <c r="D19" s="671">
        <f t="shared" si="0"/>
        <v>7.2436242798013251E-2</v>
      </c>
      <c r="E19" s="670">
        <f t="shared" si="1"/>
        <v>1.1605212123584724E-2</v>
      </c>
      <c r="F19" s="658"/>
    </row>
    <row r="20" spans="2:6">
      <c r="B20" s="669" t="s">
        <v>436</v>
      </c>
      <c r="C20" s="668">
        <v>79121996184</v>
      </c>
      <c r="D20" s="667">
        <f t="shared" si="0"/>
        <v>6.6636097276204093E-2</v>
      </c>
      <c r="E20" s="663">
        <f t="shared" si="1"/>
        <v>1.0675954661737165E-2</v>
      </c>
      <c r="F20" s="658"/>
    </row>
    <row r="21" spans="2:6">
      <c r="B21" s="669" t="s">
        <v>437</v>
      </c>
      <c r="C21" s="668">
        <v>6886944323</v>
      </c>
      <c r="D21" s="667">
        <f t="shared" si="0"/>
        <v>5.8001455218091658E-3</v>
      </c>
      <c r="E21" s="663">
        <f t="shared" si="1"/>
        <v>9.2925746184755983E-4</v>
      </c>
      <c r="F21" s="658"/>
    </row>
    <row r="22" spans="2:6">
      <c r="B22" s="673" t="s">
        <v>438</v>
      </c>
      <c r="C22" s="672">
        <f>SUM(C23:C24)</f>
        <v>13752752665</v>
      </c>
      <c r="D22" s="671">
        <f t="shared" si="0"/>
        <v>1.1582490440071012E-2</v>
      </c>
      <c r="E22" s="670">
        <f t="shared" si="1"/>
        <v>1.8556630394433297E-3</v>
      </c>
      <c r="F22" s="658"/>
    </row>
    <row r="23" spans="2:6">
      <c r="B23" s="669" t="s">
        <v>439</v>
      </c>
      <c r="C23" s="674">
        <v>0</v>
      </c>
      <c r="D23" s="667">
        <f t="shared" si="0"/>
        <v>0</v>
      </c>
      <c r="E23" s="663">
        <f t="shared" si="1"/>
        <v>0</v>
      </c>
      <c r="F23" s="658"/>
    </row>
    <row r="24" spans="2:6">
      <c r="B24" s="669" t="s">
        <v>440</v>
      </c>
      <c r="C24" s="668">
        <v>13752752665</v>
      </c>
      <c r="D24" s="667">
        <f t="shared" si="0"/>
        <v>1.1582490440071012E-2</v>
      </c>
      <c r="E24" s="663">
        <f t="shared" si="1"/>
        <v>1.8556630394433297E-3</v>
      </c>
      <c r="F24" s="658"/>
    </row>
    <row r="25" spans="2:6">
      <c r="B25" s="673" t="s">
        <v>441</v>
      </c>
      <c r="C25" s="672">
        <f>SUM(C26:C27)</f>
        <v>5738982089</v>
      </c>
      <c r="D25" s="671">
        <f t="shared" si="0"/>
        <v>4.8333382269535102E-3</v>
      </c>
      <c r="E25" s="670">
        <f t="shared" si="1"/>
        <v>7.7436257351499234E-4</v>
      </c>
      <c r="F25" s="658"/>
    </row>
    <row r="26" spans="2:6">
      <c r="B26" s="669" t="s">
        <v>442</v>
      </c>
      <c r="C26" s="668">
        <v>4945043431</v>
      </c>
      <c r="D26" s="667">
        <f t="shared" si="0"/>
        <v>4.1646875836760678E-3</v>
      </c>
      <c r="E26" s="663">
        <f t="shared" si="1"/>
        <v>6.6723619240982915E-4</v>
      </c>
      <c r="F26" s="658"/>
    </row>
    <row r="27" spans="2:6">
      <c r="B27" s="669" t="s">
        <v>443</v>
      </c>
      <c r="C27" s="668">
        <v>793938658</v>
      </c>
      <c r="D27" s="667">
        <f t="shared" si="0"/>
        <v>6.6865064327744229E-4</v>
      </c>
      <c r="E27" s="663">
        <f t="shared" si="1"/>
        <v>1.0712638110516315E-4</v>
      </c>
      <c r="F27" s="658"/>
    </row>
    <row r="28" spans="2:6">
      <c r="B28" s="673" t="s">
        <v>444</v>
      </c>
      <c r="C28" s="672">
        <v>292206480</v>
      </c>
      <c r="D28" s="671">
        <f t="shared" si="0"/>
        <v>2.4609464327385994E-4</v>
      </c>
      <c r="E28" s="670">
        <f t="shared" si="1"/>
        <v>3.9427507934596924E-5</v>
      </c>
      <c r="F28" s="658"/>
    </row>
    <row r="29" spans="2:6">
      <c r="B29" s="673" t="s">
        <v>445</v>
      </c>
      <c r="C29" s="672">
        <v>10383437128</v>
      </c>
      <c r="D29" s="671">
        <f t="shared" si="0"/>
        <v>8.744871968519358E-3</v>
      </c>
      <c r="E29" s="670">
        <f t="shared" si="1"/>
        <v>1.4010402840916065E-3</v>
      </c>
      <c r="F29" s="658"/>
    </row>
    <row r="30" spans="2:6">
      <c r="B30" s="678" t="s">
        <v>446</v>
      </c>
      <c r="C30" s="677">
        <f>C31+C33</f>
        <v>12830122961</v>
      </c>
      <c r="D30" s="676">
        <f t="shared" si="0"/>
        <v>1.0805456926372935E-2</v>
      </c>
      <c r="E30" s="675">
        <f t="shared" si="1"/>
        <v>1.7311723369265518E-3</v>
      </c>
      <c r="F30" s="658"/>
    </row>
    <row r="31" spans="2:6">
      <c r="B31" s="673" t="s">
        <v>447</v>
      </c>
      <c r="C31" s="674">
        <v>0</v>
      </c>
      <c r="D31" s="671">
        <f t="shared" si="0"/>
        <v>0</v>
      </c>
      <c r="E31" s="670">
        <f t="shared" si="1"/>
        <v>0</v>
      </c>
      <c r="F31" s="658"/>
    </row>
    <row r="32" spans="2:6">
      <c r="B32" s="669" t="s">
        <v>448</v>
      </c>
      <c r="C32" s="674">
        <v>0</v>
      </c>
      <c r="D32" s="667">
        <f t="shared" si="0"/>
        <v>0</v>
      </c>
      <c r="E32" s="663">
        <f t="shared" si="1"/>
        <v>0</v>
      </c>
      <c r="F32" s="658"/>
    </row>
    <row r="33" spans="2:6">
      <c r="B33" s="673" t="s">
        <v>449</v>
      </c>
      <c r="C33" s="672">
        <f>SUM(C34:C35)</f>
        <v>12830122961</v>
      </c>
      <c r="D33" s="671">
        <f t="shared" si="0"/>
        <v>1.0805456926372935E-2</v>
      </c>
      <c r="E33" s="670">
        <f t="shared" si="1"/>
        <v>1.7311723369265518E-3</v>
      </c>
      <c r="F33" s="658"/>
    </row>
    <row r="34" spans="2:6">
      <c r="B34" s="669" t="s">
        <v>450</v>
      </c>
      <c r="C34" s="668">
        <v>11875275000</v>
      </c>
      <c r="D34" s="667">
        <f t="shared" si="0"/>
        <v>1.0001289379017148E-2</v>
      </c>
      <c r="E34" s="663">
        <f t="shared" si="1"/>
        <v>1.6023344153354179E-3</v>
      </c>
      <c r="F34" s="658"/>
    </row>
    <row r="35" spans="2:6" ht="15.75" thickBot="1">
      <c r="B35" s="666" t="s">
        <v>451</v>
      </c>
      <c r="C35" s="665">
        <v>954847961</v>
      </c>
      <c r="D35" s="664">
        <f t="shared" si="0"/>
        <v>8.0416754735578586E-4</v>
      </c>
      <c r="E35" s="663">
        <f t="shared" si="1"/>
        <v>1.2883792159113376E-4</v>
      </c>
      <c r="F35" s="658"/>
    </row>
    <row r="36" spans="2:6" ht="15.75" thickBot="1">
      <c r="B36" s="662" t="s">
        <v>452</v>
      </c>
      <c r="C36" s="661">
        <f>C8+C30</f>
        <v>1187374402436</v>
      </c>
      <c r="D36" s="660">
        <f t="shared" si="0"/>
        <v>1</v>
      </c>
      <c r="E36" s="659">
        <f t="shared" si="1"/>
        <v>0.16021278403334063</v>
      </c>
      <c r="F36" s="658"/>
    </row>
    <row r="37" spans="2:6">
      <c r="B37" s="641" t="s">
        <v>176</v>
      </c>
      <c r="F37" s="658"/>
    </row>
    <row r="38" spans="2:6">
      <c r="B38" s="641" t="s">
        <v>453</v>
      </c>
    </row>
    <row r="39" spans="2:6">
      <c r="B39" s="657" t="s">
        <v>357</v>
      </c>
    </row>
    <row r="40" spans="2:6">
      <c r="B40" s="657" t="s">
        <v>418</v>
      </c>
    </row>
    <row r="41" spans="2:6">
      <c r="B41" s="641" t="s">
        <v>24</v>
      </c>
    </row>
    <row r="49" spans="3:3">
      <c r="C49" s="656">
        <v>0</v>
      </c>
    </row>
  </sheetData>
  <mergeCells count="6">
    <mergeCell ref="B2:E2"/>
    <mergeCell ref="B3:E3"/>
    <mergeCell ref="B4:E4"/>
    <mergeCell ref="B6:B7"/>
    <mergeCell ref="C6:C7"/>
    <mergeCell ref="D6:D7"/>
  </mergeCells>
  <pageMargins left="0.7" right="0.7" top="0.75" bottom="0.75" header="0.3" footer="0.3"/>
  <pageSetup orientation="portrait" r:id="rId1"/>
  <ignoredErrors>
    <ignoredError sqref="C25" formulaRange="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BE884-97B3-43DE-8FD2-7B9941B1816F}">
  <dimension ref="B3:G38"/>
  <sheetViews>
    <sheetView showGridLines="0" zoomScale="80" zoomScaleNormal="80" workbookViewId="0">
      <selection activeCell="B26" sqref="B26"/>
    </sheetView>
  </sheetViews>
  <sheetFormatPr baseColWidth="10" defaultColWidth="9.140625" defaultRowHeight="15"/>
  <cols>
    <col min="1" max="1" width="9.140625" style="1"/>
    <col min="2" max="2" width="68.28515625" style="1" customWidth="1"/>
    <col min="3" max="3" width="28.5703125" style="1" customWidth="1"/>
    <col min="4" max="4" width="20.140625" style="1" customWidth="1"/>
    <col min="5" max="5" width="9.42578125" style="1" customWidth="1"/>
    <col min="6" max="6" width="18.28515625" style="1" customWidth="1"/>
    <col min="7" max="7" width="25.85546875" style="1" customWidth="1"/>
    <col min="8" max="9" width="9.140625" style="1"/>
    <col min="10" max="10" width="12.85546875" style="1" bestFit="1" customWidth="1"/>
    <col min="11" max="16384" width="9.140625" style="1"/>
  </cols>
  <sheetData>
    <row r="3" spans="2:7" ht="15.75" thickBot="1">
      <c r="B3" s="2195" t="s">
        <v>454</v>
      </c>
      <c r="C3" s="2195"/>
      <c r="D3" s="2195"/>
      <c r="E3" s="2195"/>
    </row>
    <row r="4" spans="2:7" ht="15.75" thickBot="1">
      <c r="B4" s="2195">
        <v>2024</v>
      </c>
      <c r="C4" s="2195"/>
      <c r="D4" s="2195"/>
      <c r="E4" s="2195"/>
      <c r="F4" s="655" t="s">
        <v>379</v>
      </c>
      <c r="G4" s="654">
        <v>7411233813831.6396</v>
      </c>
    </row>
    <row r="5" spans="2:7">
      <c r="B5" s="2196" t="s">
        <v>421</v>
      </c>
      <c r="C5" s="2196"/>
      <c r="D5" s="2196"/>
      <c r="E5" s="2196"/>
    </row>
    <row r="6" spans="2:7">
      <c r="B6" s="2197" t="s">
        <v>29</v>
      </c>
      <c r="C6" s="2198" t="s">
        <v>455</v>
      </c>
      <c r="D6" s="2198" t="s">
        <v>381</v>
      </c>
      <c r="E6" s="2198" t="s">
        <v>456</v>
      </c>
    </row>
    <row r="7" spans="2:7">
      <c r="B7" s="2197"/>
      <c r="C7" s="2199"/>
      <c r="D7" s="2200"/>
      <c r="E7" s="2201"/>
    </row>
    <row r="8" spans="2:7">
      <c r="B8" s="703" t="s">
        <v>457</v>
      </c>
      <c r="C8" s="702">
        <f>SUM(C9:C14)</f>
        <v>1217765874318</v>
      </c>
      <c r="D8" s="701">
        <f>C8/$C$22</f>
        <v>0.85837559001603592</v>
      </c>
      <c r="E8" s="694">
        <f t="shared" ref="E8:E22" si="0">C8/$G$4</f>
        <v>0.16431351444415027</v>
      </c>
      <c r="F8" s="191"/>
    </row>
    <row r="9" spans="2:7">
      <c r="B9" s="691" t="s">
        <v>458</v>
      </c>
      <c r="C9" s="693">
        <v>486795809749</v>
      </c>
      <c r="D9" s="692">
        <f t="shared" ref="D9:D14" si="1">C9/$C$8</f>
        <v>0.39974499205081282</v>
      </c>
      <c r="E9" s="688">
        <f t="shared" si="0"/>
        <v>6.5683504525317959E-2</v>
      </c>
      <c r="F9" s="191"/>
    </row>
    <row r="10" spans="2:7">
      <c r="B10" s="691" t="s">
        <v>459</v>
      </c>
      <c r="C10" s="693">
        <v>73535970561</v>
      </c>
      <c r="D10" s="692">
        <f t="shared" si="1"/>
        <v>6.0385967542556755E-2</v>
      </c>
      <c r="E10" s="688">
        <f t="shared" si="0"/>
        <v>9.9222305500278885E-3</v>
      </c>
      <c r="F10" s="191"/>
    </row>
    <row r="11" spans="2:7">
      <c r="B11" s="691" t="s">
        <v>460</v>
      </c>
      <c r="C11" s="693">
        <v>263816794305</v>
      </c>
      <c r="D11" s="700">
        <f t="shared" si="1"/>
        <v>0.21663999613451845</v>
      </c>
      <c r="E11" s="699">
        <f t="shared" si="0"/>
        <v>3.5596879134029855E-2</v>
      </c>
      <c r="F11" s="191"/>
    </row>
    <row r="12" spans="2:7">
      <c r="B12" s="691" t="s">
        <v>399</v>
      </c>
      <c r="C12" s="693">
        <v>14201850000</v>
      </c>
      <c r="D12" s="700">
        <f t="shared" si="1"/>
        <v>1.1662217097316536E-2</v>
      </c>
      <c r="E12" s="699">
        <f t="shared" si="0"/>
        <v>1.9162598774707369E-3</v>
      </c>
      <c r="F12" s="191"/>
    </row>
    <row r="13" spans="2:7">
      <c r="B13" s="691" t="s">
        <v>461</v>
      </c>
      <c r="C13" s="693">
        <v>379413090403</v>
      </c>
      <c r="D13" s="700">
        <f t="shared" si="1"/>
        <v>0.311564889774471</v>
      </c>
      <c r="E13" s="699">
        <f t="shared" si="0"/>
        <v>5.1194322016247629E-2</v>
      </c>
      <c r="F13" s="191"/>
    </row>
    <row r="14" spans="2:7">
      <c r="B14" s="691" t="s">
        <v>462</v>
      </c>
      <c r="C14" s="693">
        <v>2359300</v>
      </c>
      <c r="D14" s="698">
        <f t="shared" si="1"/>
        <v>1.9374003244435693E-6</v>
      </c>
      <c r="E14" s="688">
        <f t="shared" si="0"/>
        <v>3.1834105619455981E-7</v>
      </c>
      <c r="F14" s="415"/>
      <c r="G14" s="51"/>
    </row>
    <row r="15" spans="2:7">
      <c r="B15" s="697" t="s">
        <v>463</v>
      </c>
      <c r="C15" s="696">
        <f>SUM(C16:C21)</f>
        <v>200920640632</v>
      </c>
      <c r="D15" s="695">
        <f>C15/$C$22</f>
        <v>0.14162440998396408</v>
      </c>
      <c r="E15" s="694">
        <f t="shared" si="0"/>
        <v>2.7110282265959594E-2</v>
      </c>
      <c r="F15" s="191"/>
    </row>
    <row r="16" spans="2:7">
      <c r="B16" s="691" t="s">
        <v>464</v>
      </c>
      <c r="C16" s="693">
        <v>75124304565</v>
      </c>
      <c r="D16" s="692">
        <f t="shared" ref="D16:D21" si="2">C16/$C$15</f>
        <v>0.37390038339861431</v>
      </c>
      <c r="E16" s="688">
        <f t="shared" si="0"/>
        <v>1.0136544933286947E-2</v>
      </c>
      <c r="F16" s="191"/>
    </row>
    <row r="17" spans="2:6">
      <c r="B17" s="691" t="s">
        <v>465</v>
      </c>
      <c r="C17" s="693">
        <v>57840512900</v>
      </c>
      <c r="D17" s="692">
        <f t="shared" si="2"/>
        <v>0.28787740631356479</v>
      </c>
      <c r="E17" s="688">
        <f t="shared" si="0"/>
        <v>7.8044377431530807E-3</v>
      </c>
      <c r="F17" s="191"/>
    </row>
    <row r="18" spans="2:6">
      <c r="B18" s="691" t="s">
        <v>466</v>
      </c>
      <c r="C18" s="693">
        <v>9142603</v>
      </c>
      <c r="D18" s="692">
        <f t="shared" si="2"/>
        <v>4.5503552901492624E-5</v>
      </c>
      <c r="E18" s="688">
        <f t="shared" si="0"/>
        <v>1.2336141632634897E-6</v>
      </c>
      <c r="F18" s="191"/>
    </row>
    <row r="19" spans="2:6">
      <c r="B19" s="691" t="s">
        <v>467</v>
      </c>
      <c r="C19" s="693">
        <v>2087679447</v>
      </c>
      <c r="D19" s="692">
        <f t="shared" si="2"/>
        <v>1.0390567342574469E-2</v>
      </c>
      <c r="E19" s="688">
        <f t="shared" si="0"/>
        <v>2.8169121356065553E-4</v>
      </c>
      <c r="F19" s="191"/>
    </row>
    <row r="20" spans="2:6">
      <c r="B20" s="691" t="s">
        <v>468</v>
      </c>
      <c r="C20" s="693">
        <v>64412716842</v>
      </c>
      <c r="D20" s="692">
        <f t="shared" si="2"/>
        <v>0.32058785319113298</v>
      </c>
      <c r="E20" s="688">
        <f t="shared" si="0"/>
        <v>8.6912271910496303E-3</v>
      </c>
      <c r="F20" s="191"/>
    </row>
    <row r="21" spans="2:6">
      <c r="B21" s="691" t="s">
        <v>469</v>
      </c>
      <c r="C21" s="690">
        <v>1446284275</v>
      </c>
      <c r="D21" s="689">
        <f t="shared" si="2"/>
        <v>7.1982862012119966E-3</v>
      </c>
      <c r="E21" s="688">
        <f t="shared" si="0"/>
        <v>1.9514757074601925E-4</v>
      </c>
      <c r="F21" s="191"/>
    </row>
    <row r="22" spans="2:6">
      <c r="B22" s="687" t="s">
        <v>470</v>
      </c>
      <c r="C22" s="686">
        <f>C15+C8</f>
        <v>1418686514950</v>
      </c>
      <c r="D22" s="685">
        <f>C22/$C$22</f>
        <v>1</v>
      </c>
      <c r="E22" s="684">
        <f t="shared" si="0"/>
        <v>0.19142379671010987</v>
      </c>
      <c r="F22" s="191"/>
    </row>
    <row r="23" spans="2:6">
      <c r="B23" s="683" t="s">
        <v>176</v>
      </c>
      <c r="C23" s="682"/>
      <c r="D23" s="682"/>
      <c r="E23" s="682"/>
    </row>
    <row r="24" spans="2:6">
      <c r="B24" s="903" t="s">
        <v>357</v>
      </c>
      <c r="C24" s="682"/>
      <c r="D24" s="682"/>
      <c r="E24" s="682"/>
    </row>
    <row r="25" spans="2:6">
      <c r="B25" s="903" t="s">
        <v>418</v>
      </c>
      <c r="C25" s="682"/>
      <c r="D25" s="682"/>
      <c r="E25" s="682"/>
    </row>
    <row r="26" spans="2:6">
      <c r="B26" s="683" t="s">
        <v>471</v>
      </c>
      <c r="C26" s="682"/>
      <c r="D26" s="682"/>
      <c r="E26" s="682"/>
    </row>
    <row r="28" spans="2:6">
      <c r="D28" s="391"/>
      <c r="E28" s="191"/>
    </row>
    <row r="29" spans="2:6">
      <c r="D29" s="391"/>
      <c r="E29" s="191"/>
    </row>
    <row r="30" spans="2:6">
      <c r="D30" s="391"/>
      <c r="E30" s="191"/>
    </row>
    <row r="31" spans="2:6">
      <c r="D31" s="391"/>
      <c r="E31" s="191"/>
    </row>
    <row r="32" spans="2:6">
      <c r="D32" s="391"/>
      <c r="E32" s="191"/>
    </row>
    <row r="33" spans="2:5">
      <c r="D33" s="391"/>
      <c r="E33" s="681"/>
    </row>
    <row r="38" spans="2:5">
      <c r="B38" s="1" t="s">
        <v>419</v>
      </c>
    </row>
  </sheetData>
  <mergeCells count="7">
    <mergeCell ref="B3:E3"/>
    <mergeCell ref="B4:E4"/>
    <mergeCell ref="B5:E5"/>
    <mergeCell ref="B6:B7"/>
    <mergeCell ref="C6:C7"/>
    <mergeCell ref="D6:D7"/>
    <mergeCell ref="E6:E7"/>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97583-17C5-48E8-B830-71F19894EF3E}">
  <dimension ref="B2:H52"/>
  <sheetViews>
    <sheetView showGridLines="0" topLeftCell="A6" zoomScale="74" zoomScaleNormal="74" workbookViewId="0">
      <selection activeCell="B18" sqref="B18"/>
    </sheetView>
  </sheetViews>
  <sheetFormatPr baseColWidth="10" defaultColWidth="9.140625" defaultRowHeight="15"/>
  <cols>
    <col min="1" max="1" width="9.140625" style="1"/>
    <col min="2" max="2" width="82.28515625" style="1" customWidth="1"/>
    <col min="3" max="3" width="28.5703125" style="1" customWidth="1"/>
    <col min="4" max="4" width="15.28515625" style="1" customWidth="1"/>
    <col min="5" max="5" width="14" style="1" customWidth="1"/>
    <col min="6" max="6" width="9.140625" style="1"/>
    <col min="7" max="7" width="18.28515625" style="1" customWidth="1"/>
    <col min="8" max="8" width="25.85546875" style="1" customWidth="1"/>
    <col min="9" max="16384" width="9.140625" style="1"/>
  </cols>
  <sheetData>
    <row r="2" spans="2:8">
      <c r="B2" s="2195" t="s">
        <v>472</v>
      </c>
      <c r="C2" s="2195"/>
      <c r="D2" s="2195"/>
      <c r="E2" s="2195"/>
      <c r="G2" s="346"/>
      <c r="H2" s="346"/>
    </row>
    <row r="3" spans="2:8" ht="15.75" thickBot="1">
      <c r="B3" s="2195">
        <v>2024</v>
      </c>
      <c r="C3" s="2195"/>
      <c r="D3" s="2195"/>
      <c r="E3" s="2195"/>
      <c r="G3" s="346"/>
      <c r="H3" s="346"/>
    </row>
    <row r="4" spans="2:8" ht="15.75" thickBot="1">
      <c r="B4" s="2196" t="s">
        <v>421</v>
      </c>
      <c r="C4" s="2196"/>
      <c r="D4" s="2196"/>
      <c r="E4" s="2196"/>
      <c r="G4" s="655" t="s">
        <v>379</v>
      </c>
      <c r="H4" s="654">
        <v>7411233813831.6396</v>
      </c>
    </row>
    <row r="5" spans="2:8">
      <c r="G5" s="346"/>
      <c r="H5" s="346"/>
    </row>
    <row r="6" spans="2:8">
      <c r="B6" s="2202" t="s">
        <v>29</v>
      </c>
      <c r="C6" s="2203" t="s">
        <v>455</v>
      </c>
      <c r="D6" s="2203" t="s">
        <v>381</v>
      </c>
      <c r="E6" s="2203" t="s">
        <v>473</v>
      </c>
      <c r="G6" s="346"/>
      <c r="H6" s="346"/>
    </row>
    <row r="7" spans="2:8">
      <c r="B7" s="2202"/>
      <c r="C7" s="2204"/>
      <c r="D7" s="2204"/>
      <c r="E7" s="2203"/>
    </row>
    <row r="8" spans="2:8">
      <c r="B8" s="718" t="s">
        <v>474</v>
      </c>
      <c r="C8" s="721">
        <f>C9+C10</f>
        <v>8903719836</v>
      </c>
      <c r="D8" s="720">
        <f t="shared" ref="D8:D47" si="0">C8/$C$47</f>
        <v>6.2760304987559577E-3</v>
      </c>
      <c r="E8" s="715">
        <f t="shared" ref="E8:E47" si="1">C8/$H$4</f>
        <v>1.2013815863403099E-3</v>
      </c>
    </row>
    <row r="9" spans="2:8">
      <c r="B9" s="712" t="s">
        <v>475</v>
      </c>
      <c r="C9" s="714">
        <v>3010779124</v>
      </c>
      <c r="D9" s="713">
        <f t="shared" si="0"/>
        <v>2.1222300291661765E-3</v>
      </c>
      <c r="E9" s="645">
        <f t="shared" si="1"/>
        <v>4.0624532967519671E-4</v>
      </c>
    </row>
    <row r="10" spans="2:8">
      <c r="B10" s="712" t="s">
        <v>476</v>
      </c>
      <c r="C10" s="714">
        <v>5892940712</v>
      </c>
      <c r="D10" s="713">
        <f t="shared" si="0"/>
        <v>4.1538004695897811E-3</v>
      </c>
      <c r="E10" s="645">
        <f t="shared" si="1"/>
        <v>7.951362566651131E-4</v>
      </c>
    </row>
    <row r="11" spans="2:8">
      <c r="B11" s="718" t="s">
        <v>477</v>
      </c>
      <c r="C11" s="717">
        <f>SUM(C12:C34)</f>
        <v>957309204563</v>
      </c>
      <c r="D11" s="716">
        <f t="shared" si="0"/>
        <v>0.67478558122245869</v>
      </c>
      <c r="E11" s="715">
        <f t="shared" si="1"/>
        <v>0.12917001792284125</v>
      </c>
    </row>
    <row r="12" spans="2:8">
      <c r="B12" s="712" t="s">
        <v>478</v>
      </c>
      <c r="C12" s="714">
        <v>134574460999</v>
      </c>
      <c r="D12" s="719">
        <f t="shared" si="0"/>
        <v>9.4858490287223832E-2</v>
      </c>
      <c r="E12" s="645">
        <f t="shared" si="1"/>
        <v>1.8158172360969466E-2</v>
      </c>
      <c r="F12" s="23"/>
    </row>
    <row r="13" spans="2:8">
      <c r="B13" s="712" t="s">
        <v>479</v>
      </c>
      <c r="C13" s="714">
        <v>63356076866</v>
      </c>
      <c r="D13" s="719">
        <f t="shared" si="0"/>
        <v>4.4658263963433045E-2</v>
      </c>
      <c r="E13" s="645">
        <f t="shared" si="1"/>
        <v>8.5486544423626319E-3</v>
      </c>
    </row>
    <row r="14" spans="2:8">
      <c r="B14" s="712" t="s">
        <v>480</v>
      </c>
      <c r="C14" s="714">
        <v>58313394674</v>
      </c>
      <c r="D14" s="719">
        <f t="shared" si="0"/>
        <v>4.1103791471546615E-2</v>
      </c>
      <c r="E14" s="645">
        <f t="shared" si="1"/>
        <v>7.8682438226640866E-3</v>
      </c>
    </row>
    <row r="15" spans="2:8">
      <c r="B15" s="712" t="s">
        <v>481</v>
      </c>
      <c r="C15" s="714">
        <v>13587977681</v>
      </c>
      <c r="D15" s="719">
        <f t="shared" si="0"/>
        <v>9.5778577845147799E-3</v>
      </c>
      <c r="E15" s="645">
        <f t="shared" si="1"/>
        <v>1.8334299014613003E-3</v>
      </c>
    </row>
    <row r="16" spans="2:8">
      <c r="B16" s="712" t="s">
        <v>482</v>
      </c>
      <c r="C16" s="714">
        <v>23351049641</v>
      </c>
      <c r="D16" s="719">
        <f t="shared" si="0"/>
        <v>1.6459626136520359E-2</v>
      </c>
      <c r="E16" s="645">
        <f t="shared" si="1"/>
        <v>3.150764127481684E-3</v>
      </c>
    </row>
    <row r="17" spans="2:7">
      <c r="B17" s="712" t="s">
        <v>329</v>
      </c>
      <c r="C17" s="714">
        <v>297041500000</v>
      </c>
      <c r="D17" s="719">
        <f t="shared" si="0"/>
        <v>0.20937782721538656</v>
      </c>
      <c r="E17" s="645">
        <f t="shared" si="1"/>
        <v>4.0079898632482659E-2</v>
      </c>
      <c r="F17" s="23"/>
    </row>
    <row r="18" spans="2:7">
      <c r="B18" s="712" t="s">
        <v>349</v>
      </c>
      <c r="C18" s="714">
        <v>146276983678</v>
      </c>
      <c r="D18" s="719">
        <f t="shared" si="0"/>
        <v>0.1031073335346078</v>
      </c>
      <c r="E18" s="645">
        <f t="shared" si="1"/>
        <v>1.9737197253850255E-2</v>
      </c>
    </row>
    <row r="19" spans="2:7">
      <c r="B19" s="712" t="s">
        <v>483</v>
      </c>
      <c r="C19" s="714">
        <v>3827865389</v>
      </c>
      <c r="D19" s="719">
        <f t="shared" si="0"/>
        <v>2.6981756354644061E-3</v>
      </c>
      <c r="E19" s="645">
        <f t="shared" si="1"/>
        <v>5.1649502433131003E-4</v>
      </c>
    </row>
    <row r="20" spans="2:7">
      <c r="B20" s="712" t="s">
        <v>344</v>
      </c>
      <c r="C20" s="714">
        <v>2838762408</v>
      </c>
      <c r="D20" s="719">
        <f t="shared" si="0"/>
        <v>2.0009793411619541E-3</v>
      </c>
      <c r="E20" s="645">
        <f t="shared" si="1"/>
        <v>3.8303506262371551E-4</v>
      </c>
    </row>
    <row r="21" spans="2:7">
      <c r="B21" s="712" t="s">
        <v>320</v>
      </c>
      <c r="C21" s="714">
        <v>18541650695</v>
      </c>
      <c r="D21" s="719">
        <f t="shared" si="0"/>
        <v>1.3069589722330925E-2</v>
      </c>
      <c r="E21" s="645">
        <f t="shared" si="1"/>
        <v>2.5018304860920165E-3</v>
      </c>
    </row>
    <row r="22" spans="2:7">
      <c r="B22" s="712" t="s">
        <v>484</v>
      </c>
      <c r="C22" s="714">
        <v>85145723816</v>
      </c>
      <c r="D22" s="719">
        <f t="shared" si="0"/>
        <v>6.001729269908572E-2</v>
      </c>
      <c r="E22" s="645">
        <f t="shared" si="1"/>
        <v>1.1488738036720946E-2</v>
      </c>
      <c r="G22" s="23"/>
    </row>
    <row r="23" spans="2:7">
      <c r="B23" s="712" t="s">
        <v>485</v>
      </c>
      <c r="C23" s="714">
        <v>22483984637</v>
      </c>
      <c r="D23" s="713">
        <f t="shared" si="0"/>
        <v>1.5848451648807292E-2</v>
      </c>
      <c r="E23" s="645">
        <f t="shared" si="1"/>
        <v>3.0337707865912928E-3</v>
      </c>
    </row>
    <row r="24" spans="2:7">
      <c r="B24" s="712" t="s">
        <v>486</v>
      </c>
      <c r="C24" s="714">
        <v>10076578352</v>
      </c>
      <c r="D24" s="713">
        <f t="shared" si="0"/>
        <v>7.1027519087648039E-3</v>
      </c>
      <c r="E24" s="645">
        <f t="shared" si="1"/>
        <v>1.3596357374657385E-3</v>
      </c>
    </row>
    <row r="25" spans="2:7">
      <c r="B25" s="712" t="s">
        <v>487</v>
      </c>
      <c r="C25" s="714">
        <v>9648535941</v>
      </c>
      <c r="D25" s="713">
        <f t="shared" si="0"/>
        <v>6.8010345057379021E-3</v>
      </c>
      <c r="E25" s="645">
        <f t="shared" si="1"/>
        <v>1.3018798466448147E-3</v>
      </c>
    </row>
    <row r="26" spans="2:7">
      <c r="B26" s="712" t="s">
        <v>324</v>
      </c>
      <c r="C26" s="714">
        <v>1360249191</v>
      </c>
      <c r="D26" s="713">
        <f t="shared" si="0"/>
        <v>9.5880885358802504E-4</v>
      </c>
      <c r="E26" s="645">
        <f t="shared" si="1"/>
        <v>1.8353883107308759E-4</v>
      </c>
    </row>
    <row r="27" spans="2:7">
      <c r="B27" s="712" t="s">
        <v>488</v>
      </c>
      <c r="C27" s="714">
        <v>4168041298</v>
      </c>
      <c r="D27" s="713">
        <f t="shared" si="0"/>
        <v>2.9379579308589521E-3</v>
      </c>
      <c r="E27" s="645">
        <f t="shared" si="1"/>
        <v>5.6239506169959914E-4</v>
      </c>
    </row>
    <row r="28" spans="2:7">
      <c r="B28" s="712" t="s">
        <v>489</v>
      </c>
      <c r="C28" s="714">
        <v>681242676</v>
      </c>
      <c r="D28" s="713">
        <f t="shared" si="0"/>
        <v>4.8019253642092287E-4</v>
      </c>
      <c r="E28" s="645">
        <f t="shared" si="1"/>
        <v>9.1920278473550765E-5</v>
      </c>
    </row>
    <row r="29" spans="2:7">
      <c r="B29" s="712" t="s">
        <v>334</v>
      </c>
      <c r="C29" s="714">
        <v>15623942767</v>
      </c>
      <c r="D29" s="713">
        <f t="shared" si="0"/>
        <v>1.1012963471743896E-2</v>
      </c>
      <c r="E29" s="645">
        <f t="shared" si="1"/>
        <v>2.1081432807909693E-3</v>
      </c>
    </row>
    <row r="30" spans="2:7">
      <c r="B30" s="712" t="s">
        <v>327</v>
      </c>
      <c r="C30" s="714">
        <v>20784213877</v>
      </c>
      <c r="D30" s="713">
        <f t="shared" si="0"/>
        <v>1.4650321729274008E-2</v>
      </c>
      <c r="E30" s="645">
        <f t="shared" si="1"/>
        <v>2.8044202084422528E-3</v>
      </c>
    </row>
    <row r="31" spans="2:7">
      <c r="B31" s="712" t="s">
        <v>490</v>
      </c>
      <c r="C31" s="714">
        <v>3702713047</v>
      </c>
      <c r="D31" s="713">
        <f t="shared" si="0"/>
        <v>2.6099585835074341E-3</v>
      </c>
      <c r="E31" s="645">
        <f t="shared" si="1"/>
        <v>4.9960818131113333E-4</v>
      </c>
    </row>
    <row r="32" spans="2:7">
      <c r="B32" s="712" t="s">
        <v>491</v>
      </c>
      <c r="C32" s="714">
        <v>2541411258</v>
      </c>
      <c r="D32" s="713">
        <f t="shared" si="0"/>
        <v>1.7913832486732061E-3</v>
      </c>
      <c r="E32" s="645">
        <f t="shared" si="1"/>
        <v>3.4291338282391599E-4</v>
      </c>
    </row>
    <row r="33" spans="2:8">
      <c r="B33" s="712" t="s">
        <v>492</v>
      </c>
      <c r="C33" s="714">
        <v>5610590710</v>
      </c>
      <c r="D33" s="713">
        <f t="shared" si="0"/>
        <v>3.9547783466439296E-3</v>
      </c>
      <c r="E33" s="645">
        <f t="shared" si="1"/>
        <v>7.5703868626151205E-4</v>
      </c>
    </row>
    <row r="34" spans="2:8">
      <c r="B34" s="712" t="s">
        <v>493</v>
      </c>
      <c r="C34" s="714">
        <v>13772254962</v>
      </c>
      <c r="D34" s="713">
        <f t="shared" si="0"/>
        <v>9.7077506671622849E-3</v>
      </c>
      <c r="E34" s="645">
        <f t="shared" si="1"/>
        <v>1.8582944902233067E-3</v>
      </c>
    </row>
    <row r="35" spans="2:8">
      <c r="B35" s="718" t="s">
        <v>494</v>
      </c>
      <c r="C35" s="717">
        <f>C36</f>
        <v>8623324578</v>
      </c>
      <c r="D35" s="716">
        <f t="shared" si="0"/>
        <v>6.0783862305929647E-3</v>
      </c>
      <c r="E35" s="715">
        <f t="shared" si="1"/>
        <v>1.1635477701305587E-3</v>
      </c>
    </row>
    <row r="36" spans="2:8">
      <c r="B36" s="712" t="s">
        <v>495</v>
      </c>
      <c r="C36" s="714">
        <v>8623324578</v>
      </c>
      <c r="D36" s="713">
        <f t="shared" si="0"/>
        <v>6.0783862305929647E-3</v>
      </c>
      <c r="E36" s="645">
        <f t="shared" si="1"/>
        <v>1.1635477701305587E-3</v>
      </c>
    </row>
    <row r="37" spans="2:8">
      <c r="B37" s="718" t="s">
        <v>496</v>
      </c>
      <c r="C37" s="717">
        <f>SUM(C38:C43)</f>
        <v>17327716354</v>
      </c>
      <c r="D37" s="716">
        <f t="shared" si="0"/>
        <v>1.2213914893390451E-2</v>
      </c>
      <c r="E37" s="715">
        <f t="shared" si="1"/>
        <v>2.338033961586957E-3</v>
      </c>
    </row>
    <row r="38" spans="2:8">
      <c r="B38" s="712" t="s">
        <v>497</v>
      </c>
      <c r="C38" s="714">
        <v>11771691737</v>
      </c>
      <c r="D38" s="713">
        <f t="shared" si="0"/>
        <v>8.2975989501210424E-3</v>
      </c>
      <c r="E38" s="645">
        <f t="shared" si="1"/>
        <v>1.5883578946099914E-3</v>
      </c>
    </row>
    <row r="39" spans="2:8">
      <c r="B39" s="712" t="s">
        <v>498</v>
      </c>
      <c r="C39" s="714">
        <v>1524248087</v>
      </c>
      <c r="D39" s="713">
        <f t="shared" si="0"/>
        <v>1.07440796182779E-3</v>
      </c>
      <c r="E39" s="645">
        <f t="shared" si="1"/>
        <v>2.0566725126864636E-4</v>
      </c>
    </row>
    <row r="40" spans="2:8">
      <c r="B40" s="712" t="s">
        <v>499</v>
      </c>
      <c r="C40" s="714">
        <v>1825371875</v>
      </c>
      <c r="D40" s="713">
        <f t="shared" si="0"/>
        <v>1.2866633014160518E-3</v>
      </c>
      <c r="E40" s="645">
        <f t="shared" si="1"/>
        <v>2.4629797424462511E-4</v>
      </c>
    </row>
    <row r="41" spans="2:8">
      <c r="B41" s="712" t="s">
        <v>500</v>
      </c>
      <c r="C41" s="714">
        <v>337728228</v>
      </c>
      <c r="D41" s="713">
        <f t="shared" si="0"/>
        <v>2.3805698048233218E-4</v>
      </c>
      <c r="E41" s="645">
        <f t="shared" si="1"/>
        <v>4.5569771037272546E-5</v>
      </c>
    </row>
    <row r="42" spans="2:8">
      <c r="B42" s="712" t="s">
        <v>501</v>
      </c>
      <c r="C42" s="714">
        <v>1172006944</v>
      </c>
      <c r="D42" s="713">
        <f t="shared" si="0"/>
        <v>8.2612115618883289E-4</v>
      </c>
      <c r="E42" s="645">
        <f t="shared" si="1"/>
        <v>1.5813924826021207E-4</v>
      </c>
    </row>
    <row r="43" spans="2:8">
      <c r="B43" s="712" t="s">
        <v>502</v>
      </c>
      <c r="C43" s="714">
        <v>696669483</v>
      </c>
      <c r="D43" s="713">
        <f t="shared" si="0"/>
        <v>4.9106654335440223E-4</v>
      </c>
      <c r="E43" s="645">
        <f t="shared" si="1"/>
        <v>9.4001822166209445E-5</v>
      </c>
    </row>
    <row r="44" spans="2:8">
      <c r="B44" s="718" t="s">
        <v>503</v>
      </c>
      <c r="C44" s="717">
        <f>SUM(C45:C46)</f>
        <v>426522549619</v>
      </c>
      <c r="D44" s="716">
        <f t="shared" si="0"/>
        <v>0.30064608715480201</v>
      </c>
      <c r="E44" s="715">
        <f t="shared" si="1"/>
        <v>5.7550815469210787E-2</v>
      </c>
    </row>
    <row r="45" spans="2:8">
      <c r="B45" s="712" t="s">
        <v>504</v>
      </c>
      <c r="C45" s="714">
        <v>294634030542</v>
      </c>
      <c r="D45" s="713">
        <f t="shared" si="0"/>
        <v>0.2076808565085882</v>
      </c>
      <c r="E45" s="645">
        <f t="shared" si="1"/>
        <v>3.9755058056881482E-2</v>
      </c>
    </row>
    <row r="46" spans="2:8">
      <c r="B46" s="712" t="s">
        <v>505</v>
      </c>
      <c r="C46" s="711">
        <v>131888519077</v>
      </c>
      <c r="D46" s="710">
        <f t="shared" si="0"/>
        <v>9.2965230646213801E-2</v>
      </c>
      <c r="E46" s="645">
        <f t="shared" si="1"/>
        <v>1.7795757412329308E-2</v>
      </c>
    </row>
    <row r="47" spans="2:8">
      <c r="B47" s="709" t="s">
        <v>506</v>
      </c>
      <c r="C47" s="708">
        <f>C44+C37+C35+C11++C8</f>
        <v>1418686514950</v>
      </c>
      <c r="D47" s="707">
        <f t="shared" si="0"/>
        <v>1</v>
      </c>
      <c r="E47" s="706">
        <f t="shared" si="1"/>
        <v>0.19142379671010987</v>
      </c>
      <c r="H47" s="705"/>
    </row>
    <row r="48" spans="2:8">
      <c r="B48" s="704" t="s">
        <v>176</v>
      </c>
    </row>
    <row r="49" spans="2:2">
      <c r="B49" s="657" t="s">
        <v>357</v>
      </c>
    </row>
    <row r="50" spans="2:2">
      <c r="B50" s="657" t="s">
        <v>418</v>
      </c>
    </row>
    <row r="51" spans="2:2">
      <c r="B51" s="657" t="s">
        <v>507</v>
      </c>
    </row>
    <row r="52" spans="2:2">
      <c r="B52" s="22"/>
    </row>
  </sheetData>
  <mergeCells count="7">
    <mergeCell ref="B2:E2"/>
    <mergeCell ref="B3:E3"/>
    <mergeCell ref="B4:E4"/>
    <mergeCell ref="B6:B7"/>
    <mergeCell ref="C6:C7"/>
    <mergeCell ref="D6:D7"/>
    <mergeCell ref="E6:E7"/>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98318-8C1E-4960-A804-493D7CC05666}">
  <dimension ref="B1:H46"/>
  <sheetViews>
    <sheetView showGridLines="0" zoomScale="80" zoomScaleNormal="80" workbookViewId="0">
      <selection activeCell="B4" sqref="B4:E4"/>
    </sheetView>
  </sheetViews>
  <sheetFormatPr baseColWidth="10" defaultColWidth="9.140625" defaultRowHeight="15"/>
  <cols>
    <col min="1" max="1" width="9.140625" style="1"/>
    <col min="2" max="2" width="82.28515625" style="1" customWidth="1"/>
    <col min="3" max="3" width="28.5703125" style="1" customWidth="1"/>
    <col min="4" max="4" width="15.42578125" style="1" customWidth="1"/>
    <col min="5" max="5" width="11.28515625" style="1" customWidth="1"/>
    <col min="6" max="6" width="9.140625" style="1"/>
    <col min="7" max="7" width="18.28515625" style="1" customWidth="1"/>
    <col min="8" max="8" width="25.85546875" style="1" customWidth="1"/>
    <col min="9" max="9" width="18.85546875" style="1" customWidth="1"/>
    <col min="10" max="16384" width="9.140625" style="1"/>
  </cols>
  <sheetData>
    <row r="1" spans="2:8">
      <c r="B1" s="737"/>
      <c r="C1" s="737"/>
      <c r="D1" s="737"/>
      <c r="E1" s="737"/>
    </row>
    <row r="2" spans="2:8">
      <c r="B2" s="2190" t="s">
        <v>508</v>
      </c>
      <c r="C2" s="2190"/>
      <c r="D2" s="2190"/>
      <c r="E2" s="2190"/>
    </row>
    <row r="3" spans="2:8" ht="15.75" thickBot="1">
      <c r="B3" s="2190">
        <v>2024</v>
      </c>
      <c r="C3" s="2190"/>
      <c r="D3" s="2190"/>
      <c r="E3" s="2190"/>
    </row>
    <row r="4" spans="2:8" ht="15.75" thickBot="1">
      <c r="B4" s="2076" t="s">
        <v>421</v>
      </c>
      <c r="C4" s="2076"/>
      <c r="D4" s="2076"/>
      <c r="E4" s="2076"/>
      <c r="G4" s="655" t="s">
        <v>379</v>
      </c>
      <c r="H4" s="654">
        <v>7411233813831.6396</v>
      </c>
    </row>
    <row r="6" spans="2:8">
      <c r="B6" s="2202" t="s">
        <v>29</v>
      </c>
      <c r="C6" s="2203" t="s">
        <v>455</v>
      </c>
      <c r="D6" s="2203" t="s">
        <v>381</v>
      </c>
      <c r="E6" s="2203" t="s">
        <v>473</v>
      </c>
    </row>
    <row r="7" spans="2:8">
      <c r="B7" s="2202"/>
      <c r="C7" s="2204"/>
      <c r="D7" s="2204"/>
      <c r="E7" s="2203"/>
    </row>
    <row r="8" spans="2:8">
      <c r="B8" s="732" t="s">
        <v>509</v>
      </c>
      <c r="C8" s="736">
        <f>SUM(C9:C12)</f>
        <v>219411356799</v>
      </c>
      <c r="D8" s="735">
        <f t="shared" ref="D8:D36" si="0">C8/$C$36</f>
        <v>0.15465809711085673</v>
      </c>
      <c r="E8" s="729">
        <f t="shared" ref="E8:E36" si="1">C8/$H$4</f>
        <v>2.9605240140921068E-2</v>
      </c>
    </row>
    <row r="9" spans="2:8">
      <c r="B9" s="396" t="s">
        <v>510</v>
      </c>
      <c r="C9" s="734">
        <v>95815120187</v>
      </c>
      <c r="D9" s="733">
        <f t="shared" si="0"/>
        <v>6.753790860581832E-2</v>
      </c>
      <c r="E9" s="13">
        <f t="shared" si="1"/>
        <v>1.2928362887186145E-2</v>
      </c>
    </row>
    <row r="10" spans="2:8">
      <c r="B10" s="396" t="s">
        <v>511</v>
      </c>
      <c r="C10" s="734">
        <v>13511032861</v>
      </c>
      <c r="D10" s="733">
        <f t="shared" si="0"/>
        <v>9.5236211232163446E-3</v>
      </c>
      <c r="E10" s="13">
        <f t="shared" si="1"/>
        <v>1.8230477138346736E-3</v>
      </c>
    </row>
    <row r="11" spans="2:8">
      <c r="B11" s="396" t="s">
        <v>512</v>
      </c>
      <c r="C11" s="734">
        <v>49384238726</v>
      </c>
      <c r="D11" s="733">
        <f t="shared" si="0"/>
        <v>3.480983163341092E-2</v>
      </c>
      <c r="E11" s="13">
        <f t="shared" si="1"/>
        <v>6.6634301341072033E-3</v>
      </c>
    </row>
    <row r="12" spans="2:8">
      <c r="B12" s="396" t="s">
        <v>513</v>
      </c>
      <c r="C12" s="734">
        <v>60700965025</v>
      </c>
      <c r="D12" s="733">
        <f t="shared" si="0"/>
        <v>4.2786735748411152E-2</v>
      </c>
      <c r="E12" s="13">
        <f t="shared" si="1"/>
        <v>8.1903994057930477E-3</v>
      </c>
    </row>
    <row r="13" spans="2:8">
      <c r="B13" s="732" t="s">
        <v>514</v>
      </c>
      <c r="C13" s="731">
        <f>SUM(C14:C22)</f>
        <v>268623884854</v>
      </c>
      <c r="D13" s="730">
        <f t="shared" si="0"/>
        <v>0.18934689378045391</v>
      </c>
      <c r="E13" s="729">
        <f t="shared" si="1"/>
        <v>3.6245501302720376E-2</v>
      </c>
    </row>
    <row r="14" spans="2:8">
      <c r="B14" s="396" t="s">
        <v>515</v>
      </c>
      <c r="C14" s="734">
        <v>24181094950</v>
      </c>
      <c r="D14" s="733">
        <f t="shared" si="0"/>
        <v>1.7044706279492786E-2</v>
      </c>
      <c r="E14" s="13">
        <f t="shared" si="1"/>
        <v>3.2627623898291601E-3</v>
      </c>
    </row>
    <row r="15" spans="2:8">
      <c r="B15" s="396" t="s">
        <v>516</v>
      </c>
      <c r="C15" s="734">
        <v>18352875264</v>
      </c>
      <c r="D15" s="733">
        <f t="shared" si="0"/>
        <v>1.2936526195603421E-2</v>
      </c>
      <c r="E15" s="13">
        <f t="shared" si="1"/>
        <v>2.4763589606022003E-3</v>
      </c>
    </row>
    <row r="16" spans="2:8">
      <c r="B16" s="396" t="s">
        <v>517</v>
      </c>
      <c r="C16" s="734">
        <v>7309972466</v>
      </c>
      <c r="D16" s="733">
        <f t="shared" si="0"/>
        <v>5.1526340660661253E-3</v>
      </c>
      <c r="E16" s="13">
        <f t="shared" si="1"/>
        <v>9.863367759842289E-4</v>
      </c>
    </row>
    <row r="17" spans="2:5">
      <c r="B17" s="396" t="s">
        <v>518</v>
      </c>
      <c r="C17" s="734">
        <v>92264417778</v>
      </c>
      <c r="D17" s="733">
        <f t="shared" si="0"/>
        <v>6.503509887894561E-2</v>
      </c>
      <c r="E17" s="13">
        <f t="shared" si="1"/>
        <v>1.2449265546825178E-2</v>
      </c>
    </row>
    <row r="18" spans="2:5">
      <c r="B18" s="396" t="s">
        <v>519</v>
      </c>
      <c r="C18" s="734">
        <v>762083921</v>
      </c>
      <c r="D18" s="733">
        <f t="shared" si="0"/>
        <v>5.3717569947216897E-4</v>
      </c>
      <c r="E18" s="13">
        <f t="shared" si="1"/>
        <v>1.0282821189337155E-4</v>
      </c>
    </row>
    <row r="19" spans="2:5">
      <c r="B19" s="396" t="s">
        <v>520</v>
      </c>
      <c r="C19" s="734">
        <v>115004347968</v>
      </c>
      <c r="D19" s="733">
        <f t="shared" si="0"/>
        <v>8.1063960752494502E-2</v>
      </c>
      <c r="E19" s="13">
        <f t="shared" si="1"/>
        <v>1.5517571143601831E-2</v>
      </c>
    </row>
    <row r="20" spans="2:5">
      <c r="B20" s="396" t="s">
        <v>521</v>
      </c>
      <c r="C20" s="734">
        <v>2319162116</v>
      </c>
      <c r="D20" s="733">
        <f t="shared" si="0"/>
        <v>1.6347248610322741E-3</v>
      </c>
      <c r="E20" s="13">
        <f t="shared" si="1"/>
        <v>3.1292523947520462E-4</v>
      </c>
    </row>
    <row r="21" spans="2:5">
      <c r="B21" s="396" t="s">
        <v>522</v>
      </c>
      <c r="C21" s="734">
        <v>149703020</v>
      </c>
      <c r="D21" s="733">
        <f t="shared" si="0"/>
        <v>1.0552226895966239E-4</v>
      </c>
      <c r="E21" s="13">
        <f t="shared" si="1"/>
        <v>2.0199473361723951E-5</v>
      </c>
    </row>
    <row r="22" spans="2:5">
      <c r="B22" s="396" t="s">
        <v>523</v>
      </c>
      <c r="C22" s="734">
        <v>8280227371</v>
      </c>
      <c r="D22" s="733">
        <f t="shared" si="0"/>
        <v>5.836544778387371E-3</v>
      </c>
      <c r="E22" s="13">
        <f t="shared" si="1"/>
        <v>1.1172535611474774E-3</v>
      </c>
    </row>
    <row r="23" spans="2:5">
      <c r="B23" s="732" t="s">
        <v>524</v>
      </c>
      <c r="C23" s="731">
        <f>SUM(C24:C26)</f>
        <v>9784245470</v>
      </c>
      <c r="D23" s="730">
        <f t="shared" si="0"/>
        <v>6.8966930797568302E-3</v>
      </c>
      <c r="E23" s="729">
        <f t="shared" si="1"/>
        <v>1.320191174071393E-3</v>
      </c>
    </row>
    <row r="24" spans="2:5">
      <c r="B24" s="396" t="s">
        <v>525</v>
      </c>
      <c r="C24" s="734">
        <v>900977565</v>
      </c>
      <c r="D24" s="733">
        <f t="shared" si="0"/>
        <v>6.3507868405428096E-4</v>
      </c>
      <c r="E24" s="13">
        <f t="shared" si="1"/>
        <v>1.2156917291133078E-4</v>
      </c>
    </row>
    <row r="25" spans="2:5">
      <c r="B25" s="396" t="s">
        <v>526</v>
      </c>
      <c r="C25" s="734">
        <v>8164325450</v>
      </c>
      <c r="D25" s="733">
        <f t="shared" si="0"/>
        <v>5.7548481387290429E-3</v>
      </c>
      <c r="E25" s="13">
        <f t="shared" si="1"/>
        <v>1.1016148802056225E-3</v>
      </c>
    </row>
    <row r="26" spans="2:5">
      <c r="B26" s="396" t="s">
        <v>527</v>
      </c>
      <c r="C26" s="734">
        <v>718942455</v>
      </c>
      <c r="D26" s="733">
        <f t="shared" si="0"/>
        <v>5.0676625697350646E-4</v>
      </c>
      <c r="E26" s="13">
        <f t="shared" si="1"/>
        <v>9.7007120954439798E-5</v>
      </c>
    </row>
    <row r="27" spans="2:5">
      <c r="B27" s="732" t="s">
        <v>528</v>
      </c>
      <c r="C27" s="731">
        <f>SUM(C28:C33)</f>
        <v>626232997285</v>
      </c>
      <c r="D27" s="730">
        <f t="shared" si="0"/>
        <v>0.44141745952034434</v>
      </c>
      <c r="E27" s="729">
        <f t="shared" si="1"/>
        <v>8.4497806035515544E-2</v>
      </c>
    </row>
    <row r="28" spans="2:5">
      <c r="B28" s="396" t="s">
        <v>529</v>
      </c>
      <c r="C28" s="734">
        <v>26591527885</v>
      </c>
      <c r="D28" s="733">
        <f t="shared" si="0"/>
        <v>1.8743765874124199E-2</v>
      </c>
      <c r="E28" s="13">
        <f t="shared" si="1"/>
        <v>3.5880028282702452E-3</v>
      </c>
    </row>
    <row r="29" spans="2:5">
      <c r="B29" s="396" t="s">
        <v>530</v>
      </c>
      <c r="C29" s="734">
        <v>133160839893</v>
      </c>
      <c r="D29" s="733">
        <f t="shared" si="0"/>
        <v>9.3862060779292808E-2</v>
      </c>
      <c r="E29" s="13">
        <f t="shared" si="1"/>
        <v>1.7967432041407324E-2</v>
      </c>
    </row>
    <row r="30" spans="2:5">
      <c r="B30" s="396" t="s">
        <v>531</v>
      </c>
      <c r="C30" s="734">
        <v>9752583104</v>
      </c>
      <c r="D30" s="733">
        <f t="shared" si="0"/>
        <v>6.8743749949182528E-3</v>
      </c>
      <c r="E30" s="13">
        <f t="shared" si="1"/>
        <v>1.3159189615362941E-3</v>
      </c>
    </row>
    <row r="31" spans="2:5">
      <c r="B31" s="396" t="s">
        <v>532</v>
      </c>
      <c r="C31" s="734">
        <v>299968351366</v>
      </c>
      <c r="D31" s="733">
        <f t="shared" si="0"/>
        <v>0.21144089846837802</v>
      </c>
      <c r="E31" s="13">
        <f t="shared" si="1"/>
        <v>4.0474819564613775E-2</v>
      </c>
    </row>
    <row r="32" spans="2:5">
      <c r="B32" s="396" t="s">
        <v>533</v>
      </c>
      <c r="C32" s="734">
        <v>155715919621</v>
      </c>
      <c r="D32" s="733">
        <f t="shared" si="0"/>
        <v>0.10976062574788627</v>
      </c>
      <c r="E32" s="13">
        <f t="shared" si="1"/>
        <v>2.101079570993783E-2</v>
      </c>
    </row>
    <row r="33" spans="2:5">
      <c r="B33" s="396" t="s">
        <v>534</v>
      </c>
      <c r="C33" s="734">
        <v>1043775416</v>
      </c>
      <c r="D33" s="733">
        <f t="shared" si="0"/>
        <v>7.3573365574479063E-4</v>
      </c>
      <c r="E33" s="13">
        <f t="shared" si="1"/>
        <v>1.4083692975007674E-4</v>
      </c>
    </row>
    <row r="34" spans="2:5">
      <c r="B34" s="732" t="s">
        <v>535</v>
      </c>
      <c r="C34" s="731">
        <f>C35</f>
        <v>294634030542</v>
      </c>
      <c r="D34" s="730">
        <f t="shared" si="0"/>
        <v>0.2076808565085882</v>
      </c>
      <c r="E34" s="729">
        <f t="shared" si="1"/>
        <v>3.9755058056881482E-2</v>
      </c>
    </row>
    <row r="35" spans="2:5">
      <c r="B35" s="396" t="s">
        <v>536</v>
      </c>
      <c r="C35" s="728">
        <v>294634030542</v>
      </c>
      <c r="D35" s="727">
        <f t="shared" si="0"/>
        <v>0.2076808565085882</v>
      </c>
      <c r="E35" s="13">
        <f t="shared" si="1"/>
        <v>3.9755058056881482E-2</v>
      </c>
    </row>
    <row r="36" spans="2:5">
      <c r="B36" s="726" t="s">
        <v>470</v>
      </c>
      <c r="C36" s="725">
        <f>C34+C27+C23+C13+C8</f>
        <v>1418686514950</v>
      </c>
      <c r="D36" s="724">
        <f t="shared" si="0"/>
        <v>1</v>
      </c>
      <c r="E36" s="723">
        <f t="shared" si="1"/>
        <v>0.19142379671010987</v>
      </c>
    </row>
    <row r="37" spans="2:5">
      <c r="B37" s="683" t="s">
        <v>176</v>
      </c>
    </row>
    <row r="38" spans="2:5">
      <c r="B38" s="657" t="s">
        <v>357</v>
      </c>
    </row>
    <row r="39" spans="2:5">
      <c r="B39" s="657" t="s">
        <v>418</v>
      </c>
    </row>
    <row r="40" spans="2:5">
      <c r="B40" s="683" t="s">
        <v>507</v>
      </c>
    </row>
    <row r="46" spans="2:5">
      <c r="D46" s="722"/>
    </row>
  </sheetData>
  <mergeCells count="7">
    <mergeCell ref="B2:E2"/>
    <mergeCell ref="B3:E3"/>
    <mergeCell ref="B4:E4"/>
    <mergeCell ref="B6:B7"/>
    <mergeCell ref="C6:C7"/>
    <mergeCell ref="D6:D7"/>
    <mergeCell ref="E6:E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5344B-7A4C-4AA6-8E6A-46BE9832BF97}">
  <dimension ref="A2:J49"/>
  <sheetViews>
    <sheetView showGridLines="0" zoomScale="130" zoomScaleNormal="130" workbookViewId="0">
      <selection activeCell="C21" sqref="C21"/>
    </sheetView>
  </sheetViews>
  <sheetFormatPr baseColWidth="10" defaultColWidth="9.140625" defaultRowHeight="15"/>
  <cols>
    <col min="1" max="1" width="9" customWidth="1"/>
    <col min="2" max="2" width="19.85546875" style="1423" customWidth="1"/>
    <col min="3" max="3" width="20.42578125" customWidth="1"/>
    <col min="4" max="4" width="21" customWidth="1"/>
    <col min="9" max="9" width="8.85546875" customWidth="1"/>
    <col min="10" max="10" width="6.7109375" customWidth="1"/>
    <col min="12" max="12" width="24.28515625" customWidth="1"/>
    <col min="14" max="14" width="16.7109375" customWidth="1"/>
    <col min="16" max="16" width="5" bestFit="1" customWidth="1"/>
  </cols>
  <sheetData>
    <row r="2" spans="2:10">
      <c r="B2" s="2060" t="s">
        <v>44</v>
      </c>
      <c r="C2" s="2061"/>
      <c r="D2" s="2061"/>
      <c r="E2" s="242"/>
      <c r="F2" s="242"/>
      <c r="G2" s="242"/>
      <c r="H2" s="242"/>
      <c r="I2" s="242"/>
      <c r="J2" s="242"/>
    </row>
    <row r="3" spans="2:10">
      <c r="B3" s="2072" t="s">
        <v>27</v>
      </c>
      <c r="C3" s="2073"/>
      <c r="D3" s="2073"/>
      <c r="E3" s="1426"/>
      <c r="F3" s="1426"/>
    </row>
    <row r="4" spans="2:10" ht="16.899999999999999" customHeight="1">
      <c r="B4" s="2065" t="s">
        <v>28</v>
      </c>
      <c r="C4" s="2065"/>
      <c r="D4" s="2065"/>
      <c r="E4" s="2"/>
      <c r="F4" s="2"/>
      <c r="G4" s="242"/>
      <c r="H4" s="242"/>
      <c r="I4" s="242"/>
    </row>
    <row r="5" spans="2:10" ht="15.75">
      <c r="B5" s="1428"/>
      <c r="C5" s="1429"/>
      <c r="D5" s="1429"/>
    </row>
    <row r="6" spans="2:10" ht="15.75">
      <c r="B6" s="1428"/>
      <c r="C6" s="1429"/>
      <c r="D6" s="1429"/>
    </row>
    <row r="7" spans="2:10" ht="15.75">
      <c r="B7" s="1428"/>
      <c r="C7" s="1429"/>
      <c r="D7" s="1429"/>
    </row>
    <row r="8" spans="2:10" ht="15.75">
      <c r="B8" s="1428"/>
      <c r="C8" s="1429"/>
      <c r="D8" s="1429"/>
    </row>
    <row r="9" spans="2:10" ht="15.75">
      <c r="B9" s="1428"/>
      <c r="C9" s="1429"/>
      <c r="D9" s="1429"/>
    </row>
    <row r="10" spans="2:10" ht="15.75">
      <c r="B10" s="1428"/>
      <c r="C10" s="1429"/>
      <c r="D10" s="1429"/>
    </row>
    <row r="11" spans="2:10" ht="15.75">
      <c r="B11" s="1428"/>
      <c r="C11" s="1429"/>
      <c r="D11" s="1429"/>
      <c r="J11" s="995"/>
    </row>
    <row r="12" spans="2:10" ht="15.75">
      <c r="B12" s="1428"/>
      <c r="C12" s="1429"/>
      <c r="D12" s="1429"/>
      <c r="J12" s="995"/>
    </row>
    <row r="13" spans="2:10" ht="15.75">
      <c r="B13" s="1428"/>
      <c r="C13" s="1429"/>
      <c r="D13" s="1429"/>
      <c r="J13" s="1430"/>
    </row>
    <row r="14" spans="2:10" ht="15.75">
      <c r="B14" s="1428"/>
      <c r="C14" s="1429"/>
      <c r="D14" s="1429"/>
    </row>
    <row r="15" spans="2:10" ht="15.75">
      <c r="B15" s="1428"/>
      <c r="C15" s="1429"/>
      <c r="D15" s="1429"/>
    </row>
    <row r="16" spans="2:10" ht="30" customHeight="1">
      <c r="B16" s="1428"/>
      <c r="C16" s="1429"/>
      <c r="D16" s="1429"/>
    </row>
    <row r="17" spans="1:10" ht="30" customHeight="1">
      <c r="B17" s="1428"/>
      <c r="C17" s="1429"/>
      <c r="D17" s="1429"/>
    </row>
    <row r="19" spans="1:10">
      <c r="B19" s="1422" t="s">
        <v>45</v>
      </c>
    </row>
    <row r="23" spans="1:10">
      <c r="J23" s="1423"/>
    </row>
    <row r="24" spans="1:10">
      <c r="J24" s="1423"/>
    </row>
    <row r="25" spans="1:10">
      <c r="J25" s="1423"/>
    </row>
    <row r="26" spans="1:10">
      <c r="J26" s="1423"/>
    </row>
    <row r="27" spans="1:10">
      <c r="J27" s="1423"/>
    </row>
    <row r="28" spans="1:10">
      <c r="J28" s="1423"/>
    </row>
    <row r="29" spans="1:10">
      <c r="A29" s="248"/>
      <c r="B29" s="248"/>
      <c r="C29" s="248"/>
      <c r="D29" s="248"/>
      <c r="E29" s="248"/>
      <c r="F29" s="248"/>
      <c r="J29" s="1423"/>
    </row>
    <row r="30" spans="1:10">
      <c r="A30" s="248"/>
      <c r="B30" s="1431"/>
      <c r="C30" s="248"/>
      <c r="D30" s="248"/>
      <c r="E30" s="248"/>
      <c r="F30" s="248"/>
    </row>
    <row r="45" spans="1:6">
      <c r="A45" s="1432"/>
      <c r="B45" s="2074" t="s">
        <v>46</v>
      </c>
      <c r="C45" s="2074"/>
      <c r="D45" s="2074"/>
      <c r="E45" s="2074"/>
      <c r="F45" s="2074"/>
    </row>
    <row r="46" spans="1:6">
      <c r="A46" s="1432"/>
      <c r="B46" s="2074"/>
      <c r="C46" s="2074"/>
      <c r="D46" s="2074"/>
      <c r="E46" s="2074"/>
      <c r="F46" s="2074"/>
    </row>
    <row r="47" spans="1:6">
      <c r="A47" s="1432"/>
      <c r="B47" s="1433">
        <v>2023</v>
      </c>
      <c r="C47" s="1433">
        <v>2024</v>
      </c>
      <c r="D47" s="248"/>
      <c r="E47" s="62"/>
    </row>
    <row r="48" spans="1:6">
      <c r="A48" s="1434" t="s">
        <v>47</v>
      </c>
      <c r="B48" s="1435">
        <v>2.9</v>
      </c>
      <c r="C48" s="1435">
        <v>2.8</v>
      </c>
      <c r="D48" s="248"/>
      <c r="E48" s="62"/>
    </row>
    <row r="49" spans="2:5">
      <c r="B49" s="1431"/>
      <c r="C49" s="248"/>
      <c r="D49" s="248"/>
      <c r="E49" s="248"/>
    </row>
  </sheetData>
  <mergeCells count="4">
    <mergeCell ref="B2:D2"/>
    <mergeCell ref="B3:D3"/>
    <mergeCell ref="B4:D4"/>
    <mergeCell ref="B45:F46"/>
  </mergeCell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31970-BACE-4156-A70E-DE6705275D54}">
  <dimension ref="B2:G31"/>
  <sheetViews>
    <sheetView showGridLines="0" zoomScale="80" zoomScaleNormal="80" workbookViewId="0">
      <selection activeCell="C13" sqref="C13"/>
    </sheetView>
  </sheetViews>
  <sheetFormatPr baseColWidth="10" defaultColWidth="9.140625" defaultRowHeight="15"/>
  <cols>
    <col min="1" max="1" width="9.140625" style="1"/>
    <col min="2" max="2" width="52.28515625" style="1" customWidth="1"/>
    <col min="3" max="3" width="27.7109375" style="1" customWidth="1"/>
    <col min="4" max="4" width="18.5703125" style="1" customWidth="1"/>
    <col min="5" max="5" width="9.140625" style="1"/>
    <col min="6" max="6" width="18.28515625" style="1" customWidth="1"/>
    <col min="7" max="7" width="25.85546875" style="1" customWidth="1"/>
    <col min="8" max="16384" width="9.140625" style="1"/>
  </cols>
  <sheetData>
    <row r="2" spans="2:7">
      <c r="B2" s="2190" t="s">
        <v>537</v>
      </c>
      <c r="C2" s="2190"/>
      <c r="D2" s="2190"/>
      <c r="E2" s="754"/>
      <c r="F2" s="346"/>
      <c r="G2" s="346"/>
    </row>
    <row r="3" spans="2:7">
      <c r="B3" s="2190">
        <v>2024</v>
      </c>
      <c r="C3" s="2190"/>
      <c r="D3" s="2190"/>
      <c r="E3" s="754"/>
      <c r="F3" s="346"/>
      <c r="G3" s="346"/>
    </row>
    <row r="4" spans="2:7" ht="15.75" thickBot="1">
      <c r="B4" s="2076" t="s">
        <v>421</v>
      </c>
      <c r="C4" s="2076"/>
      <c r="D4" s="2076"/>
      <c r="E4" s="346"/>
      <c r="F4" s="346"/>
      <c r="G4" s="346"/>
    </row>
    <row r="5" spans="2:7" ht="15.75" thickBot="1">
      <c r="B5" s="346"/>
      <c r="C5" s="346"/>
      <c r="D5" s="346"/>
      <c r="E5" s="346"/>
      <c r="F5" s="655" t="s">
        <v>379</v>
      </c>
      <c r="G5" s="654">
        <v>7411233813831.6396</v>
      </c>
    </row>
    <row r="6" spans="2:7">
      <c r="B6" s="2205" t="s">
        <v>29</v>
      </c>
      <c r="C6" s="2207" t="s">
        <v>538</v>
      </c>
      <c r="D6" s="2207" t="s">
        <v>12</v>
      </c>
    </row>
    <row r="7" spans="2:7">
      <c r="B7" s="2206"/>
      <c r="C7" s="2206"/>
      <c r="D7" s="2208"/>
    </row>
    <row r="8" spans="2:7">
      <c r="B8" s="753" t="s">
        <v>539</v>
      </c>
      <c r="C8" s="743">
        <f>SUM(C9:C10)</f>
        <v>1187374402436</v>
      </c>
      <c r="D8" s="742">
        <f>C8/$G$5</f>
        <v>0.16021278403334063</v>
      </c>
    </row>
    <row r="9" spans="2:7">
      <c r="B9" s="209" t="s">
        <v>540</v>
      </c>
      <c r="C9" s="200">
        <v>1174544279475</v>
      </c>
      <c r="D9" s="752">
        <f t="shared" ref="D9:D22" si="0">C9/$G$5</f>
        <v>0.15848161169641409</v>
      </c>
    </row>
    <row r="10" spans="2:7">
      <c r="B10" s="209" t="s">
        <v>541</v>
      </c>
      <c r="C10" s="200">
        <v>12830122961</v>
      </c>
      <c r="D10" s="752">
        <f t="shared" si="0"/>
        <v>1.7311723369265518E-3</v>
      </c>
    </row>
    <row r="11" spans="2:7">
      <c r="B11" s="744" t="s">
        <v>542</v>
      </c>
      <c r="C11" s="743">
        <f>C12+C14</f>
        <v>1418686514950</v>
      </c>
      <c r="D11" s="742">
        <f t="shared" si="0"/>
        <v>0.19142379671010987</v>
      </c>
    </row>
    <row r="12" spans="2:7">
      <c r="B12" s="209" t="s">
        <v>543</v>
      </c>
      <c r="C12" s="200">
        <v>1217765874318</v>
      </c>
      <c r="D12" s="752">
        <f>C12/$G$5</f>
        <v>0.16431351444415027</v>
      </c>
    </row>
    <row r="13" spans="2:7">
      <c r="B13" s="217" t="s">
        <v>544</v>
      </c>
      <c r="C13" s="200">
        <v>263816794305</v>
      </c>
      <c r="D13" s="752">
        <f t="shared" si="0"/>
        <v>3.5596879134029855E-2</v>
      </c>
    </row>
    <row r="14" spans="2:7">
      <c r="B14" s="209" t="s">
        <v>545</v>
      </c>
      <c r="C14" s="200">
        <v>200920640632</v>
      </c>
      <c r="D14" s="752">
        <f t="shared" si="0"/>
        <v>2.7110282265959594E-2</v>
      </c>
    </row>
    <row r="15" spans="2:7">
      <c r="B15" s="751" t="s">
        <v>546</v>
      </c>
      <c r="C15" s="750"/>
      <c r="D15" s="749"/>
    </row>
    <row r="16" spans="2:7">
      <c r="B16" s="214" t="s">
        <v>547</v>
      </c>
      <c r="C16" s="205">
        <f>C8-(C11-C13)</f>
        <v>32504681791</v>
      </c>
      <c r="D16" s="748">
        <f t="shared" si="0"/>
        <v>4.3858664572606352E-3</v>
      </c>
      <c r="F16" s="705"/>
    </row>
    <row r="17" spans="2:4">
      <c r="B17" s="214" t="s">
        <v>548</v>
      </c>
      <c r="C17" s="205">
        <f>C9-C12</f>
        <v>-43221594843</v>
      </c>
      <c r="D17" s="748">
        <f t="shared" si="0"/>
        <v>-5.8319027477361758E-3</v>
      </c>
    </row>
    <row r="18" spans="2:4">
      <c r="B18" s="214" t="s">
        <v>549</v>
      </c>
      <c r="C18" s="205">
        <f>C10-C14</f>
        <v>-188090517671</v>
      </c>
      <c r="D18" s="748">
        <f t="shared" si="0"/>
        <v>-2.5379109929033045E-2</v>
      </c>
    </row>
    <row r="19" spans="2:4">
      <c r="B19" s="747" t="s">
        <v>550</v>
      </c>
      <c r="C19" s="746">
        <f>C8-C11</f>
        <v>-231312112514</v>
      </c>
      <c r="D19" s="745">
        <f>C19/$G$5</f>
        <v>-3.121101267676922E-2</v>
      </c>
    </row>
    <row r="20" spans="2:4">
      <c r="B20" s="744" t="s">
        <v>551</v>
      </c>
      <c r="C20" s="743">
        <v>344980212118</v>
      </c>
      <c r="D20" s="742">
        <f t="shared" si="0"/>
        <v>4.6548283428079262E-2</v>
      </c>
    </row>
    <row r="21" spans="2:4">
      <c r="B21" s="744" t="s">
        <v>552</v>
      </c>
      <c r="C21" s="743">
        <v>113668099604</v>
      </c>
      <c r="D21" s="742">
        <f t="shared" si="0"/>
        <v>1.5337270751310045E-2</v>
      </c>
    </row>
    <row r="22" spans="2:4" ht="15.75" thickBot="1">
      <c r="B22" s="741" t="s">
        <v>553</v>
      </c>
      <c r="C22" s="740">
        <f>C20-C21</f>
        <v>231312112514</v>
      </c>
      <c r="D22" s="739">
        <f t="shared" si="0"/>
        <v>3.121101267676922E-2</v>
      </c>
    </row>
    <row r="23" spans="2:4">
      <c r="B23" s="683" t="s">
        <v>176</v>
      </c>
      <c r="C23" s="738"/>
      <c r="D23" s="738"/>
    </row>
    <row r="24" spans="2:4">
      <c r="B24" s="657" t="s">
        <v>357</v>
      </c>
      <c r="C24" s="738"/>
      <c r="D24" s="738"/>
    </row>
    <row r="25" spans="2:4">
      <c r="B25" s="657" t="s">
        <v>418</v>
      </c>
      <c r="C25" s="738"/>
      <c r="D25" s="738"/>
    </row>
    <row r="26" spans="2:4">
      <c r="B26" s="683" t="s">
        <v>507</v>
      </c>
      <c r="C26" s="738"/>
      <c r="D26" s="738"/>
    </row>
    <row r="27" spans="2:4">
      <c r="B27" s="22"/>
    </row>
    <row r="31" spans="2:4">
      <c r="D31" s="192"/>
    </row>
  </sheetData>
  <mergeCells count="6">
    <mergeCell ref="B2:D2"/>
    <mergeCell ref="B3:D3"/>
    <mergeCell ref="B4:D4"/>
    <mergeCell ref="B6:B7"/>
    <mergeCell ref="C6:C7"/>
    <mergeCell ref="D6:D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606D-0D50-4FB5-9B3E-91FCD268CE7C}">
  <dimension ref="B2:G32"/>
  <sheetViews>
    <sheetView showGridLines="0" zoomScaleNormal="100" workbookViewId="0">
      <selection activeCell="B4" sqref="B4:D4"/>
    </sheetView>
  </sheetViews>
  <sheetFormatPr baseColWidth="10" defaultColWidth="9.140625" defaultRowHeight="15"/>
  <cols>
    <col min="1" max="1" width="9.140625" style="1"/>
    <col min="2" max="2" width="111.140625" style="1" customWidth="1"/>
    <col min="3" max="3" width="28.5703125" style="1" customWidth="1"/>
    <col min="4" max="4" width="10.7109375" style="1" customWidth="1"/>
    <col min="5" max="5" width="9.140625" style="1"/>
    <col min="6" max="6" width="18.28515625" style="1" customWidth="1"/>
    <col min="7" max="7" width="25.85546875" style="1" customWidth="1"/>
    <col min="8" max="16384" width="9.140625" style="1"/>
  </cols>
  <sheetData>
    <row r="2" spans="2:7">
      <c r="B2" s="2190" t="s">
        <v>554</v>
      </c>
      <c r="C2" s="2190"/>
      <c r="D2" s="2190"/>
      <c r="E2" s="157"/>
      <c r="F2" s="157"/>
      <c r="G2" s="157"/>
    </row>
    <row r="3" spans="2:7">
      <c r="B3" s="2190">
        <v>2024</v>
      </c>
      <c r="C3" s="2190"/>
      <c r="D3" s="2190"/>
      <c r="E3" s="157"/>
      <c r="F3" s="157"/>
      <c r="G3" s="157"/>
    </row>
    <row r="4" spans="2:7" ht="15.75" thickBot="1">
      <c r="B4" s="2076" t="s">
        <v>421</v>
      </c>
      <c r="C4" s="2076"/>
      <c r="D4" s="2076"/>
      <c r="E4" s="157"/>
      <c r="F4" s="157"/>
      <c r="G4" s="157"/>
    </row>
    <row r="5" spans="2:7" ht="15.75" thickBot="1">
      <c r="B5" s="776"/>
      <c r="C5" s="776"/>
      <c r="D5" s="776"/>
      <c r="E5" s="157"/>
      <c r="F5" s="775" t="s">
        <v>379</v>
      </c>
      <c r="G5" s="774">
        <v>7411233813831.6396</v>
      </c>
    </row>
    <row r="6" spans="2:7">
      <c r="B6" s="2209" t="s">
        <v>29</v>
      </c>
      <c r="C6" s="2211" t="s">
        <v>455</v>
      </c>
      <c r="D6" s="2213" t="s">
        <v>555</v>
      </c>
      <c r="E6" s="658"/>
    </row>
    <row r="7" spans="2:7" ht="15.75" thickBot="1">
      <c r="B7" s="2210"/>
      <c r="C7" s="2212"/>
      <c r="D7" s="2214"/>
      <c r="E7" s="658"/>
    </row>
    <row r="8" spans="2:7">
      <c r="B8" s="773" t="s">
        <v>556</v>
      </c>
      <c r="C8" s="772">
        <f>C9</f>
        <v>344980212118</v>
      </c>
      <c r="D8" s="768">
        <f>C8/$G$5</f>
        <v>4.6548283428079262E-2</v>
      </c>
      <c r="E8" s="658"/>
    </row>
    <row r="9" spans="2:7">
      <c r="B9" s="673" t="s">
        <v>557</v>
      </c>
      <c r="C9" s="765">
        <f>C10</f>
        <v>344980212118</v>
      </c>
      <c r="D9" s="670">
        <f t="shared" ref="D9:D23" si="0">C9/$G$5</f>
        <v>4.6548283428079262E-2</v>
      </c>
      <c r="E9" s="658"/>
    </row>
    <row r="10" spans="2:7">
      <c r="B10" s="669" t="s">
        <v>558</v>
      </c>
      <c r="C10" s="764">
        <f>C11+C12</f>
        <v>344980212118</v>
      </c>
      <c r="D10" s="663">
        <f t="shared" si="0"/>
        <v>4.6548283428079262E-2</v>
      </c>
      <c r="E10" s="658"/>
    </row>
    <row r="11" spans="2:7">
      <c r="B11" s="771" t="s">
        <v>559</v>
      </c>
      <c r="C11" s="764">
        <v>240121781633</v>
      </c>
      <c r="D11" s="663">
        <f t="shared" si="0"/>
        <v>3.2399703971673244E-2</v>
      </c>
      <c r="E11" s="658"/>
      <c r="F11" s="705"/>
    </row>
    <row r="12" spans="2:7">
      <c r="B12" s="771" t="s">
        <v>560</v>
      </c>
      <c r="C12" s="764">
        <v>104858430485</v>
      </c>
      <c r="D12" s="663">
        <f t="shared" si="0"/>
        <v>1.4148579456406024E-2</v>
      </c>
      <c r="E12" s="658"/>
    </row>
    <row r="13" spans="2:7">
      <c r="B13" s="770" t="s">
        <v>561</v>
      </c>
      <c r="C13" s="769">
        <f>C14+C18</f>
        <v>113668099604</v>
      </c>
      <c r="D13" s="768">
        <f t="shared" si="0"/>
        <v>1.5337270751310045E-2</v>
      </c>
      <c r="E13" s="658"/>
    </row>
    <row r="14" spans="2:7">
      <c r="B14" s="673" t="s">
        <v>562</v>
      </c>
      <c r="C14" s="765">
        <f>C15</f>
        <v>4281932616</v>
      </c>
      <c r="D14" s="670">
        <f t="shared" si="0"/>
        <v>5.7776245137599062E-4</v>
      </c>
      <c r="E14" s="658"/>
    </row>
    <row r="15" spans="2:7">
      <c r="B15" s="669" t="s">
        <v>563</v>
      </c>
      <c r="C15" s="764">
        <f>C16+C17</f>
        <v>4281932616</v>
      </c>
      <c r="D15" s="663">
        <f t="shared" si="0"/>
        <v>5.7776245137599062E-4</v>
      </c>
      <c r="E15" s="658"/>
    </row>
    <row r="16" spans="2:7">
      <c r="B16" s="669" t="s">
        <v>564</v>
      </c>
      <c r="C16" s="764">
        <v>4281932616</v>
      </c>
      <c r="D16" s="663">
        <f t="shared" si="0"/>
        <v>5.7776245137599062E-4</v>
      </c>
      <c r="E16" s="658"/>
    </row>
    <row r="17" spans="2:7">
      <c r="B17" s="669" t="s">
        <v>565</v>
      </c>
      <c r="C17" s="767">
        <v>0</v>
      </c>
      <c r="D17" s="663">
        <f t="shared" si="0"/>
        <v>0</v>
      </c>
      <c r="E17" s="658"/>
    </row>
    <row r="18" spans="2:7">
      <c r="B18" s="766" t="s">
        <v>566</v>
      </c>
      <c r="C18" s="765">
        <f>C19</f>
        <v>109386166988</v>
      </c>
      <c r="D18" s="670">
        <f t="shared" si="0"/>
        <v>1.4759508299934054E-2</v>
      </c>
      <c r="E18" s="658"/>
    </row>
    <row r="19" spans="2:7">
      <c r="B19" s="669" t="s">
        <v>567</v>
      </c>
      <c r="C19" s="764">
        <f>C20+C21+C22</f>
        <v>109386166988</v>
      </c>
      <c r="D19" s="663">
        <f t="shared" si="0"/>
        <v>1.4759508299934054E-2</v>
      </c>
      <c r="E19" s="658"/>
    </row>
    <row r="20" spans="2:7">
      <c r="B20" s="763" t="s">
        <v>568</v>
      </c>
      <c r="C20" s="762">
        <v>21281624163</v>
      </c>
      <c r="D20" s="663">
        <f t="shared" si="0"/>
        <v>2.8715359274297824E-3</v>
      </c>
      <c r="E20" s="658"/>
    </row>
    <row r="21" spans="2:7">
      <c r="B21" s="763" t="s">
        <v>569</v>
      </c>
      <c r="C21" s="762">
        <v>3257658874</v>
      </c>
      <c r="D21" s="663">
        <f t="shared" si="0"/>
        <v>4.395568883443142E-4</v>
      </c>
      <c r="E21" s="658"/>
    </row>
    <row r="22" spans="2:7" ht="15.75" thickBot="1">
      <c r="B22" s="761" t="s">
        <v>570</v>
      </c>
      <c r="C22" s="760">
        <v>84846883951</v>
      </c>
      <c r="D22" s="759">
        <f t="shared" si="0"/>
        <v>1.1448415484159957E-2</v>
      </c>
      <c r="E22" s="658"/>
    </row>
    <row r="23" spans="2:7" ht="15.75" thickBot="1">
      <c r="B23" s="758" t="s">
        <v>571</v>
      </c>
      <c r="C23" s="757">
        <f>+C8-C13</f>
        <v>231312112514</v>
      </c>
      <c r="D23" s="756">
        <f t="shared" si="0"/>
        <v>3.121101267676922E-2</v>
      </c>
      <c r="E23" s="658"/>
    </row>
    <row r="24" spans="2:7">
      <c r="B24" s="683" t="s">
        <v>176</v>
      </c>
    </row>
    <row r="25" spans="2:7">
      <c r="B25" s="657" t="s">
        <v>357</v>
      </c>
      <c r="G25" s="755"/>
    </row>
    <row r="26" spans="2:7">
      <c r="B26" s="657" t="s">
        <v>418</v>
      </c>
    </row>
    <row r="27" spans="2:7">
      <c r="B27" s="683" t="s">
        <v>507</v>
      </c>
    </row>
    <row r="28" spans="2:7">
      <c r="G28" s="391"/>
    </row>
    <row r="29" spans="2:7">
      <c r="G29" s="391"/>
    </row>
    <row r="30" spans="2:7">
      <c r="G30" s="391"/>
    </row>
    <row r="32" spans="2:7">
      <c r="G32" s="191"/>
    </row>
  </sheetData>
  <mergeCells count="6">
    <mergeCell ref="B2:D2"/>
    <mergeCell ref="B3:D3"/>
    <mergeCell ref="B4:D4"/>
    <mergeCell ref="B6:B7"/>
    <mergeCell ref="C6:C7"/>
    <mergeCell ref="D6:D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5E872-1658-4921-B10E-8C7CB7C48116}">
  <dimension ref="A1:L46"/>
  <sheetViews>
    <sheetView showGridLines="0" topLeftCell="A5" workbookViewId="0">
      <selection activeCell="I11" sqref="I11"/>
    </sheetView>
  </sheetViews>
  <sheetFormatPr baseColWidth="10" defaultColWidth="8.85546875" defaultRowHeight="15.75"/>
  <cols>
    <col min="1" max="1" width="39.140625" style="1138" customWidth="1"/>
    <col min="2" max="2" width="9.28515625" style="1138" hidden="1" customWidth="1"/>
    <col min="3" max="3" width="12.85546875" style="1138" hidden="1" customWidth="1"/>
    <col min="4" max="4" width="13.140625" style="1138" hidden="1" customWidth="1"/>
    <col min="5" max="5" width="13.85546875" style="1138" hidden="1" customWidth="1"/>
    <col min="6" max="9" width="29" style="1138" bestFit="1" customWidth="1"/>
    <col min="10" max="10" width="16.85546875" style="1138" customWidth="1"/>
    <col min="11" max="16384" width="8.85546875" style="1138"/>
  </cols>
  <sheetData>
    <row r="1" spans="1:11">
      <c r="A1" s="2219" t="s">
        <v>572</v>
      </c>
      <c r="B1" s="2219"/>
      <c r="C1" s="2219"/>
      <c r="D1" s="2219"/>
      <c r="E1" s="2219"/>
      <c r="F1" s="2219"/>
      <c r="G1" s="2219"/>
      <c r="H1" s="2219"/>
      <c r="I1" s="2219"/>
    </row>
    <row r="2" spans="1:11" ht="16.5" thickBot="1">
      <c r="A2" s="2220"/>
      <c r="B2" s="2220"/>
      <c r="C2" s="2220"/>
      <c r="D2" s="2220"/>
      <c r="E2" s="2220"/>
      <c r="F2" s="2220"/>
      <c r="G2" s="2220"/>
      <c r="H2" s="2220"/>
      <c r="I2" s="2220"/>
    </row>
    <row r="3" spans="1:11">
      <c r="A3" s="2221"/>
      <c r="B3" s="2223">
        <v>2021</v>
      </c>
      <c r="C3" s="2223">
        <v>2022</v>
      </c>
      <c r="D3" s="2223">
        <v>2023</v>
      </c>
      <c r="E3" s="2225">
        <f>D3+1</f>
        <v>2024</v>
      </c>
      <c r="F3" s="2227" t="s">
        <v>573</v>
      </c>
      <c r="G3" s="2227" t="s">
        <v>574</v>
      </c>
      <c r="H3" s="2227" t="s">
        <v>575</v>
      </c>
      <c r="I3" s="2215" t="s">
        <v>576</v>
      </c>
      <c r="J3" s="2217" t="s">
        <v>577</v>
      </c>
    </row>
    <row r="4" spans="1:11" ht="35.450000000000003" customHeight="1" thickBot="1">
      <c r="A4" s="2222"/>
      <c r="B4" s="2224"/>
      <c r="C4" s="2224"/>
      <c r="D4" s="2224"/>
      <c r="E4" s="2226"/>
      <c r="F4" s="2228"/>
      <c r="G4" s="2228"/>
      <c r="H4" s="2228"/>
      <c r="I4" s="2216"/>
      <c r="J4" s="2218"/>
      <c r="K4" s="1965"/>
    </row>
    <row r="5" spans="1:11">
      <c r="A5" s="1722" t="s">
        <v>274</v>
      </c>
      <c r="B5" s="1723">
        <v>188.61344521070905</v>
      </c>
      <c r="C5" s="1723">
        <v>197.77689754897344</v>
      </c>
      <c r="D5" s="1723">
        <v>202.44565002463469</v>
      </c>
      <c r="E5" s="1724">
        <f>D5*(1+E6/100)</f>
        <v>212.56793252586644</v>
      </c>
      <c r="F5" s="1936">
        <v>213.4</v>
      </c>
      <c r="G5" s="1936">
        <v>212.6</v>
      </c>
      <c r="H5" s="1936">
        <v>212.6</v>
      </c>
      <c r="I5" s="1937">
        <v>212.6</v>
      </c>
      <c r="J5" s="1969">
        <f>I5-F5</f>
        <v>-0.80000000000001137</v>
      </c>
      <c r="K5" s="1965"/>
    </row>
    <row r="6" spans="1:11">
      <c r="A6" s="1722" t="s">
        <v>275</v>
      </c>
      <c r="B6" s="1725">
        <v>12.271990236920516</v>
      </c>
      <c r="C6" s="1726">
        <f>+C5/B5*100-100</f>
        <v>4.8583240330653439</v>
      </c>
      <c r="D6" s="1726">
        <f>+D5/C5*100-100</f>
        <v>2.3606156904676823</v>
      </c>
      <c r="E6" s="1727">
        <v>5</v>
      </c>
      <c r="F6" s="1938">
        <v>4.75</v>
      </c>
      <c r="G6" s="1938">
        <v>5</v>
      </c>
      <c r="H6" s="1938">
        <v>5</v>
      </c>
      <c r="I6" s="1939">
        <v>5</v>
      </c>
      <c r="J6" s="1970">
        <f>I6-F6</f>
        <v>0.25</v>
      </c>
      <c r="K6" s="1965"/>
    </row>
    <row r="7" spans="1:11">
      <c r="A7" s="1722"/>
      <c r="B7" s="1728"/>
      <c r="C7" s="1728"/>
      <c r="D7" s="1728"/>
      <c r="E7" s="1729"/>
      <c r="F7" s="1940"/>
      <c r="G7" s="1940"/>
      <c r="H7" s="1940"/>
      <c r="I7" s="1941"/>
      <c r="J7" s="1967"/>
      <c r="K7" s="1965"/>
    </row>
    <row r="8" spans="1:11">
      <c r="A8" s="1722" t="s">
        <v>276</v>
      </c>
      <c r="B8" s="1730">
        <v>5392714.0999999996</v>
      </c>
      <c r="C8" s="1730">
        <v>6260564.0185964201</v>
      </c>
      <c r="D8" s="1730">
        <v>6820019.2599957101</v>
      </c>
      <c r="E8" s="1724">
        <f>D8*(1+E6/100)*(1+E17/100)</f>
        <v>7447461.0319153164</v>
      </c>
      <c r="F8" s="1936">
        <v>7411233.7999999998</v>
      </c>
      <c r="G8" s="1936">
        <v>7447461</v>
      </c>
      <c r="H8" s="1936">
        <v>7447461</v>
      </c>
      <c r="I8" s="1937">
        <v>7447461</v>
      </c>
      <c r="J8" s="1966">
        <f t="shared" ref="J8:J9" si="0">I8-F8</f>
        <v>36227.200000000186</v>
      </c>
      <c r="K8" s="1965"/>
    </row>
    <row r="9" spans="1:11">
      <c r="A9" s="1722" t="s">
        <v>277</v>
      </c>
      <c r="B9" s="1725">
        <v>21.003560384304663</v>
      </c>
      <c r="C9" s="1726">
        <f t="shared" ref="C9" si="1">(C8/B8-1)*100</f>
        <v>16.093008131034068</v>
      </c>
      <c r="D9" s="1726">
        <f>(D8/C8-1)*100</f>
        <v>8.9361795476810215</v>
      </c>
      <c r="E9" s="1731">
        <f>(E8/D8-1)*100</f>
        <v>9.2000000000000082</v>
      </c>
      <c r="F9" s="1942">
        <v>8.94</v>
      </c>
      <c r="G9" s="1942">
        <v>9.1999999999999993</v>
      </c>
      <c r="H9" s="1942">
        <v>9.1999999999999993</v>
      </c>
      <c r="I9" s="1942">
        <v>9.1999999999999993</v>
      </c>
      <c r="J9" s="1969">
        <f t="shared" si="0"/>
        <v>0.25999999999999979</v>
      </c>
      <c r="K9" s="1965"/>
    </row>
    <row r="10" spans="1:11">
      <c r="A10" s="1722"/>
      <c r="B10" s="1725"/>
      <c r="C10" s="1725"/>
      <c r="D10" s="1725"/>
      <c r="E10" s="1724"/>
      <c r="F10" s="1936"/>
      <c r="G10" s="1936"/>
      <c r="H10" s="1936"/>
      <c r="I10" s="1937"/>
      <c r="J10" s="1966"/>
      <c r="K10" s="1965"/>
    </row>
    <row r="11" spans="1:11">
      <c r="A11" s="1722" t="s">
        <v>278</v>
      </c>
      <c r="B11" s="1732">
        <v>94523.67911808948</v>
      </c>
      <c r="C11" s="1733">
        <v>114004.58678219476</v>
      </c>
      <c r="D11" s="1733">
        <v>121691.69536998701</v>
      </c>
      <c r="E11" s="1734">
        <f>E8/E19</f>
        <v>124497.84406411428</v>
      </c>
      <c r="F11" s="1943">
        <v>123005.7</v>
      </c>
      <c r="G11" s="1943">
        <v>123573</v>
      </c>
      <c r="H11" s="1943">
        <v>124232.9</v>
      </c>
      <c r="I11" s="1944">
        <v>124497.8</v>
      </c>
      <c r="J11" s="1968">
        <f>I11-F11</f>
        <v>1492.1000000000058</v>
      </c>
      <c r="K11" s="1965"/>
    </row>
    <row r="12" spans="1:11">
      <c r="A12" s="1722" t="s">
        <v>279</v>
      </c>
      <c r="B12" s="1725">
        <v>19.909789453700455</v>
      </c>
      <c r="C12" s="1726">
        <f>(C11/B11-1)*100</f>
        <v>20.609552914003238</v>
      </c>
      <c r="D12" s="1726">
        <f>(D11/C11-1)*100</f>
        <v>6.742806412235347</v>
      </c>
      <c r="E12" s="1731">
        <f>(E11/D11-1)*100</f>
        <v>2.3059492150187877</v>
      </c>
      <c r="F12" s="1942">
        <v>2.34</v>
      </c>
      <c r="G12" s="1942">
        <v>1.55</v>
      </c>
      <c r="H12" s="1942">
        <v>2.09</v>
      </c>
      <c r="I12" s="1945">
        <v>2.31</v>
      </c>
      <c r="J12" s="1969">
        <f>I12-F12</f>
        <v>-2.9999999999999805E-2</v>
      </c>
      <c r="K12" s="1965"/>
    </row>
    <row r="13" spans="1:11">
      <c r="A13" s="1722"/>
      <c r="B13" s="1735"/>
      <c r="C13" s="1735"/>
      <c r="D13" s="1735"/>
      <c r="E13" s="1736"/>
      <c r="F13" s="1946"/>
      <c r="G13" s="1946"/>
      <c r="H13" s="1946"/>
      <c r="I13" s="1947"/>
      <c r="J13" s="1971"/>
      <c r="K13" s="1965"/>
    </row>
    <row r="14" spans="1:11">
      <c r="A14" s="1737" t="s">
        <v>280</v>
      </c>
      <c r="B14" s="1738">
        <v>4</v>
      </c>
      <c r="C14" s="1738">
        <v>4</v>
      </c>
      <c r="D14" s="1738">
        <v>4</v>
      </c>
      <c r="E14" s="1739">
        <v>4</v>
      </c>
      <c r="F14" s="1948">
        <v>4</v>
      </c>
      <c r="G14" s="1948">
        <v>4</v>
      </c>
      <c r="H14" s="1948">
        <v>4</v>
      </c>
      <c r="I14" s="1949">
        <v>4</v>
      </c>
      <c r="J14" s="1972">
        <f t="shared" ref="J14:J17" si="2">I14-F14</f>
        <v>0</v>
      </c>
      <c r="K14" s="1965"/>
    </row>
    <row r="15" spans="1:11">
      <c r="A15" s="1737" t="s">
        <v>281</v>
      </c>
      <c r="B15" s="1740">
        <v>8.242920754477856</v>
      </c>
      <c r="C15" s="1740">
        <v>8.8111752385420452</v>
      </c>
      <c r="D15" s="1740">
        <v>4.7856128102113482</v>
      </c>
      <c r="E15" s="1741">
        <v>3.4</v>
      </c>
      <c r="F15" s="1950">
        <v>4</v>
      </c>
      <c r="G15" s="1950">
        <v>3.7</v>
      </c>
      <c r="H15" s="1950">
        <v>3.5</v>
      </c>
      <c r="I15" s="1951">
        <v>3.4</v>
      </c>
      <c r="J15" s="1969">
        <f t="shared" si="2"/>
        <v>-0.60000000000000009</v>
      </c>
      <c r="K15" s="1965"/>
    </row>
    <row r="16" spans="1:11">
      <c r="A16" s="1737" t="s">
        <v>282</v>
      </c>
      <c r="B16" s="1742">
        <v>8.4956989865317958</v>
      </c>
      <c r="C16" s="1742">
        <v>7.8269161155893663</v>
      </c>
      <c r="D16" s="1742">
        <v>3.5688785536486245</v>
      </c>
      <c r="E16" s="1739">
        <v>3.75</v>
      </c>
      <c r="F16" s="1948">
        <v>4</v>
      </c>
      <c r="G16" s="1948">
        <v>4</v>
      </c>
      <c r="H16" s="1948">
        <v>3.75</v>
      </c>
      <c r="I16" s="1949">
        <v>3.75</v>
      </c>
      <c r="J16" s="1969">
        <f t="shared" si="2"/>
        <v>-0.25</v>
      </c>
      <c r="K16" s="1965"/>
    </row>
    <row r="17" spans="1:12">
      <c r="A17" s="1722" t="s">
        <v>283</v>
      </c>
      <c r="B17" s="1743">
        <v>7.8</v>
      </c>
      <c r="C17" s="1743">
        <v>10.660829171494541</v>
      </c>
      <c r="D17" s="1743">
        <v>6.4346975675339451</v>
      </c>
      <c r="E17" s="1741">
        <v>4</v>
      </c>
      <c r="F17" s="1948">
        <v>4</v>
      </c>
      <c r="G17" s="1948">
        <v>4</v>
      </c>
      <c r="H17" s="1948">
        <v>4</v>
      </c>
      <c r="I17" s="1949">
        <v>4</v>
      </c>
      <c r="J17" s="1972">
        <f t="shared" si="2"/>
        <v>0</v>
      </c>
      <c r="K17" s="1965"/>
    </row>
    <row r="18" spans="1:12">
      <c r="A18" s="1722"/>
      <c r="B18" s="1735"/>
      <c r="C18" s="1735"/>
      <c r="D18" s="1735"/>
      <c r="E18" s="1736"/>
      <c r="F18" s="1946"/>
      <c r="G18" s="1946"/>
      <c r="H18" s="1946"/>
      <c r="I18" s="1947"/>
      <c r="J18" s="1967"/>
      <c r="K18" s="1965"/>
    </row>
    <row r="19" spans="1:12">
      <c r="A19" s="1737" t="s">
        <v>284</v>
      </c>
      <c r="B19" s="1744">
        <v>57.253999999999998</v>
      </c>
      <c r="C19" s="1745">
        <v>55.144599999999997</v>
      </c>
      <c r="D19" s="1745">
        <v>56.167499999999997</v>
      </c>
      <c r="E19" s="1746">
        <v>59.82</v>
      </c>
      <c r="F19" s="1952">
        <v>60.25</v>
      </c>
      <c r="G19" s="1952">
        <v>62.27</v>
      </c>
      <c r="H19" s="1952">
        <v>59.95</v>
      </c>
      <c r="I19" s="1953">
        <v>59.82</v>
      </c>
      <c r="J19" s="1969">
        <f t="shared" ref="J19" si="3">I19-F19</f>
        <v>-0.42999999999999972</v>
      </c>
      <c r="K19" s="1965"/>
    </row>
    <row r="20" spans="1:12" ht="16.5" thickBot="1">
      <c r="A20" s="1747" t="s">
        <v>285</v>
      </c>
      <c r="B20" s="1748">
        <v>1.0961470484270208</v>
      </c>
      <c r="C20" s="1748">
        <f>+C19/B19*100-100</f>
        <v>-3.6842840674887469</v>
      </c>
      <c r="D20" s="1748">
        <f>+D19/C19*100-100</f>
        <v>1.8549413723193169</v>
      </c>
      <c r="E20" s="1749">
        <f>+E19/D19*100-100</f>
        <v>6.5028708772866963</v>
      </c>
      <c r="F20" s="1954">
        <v>6.45</v>
      </c>
      <c r="G20" s="1955">
        <v>7.3</v>
      </c>
      <c r="H20" s="1955">
        <v>6.73</v>
      </c>
      <c r="I20" s="1956">
        <v>6.5</v>
      </c>
      <c r="J20" s="1973">
        <f>I20-F20</f>
        <v>4.9999999999999822E-2</v>
      </c>
      <c r="K20" s="1965"/>
    </row>
    <row r="21" spans="1:12">
      <c r="A21" s="6"/>
      <c r="B21" s="6"/>
      <c r="C21" s="6"/>
      <c r="D21" s="1750"/>
      <c r="E21" s="1750"/>
      <c r="F21" s="1750"/>
      <c r="G21" s="1750"/>
      <c r="H21" s="1750"/>
      <c r="I21" s="6"/>
      <c r="J21" s="6"/>
    </row>
    <row r="22" spans="1:12" ht="16.5" thickBot="1">
      <c r="A22" s="1751" t="s">
        <v>286</v>
      </c>
      <c r="B22" s="6"/>
      <c r="C22" s="6"/>
      <c r="D22" s="6"/>
      <c r="E22" s="6"/>
      <c r="F22" s="6"/>
      <c r="G22" s="6"/>
      <c r="H22" s="6"/>
      <c r="I22" s="6"/>
      <c r="J22" s="6"/>
    </row>
    <row r="23" spans="1:12">
      <c r="A23" s="1752" t="s">
        <v>287</v>
      </c>
      <c r="B23" s="1753">
        <v>68.209999999999994</v>
      </c>
      <c r="C23" s="1754">
        <v>94.786666666666676</v>
      </c>
      <c r="D23" s="1754">
        <v>77.635833333333309</v>
      </c>
      <c r="E23" s="1755">
        <v>80.176666666666662</v>
      </c>
      <c r="F23" s="1957">
        <v>81.5</v>
      </c>
      <c r="G23" s="1957">
        <v>82.1</v>
      </c>
      <c r="H23" s="1957">
        <v>83</v>
      </c>
      <c r="I23" s="1958">
        <v>80.2</v>
      </c>
      <c r="J23" s="1978">
        <f>I23-F23</f>
        <v>-1.2999999999999972</v>
      </c>
    </row>
    <row r="24" spans="1:12">
      <c r="A24" s="1737" t="s">
        <v>288</v>
      </c>
      <c r="B24" s="1756">
        <v>1800</v>
      </c>
      <c r="C24" s="1756">
        <v>1800.95</v>
      </c>
      <c r="D24" s="1756">
        <v>1943.0286852589638</v>
      </c>
      <c r="E24" s="1757">
        <v>2313.8000000000002</v>
      </c>
      <c r="F24" s="1959">
        <v>2016.5</v>
      </c>
      <c r="G24" s="1959">
        <v>2215.3000000000002</v>
      </c>
      <c r="H24" s="1959">
        <v>2415</v>
      </c>
      <c r="I24" s="1977">
        <v>2313.8000000000002</v>
      </c>
      <c r="J24" s="1974">
        <f>I24-F24</f>
        <v>297.30000000000018</v>
      </c>
      <c r="L24" s="1139"/>
    </row>
    <row r="25" spans="1:12">
      <c r="A25" s="1722" t="s">
        <v>289</v>
      </c>
      <c r="B25" s="1756">
        <v>18465</v>
      </c>
      <c r="C25" s="1756">
        <v>26371.8</v>
      </c>
      <c r="D25" s="1756">
        <v>21740.398406374501</v>
      </c>
      <c r="E25" s="1757">
        <v>17022.7</v>
      </c>
      <c r="F25" s="1959">
        <v>21429.33</v>
      </c>
      <c r="G25" s="1959">
        <v>17658.2</v>
      </c>
      <c r="H25" s="1959">
        <v>19620</v>
      </c>
      <c r="I25" s="1977">
        <v>17022.7</v>
      </c>
      <c r="J25" s="1979">
        <f t="shared" ref="J25:J29" si="4">I25-F25</f>
        <v>-4406.630000000001</v>
      </c>
      <c r="L25" s="1139"/>
    </row>
    <row r="26" spans="1:12">
      <c r="A26" s="1722" t="s">
        <v>290</v>
      </c>
      <c r="B26" s="1758">
        <v>117.29600000000001</v>
      </c>
      <c r="C26" s="1756">
        <v>231.70454545454547</v>
      </c>
      <c r="D26" s="1756">
        <v>127.53494023904385</v>
      </c>
      <c r="E26" s="1757">
        <v>114.6</v>
      </c>
      <c r="F26" s="1959">
        <v>128.75</v>
      </c>
      <c r="G26" s="1959">
        <v>108.4</v>
      </c>
      <c r="H26" s="1959">
        <v>127.5</v>
      </c>
      <c r="I26" s="1977">
        <v>114.6</v>
      </c>
      <c r="J26" s="1979">
        <f t="shared" si="4"/>
        <v>-14.150000000000006</v>
      </c>
      <c r="L26" s="1139"/>
    </row>
    <row r="27" spans="1:12">
      <c r="A27" s="1722" t="s">
        <v>291</v>
      </c>
      <c r="B27" s="1759">
        <v>5.7</v>
      </c>
      <c r="C27" s="1756">
        <v>2.1</v>
      </c>
      <c r="D27" s="1756">
        <v>2.5</v>
      </c>
      <c r="E27" s="1757">
        <v>2.5</v>
      </c>
      <c r="F27" s="1959">
        <v>0.6</v>
      </c>
      <c r="G27" s="1959">
        <v>2.2000000000000002</v>
      </c>
      <c r="H27" s="1959">
        <v>2.4</v>
      </c>
      <c r="I27" s="1977">
        <v>2.5</v>
      </c>
      <c r="J27" s="1974">
        <f t="shared" si="4"/>
        <v>1.9</v>
      </c>
    </row>
    <row r="28" spans="1:12">
      <c r="A28" s="1722" t="s">
        <v>292</v>
      </c>
      <c r="B28" s="1760">
        <v>4.6849999999999996</v>
      </c>
      <c r="C28" s="1756">
        <v>8</v>
      </c>
      <c r="D28" s="1756">
        <v>4.0999999999999996</v>
      </c>
      <c r="E28" s="1761">
        <v>3</v>
      </c>
      <c r="F28" s="1959">
        <v>2.6</v>
      </c>
      <c r="G28" s="1959">
        <v>2.8</v>
      </c>
      <c r="H28" s="1960">
        <v>3.2</v>
      </c>
      <c r="I28" s="1961">
        <v>3</v>
      </c>
      <c r="J28" s="1975">
        <f t="shared" si="4"/>
        <v>0.39999999999999991</v>
      </c>
    </row>
    <row r="29" spans="1:12" ht="16.5" thickBot="1">
      <c r="A29" s="1762" t="s">
        <v>293</v>
      </c>
      <c r="B29" s="1763">
        <v>7.4260000000000002</v>
      </c>
      <c r="C29" s="1764">
        <v>6.4449404920840196</v>
      </c>
      <c r="D29" s="1764">
        <v>3.4</v>
      </c>
      <c r="E29" s="1765">
        <v>2.7</v>
      </c>
      <c r="F29" s="1962">
        <v>2</v>
      </c>
      <c r="G29" s="1962">
        <v>2.6</v>
      </c>
      <c r="H29" s="1963">
        <v>2.4</v>
      </c>
      <c r="I29" s="1964">
        <v>2.7</v>
      </c>
      <c r="J29" s="1976">
        <f t="shared" si="4"/>
        <v>0.70000000000000018</v>
      </c>
    </row>
    <row r="30" spans="1:12">
      <c r="A30" s="1140"/>
    </row>
    <row r="31" spans="1:12">
      <c r="A31" s="1141"/>
    </row>
    <row r="32" spans="1:12">
      <c r="A32" s="1141"/>
    </row>
    <row r="33" spans="1:4">
      <c r="A33" s="1141"/>
    </row>
    <row r="34" spans="1:4">
      <c r="A34" s="1141"/>
    </row>
    <row r="35" spans="1:4">
      <c r="A35" s="1141"/>
    </row>
    <row r="46" spans="1:4">
      <c r="D46" s="1142"/>
    </row>
  </sheetData>
  <mergeCells count="12">
    <mergeCell ref="I3:I4"/>
    <mergeCell ref="J3:J4"/>
    <mergeCell ref="A1:I1"/>
    <mergeCell ref="A2:I2"/>
    <mergeCell ref="A3:A4"/>
    <mergeCell ref="B3:B4"/>
    <mergeCell ref="C3:C4"/>
    <mergeCell ref="D3:D4"/>
    <mergeCell ref="E3:E4"/>
    <mergeCell ref="F3:F4"/>
    <mergeCell ref="G3:G4"/>
    <mergeCell ref="H3:H4"/>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21AC4-5224-4229-A95F-C80044D74D56}">
  <dimension ref="A1:BC1401"/>
  <sheetViews>
    <sheetView zoomScaleNormal="100" workbookViewId="0">
      <selection activeCell="F21" sqref="F21"/>
    </sheetView>
  </sheetViews>
  <sheetFormatPr baseColWidth="10" defaultColWidth="9.140625" defaultRowHeight="15.75"/>
  <cols>
    <col min="1" max="2" width="9.140625" style="607"/>
    <col min="3" max="3" width="25.5703125" style="609" customWidth="1"/>
    <col min="4" max="4" width="21.85546875" style="609" customWidth="1"/>
    <col min="5" max="5" width="11" style="609" customWidth="1"/>
    <col min="6" max="6" width="21.5703125" style="609" customWidth="1"/>
    <col min="7" max="7" width="11" style="609" customWidth="1"/>
    <col min="8" max="8" width="19.42578125" style="609" customWidth="1"/>
    <col min="9" max="10" width="9.140625" style="607"/>
    <col min="11" max="11" width="19" style="607" customWidth="1"/>
    <col min="12" max="12" width="9.140625" style="607"/>
    <col min="13" max="13" width="18.85546875" style="607" customWidth="1"/>
    <col min="14" max="55" width="9.140625" style="607"/>
    <col min="56" max="16384" width="9.140625" style="609"/>
  </cols>
  <sheetData>
    <row r="1" spans="1:55">
      <c r="C1" s="2229" t="s">
        <v>578</v>
      </c>
      <c r="D1" s="2229"/>
      <c r="E1" s="2229"/>
      <c r="F1" s="2229"/>
      <c r="G1" s="2229"/>
      <c r="H1" s="2229"/>
    </row>
    <row r="2" spans="1:55">
      <c r="C2" s="2229" t="s">
        <v>579</v>
      </c>
      <c r="D2" s="2229"/>
      <c r="E2" s="2229"/>
      <c r="F2" s="2229"/>
      <c r="G2" s="2229"/>
      <c r="H2" s="2229"/>
    </row>
    <row r="3" spans="1:55">
      <c r="C3" s="2230" t="s">
        <v>580</v>
      </c>
      <c r="D3" s="2230"/>
      <c r="E3" s="2230"/>
      <c r="F3" s="2230"/>
      <c r="G3" s="2230"/>
      <c r="H3" s="2230"/>
    </row>
    <row r="4" spans="1:55" ht="31.5">
      <c r="C4" s="1304" t="s">
        <v>29</v>
      </c>
      <c r="D4" s="1305" t="s">
        <v>581</v>
      </c>
      <c r="E4" s="1305" t="s">
        <v>582</v>
      </c>
      <c r="F4" s="1306" t="s">
        <v>583</v>
      </c>
      <c r="G4" s="1307" t="s">
        <v>582</v>
      </c>
      <c r="H4" s="1307" t="s">
        <v>584</v>
      </c>
    </row>
    <row r="5" spans="1:55">
      <c r="C5" s="1308" t="s">
        <v>585</v>
      </c>
      <c r="D5" s="1309">
        <v>1187374402436</v>
      </c>
      <c r="E5" s="1310">
        <v>0.16021278355802601</v>
      </c>
      <c r="F5" s="1309">
        <v>1222734406859</v>
      </c>
      <c r="G5" s="1311">
        <v>0.16418191413695449</v>
      </c>
      <c r="H5" s="1312">
        <f>F5-D5</f>
        <v>35360004423</v>
      </c>
    </row>
    <row r="6" spans="1:55">
      <c r="C6" s="1308" t="s">
        <v>586</v>
      </c>
      <c r="D6" s="1313">
        <v>1418686514950</v>
      </c>
      <c r="E6" s="1310">
        <v>0.19142379614150332</v>
      </c>
      <c r="F6" s="1313">
        <v>1454046519373</v>
      </c>
      <c r="G6" s="1311">
        <v>0.19524110557585594</v>
      </c>
      <c r="H6" s="1312">
        <f>F6-D6</f>
        <v>35360004423</v>
      </c>
      <c r="K6" s="610"/>
      <c r="M6" s="611"/>
    </row>
    <row r="7" spans="1:55">
      <c r="C7" s="1314" t="s">
        <v>587</v>
      </c>
      <c r="D7" s="1315">
        <v>1217765874318</v>
      </c>
      <c r="E7" s="1316">
        <v>0.16431351395607227</v>
      </c>
      <c r="F7" s="1315">
        <v>1256705429285.9998</v>
      </c>
      <c r="G7" s="1317">
        <v>0.16874280097418434</v>
      </c>
      <c r="H7" s="1318">
        <f>F7-D7</f>
        <v>38939554967.999756</v>
      </c>
      <c r="K7" s="610"/>
      <c r="M7" s="611"/>
    </row>
    <row r="8" spans="1:55">
      <c r="C8" s="1314" t="s">
        <v>588</v>
      </c>
      <c r="D8" s="1315">
        <v>200920640632</v>
      </c>
      <c r="E8" s="1316">
        <v>2.7110282185431028E-2</v>
      </c>
      <c r="F8" s="1315">
        <v>197345090087.06998</v>
      </c>
      <c r="G8" s="1317">
        <v>2.6498304601671629E-2</v>
      </c>
      <c r="H8" s="1318">
        <f>F8-D8</f>
        <v>-3575550544.9300232</v>
      </c>
    </row>
    <row r="9" spans="1:55">
      <c r="C9" s="1308" t="s">
        <v>589</v>
      </c>
      <c r="D9" s="1313">
        <v>32504681791</v>
      </c>
      <c r="E9" s="1310">
        <v>4.3858664448153508E-3</v>
      </c>
      <c r="F9" s="1313">
        <v>32504681791</v>
      </c>
      <c r="G9" s="1311">
        <v>4.3645313983178219E-3</v>
      </c>
      <c r="H9" s="1312">
        <f>F9-D9</f>
        <v>0</v>
      </c>
    </row>
    <row r="10" spans="1:55" ht="10.5" customHeight="1">
      <c r="C10" s="1319"/>
      <c r="D10" s="1320"/>
      <c r="E10" s="1321"/>
      <c r="F10" s="1320"/>
      <c r="G10" s="1322"/>
      <c r="H10" s="1323"/>
    </row>
    <row r="11" spans="1:55" s="612" customFormat="1">
      <c r="A11" s="608"/>
      <c r="B11" s="608"/>
      <c r="C11" s="1308" t="s">
        <v>590</v>
      </c>
      <c r="D11" s="1313">
        <v>344980212118</v>
      </c>
      <c r="E11" s="1310">
        <v>4.6548283289229414E-2</v>
      </c>
      <c r="F11" s="1313">
        <v>344980212118</v>
      </c>
      <c r="G11" s="1311">
        <v>4.6321856071049265E-2</v>
      </c>
      <c r="H11" s="1312">
        <f>F11-D11</f>
        <v>0</v>
      </c>
      <c r="I11" s="607"/>
      <c r="J11" s="608"/>
      <c r="K11" s="608"/>
      <c r="L11" s="608"/>
      <c r="M11" s="608"/>
      <c r="N11" s="608"/>
      <c r="O11" s="608"/>
      <c r="P11" s="608"/>
      <c r="Q11" s="608"/>
      <c r="R11" s="608"/>
      <c r="S11" s="608"/>
      <c r="T11" s="608"/>
      <c r="U11" s="608"/>
      <c r="V11" s="608"/>
      <c r="W11" s="608"/>
      <c r="X11" s="608"/>
      <c r="Y11" s="608"/>
      <c r="Z11" s="608"/>
      <c r="AA11" s="608"/>
      <c r="AB11" s="608"/>
      <c r="AC11" s="608"/>
      <c r="AD11" s="608"/>
      <c r="AE11" s="608"/>
      <c r="AF11" s="608"/>
      <c r="AG11" s="608"/>
      <c r="AH11" s="608"/>
      <c r="AI11" s="608"/>
      <c r="AJ11" s="608"/>
      <c r="AK11" s="608"/>
      <c r="AL11" s="608"/>
      <c r="AM11" s="608"/>
      <c r="AN11" s="608"/>
      <c r="AO11" s="608"/>
      <c r="AP11" s="608"/>
      <c r="AQ11" s="608"/>
      <c r="AR11" s="608"/>
      <c r="AS11" s="608"/>
      <c r="AT11" s="608"/>
      <c r="AU11" s="608"/>
      <c r="AV11" s="608"/>
      <c r="AW11" s="608"/>
      <c r="AX11" s="608"/>
      <c r="AY11" s="608"/>
      <c r="AZ11" s="608"/>
      <c r="BA11" s="608"/>
      <c r="BB11" s="608"/>
      <c r="BC11" s="608"/>
    </row>
    <row r="12" spans="1:55" s="612" customFormat="1" ht="31.5">
      <c r="A12" s="608"/>
      <c r="B12" s="608"/>
      <c r="C12" s="1308" t="s">
        <v>591</v>
      </c>
      <c r="D12" s="1313">
        <v>113668099604</v>
      </c>
      <c r="E12" s="1310">
        <v>1.5337270705752111E-2</v>
      </c>
      <c r="F12" s="1313">
        <v>113668099604</v>
      </c>
      <c r="G12" s="1311">
        <v>1.5262664632147789E-2</v>
      </c>
      <c r="H12" s="1312">
        <f>F12-D12</f>
        <v>0</v>
      </c>
      <c r="I12" s="608"/>
      <c r="J12" s="608"/>
      <c r="K12" s="608"/>
      <c r="L12" s="608"/>
      <c r="M12" s="608"/>
      <c r="N12" s="608"/>
      <c r="O12" s="608"/>
      <c r="P12" s="608"/>
      <c r="Q12" s="608"/>
      <c r="R12" s="608"/>
      <c r="S12" s="608"/>
      <c r="T12" s="608"/>
      <c r="U12" s="608"/>
      <c r="V12" s="608"/>
      <c r="W12" s="608"/>
      <c r="X12" s="608"/>
      <c r="Y12" s="608"/>
      <c r="Z12" s="608"/>
      <c r="AA12" s="608"/>
      <c r="AB12" s="608"/>
      <c r="AC12" s="608"/>
      <c r="AD12" s="608"/>
      <c r="AE12" s="608"/>
      <c r="AF12" s="608"/>
      <c r="AG12" s="608"/>
      <c r="AH12" s="608"/>
      <c r="AI12" s="608"/>
      <c r="AJ12" s="608"/>
      <c r="AK12" s="608"/>
      <c r="AL12" s="608"/>
      <c r="AM12" s="608"/>
      <c r="AN12" s="608"/>
      <c r="AO12" s="608"/>
      <c r="AP12" s="608"/>
      <c r="AQ12" s="608"/>
      <c r="AR12" s="608"/>
      <c r="AS12" s="608"/>
      <c r="AT12" s="608"/>
      <c r="AU12" s="608"/>
      <c r="AV12" s="608"/>
      <c r="AW12" s="608"/>
      <c r="AX12" s="608"/>
      <c r="AY12" s="608"/>
      <c r="AZ12" s="608"/>
      <c r="BA12" s="608"/>
      <c r="BB12" s="608"/>
      <c r="BC12" s="608"/>
    </row>
    <row r="13" spans="1:55">
      <c r="C13" s="1324" t="s">
        <v>592</v>
      </c>
      <c r="D13" s="1325">
        <f>D6+D12</f>
        <v>1532354614554</v>
      </c>
      <c r="E13" s="1326">
        <v>0.20676106684725501</v>
      </c>
      <c r="F13" s="1325">
        <f>F6+F12</f>
        <v>1567714618977</v>
      </c>
      <c r="G13" s="1327">
        <v>0.21050377020800376</v>
      </c>
      <c r="H13" s="1325">
        <f>H6+H12</f>
        <v>35360004423</v>
      </c>
      <c r="I13" s="613"/>
    </row>
    <row r="14" spans="1:55" s="614" customFormat="1" ht="12.75">
      <c r="C14" s="2231" t="s">
        <v>593</v>
      </c>
      <c r="D14" s="2231"/>
      <c r="E14" s="2231"/>
      <c r="F14" s="2231"/>
      <c r="G14" s="2231"/>
      <c r="H14" s="2231"/>
    </row>
    <row r="15" spans="1:55" s="607" customFormat="1"/>
    <row r="16" spans="1:55" s="607" customFormat="1"/>
    <row r="17" spans="6:6" s="607" customFormat="1"/>
    <row r="18" spans="6:6" s="607" customFormat="1"/>
    <row r="19" spans="6:6" s="607" customFormat="1">
      <c r="F19" s="611"/>
    </row>
    <row r="20" spans="6:6" s="607" customFormat="1"/>
    <row r="21" spans="6:6" s="607" customFormat="1">
      <c r="F21" s="615"/>
    </row>
    <row r="22" spans="6:6" s="607" customFormat="1">
      <c r="F22" s="616"/>
    </row>
    <row r="23" spans="6:6" s="607" customFormat="1"/>
    <row r="24" spans="6:6" s="607" customFormat="1"/>
    <row r="25" spans="6:6" s="607" customFormat="1"/>
    <row r="26" spans="6:6" s="607" customFormat="1"/>
    <row r="27" spans="6:6" s="607" customFormat="1"/>
    <row r="28" spans="6:6" s="607" customFormat="1"/>
    <row r="29" spans="6:6" s="607" customFormat="1"/>
    <row r="30" spans="6:6" s="607" customFormat="1"/>
    <row r="31" spans="6:6" s="607" customFormat="1"/>
    <row r="32" spans="6:6" s="607" customFormat="1"/>
    <row r="33" s="607" customFormat="1"/>
    <row r="34" s="607" customFormat="1"/>
    <row r="35" s="607" customFormat="1"/>
    <row r="36" s="607" customFormat="1"/>
    <row r="37" s="607" customFormat="1"/>
    <row r="38" s="607" customFormat="1"/>
    <row r="39" s="607" customFormat="1"/>
    <row r="40" s="607" customFormat="1"/>
    <row r="41" s="607" customFormat="1"/>
    <row r="42" s="607" customFormat="1"/>
    <row r="43" s="607" customFormat="1"/>
    <row r="44" s="607" customFormat="1"/>
    <row r="45" s="607" customFormat="1"/>
    <row r="46" s="607" customFormat="1"/>
    <row r="47" s="607" customFormat="1"/>
    <row r="48" s="607" customFormat="1"/>
    <row r="49" s="607" customFormat="1"/>
    <row r="50" s="607" customFormat="1"/>
    <row r="51" s="607" customFormat="1"/>
    <row r="52" s="607" customFormat="1"/>
    <row r="53" s="607" customFormat="1"/>
    <row r="54" s="607" customFormat="1"/>
    <row r="55" s="607" customFormat="1"/>
    <row r="56" s="607" customFormat="1"/>
    <row r="57" s="607" customFormat="1"/>
    <row r="58" s="607" customFormat="1"/>
    <row r="59" s="607" customFormat="1"/>
    <row r="60" s="607" customFormat="1"/>
    <row r="61" s="607" customFormat="1"/>
    <row r="62" s="607" customFormat="1"/>
    <row r="63" s="607" customFormat="1"/>
    <row r="64" s="607" customFormat="1"/>
    <row r="65" s="607" customFormat="1"/>
    <row r="66" s="607" customFormat="1"/>
    <row r="67" s="607" customFormat="1"/>
    <row r="68" s="607" customFormat="1"/>
    <row r="69" s="607" customFormat="1"/>
    <row r="70" s="607" customFormat="1"/>
    <row r="71" s="607" customFormat="1"/>
    <row r="72" s="607" customFormat="1"/>
    <row r="73" s="607" customFormat="1"/>
    <row r="74" s="607" customFormat="1"/>
    <row r="75" s="607" customFormat="1"/>
    <row r="76" s="607" customFormat="1"/>
    <row r="77" s="607" customFormat="1"/>
    <row r="78" s="607" customFormat="1"/>
    <row r="79" s="607" customFormat="1"/>
    <row r="80" s="607" customFormat="1"/>
    <row r="81" s="607" customFormat="1"/>
    <row r="82" s="607" customFormat="1"/>
    <row r="83" s="607" customFormat="1"/>
    <row r="84" s="607" customFormat="1"/>
    <row r="85" s="607" customFormat="1"/>
    <row r="86" s="607" customFormat="1"/>
    <row r="87" s="607" customFormat="1"/>
    <row r="88" s="607" customFormat="1"/>
    <row r="89" s="607" customFormat="1"/>
    <row r="90" s="607" customFormat="1"/>
    <row r="91" s="607" customFormat="1"/>
    <row r="92" s="607" customFormat="1"/>
    <row r="93" s="607" customFormat="1"/>
    <row r="94" s="607" customFormat="1"/>
    <row r="95" s="607" customFormat="1"/>
    <row r="96" s="607" customFormat="1"/>
    <row r="97" s="607" customFormat="1"/>
    <row r="98" s="607" customFormat="1"/>
    <row r="99" s="607" customFormat="1"/>
    <row r="100" s="607" customFormat="1"/>
    <row r="101" s="607" customFormat="1"/>
    <row r="102" s="607" customFormat="1"/>
    <row r="103" s="607" customFormat="1"/>
    <row r="104" s="607" customFormat="1"/>
    <row r="105" s="607" customFormat="1"/>
    <row r="106" s="607" customFormat="1"/>
    <row r="107" s="607" customFormat="1"/>
    <row r="108" s="607" customFormat="1"/>
    <row r="109" s="607" customFormat="1"/>
    <row r="110" s="607" customFormat="1"/>
    <row r="111" s="607" customFormat="1"/>
    <row r="112" s="607" customFormat="1"/>
    <row r="113" s="607" customFormat="1"/>
    <row r="114" s="607" customFormat="1"/>
    <row r="115" s="607" customFormat="1"/>
    <row r="116" s="607" customFormat="1"/>
    <row r="117" s="607" customFormat="1"/>
    <row r="118" s="607" customFormat="1"/>
    <row r="119" s="607" customFormat="1"/>
    <row r="120" s="607" customFormat="1"/>
    <row r="121" s="607" customFormat="1"/>
    <row r="122" s="607" customFormat="1"/>
    <row r="123" s="607" customFormat="1"/>
    <row r="124" s="607" customFormat="1"/>
    <row r="125" s="607" customFormat="1"/>
    <row r="126" s="607" customFormat="1"/>
    <row r="127" s="607" customFormat="1"/>
    <row r="128" s="607" customFormat="1"/>
    <row r="129" s="607" customFormat="1"/>
    <row r="130" s="607" customFormat="1"/>
    <row r="131" s="607" customFormat="1"/>
    <row r="132" s="607" customFormat="1"/>
    <row r="133" s="607" customFormat="1"/>
    <row r="134" s="607" customFormat="1"/>
    <row r="135" s="607" customFormat="1"/>
    <row r="136" s="607" customFormat="1"/>
    <row r="137" s="607" customFormat="1"/>
    <row r="138" s="607" customFormat="1"/>
    <row r="139" s="607" customFormat="1"/>
    <row r="140" s="607" customFormat="1"/>
    <row r="141" s="607" customFormat="1"/>
    <row r="142" s="607" customFormat="1"/>
    <row r="143" s="607" customFormat="1"/>
    <row r="144" s="607" customFormat="1"/>
    <row r="145" s="607" customFormat="1"/>
    <row r="146" s="607" customFormat="1"/>
    <row r="147" s="607" customFormat="1"/>
    <row r="148" s="607" customFormat="1"/>
    <row r="149" s="607" customFormat="1"/>
    <row r="150" s="607" customFormat="1"/>
    <row r="151" s="607" customFormat="1"/>
    <row r="152" s="607" customFormat="1"/>
    <row r="153" s="607" customFormat="1"/>
    <row r="154" s="607" customFormat="1"/>
    <row r="155" s="607" customFormat="1"/>
    <row r="156" s="607" customFormat="1"/>
    <row r="157" s="607" customFormat="1"/>
    <row r="158" s="607" customFormat="1"/>
    <row r="159" s="607" customFormat="1"/>
    <row r="160" s="607" customFormat="1"/>
    <row r="161" s="607" customFormat="1"/>
    <row r="162" s="607" customFormat="1"/>
    <row r="163" s="607" customFormat="1"/>
    <row r="164" s="607" customFormat="1"/>
    <row r="165" s="607" customFormat="1"/>
    <row r="166" s="607" customFormat="1"/>
    <row r="167" s="607" customFormat="1"/>
    <row r="168" s="607" customFormat="1"/>
    <row r="169" s="607" customFormat="1"/>
    <row r="170" s="607" customFormat="1"/>
    <row r="171" s="607" customFormat="1"/>
    <row r="172" s="607" customFormat="1"/>
    <row r="173" s="607" customFormat="1"/>
    <row r="174" s="607" customFormat="1"/>
    <row r="175" s="607" customFormat="1"/>
    <row r="176" s="607" customFormat="1"/>
    <row r="177" s="607" customFormat="1"/>
    <row r="178" s="607" customFormat="1"/>
    <row r="179" s="607" customFormat="1"/>
    <row r="180" s="607" customFormat="1"/>
    <row r="181" s="607" customFormat="1"/>
    <row r="182" s="607" customFormat="1"/>
    <row r="183" s="607" customFormat="1"/>
    <row r="184" s="607" customFormat="1"/>
    <row r="185" s="607" customFormat="1"/>
    <row r="186" s="607" customFormat="1"/>
    <row r="187" s="607" customFormat="1"/>
    <row r="188" s="607" customFormat="1"/>
    <row r="189" s="607" customFormat="1"/>
    <row r="190" s="607" customFormat="1"/>
    <row r="191" s="607" customFormat="1"/>
    <row r="192" s="607" customFormat="1"/>
    <row r="193" s="607" customFormat="1"/>
    <row r="194" s="607" customFormat="1"/>
    <row r="195" s="607" customFormat="1"/>
    <row r="196" s="607" customFormat="1"/>
    <row r="197" s="607" customFormat="1"/>
    <row r="198" s="607" customFormat="1"/>
    <row r="199" s="607" customFormat="1"/>
    <row r="200" s="607" customFormat="1"/>
    <row r="201" s="607" customFormat="1"/>
    <row r="202" s="607" customFormat="1"/>
    <row r="203" s="607" customFormat="1"/>
    <row r="204" s="607" customFormat="1"/>
    <row r="205" s="607" customFormat="1"/>
    <row r="206" s="607" customFormat="1"/>
    <row r="207" s="607" customFormat="1"/>
    <row r="208" s="607" customFormat="1"/>
    <row r="209" s="607" customFormat="1"/>
    <row r="210" s="607" customFormat="1"/>
    <row r="211" s="607" customFormat="1"/>
    <row r="212" s="607" customFormat="1"/>
    <row r="213" s="607" customFormat="1"/>
    <row r="214" s="607" customFormat="1"/>
    <row r="215" s="607" customFormat="1"/>
    <row r="216" s="607" customFormat="1"/>
    <row r="217" s="607" customFormat="1"/>
    <row r="218" s="607" customFormat="1"/>
    <row r="219" s="607" customFormat="1"/>
    <row r="220" s="607" customFormat="1"/>
    <row r="221" s="607" customFormat="1"/>
    <row r="222" s="607" customFormat="1"/>
    <row r="223" s="607" customFormat="1"/>
    <row r="224" s="607" customFormat="1"/>
    <row r="225" s="607" customFormat="1"/>
    <row r="226" s="607" customFormat="1"/>
    <row r="227" s="607" customFormat="1"/>
    <row r="228" s="607" customFormat="1"/>
    <row r="229" s="607" customFormat="1"/>
    <row r="230" s="607" customFormat="1"/>
    <row r="231" s="607" customFormat="1"/>
    <row r="232" s="607" customFormat="1"/>
    <row r="233" s="607" customFormat="1"/>
    <row r="234" s="607" customFormat="1"/>
    <row r="235" s="607" customFormat="1"/>
    <row r="236" s="607" customFormat="1"/>
    <row r="237" s="607" customFormat="1"/>
    <row r="238" s="607" customFormat="1"/>
    <row r="239" s="607" customFormat="1"/>
    <row r="240" s="607" customFormat="1"/>
    <row r="241" s="607" customFormat="1"/>
    <row r="242" s="607" customFormat="1"/>
    <row r="243" s="607" customFormat="1"/>
    <row r="244" s="607" customFormat="1"/>
    <row r="245" s="607" customFormat="1"/>
    <row r="246" s="607" customFormat="1"/>
    <row r="247" s="607" customFormat="1"/>
    <row r="248" s="607" customFormat="1"/>
    <row r="249" s="607" customFormat="1"/>
    <row r="250" s="607" customFormat="1"/>
    <row r="251" s="607" customFormat="1"/>
    <row r="252" s="607" customFormat="1"/>
    <row r="253" s="607" customFormat="1"/>
    <row r="254" s="607" customFormat="1"/>
    <row r="255" s="607" customFormat="1"/>
    <row r="256" s="607" customFormat="1"/>
    <row r="257" s="607" customFormat="1"/>
    <row r="258" s="607" customFormat="1"/>
    <row r="259" s="607" customFormat="1"/>
    <row r="260" s="607" customFormat="1"/>
    <row r="261" s="607" customFormat="1"/>
    <row r="262" s="607" customFormat="1"/>
    <row r="263" s="607" customFormat="1"/>
    <row r="264" s="607" customFormat="1"/>
    <row r="265" s="607" customFormat="1"/>
    <row r="266" s="607" customFormat="1"/>
    <row r="267" s="607" customFormat="1"/>
    <row r="268" s="607" customFormat="1"/>
    <row r="269" s="607" customFormat="1"/>
    <row r="270" s="607" customFormat="1"/>
    <row r="271" s="607" customFormat="1"/>
    <row r="272" s="607" customFormat="1"/>
    <row r="273" s="607" customFormat="1"/>
    <row r="274" s="607" customFormat="1"/>
    <row r="275" s="607" customFormat="1"/>
    <row r="276" s="607" customFormat="1"/>
    <row r="277" s="607" customFormat="1"/>
    <row r="278" s="607" customFormat="1"/>
    <row r="279" s="607" customFormat="1"/>
    <row r="280" s="607" customFormat="1"/>
    <row r="281" s="607" customFormat="1"/>
    <row r="282" s="607" customFormat="1"/>
    <row r="283" s="607" customFormat="1"/>
    <row r="284" s="607" customFormat="1"/>
    <row r="285" s="607" customFormat="1"/>
    <row r="286" s="607" customFormat="1"/>
    <row r="287" s="607" customFormat="1"/>
    <row r="288" s="607" customFormat="1"/>
    <row r="289" s="607" customFormat="1"/>
    <row r="290" s="607" customFormat="1"/>
    <row r="291" s="607" customFormat="1"/>
    <row r="292" s="607" customFormat="1"/>
    <row r="293" s="607" customFormat="1"/>
    <row r="294" s="607" customFormat="1"/>
    <row r="295" s="607" customFormat="1"/>
    <row r="296" s="607" customFormat="1"/>
    <row r="297" s="607" customFormat="1"/>
    <row r="298" s="607" customFormat="1"/>
    <row r="299" s="607" customFormat="1"/>
    <row r="300" s="607" customFormat="1"/>
    <row r="301" s="607" customFormat="1"/>
    <row r="302" s="607" customFormat="1"/>
    <row r="303" s="607" customFormat="1"/>
    <row r="304" s="607" customFormat="1"/>
    <row r="305" s="607" customFormat="1"/>
    <row r="306" s="607" customFormat="1"/>
    <row r="307" s="607" customFormat="1"/>
    <row r="308" s="607" customFormat="1"/>
    <row r="309" s="607" customFormat="1"/>
    <row r="310" s="607" customFormat="1"/>
    <row r="311" s="607" customFormat="1"/>
    <row r="312" s="607" customFormat="1"/>
    <row r="313" s="607" customFormat="1"/>
    <row r="314" s="607" customFormat="1"/>
    <row r="315" s="607" customFormat="1"/>
    <row r="316" s="607" customFormat="1"/>
    <row r="317" s="607" customFormat="1"/>
    <row r="318" s="607" customFormat="1"/>
    <row r="319" s="607" customFormat="1"/>
    <row r="320" s="607" customFormat="1"/>
    <row r="321" s="607" customFormat="1"/>
    <row r="322" s="607" customFormat="1"/>
    <row r="323" s="607" customFormat="1"/>
    <row r="324" s="607" customFormat="1"/>
    <row r="325" s="607" customFormat="1"/>
    <row r="326" s="607" customFormat="1"/>
    <row r="327" s="607" customFormat="1"/>
    <row r="328" s="607" customFormat="1"/>
    <row r="329" s="607" customFormat="1"/>
    <row r="330" s="607" customFormat="1"/>
    <row r="331" s="607" customFormat="1"/>
    <row r="332" s="607" customFormat="1"/>
    <row r="333" s="607" customFormat="1"/>
    <row r="334" s="607" customFormat="1"/>
    <row r="335" s="607" customFormat="1"/>
    <row r="336" s="607" customFormat="1"/>
    <row r="337" s="607" customFormat="1"/>
    <row r="338" s="607" customFormat="1"/>
    <row r="339" s="607" customFormat="1"/>
    <row r="340" s="607" customFormat="1"/>
    <row r="341" s="607" customFormat="1"/>
    <row r="342" s="607" customFormat="1"/>
    <row r="343" s="607" customFormat="1"/>
    <row r="344" s="607" customFormat="1"/>
    <row r="345" s="607" customFormat="1"/>
    <row r="346" s="607" customFormat="1"/>
    <row r="347" s="607" customFormat="1"/>
    <row r="348" s="607" customFormat="1"/>
    <row r="349" s="607" customFormat="1"/>
    <row r="350" s="607" customFormat="1"/>
    <row r="351" s="607" customFormat="1"/>
    <row r="352" s="607" customFormat="1"/>
    <row r="353" s="607" customFormat="1"/>
    <row r="354" s="607" customFormat="1"/>
    <row r="355" s="607" customFormat="1"/>
    <row r="356" s="607" customFormat="1"/>
    <row r="357" s="607" customFormat="1"/>
    <row r="358" s="607" customFormat="1"/>
    <row r="359" s="607" customFormat="1"/>
    <row r="360" s="607" customFormat="1"/>
    <row r="361" s="607" customFormat="1"/>
    <row r="362" s="607" customFormat="1"/>
    <row r="363" s="607" customFormat="1"/>
    <row r="364" s="607" customFormat="1"/>
    <row r="365" s="607" customFormat="1"/>
    <row r="366" s="607" customFormat="1"/>
    <row r="367" s="607" customFormat="1"/>
    <row r="368" s="607" customFormat="1"/>
    <row r="369" s="607" customFormat="1"/>
    <row r="370" s="607" customFormat="1"/>
    <row r="371" s="607" customFormat="1"/>
    <row r="372" s="607" customFormat="1"/>
    <row r="373" s="607" customFormat="1"/>
    <row r="374" s="607" customFormat="1"/>
    <row r="375" s="607" customFormat="1"/>
    <row r="376" s="607" customFormat="1"/>
    <row r="377" s="607" customFormat="1"/>
    <row r="378" s="607" customFormat="1"/>
    <row r="379" s="607" customFormat="1"/>
    <row r="380" s="607" customFormat="1"/>
    <row r="381" s="607" customFormat="1"/>
    <row r="382" s="607" customFormat="1"/>
    <row r="383" s="607" customFormat="1"/>
    <row r="384" s="607" customFormat="1"/>
    <row r="385" s="607" customFormat="1"/>
    <row r="386" s="607" customFormat="1"/>
    <row r="387" s="607" customFormat="1"/>
    <row r="388" s="607" customFormat="1"/>
    <row r="389" s="607" customFormat="1"/>
    <row r="390" s="607" customFormat="1"/>
    <row r="391" s="607" customFormat="1"/>
    <row r="392" s="607" customFormat="1"/>
    <row r="393" s="607" customFormat="1"/>
    <row r="394" s="607" customFormat="1"/>
    <row r="395" s="607" customFormat="1"/>
    <row r="396" s="607" customFormat="1"/>
    <row r="397" s="607" customFormat="1"/>
    <row r="398" s="607" customFormat="1"/>
    <row r="399" s="607" customFormat="1"/>
    <row r="400" s="607" customFormat="1"/>
    <row r="401" s="607" customFormat="1"/>
    <row r="402" s="607" customFormat="1"/>
    <row r="403" s="607" customFormat="1"/>
    <row r="404" s="607" customFormat="1"/>
    <row r="405" s="607" customFormat="1"/>
    <row r="406" s="607" customFormat="1"/>
    <row r="407" s="607" customFormat="1"/>
    <row r="408" s="607" customFormat="1"/>
    <row r="409" s="607" customFormat="1"/>
    <row r="410" s="607" customFormat="1"/>
    <row r="411" s="607" customFormat="1"/>
    <row r="412" s="607" customFormat="1"/>
    <row r="413" s="607" customFormat="1"/>
    <row r="414" s="607" customFormat="1"/>
    <row r="415" s="607" customFormat="1"/>
    <row r="416" s="607" customFormat="1"/>
    <row r="417" s="607" customFormat="1"/>
    <row r="418" s="607" customFormat="1"/>
    <row r="419" s="607" customFormat="1"/>
    <row r="420" s="607" customFormat="1"/>
    <row r="421" s="607" customFormat="1"/>
    <row r="422" s="607" customFormat="1"/>
    <row r="423" s="607" customFormat="1"/>
    <row r="424" s="607" customFormat="1"/>
    <row r="425" s="607" customFormat="1"/>
    <row r="426" s="607" customFormat="1"/>
    <row r="427" s="607" customFormat="1"/>
    <row r="428" s="607" customFormat="1"/>
    <row r="429" s="607" customFormat="1"/>
    <row r="430" s="607" customFormat="1"/>
    <row r="431" s="607" customFormat="1"/>
    <row r="432" s="607" customFormat="1"/>
    <row r="433" s="607" customFormat="1"/>
    <row r="434" s="607" customFormat="1"/>
    <row r="435" s="607" customFormat="1"/>
    <row r="436" s="607" customFormat="1"/>
    <row r="437" s="607" customFormat="1"/>
    <row r="438" s="607" customFormat="1"/>
    <row r="439" s="607" customFormat="1"/>
    <row r="440" s="607" customFormat="1"/>
    <row r="441" s="607" customFormat="1"/>
    <row r="442" s="607" customFormat="1"/>
    <row r="443" s="607" customFormat="1"/>
    <row r="444" s="607" customFormat="1"/>
    <row r="445" s="607" customFormat="1"/>
    <row r="446" s="607" customFormat="1"/>
    <row r="447" s="607" customFormat="1"/>
    <row r="448" s="607" customFormat="1"/>
    <row r="449" s="607" customFormat="1"/>
    <row r="450" s="607" customFormat="1"/>
    <row r="451" s="607" customFormat="1"/>
    <row r="452" s="607" customFormat="1"/>
    <row r="453" s="607" customFormat="1"/>
    <row r="454" s="607" customFormat="1"/>
    <row r="455" s="607" customFormat="1"/>
    <row r="456" s="607" customFormat="1"/>
    <row r="457" s="607" customFormat="1"/>
    <row r="458" s="607" customFormat="1"/>
    <row r="459" s="607" customFormat="1"/>
    <row r="460" s="607" customFormat="1"/>
    <row r="461" s="607" customFormat="1"/>
    <row r="462" s="607" customFormat="1"/>
    <row r="463" s="607" customFormat="1"/>
    <row r="464" s="607" customFormat="1"/>
    <row r="465" s="607" customFormat="1"/>
    <row r="466" s="607" customFormat="1"/>
    <row r="467" s="607" customFormat="1"/>
    <row r="468" s="607" customFormat="1"/>
    <row r="469" s="607" customFormat="1"/>
    <row r="470" s="607" customFormat="1"/>
    <row r="471" s="607" customFormat="1"/>
    <row r="472" s="607" customFormat="1"/>
    <row r="473" s="607" customFormat="1"/>
    <row r="474" s="607" customFormat="1"/>
    <row r="475" s="607" customFormat="1"/>
    <row r="476" s="607" customFormat="1"/>
    <row r="477" s="607" customFormat="1"/>
    <row r="478" s="607" customFormat="1"/>
    <row r="479" s="607" customFormat="1"/>
    <row r="480" s="607" customFormat="1"/>
    <row r="481" s="607" customFormat="1"/>
    <row r="482" s="607" customFormat="1"/>
    <row r="483" s="607" customFormat="1"/>
    <row r="484" s="607" customFormat="1"/>
    <row r="485" s="607" customFormat="1"/>
    <row r="486" s="607" customFormat="1"/>
    <row r="487" s="607" customFormat="1"/>
    <row r="488" s="607" customFormat="1"/>
    <row r="489" s="607" customFormat="1"/>
    <row r="490" s="607" customFormat="1"/>
    <row r="491" s="607" customFormat="1"/>
    <row r="492" s="607" customFormat="1"/>
    <row r="493" s="607" customFormat="1"/>
    <row r="494" s="607" customFormat="1"/>
    <row r="495" s="607" customFormat="1"/>
    <row r="496" s="607" customFormat="1"/>
    <row r="497" s="607" customFormat="1"/>
    <row r="498" s="607" customFormat="1"/>
    <row r="499" s="607" customFormat="1"/>
    <row r="500" s="607" customFormat="1"/>
    <row r="501" s="607" customFormat="1"/>
    <row r="502" s="607" customFormat="1"/>
    <row r="503" s="607" customFormat="1"/>
    <row r="504" s="607" customFormat="1"/>
    <row r="505" s="607" customFormat="1"/>
    <row r="506" s="607" customFormat="1"/>
    <row r="507" s="607" customFormat="1"/>
    <row r="508" s="607" customFormat="1"/>
    <row r="509" s="607" customFormat="1"/>
    <row r="510" s="607" customFormat="1"/>
    <row r="511" s="607" customFormat="1"/>
    <row r="512" s="607" customFormat="1"/>
    <row r="513" s="607" customFormat="1"/>
    <row r="514" s="607" customFormat="1"/>
    <row r="515" s="607" customFormat="1"/>
    <row r="516" s="607" customFormat="1"/>
    <row r="517" s="607" customFormat="1"/>
    <row r="518" s="607" customFormat="1"/>
    <row r="519" s="607" customFormat="1"/>
    <row r="520" s="607" customFormat="1"/>
    <row r="521" s="607" customFormat="1"/>
    <row r="522" s="607" customFormat="1"/>
    <row r="523" s="607" customFormat="1"/>
    <row r="524" s="607" customFormat="1"/>
    <row r="525" s="607" customFormat="1"/>
    <row r="526" s="607" customFormat="1"/>
    <row r="527" s="607" customFormat="1"/>
    <row r="528" s="607" customFormat="1"/>
    <row r="529" s="607" customFormat="1"/>
    <row r="530" s="607" customFormat="1"/>
    <row r="531" s="607" customFormat="1"/>
    <row r="532" s="607" customFormat="1"/>
    <row r="533" s="607" customFormat="1"/>
    <row r="534" s="607" customFormat="1"/>
    <row r="535" s="607" customFormat="1"/>
    <row r="536" s="607" customFormat="1"/>
    <row r="537" s="607" customFormat="1"/>
    <row r="538" s="607" customFormat="1"/>
    <row r="539" s="607" customFormat="1"/>
    <row r="540" s="607" customFormat="1"/>
    <row r="541" s="607" customFormat="1"/>
    <row r="542" s="607" customFormat="1"/>
    <row r="543" s="607" customFormat="1"/>
    <row r="544" s="607" customFormat="1"/>
    <row r="545" s="607" customFormat="1"/>
    <row r="546" s="607" customFormat="1"/>
    <row r="547" s="607" customFormat="1"/>
    <row r="548" s="607" customFormat="1"/>
    <row r="549" s="607" customFormat="1"/>
    <row r="550" s="607" customFormat="1"/>
    <row r="551" s="607" customFormat="1"/>
    <row r="552" s="607" customFormat="1"/>
    <row r="553" s="607" customFormat="1"/>
    <row r="554" s="607" customFormat="1"/>
    <row r="555" s="607" customFormat="1"/>
    <row r="556" s="607" customFormat="1"/>
    <row r="557" s="607" customFormat="1"/>
    <row r="558" s="607" customFormat="1"/>
    <row r="559" s="607" customFormat="1"/>
    <row r="560" s="607" customFormat="1"/>
    <row r="561" s="607" customFormat="1"/>
    <row r="562" s="607" customFormat="1"/>
    <row r="563" s="607" customFormat="1"/>
    <row r="564" s="607" customFormat="1"/>
    <row r="565" s="607" customFormat="1"/>
    <row r="566" s="607" customFormat="1"/>
    <row r="567" s="607" customFormat="1"/>
    <row r="568" s="607" customFormat="1"/>
    <row r="569" s="607" customFormat="1"/>
    <row r="570" s="607" customFormat="1"/>
    <row r="571" s="607" customFormat="1"/>
    <row r="572" s="607" customFormat="1"/>
    <row r="573" s="607" customFormat="1"/>
    <row r="574" s="607" customFormat="1"/>
    <row r="575" s="607" customFormat="1"/>
    <row r="576" s="607" customFormat="1"/>
    <row r="577" s="607" customFormat="1"/>
    <row r="578" s="607" customFormat="1"/>
    <row r="579" s="607" customFormat="1"/>
    <row r="580" s="607" customFormat="1"/>
    <row r="581" s="607" customFormat="1"/>
    <row r="582" s="607" customFormat="1"/>
    <row r="583" s="607" customFormat="1"/>
    <row r="584" s="607" customFormat="1"/>
    <row r="585" s="607" customFormat="1"/>
    <row r="586" s="607" customFormat="1"/>
    <row r="587" s="607" customFormat="1"/>
    <row r="588" s="607" customFormat="1"/>
    <row r="589" s="607" customFormat="1"/>
    <row r="590" s="607" customFormat="1"/>
    <row r="591" s="607" customFormat="1"/>
    <row r="592" s="607" customFormat="1"/>
    <row r="593" s="607" customFormat="1"/>
    <row r="594" s="607" customFormat="1"/>
    <row r="595" s="607" customFormat="1"/>
    <row r="596" s="607" customFormat="1"/>
    <row r="597" s="607" customFormat="1"/>
    <row r="598" s="607" customFormat="1"/>
    <row r="599" s="607" customFormat="1"/>
    <row r="600" s="607" customFormat="1"/>
    <row r="601" s="607" customFormat="1"/>
    <row r="602" s="607" customFormat="1"/>
    <row r="603" s="607" customFormat="1"/>
    <row r="604" s="607" customFormat="1"/>
    <row r="605" s="607" customFormat="1"/>
    <row r="606" s="607" customFormat="1"/>
    <row r="607" s="607" customFormat="1"/>
    <row r="608" s="607" customFormat="1"/>
    <row r="609" s="607" customFormat="1"/>
    <row r="610" s="607" customFormat="1"/>
    <row r="611" s="607" customFormat="1"/>
    <row r="612" s="607" customFormat="1"/>
    <row r="613" s="607" customFormat="1"/>
    <row r="614" s="607" customFormat="1"/>
    <row r="615" s="607" customFormat="1"/>
    <row r="616" s="607" customFormat="1"/>
    <row r="617" s="607" customFormat="1"/>
    <row r="618" s="607" customFormat="1"/>
    <row r="619" s="607" customFormat="1"/>
    <row r="620" s="607" customFormat="1"/>
    <row r="621" s="607" customFormat="1"/>
    <row r="622" s="607" customFormat="1"/>
    <row r="623" s="607" customFormat="1"/>
    <row r="624" s="607" customFormat="1"/>
    <row r="625" s="607" customFormat="1"/>
    <row r="626" s="607" customFormat="1"/>
    <row r="627" s="607" customFormat="1"/>
    <row r="628" s="607" customFormat="1"/>
    <row r="629" s="607" customFormat="1"/>
    <row r="630" s="607" customFormat="1"/>
    <row r="631" s="607" customFormat="1"/>
    <row r="632" s="607" customFormat="1"/>
    <row r="633" s="607" customFormat="1"/>
    <row r="634" s="607" customFormat="1"/>
    <row r="635" s="607" customFormat="1"/>
    <row r="636" s="607" customFormat="1"/>
    <row r="637" s="607" customFormat="1"/>
    <row r="638" s="607" customFormat="1"/>
    <row r="639" s="607" customFormat="1"/>
    <row r="640" s="607" customFormat="1"/>
    <row r="641" s="607" customFormat="1"/>
    <row r="642" s="607" customFormat="1"/>
    <row r="643" s="607" customFormat="1"/>
    <row r="644" s="607" customFormat="1"/>
    <row r="645" s="607" customFormat="1"/>
    <row r="646" s="607" customFormat="1"/>
    <row r="647" s="607" customFormat="1"/>
    <row r="648" s="607" customFormat="1"/>
    <row r="649" s="607" customFormat="1"/>
    <row r="650" s="607" customFormat="1"/>
    <row r="651" s="607" customFormat="1"/>
    <row r="652" s="607" customFormat="1"/>
    <row r="653" s="607" customFormat="1"/>
    <row r="654" s="607" customFormat="1"/>
    <row r="655" s="607" customFormat="1"/>
    <row r="656" s="607" customFormat="1"/>
    <row r="657" s="607" customFormat="1"/>
    <row r="658" s="607" customFormat="1"/>
    <row r="659" s="607" customFormat="1"/>
    <row r="660" s="607" customFormat="1"/>
    <row r="661" s="607" customFormat="1"/>
    <row r="662" s="607" customFormat="1"/>
    <row r="663" s="607" customFormat="1"/>
    <row r="664" s="607" customFormat="1"/>
    <row r="665" s="607" customFormat="1"/>
    <row r="666" s="607" customFormat="1"/>
    <row r="667" s="607" customFormat="1"/>
    <row r="668" s="607" customFormat="1"/>
    <row r="669" s="607" customFormat="1"/>
    <row r="670" s="607" customFormat="1"/>
    <row r="671" s="607" customFormat="1"/>
    <row r="672" s="607" customFormat="1"/>
    <row r="673" s="607" customFormat="1"/>
    <row r="674" s="607" customFormat="1"/>
    <row r="675" s="607" customFormat="1"/>
    <row r="676" s="607" customFormat="1"/>
    <row r="677" s="607" customFormat="1"/>
    <row r="678" s="607" customFormat="1"/>
    <row r="679" s="607" customFormat="1"/>
    <row r="680" s="607" customFormat="1"/>
    <row r="681" s="607" customFormat="1"/>
    <row r="682" s="607" customFormat="1"/>
    <row r="683" s="607" customFormat="1"/>
    <row r="684" s="607" customFormat="1"/>
    <row r="685" s="607" customFormat="1"/>
    <row r="686" s="607" customFormat="1"/>
    <row r="687" s="607" customFormat="1"/>
    <row r="688" s="607" customFormat="1"/>
    <row r="689" s="607" customFormat="1"/>
    <row r="690" s="607" customFormat="1"/>
    <row r="691" s="607" customFormat="1"/>
    <row r="692" s="607" customFormat="1"/>
    <row r="693" s="607" customFormat="1"/>
    <row r="694" s="607" customFormat="1"/>
    <row r="695" s="607" customFormat="1"/>
    <row r="696" s="607" customFormat="1"/>
    <row r="697" s="607" customFormat="1"/>
    <row r="698" s="607" customFormat="1"/>
    <row r="699" s="607" customFormat="1"/>
    <row r="700" s="607" customFormat="1"/>
    <row r="701" s="607" customFormat="1"/>
    <row r="702" s="607" customFormat="1"/>
    <row r="703" s="607" customFormat="1"/>
    <row r="704" s="607" customFormat="1"/>
    <row r="705" s="607" customFormat="1"/>
    <row r="706" s="607" customFormat="1"/>
    <row r="707" s="607" customFormat="1"/>
    <row r="708" s="607" customFormat="1"/>
    <row r="709" s="607" customFormat="1"/>
    <row r="710" s="607" customFormat="1"/>
    <row r="711" s="607" customFormat="1"/>
    <row r="712" s="607" customFormat="1"/>
    <row r="713" s="607" customFormat="1"/>
    <row r="714" s="607" customFormat="1"/>
    <row r="715" s="607" customFormat="1"/>
    <row r="716" s="607" customFormat="1"/>
    <row r="717" s="607" customFormat="1"/>
    <row r="718" s="607" customFormat="1"/>
    <row r="719" s="607" customFormat="1"/>
    <row r="720" s="607" customFormat="1"/>
    <row r="721" s="607" customFormat="1"/>
    <row r="722" s="607" customFormat="1"/>
    <row r="723" s="607" customFormat="1"/>
    <row r="724" s="607" customFormat="1"/>
    <row r="725" s="607" customFormat="1"/>
    <row r="726" s="607" customFormat="1"/>
    <row r="727" s="607" customFormat="1"/>
    <row r="728" s="607" customFormat="1"/>
    <row r="729" s="607" customFormat="1"/>
    <row r="730" s="607" customFormat="1"/>
    <row r="731" s="607" customFormat="1"/>
    <row r="732" s="607" customFormat="1"/>
    <row r="733" s="607" customFormat="1"/>
    <row r="734" s="607" customFormat="1"/>
    <row r="735" s="607" customFormat="1"/>
    <row r="736" s="607" customFormat="1"/>
    <row r="737" s="607" customFormat="1"/>
    <row r="738" s="607" customFormat="1"/>
    <row r="739" s="607" customFormat="1"/>
    <row r="740" s="607" customFormat="1"/>
    <row r="741" s="607" customFormat="1"/>
    <row r="742" s="607" customFormat="1"/>
    <row r="743" s="607" customFormat="1"/>
    <row r="744" s="607" customFormat="1"/>
    <row r="745" s="607" customFormat="1"/>
    <row r="746" s="607" customFormat="1"/>
    <row r="747" s="607" customFormat="1"/>
    <row r="748" s="607" customFormat="1"/>
    <row r="749" s="607" customFormat="1"/>
    <row r="750" s="607" customFormat="1"/>
    <row r="751" s="607" customFormat="1"/>
    <row r="752" s="607" customFormat="1"/>
    <row r="753" s="607" customFormat="1"/>
    <row r="754" s="607" customFormat="1"/>
    <row r="755" s="607" customFormat="1"/>
    <row r="756" s="607" customFormat="1"/>
    <row r="757" s="607" customFormat="1"/>
    <row r="758" s="607" customFormat="1"/>
    <row r="759" s="607" customFormat="1"/>
    <row r="760" s="607" customFormat="1"/>
    <row r="761" s="607" customFormat="1"/>
    <row r="762" s="607" customFormat="1"/>
    <row r="763" s="607" customFormat="1"/>
    <row r="764" s="607" customFormat="1"/>
    <row r="765" s="607" customFormat="1"/>
    <row r="766" s="607" customFormat="1"/>
    <row r="767" s="607" customFormat="1"/>
    <row r="768" s="607" customFormat="1"/>
    <row r="769" s="607" customFormat="1"/>
    <row r="770" s="607" customFormat="1"/>
    <row r="771" s="607" customFormat="1"/>
    <row r="772" s="607" customFormat="1"/>
    <row r="773" s="607" customFormat="1"/>
    <row r="774" s="607" customFormat="1"/>
    <row r="775" s="607" customFormat="1"/>
    <row r="776" s="607" customFormat="1"/>
    <row r="777" s="607" customFormat="1"/>
    <row r="778" s="607" customFormat="1"/>
    <row r="779" s="607" customFormat="1"/>
    <row r="780" s="607" customFormat="1"/>
    <row r="781" s="607" customFormat="1"/>
    <row r="782" s="607" customFormat="1"/>
    <row r="783" s="607" customFormat="1"/>
    <row r="784" s="607" customFormat="1"/>
    <row r="785" s="607" customFormat="1"/>
    <row r="786" s="607" customFormat="1"/>
    <row r="787" s="607" customFormat="1"/>
    <row r="788" s="607" customFormat="1"/>
    <row r="789" s="607" customFormat="1"/>
    <row r="790" s="607" customFormat="1"/>
    <row r="791" s="607" customFormat="1"/>
    <row r="792" s="607" customFormat="1"/>
    <row r="793" s="607" customFormat="1"/>
    <row r="794" s="607" customFormat="1"/>
    <row r="795" s="607" customFormat="1"/>
    <row r="796" s="607" customFormat="1"/>
    <row r="797" s="607" customFormat="1"/>
    <row r="798" s="607" customFormat="1"/>
    <row r="799" s="607" customFormat="1"/>
    <row r="800" s="607" customFormat="1"/>
    <row r="801" s="607" customFormat="1"/>
    <row r="802" s="607" customFormat="1"/>
    <row r="803" s="607" customFormat="1"/>
    <row r="804" s="607" customFormat="1"/>
    <row r="805" s="607" customFormat="1"/>
    <row r="806" s="607" customFormat="1"/>
    <row r="807" s="607" customFormat="1"/>
    <row r="808" s="607" customFormat="1"/>
    <row r="809" s="607" customFormat="1"/>
    <row r="810" s="607" customFormat="1"/>
    <row r="811" s="607" customFormat="1"/>
    <row r="812" s="607" customFormat="1"/>
    <row r="813" s="607" customFormat="1"/>
    <row r="814" s="607" customFormat="1"/>
    <row r="815" s="607" customFormat="1"/>
    <row r="816" s="607" customFormat="1"/>
    <row r="817" s="607" customFormat="1"/>
    <row r="818" s="607" customFormat="1"/>
    <row r="819" s="607" customFormat="1"/>
    <row r="820" s="607" customFormat="1"/>
    <row r="821" s="607" customFormat="1"/>
    <row r="822" s="607" customFormat="1"/>
    <row r="823" s="607" customFormat="1"/>
    <row r="824" s="607" customFormat="1"/>
    <row r="825" s="607" customFormat="1"/>
    <row r="826" s="607" customFormat="1"/>
    <row r="827" s="607" customFormat="1"/>
    <row r="828" s="607" customFormat="1"/>
    <row r="829" s="607" customFormat="1"/>
    <row r="830" s="607" customFormat="1"/>
    <row r="831" s="607" customFormat="1"/>
    <row r="832" s="607" customFormat="1"/>
    <row r="833" s="607" customFormat="1"/>
    <row r="834" s="607" customFormat="1"/>
    <row r="835" s="607" customFormat="1"/>
    <row r="836" s="607" customFormat="1"/>
    <row r="837" s="607" customFormat="1"/>
    <row r="838" s="607" customFormat="1"/>
    <row r="839" s="607" customFormat="1"/>
    <row r="840" s="607" customFormat="1"/>
    <row r="841" s="607" customFormat="1"/>
    <row r="842" s="607" customFormat="1"/>
    <row r="843" s="607" customFormat="1"/>
    <row r="844" s="607" customFormat="1"/>
    <row r="845" s="607" customFormat="1"/>
    <row r="846" s="607" customFormat="1"/>
    <row r="847" s="607" customFormat="1"/>
    <row r="848" s="607" customFormat="1"/>
    <row r="849" s="607" customFormat="1"/>
    <row r="850" s="607" customFormat="1"/>
    <row r="851" s="607" customFormat="1"/>
    <row r="852" s="607" customFormat="1"/>
    <row r="853" s="607" customFormat="1"/>
    <row r="854" s="607" customFormat="1"/>
    <row r="855" s="607" customFormat="1"/>
    <row r="856" s="607" customFormat="1"/>
    <row r="857" s="607" customFormat="1"/>
    <row r="858" s="607" customFormat="1"/>
    <row r="859" s="607" customFormat="1"/>
    <row r="860" s="607" customFormat="1"/>
    <row r="861" s="607" customFormat="1"/>
    <row r="862" s="607" customFormat="1"/>
    <row r="863" s="607" customFormat="1"/>
    <row r="864" s="607" customFormat="1"/>
    <row r="865" s="607" customFormat="1"/>
    <row r="866" s="607" customFormat="1"/>
    <row r="867" s="607" customFormat="1"/>
    <row r="868" s="607" customFormat="1"/>
    <row r="869" s="607" customFormat="1"/>
    <row r="870" s="607" customFormat="1"/>
    <row r="871" s="607" customFormat="1"/>
    <row r="872" s="607" customFormat="1"/>
    <row r="873" s="607" customFormat="1"/>
    <row r="874" s="607" customFormat="1"/>
    <row r="875" s="607" customFormat="1"/>
    <row r="876" s="607" customFormat="1"/>
    <row r="877" s="607" customFormat="1"/>
    <row r="878" s="607" customFormat="1"/>
    <row r="879" s="607" customFormat="1"/>
    <row r="880" s="607" customFormat="1"/>
    <row r="881" s="607" customFormat="1"/>
    <row r="882" s="607" customFormat="1"/>
    <row r="883" s="607" customFormat="1"/>
    <row r="884" s="607" customFormat="1"/>
    <row r="885" s="607" customFormat="1"/>
    <row r="886" s="607" customFormat="1"/>
    <row r="887" s="607" customFormat="1"/>
    <row r="888" s="607" customFormat="1"/>
    <row r="889" s="607" customFormat="1"/>
    <row r="890" s="607" customFormat="1"/>
    <row r="891" s="607" customFormat="1"/>
    <row r="892" s="607" customFormat="1"/>
    <row r="893" s="607" customFormat="1"/>
    <row r="894" s="607" customFormat="1"/>
    <row r="895" s="607" customFormat="1"/>
    <row r="896" s="607" customFormat="1"/>
    <row r="897" s="607" customFormat="1"/>
    <row r="898" s="607" customFormat="1"/>
    <row r="899" s="607" customFormat="1"/>
    <row r="900" s="607" customFormat="1"/>
    <row r="901" s="607" customFormat="1"/>
    <row r="902" s="607" customFormat="1"/>
    <row r="903" s="607" customFormat="1"/>
    <row r="904" s="607" customFormat="1"/>
    <row r="905" s="607" customFormat="1"/>
    <row r="906" s="607" customFormat="1"/>
    <row r="907" s="607" customFormat="1"/>
    <row r="908" s="607" customFormat="1"/>
    <row r="909" s="607" customFormat="1"/>
    <row r="910" s="607" customFormat="1"/>
    <row r="911" s="607" customFormat="1"/>
    <row r="912" s="607" customFormat="1"/>
    <row r="913" s="607" customFormat="1"/>
    <row r="914" s="607" customFormat="1"/>
    <row r="915" s="607" customFormat="1"/>
    <row r="916" s="607" customFormat="1"/>
    <row r="917" s="607" customFormat="1"/>
    <row r="918" s="607" customFormat="1"/>
    <row r="919" s="607" customFormat="1"/>
    <row r="920" s="607" customFormat="1"/>
    <row r="921" s="607" customFormat="1"/>
    <row r="922" s="607" customFormat="1"/>
    <row r="923" s="607" customFormat="1"/>
    <row r="924" s="607" customFormat="1"/>
    <row r="925" s="607" customFormat="1"/>
    <row r="926" s="607" customFormat="1"/>
    <row r="927" s="607" customFormat="1"/>
    <row r="928" s="607" customFormat="1"/>
    <row r="929" s="607" customFormat="1"/>
    <row r="930" s="607" customFormat="1"/>
    <row r="931" s="607" customFormat="1"/>
    <row r="932" s="607" customFormat="1"/>
    <row r="933" s="607" customFormat="1"/>
    <row r="934" s="607" customFormat="1"/>
    <row r="935" s="607" customFormat="1"/>
    <row r="936" s="607" customFormat="1"/>
    <row r="937" s="607" customFormat="1"/>
    <row r="938" s="607" customFormat="1"/>
    <row r="939" s="607" customFormat="1"/>
    <row r="940" s="607" customFormat="1"/>
    <row r="941" s="607" customFormat="1"/>
    <row r="942" s="607" customFormat="1"/>
    <row r="943" s="607" customFormat="1"/>
    <row r="944" s="607" customFormat="1"/>
    <row r="945" s="607" customFormat="1"/>
    <row r="946" s="607" customFormat="1"/>
    <row r="947" s="607" customFormat="1"/>
    <row r="948" s="607" customFormat="1"/>
    <row r="949" s="607" customFormat="1"/>
    <row r="950" s="607" customFormat="1"/>
    <row r="951" s="607" customFormat="1"/>
    <row r="952" s="607" customFormat="1"/>
    <row r="953" s="607" customFormat="1"/>
    <row r="954" s="607" customFormat="1"/>
    <row r="955" s="607" customFormat="1"/>
    <row r="956" s="607" customFormat="1"/>
    <row r="957" s="607" customFormat="1"/>
    <row r="958" s="607" customFormat="1"/>
    <row r="959" s="607" customFormat="1"/>
    <row r="960" s="607" customFormat="1"/>
    <row r="961" s="607" customFormat="1"/>
    <row r="962" s="607" customFormat="1"/>
    <row r="963" s="607" customFormat="1"/>
    <row r="964" s="607" customFormat="1"/>
    <row r="965" s="607" customFormat="1"/>
    <row r="966" s="607" customFormat="1"/>
    <row r="967" s="607" customFormat="1"/>
    <row r="968" s="607" customFormat="1"/>
    <row r="969" s="607" customFormat="1"/>
    <row r="970" s="607" customFormat="1"/>
    <row r="971" s="607" customFormat="1"/>
    <row r="972" s="607" customFormat="1"/>
    <row r="973" s="607" customFormat="1"/>
    <row r="974" s="607" customFormat="1"/>
    <row r="975" s="607" customFormat="1"/>
    <row r="976" s="607" customFormat="1"/>
    <row r="977" s="607" customFormat="1"/>
    <row r="978" s="607" customFormat="1"/>
    <row r="979" s="607" customFormat="1"/>
    <row r="980" s="607" customFormat="1"/>
    <row r="981" s="607" customFormat="1"/>
    <row r="982" s="607" customFormat="1"/>
    <row r="983" s="607" customFormat="1"/>
    <row r="984" s="607" customFormat="1"/>
    <row r="985" s="607" customFormat="1"/>
    <row r="986" s="607" customFormat="1"/>
    <row r="987" s="607" customFormat="1"/>
    <row r="988" s="607" customFormat="1"/>
    <row r="989" s="607" customFormat="1"/>
    <row r="990" s="607" customFormat="1"/>
    <row r="991" s="607" customFormat="1"/>
    <row r="992" s="607" customFormat="1"/>
    <row r="993" s="607" customFormat="1"/>
    <row r="994" s="607" customFormat="1"/>
    <row r="995" s="607" customFormat="1"/>
    <row r="996" s="607" customFormat="1"/>
    <row r="997" s="607" customFormat="1"/>
    <row r="998" s="607" customFormat="1"/>
    <row r="999" s="607" customFormat="1"/>
    <row r="1000" s="607" customFormat="1"/>
    <row r="1001" s="607" customFormat="1"/>
    <row r="1002" s="607" customFormat="1"/>
    <row r="1003" s="607" customFormat="1"/>
    <row r="1004" s="607" customFormat="1"/>
    <row r="1005" s="607" customFormat="1"/>
    <row r="1006" s="607" customFormat="1"/>
    <row r="1007" s="607" customFormat="1"/>
    <row r="1008" s="607" customFormat="1"/>
    <row r="1009" s="607" customFormat="1"/>
    <row r="1010" s="607" customFormat="1"/>
    <row r="1011" s="607" customFormat="1"/>
    <row r="1012" s="607" customFormat="1"/>
    <row r="1013" s="607" customFormat="1"/>
    <row r="1014" s="607" customFormat="1"/>
    <row r="1015" s="607" customFormat="1"/>
    <row r="1016" s="607" customFormat="1"/>
    <row r="1017" s="607" customFormat="1"/>
    <row r="1018" s="607" customFormat="1"/>
    <row r="1019" s="607" customFormat="1"/>
    <row r="1020" s="607" customFormat="1"/>
    <row r="1021" s="607" customFormat="1"/>
    <row r="1022" s="607" customFormat="1"/>
    <row r="1023" s="607" customFormat="1"/>
    <row r="1024" s="607" customFormat="1"/>
    <row r="1025" s="607" customFormat="1"/>
    <row r="1026" s="607" customFormat="1"/>
    <row r="1027" s="607" customFormat="1"/>
    <row r="1028" s="607" customFormat="1"/>
    <row r="1029" s="607" customFormat="1"/>
    <row r="1030" s="607" customFormat="1"/>
    <row r="1031" s="607" customFormat="1"/>
    <row r="1032" s="607" customFormat="1"/>
    <row r="1033" s="607" customFormat="1"/>
    <row r="1034" s="607" customFormat="1"/>
    <row r="1035" s="607" customFormat="1"/>
    <row r="1036" s="607" customFormat="1"/>
    <row r="1037" s="607" customFormat="1"/>
    <row r="1038" s="607" customFormat="1"/>
    <row r="1039" s="607" customFormat="1"/>
    <row r="1040" s="607" customFormat="1"/>
    <row r="1041" s="607" customFormat="1"/>
    <row r="1042" s="607" customFormat="1"/>
    <row r="1043" s="607" customFormat="1"/>
    <row r="1044" s="607" customFormat="1"/>
    <row r="1045" s="607" customFormat="1"/>
    <row r="1046" s="607" customFormat="1"/>
    <row r="1047" s="607" customFormat="1"/>
    <row r="1048" s="607" customFormat="1"/>
    <row r="1049" s="607" customFormat="1"/>
    <row r="1050" s="607" customFormat="1"/>
    <row r="1051" s="607" customFormat="1"/>
    <row r="1052" s="607" customFormat="1"/>
    <row r="1053" s="607" customFormat="1"/>
    <row r="1054" s="607" customFormat="1"/>
    <row r="1055" s="607" customFormat="1"/>
    <row r="1056" s="607" customFormat="1"/>
    <row r="1057" s="607" customFormat="1"/>
    <row r="1058" s="607" customFormat="1"/>
    <row r="1059" s="607" customFormat="1"/>
    <row r="1060" s="607" customFormat="1"/>
    <row r="1061" s="607" customFormat="1"/>
    <row r="1062" s="607" customFormat="1"/>
    <row r="1063" s="607" customFormat="1"/>
    <row r="1064" s="607" customFormat="1"/>
    <row r="1065" s="607" customFormat="1"/>
    <row r="1066" s="607" customFormat="1"/>
    <row r="1067" s="607" customFormat="1"/>
    <row r="1068" s="607" customFormat="1"/>
    <row r="1069" s="607" customFormat="1"/>
    <row r="1070" s="607" customFormat="1"/>
    <row r="1071" s="607" customFormat="1"/>
    <row r="1072" s="607" customFormat="1"/>
    <row r="1073" s="607" customFormat="1"/>
    <row r="1074" s="607" customFormat="1"/>
    <row r="1075" s="607" customFormat="1"/>
    <row r="1076" s="607" customFormat="1"/>
    <row r="1077" s="607" customFormat="1"/>
    <row r="1078" s="607" customFormat="1"/>
    <row r="1079" s="607" customFormat="1"/>
    <row r="1080" s="607" customFormat="1"/>
    <row r="1081" s="607" customFormat="1"/>
    <row r="1082" s="607" customFormat="1"/>
    <row r="1083" s="607" customFormat="1"/>
    <row r="1084" s="607" customFormat="1"/>
    <row r="1085" s="607" customFormat="1"/>
    <row r="1086" s="607" customFormat="1"/>
    <row r="1087" s="607" customFormat="1"/>
    <row r="1088" s="607" customFormat="1"/>
    <row r="1089" s="607" customFormat="1"/>
    <row r="1090" s="607" customFormat="1"/>
    <row r="1091" s="607" customFormat="1"/>
    <row r="1092" s="607" customFormat="1"/>
    <row r="1093" s="607" customFormat="1"/>
    <row r="1094" s="607" customFormat="1"/>
    <row r="1095" s="607" customFormat="1"/>
    <row r="1096" s="607" customFormat="1"/>
    <row r="1097" s="607" customFormat="1"/>
    <row r="1098" s="607" customFormat="1"/>
    <row r="1099" s="607" customFormat="1"/>
    <row r="1100" s="607" customFormat="1"/>
    <row r="1101" s="607" customFormat="1"/>
    <row r="1102" s="607" customFormat="1"/>
    <row r="1103" s="607" customFormat="1"/>
    <row r="1104" s="607" customFormat="1"/>
    <row r="1105" s="607" customFormat="1"/>
    <row r="1106" s="607" customFormat="1"/>
    <row r="1107" s="607" customFormat="1"/>
    <row r="1108" s="607" customFormat="1"/>
    <row r="1109" s="607" customFormat="1"/>
    <row r="1110" s="607" customFormat="1"/>
    <row r="1111" s="607" customFormat="1"/>
    <row r="1112" s="607" customFormat="1"/>
    <row r="1113" s="607" customFormat="1"/>
    <row r="1114" s="607" customFormat="1"/>
    <row r="1115" s="607" customFormat="1"/>
    <row r="1116" s="607" customFormat="1"/>
    <row r="1117" s="607" customFormat="1"/>
    <row r="1118" s="607" customFormat="1"/>
    <row r="1119" s="607" customFormat="1"/>
    <row r="1120" s="607" customFormat="1"/>
    <row r="1121" s="607" customFormat="1"/>
    <row r="1122" s="607" customFormat="1"/>
    <row r="1123" s="607" customFormat="1"/>
    <row r="1124" s="607" customFormat="1"/>
    <row r="1125" s="607" customFormat="1"/>
    <row r="1126" s="607" customFormat="1"/>
    <row r="1127" s="607" customFormat="1"/>
    <row r="1128" s="607" customFormat="1"/>
    <row r="1129" s="607" customFormat="1"/>
    <row r="1130" s="607" customFormat="1"/>
    <row r="1131" s="607" customFormat="1"/>
    <row r="1132" s="607" customFormat="1"/>
    <row r="1133" s="607" customFormat="1"/>
    <row r="1134" s="607" customFormat="1"/>
    <row r="1135" s="607" customFormat="1"/>
    <row r="1136" s="607" customFormat="1"/>
    <row r="1137" s="607" customFormat="1"/>
    <row r="1138" s="607" customFormat="1"/>
    <row r="1139" s="607" customFormat="1"/>
    <row r="1140" s="607" customFormat="1"/>
    <row r="1141" s="607" customFormat="1"/>
    <row r="1142" s="607" customFormat="1"/>
    <row r="1143" s="607" customFormat="1"/>
    <row r="1144" s="607" customFormat="1"/>
    <row r="1145" s="607" customFormat="1"/>
    <row r="1146" s="607" customFormat="1"/>
    <row r="1147" s="607" customFormat="1"/>
    <row r="1148" s="607" customFormat="1"/>
    <row r="1149" s="607" customFormat="1"/>
    <row r="1150" s="607" customFormat="1"/>
    <row r="1151" s="607" customFormat="1"/>
    <row r="1152" s="607" customFormat="1"/>
    <row r="1153" s="607" customFormat="1"/>
    <row r="1154" s="607" customFormat="1"/>
    <row r="1155" s="607" customFormat="1"/>
    <row r="1156" s="607" customFormat="1"/>
    <row r="1157" s="607" customFormat="1"/>
    <row r="1158" s="607" customFormat="1"/>
    <row r="1159" s="607" customFormat="1"/>
    <row r="1160" s="607" customFormat="1"/>
    <row r="1161" s="607" customFormat="1"/>
    <row r="1162" s="607" customFormat="1"/>
    <row r="1163" s="607" customFormat="1"/>
    <row r="1164" s="607" customFormat="1"/>
    <row r="1165" s="607" customFormat="1"/>
    <row r="1166" s="607" customFormat="1"/>
    <row r="1167" s="607" customFormat="1"/>
    <row r="1168" s="607" customFormat="1"/>
    <row r="1169" s="607" customFormat="1"/>
    <row r="1170" s="607" customFormat="1"/>
    <row r="1171" s="607" customFormat="1"/>
    <row r="1172" s="607" customFormat="1"/>
    <row r="1173" s="607" customFormat="1"/>
    <row r="1174" s="607" customFormat="1"/>
    <row r="1175" s="607" customFormat="1"/>
    <row r="1176" s="607" customFormat="1"/>
    <row r="1177" s="607" customFormat="1"/>
    <row r="1178" s="607" customFormat="1"/>
    <row r="1179" s="607" customFormat="1"/>
    <row r="1180" s="607" customFormat="1"/>
    <row r="1181" s="607" customFormat="1"/>
    <row r="1182" s="607" customFormat="1"/>
    <row r="1183" s="607" customFormat="1"/>
    <row r="1184" s="607" customFormat="1"/>
    <row r="1185" s="607" customFormat="1"/>
    <row r="1186" s="607" customFormat="1"/>
    <row r="1187" s="607" customFormat="1"/>
    <row r="1188" s="607" customFormat="1"/>
    <row r="1189" s="607" customFormat="1"/>
    <row r="1190" s="607" customFormat="1"/>
    <row r="1191" s="607" customFormat="1"/>
    <row r="1192" s="607" customFormat="1"/>
    <row r="1193" s="607" customFormat="1"/>
    <row r="1194" s="607" customFormat="1"/>
    <row r="1195" s="607" customFormat="1"/>
    <row r="1196" s="607" customFormat="1"/>
    <row r="1197" s="607" customFormat="1"/>
    <row r="1198" s="607" customFormat="1"/>
    <row r="1199" s="607" customFormat="1"/>
    <row r="1200" s="607" customFormat="1"/>
    <row r="1201" s="607" customFormat="1"/>
    <row r="1202" s="607" customFormat="1"/>
    <row r="1203" s="607" customFormat="1"/>
    <row r="1204" s="607" customFormat="1"/>
    <row r="1205" s="607" customFormat="1"/>
    <row r="1206" s="607" customFormat="1"/>
    <row r="1207" s="607" customFormat="1"/>
    <row r="1208" s="607" customFormat="1"/>
    <row r="1209" s="607" customFormat="1"/>
    <row r="1210" s="607" customFormat="1"/>
    <row r="1211" s="607" customFormat="1"/>
    <row r="1212" s="607" customFormat="1"/>
    <row r="1213" s="607" customFormat="1"/>
    <row r="1214" s="607" customFormat="1"/>
    <row r="1215" s="607" customFormat="1"/>
    <row r="1216" s="607" customFormat="1"/>
    <row r="1217" s="607" customFormat="1"/>
    <row r="1218" s="607" customFormat="1"/>
    <row r="1219" s="607" customFormat="1"/>
    <row r="1220" s="607" customFormat="1"/>
    <row r="1221" s="607" customFormat="1"/>
    <row r="1222" s="607" customFormat="1"/>
    <row r="1223" s="607" customFormat="1"/>
    <row r="1224" s="607" customFormat="1"/>
    <row r="1225" s="607" customFormat="1"/>
    <row r="1226" s="607" customFormat="1"/>
    <row r="1227" s="607" customFormat="1"/>
    <row r="1228" s="607" customFormat="1"/>
    <row r="1229" s="607" customFormat="1"/>
    <row r="1230" s="607" customFormat="1"/>
    <row r="1231" s="607" customFormat="1"/>
    <row r="1232" s="607" customFormat="1"/>
    <row r="1233" s="607" customFormat="1"/>
    <row r="1234" s="607" customFormat="1"/>
    <row r="1235" s="607" customFormat="1"/>
    <row r="1236" s="607" customFormat="1"/>
    <row r="1237" s="607" customFormat="1"/>
    <row r="1238" s="607" customFormat="1"/>
    <row r="1239" s="607" customFormat="1"/>
    <row r="1240" s="607" customFormat="1"/>
    <row r="1241" s="607" customFormat="1"/>
    <row r="1242" s="607" customFormat="1"/>
    <row r="1243" s="607" customFormat="1"/>
    <row r="1244" s="607" customFormat="1"/>
    <row r="1245" s="607" customFormat="1"/>
    <row r="1246" s="607" customFormat="1"/>
    <row r="1247" s="607" customFormat="1"/>
    <row r="1248" s="607" customFormat="1"/>
    <row r="1249" s="607" customFormat="1"/>
    <row r="1250" s="607" customFormat="1"/>
    <row r="1251" s="607" customFormat="1"/>
    <row r="1252" s="607" customFormat="1"/>
    <row r="1253" s="607" customFormat="1"/>
    <row r="1254" s="607" customFormat="1"/>
    <row r="1255" s="607" customFormat="1"/>
    <row r="1256" s="607" customFormat="1"/>
    <row r="1257" s="607" customFormat="1"/>
    <row r="1258" s="607" customFormat="1"/>
    <row r="1259" s="607" customFormat="1"/>
    <row r="1260" s="607" customFormat="1"/>
    <row r="1261" s="607" customFormat="1"/>
    <row r="1262" s="607" customFormat="1"/>
    <row r="1263" s="607" customFormat="1"/>
    <row r="1264" s="607" customFormat="1"/>
    <row r="1265" s="607" customFormat="1"/>
    <row r="1266" s="607" customFormat="1"/>
    <row r="1267" s="607" customFormat="1"/>
    <row r="1268" s="607" customFormat="1"/>
    <row r="1269" s="607" customFormat="1"/>
    <row r="1270" s="607" customFormat="1"/>
    <row r="1271" s="607" customFormat="1"/>
    <row r="1272" s="607" customFormat="1"/>
    <row r="1273" s="607" customFormat="1"/>
    <row r="1274" s="607" customFormat="1"/>
    <row r="1275" s="607" customFormat="1"/>
    <row r="1276" s="607" customFormat="1"/>
    <row r="1277" s="607" customFormat="1"/>
    <row r="1278" s="607" customFormat="1"/>
    <row r="1279" s="607" customFormat="1"/>
    <row r="1280" s="607" customFormat="1"/>
    <row r="1281" s="607" customFormat="1"/>
    <row r="1282" s="607" customFormat="1"/>
    <row r="1283" s="607" customFormat="1"/>
    <row r="1284" s="607" customFormat="1"/>
    <row r="1285" s="607" customFormat="1"/>
    <row r="1286" s="607" customFormat="1"/>
    <row r="1287" s="607" customFormat="1"/>
    <row r="1288" s="607" customFormat="1"/>
    <row r="1289" s="607" customFormat="1"/>
    <row r="1290" s="607" customFormat="1"/>
    <row r="1291" s="607" customFormat="1"/>
    <row r="1292" s="607" customFormat="1"/>
    <row r="1293" s="607" customFormat="1"/>
    <row r="1294" s="607" customFormat="1"/>
    <row r="1295" s="607" customFormat="1"/>
    <row r="1296" s="607" customFormat="1"/>
    <row r="1297" s="607" customFormat="1"/>
    <row r="1298" s="607" customFormat="1"/>
    <row r="1299" s="607" customFormat="1"/>
    <row r="1300" s="607" customFormat="1"/>
    <row r="1301" s="607" customFormat="1"/>
    <row r="1302" s="607" customFormat="1"/>
    <row r="1303" s="607" customFormat="1"/>
    <row r="1304" s="607" customFormat="1"/>
    <row r="1305" s="607" customFormat="1"/>
    <row r="1306" s="607" customFormat="1"/>
    <row r="1307" s="607" customFormat="1"/>
    <row r="1308" s="607" customFormat="1"/>
    <row r="1309" s="607" customFormat="1"/>
    <row r="1310" s="607" customFormat="1"/>
    <row r="1311" s="607" customFormat="1"/>
    <row r="1312" s="607" customFormat="1"/>
    <row r="1313" s="607" customFormat="1"/>
    <row r="1314" s="607" customFormat="1"/>
    <row r="1315" s="607" customFormat="1"/>
    <row r="1316" s="607" customFormat="1"/>
    <row r="1317" s="607" customFormat="1"/>
    <row r="1318" s="607" customFormat="1"/>
    <row r="1319" s="607" customFormat="1"/>
    <row r="1320" s="607" customFormat="1"/>
    <row r="1321" s="607" customFormat="1"/>
    <row r="1322" s="607" customFormat="1"/>
    <row r="1323" s="607" customFormat="1"/>
    <row r="1324" s="607" customFormat="1"/>
    <row r="1325" s="607" customFormat="1"/>
    <row r="1326" s="607" customFormat="1"/>
    <row r="1327" s="607" customFormat="1"/>
    <row r="1328" s="607" customFormat="1"/>
    <row r="1329" s="607" customFormat="1"/>
    <row r="1330" s="607" customFormat="1"/>
    <row r="1331" s="607" customFormat="1"/>
    <row r="1332" s="607" customFormat="1"/>
    <row r="1333" s="607" customFormat="1"/>
    <row r="1334" s="607" customFormat="1"/>
    <row r="1335" s="607" customFormat="1"/>
    <row r="1336" s="607" customFormat="1"/>
    <row r="1337" s="607" customFormat="1"/>
    <row r="1338" s="607" customFormat="1"/>
    <row r="1339" s="607" customFormat="1"/>
    <row r="1340" s="607" customFormat="1"/>
    <row r="1341" s="607" customFormat="1"/>
    <row r="1342" s="607" customFormat="1"/>
    <row r="1343" s="607" customFormat="1"/>
    <row r="1344" s="607" customFormat="1"/>
    <row r="1345" s="607" customFormat="1"/>
    <row r="1346" s="607" customFormat="1"/>
    <row r="1347" s="607" customFormat="1"/>
    <row r="1348" s="607" customFormat="1"/>
    <row r="1349" s="607" customFormat="1"/>
    <row r="1350" s="607" customFormat="1"/>
    <row r="1351" s="607" customFormat="1"/>
    <row r="1352" s="607" customFormat="1"/>
    <row r="1353" s="607" customFormat="1"/>
    <row r="1354" s="607" customFormat="1"/>
    <row r="1355" s="607" customFormat="1"/>
    <row r="1356" s="607" customFormat="1"/>
    <row r="1357" s="607" customFormat="1"/>
    <row r="1358" s="607" customFormat="1"/>
    <row r="1359" s="607" customFormat="1"/>
    <row r="1360" s="607" customFormat="1"/>
    <row r="1361" s="607" customFormat="1"/>
    <row r="1362" s="607" customFormat="1"/>
    <row r="1363" s="607" customFormat="1"/>
    <row r="1364" s="607" customFormat="1"/>
    <row r="1365" s="607" customFormat="1"/>
    <row r="1366" s="607" customFormat="1"/>
    <row r="1367" s="607" customFormat="1"/>
    <row r="1368" s="607" customFormat="1"/>
    <row r="1369" s="607" customFormat="1"/>
    <row r="1370" s="607" customFormat="1"/>
    <row r="1371" s="607" customFormat="1"/>
    <row r="1372" s="607" customFormat="1"/>
    <row r="1373" s="607" customFormat="1"/>
    <row r="1374" s="607" customFormat="1"/>
    <row r="1375" s="607" customFormat="1"/>
    <row r="1376" s="607" customFormat="1"/>
    <row r="1377" s="607" customFormat="1"/>
    <row r="1378" s="607" customFormat="1"/>
    <row r="1379" s="607" customFormat="1"/>
    <row r="1380" s="607" customFormat="1"/>
    <row r="1381" s="607" customFormat="1"/>
    <row r="1382" s="607" customFormat="1"/>
    <row r="1383" s="607" customFormat="1"/>
    <row r="1384" s="607" customFormat="1"/>
    <row r="1385" s="607" customFormat="1"/>
    <row r="1386" s="607" customFormat="1"/>
    <row r="1387" s="607" customFormat="1"/>
    <row r="1388" s="607" customFormat="1"/>
    <row r="1389" s="607" customFormat="1"/>
    <row r="1390" s="607" customFormat="1"/>
    <row r="1391" s="607" customFormat="1"/>
    <row r="1392" s="607" customFormat="1"/>
    <row r="1393" s="607" customFormat="1"/>
    <row r="1394" s="607" customFormat="1"/>
    <row r="1395" s="607" customFormat="1"/>
    <row r="1396" s="607" customFormat="1"/>
    <row r="1397" s="607" customFormat="1"/>
    <row r="1398" s="607" customFormat="1"/>
    <row r="1399" s="607" customFormat="1"/>
    <row r="1400" s="607" customFormat="1"/>
    <row r="1401" s="607" customFormat="1"/>
  </sheetData>
  <mergeCells count="4">
    <mergeCell ref="C1:H1"/>
    <mergeCell ref="C2:H2"/>
    <mergeCell ref="C3:H3"/>
    <mergeCell ref="C14:H14"/>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E209A-5414-4074-B14D-05997EF7F1D5}">
  <dimension ref="A1:F30"/>
  <sheetViews>
    <sheetView showGridLines="0" topLeftCell="F1" workbookViewId="0">
      <selection activeCell="R16" sqref="R16"/>
    </sheetView>
  </sheetViews>
  <sheetFormatPr baseColWidth="10" defaultColWidth="11.42578125" defaultRowHeight="15.75"/>
  <cols>
    <col min="1" max="1" width="49.5703125" style="1138" hidden="1" customWidth="1"/>
    <col min="2" max="2" width="24.28515625" style="1138" hidden="1" customWidth="1"/>
    <col min="3" max="3" width="22.7109375" style="1138" hidden="1" customWidth="1"/>
    <col min="4" max="4" width="15.28515625" style="1138" hidden="1" customWidth="1"/>
    <col min="5" max="5" width="0" style="1138" hidden="1" customWidth="1"/>
    <col min="6" max="16384" width="11.42578125" style="1138"/>
  </cols>
  <sheetData>
    <row r="1" spans="1:6">
      <c r="F1" s="1987" t="s">
        <v>594</v>
      </c>
    </row>
    <row r="2" spans="1:6">
      <c r="B2" s="1980" t="s">
        <v>595</v>
      </c>
      <c r="C2" s="1980" t="s">
        <v>596</v>
      </c>
      <c r="D2" s="1980" t="s">
        <v>583</v>
      </c>
      <c r="F2" s="1988" t="s">
        <v>421</v>
      </c>
    </row>
    <row r="3" spans="1:6">
      <c r="A3" s="1138" t="s">
        <v>597</v>
      </c>
      <c r="B3" s="1981">
        <v>1187374402436</v>
      </c>
      <c r="C3" s="1981">
        <v>1222734406859</v>
      </c>
      <c r="D3" s="1981">
        <f>C3-B3</f>
        <v>35360004423</v>
      </c>
    </row>
    <row r="4" spans="1:6">
      <c r="A4" s="1138" t="s">
        <v>598</v>
      </c>
      <c r="B4" s="1981">
        <v>1418686514950</v>
      </c>
      <c r="C4" s="1981">
        <v>1454046519373</v>
      </c>
      <c r="D4" s="1981">
        <f t="shared" ref="D4:D7" si="0">C4-B4</f>
        <v>35360004423</v>
      </c>
    </row>
    <row r="5" spans="1:6">
      <c r="A5" s="1138" t="s">
        <v>599</v>
      </c>
      <c r="B5" s="1982">
        <f>B7+B6</f>
        <v>32504681791</v>
      </c>
      <c r="C5" s="1982">
        <f>C7+C6</f>
        <v>32526733578</v>
      </c>
      <c r="D5" s="1981">
        <f>C5-B5</f>
        <v>22051787</v>
      </c>
    </row>
    <row r="6" spans="1:6">
      <c r="A6" s="1138" t="s">
        <v>600</v>
      </c>
      <c r="B6" s="1981">
        <v>263816794305</v>
      </c>
      <c r="C6" s="1981">
        <v>263838846092</v>
      </c>
      <c r="D6" s="1981">
        <f t="shared" si="0"/>
        <v>22051787</v>
      </c>
    </row>
    <row r="7" spans="1:6">
      <c r="A7" s="1138" t="s">
        <v>601</v>
      </c>
      <c r="B7" s="1982">
        <f>B3-B4</f>
        <v>-231312112514</v>
      </c>
      <c r="C7" s="1982">
        <f>C3-C4</f>
        <v>-231312112514</v>
      </c>
      <c r="D7" s="1983">
        <f t="shared" si="0"/>
        <v>0</v>
      </c>
    </row>
    <row r="10" spans="1:6">
      <c r="E10" s="1984"/>
    </row>
    <row r="11" spans="1:6">
      <c r="A11" s="1138" t="s">
        <v>602</v>
      </c>
      <c r="B11" s="1139">
        <f>B7/$B$13</f>
        <v>-3.1059190712477175E-2</v>
      </c>
      <c r="C11" s="1139">
        <f>C7/$B$13</f>
        <v>-3.1059190712477175E-2</v>
      </c>
      <c r="D11" s="1983">
        <f t="shared" ref="D11" si="1">C11-B11</f>
        <v>0</v>
      </c>
      <c r="E11" s="1984"/>
    </row>
    <row r="12" spans="1:6">
      <c r="E12" s="1984"/>
    </row>
    <row r="13" spans="1:6">
      <c r="A13" s="1138" t="s">
        <v>367</v>
      </c>
      <c r="B13" s="1985">
        <v>7447461031915.3203</v>
      </c>
    </row>
    <row r="17" spans="1:6">
      <c r="A17" s="1138" t="s">
        <v>603</v>
      </c>
    </row>
    <row r="18" spans="1:6">
      <c r="A18" s="1138" t="s">
        <v>453</v>
      </c>
    </row>
    <row r="19" spans="1:6">
      <c r="A19" s="1138" t="s">
        <v>604</v>
      </c>
    </row>
    <row r="24" spans="1:6">
      <c r="F24" s="222" t="s">
        <v>605</v>
      </c>
    </row>
    <row r="25" spans="1:6">
      <c r="F25" s="222" t="s">
        <v>606</v>
      </c>
    </row>
    <row r="29" spans="1:6">
      <c r="C29" s="1986"/>
    </row>
    <row r="30" spans="1:6">
      <c r="C30" s="1986"/>
    </row>
  </sheetData>
  <pageMargins left="0.7" right="0.7" top="0.75" bottom="0.75" header="0.3" footer="0.3"/>
  <drawing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E8DC5-9932-4138-B39A-DC30C1C77236}">
  <dimension ref="B3:G19"/>
  <sheetViews>
    <sheetView showGridLines="0" workbookViewId="0">
      <selection activeCell="F22" sqref="F22"/>
    </sheetView>
  </sheetViews>
  <sheetFormatPr baseColWidth="10" defaultColWidth="11.42578125" defaultRowHeight="15"/>
  <cols>
    <col min="4" max="4" width="3.28515625" customWidth="1"/>
    <col min="5" max="5" width="64.140625" customWidth="1"/>
    <col min="6" max="6" width="53" customWidth="1"/>
    <col min="7" max="7" width="16.85546875" customWidth="1"/>
  </cols>
  <sheetData>
    <row r="3" spans="2:7" ht="15" customHeight="1">
      <c r="B3" s="2080" t="s">
        <v>607</v>
      </c>
      <c r="C3" s="2080"/>
      <c r="D3" s="2080"/>
      <c r="E3" s="2080"/>
      <c r="F3" s="2080"/>
      <c r="G3" s="2080"/>
    </row>
    <row r="4" spans="2:7">
      <c r="B4" s="2065" t="s">
        <v>421</v>
      </c>
      <c r="C4" s="2065"/>
      <c r="D4" s="2065"/>
      <c r="E4" s="2065"/>
      <c r="F4" s="2065"/>
      <c r="G4" s="2065"/>
    </row>
    <row r="6" spans="2:7">
      <c r="C6" s="1790" t="s">
        <v>608</v>
      </c>
      <c r="D6" s="2233" t="s">
        <v>609</v>
      </c>
      <c r="E6" s="2233"/>
      <c r="F6" s="1790" t="s">
        <v>29</v>
      </c>
      <c r="G6" s="1790" t="s">
        <v>610</v>
      </c>
    </row>
    <row r="7" spans="2:7">
      <c r="C7" s="2232" t="s">
        <v>611</v>
      </c>
      <c r="D7" s="1791">
        <v>1</v>
      </c>
      <c r="E7" s="1791" t="s">
        <v>612</v>
      </c>
      <c r="F7" s="1791" t="s">
        <v>613</v>
      </c>
      <c r="G7" s="1792">
        <v>6000000000</v>
      </c>
    </row>
    <row r="8" spans="2:7">
      <c r="C8" s="2232"/>
      <c r="D8" s="1791">
        <v>2</v>
      </c>
      <c r="E8" s="1791" t="s">
        <v>614</v>
      </c>
      <c r="F8" s="1791" t="s">
        <v>615</v>
      </c>
      <c r="G8" s="1792">
        <v>1515000000</v>
      </c>
    </row>
    <row r="9" spans="2:7">
      <c r="C9" s="2232"/>
      <c r="D9" s="1791">
        <v>3</v>
      </c>
      <c r="E9" s="1791" t="s">
        <v>616</v>
      </c>
      <c r="F9" s="1791" t="s">
        <v>617</v>
      </c>
      <c r="G9" s="1792">
        <v>3113842137</v>
      </c>
    </row>
    <row r="10" spans="2:7">
      <c r="C10" s="2232"/>
      <c r="D10" s="1791">
        <v>4</v>
      </c>
      <c r="E10" s="1791" t="s">
        <v>618</v>
      </c>
      <c r="F10" s="2239" t="s">
        <v>619</v>
      </c>
      <c r="G10" s="1792">
        <v>3129839867</v>
      </c>
    </row>
    <row r="11" spans="2:7">
      <c r="C11" s="2232"/>
      <c r="D11" s="1791">
        <v>5</v>
      </c>
      <c r="E11" s="1791" t="s">
        <v>620</v>
      </c>
      <c r="F11" s="2240"/>
      <c r="G11" s="1792">
        <v>640229276</v>
      </c>
    </row>
    <row r="12" spans="2:7">
      <c r="C12" s="2232"/>
      <c r="D12" s="1791">
        <v>6</v>
      </c>
      <c r="E12" s="1791" t="s">
        <v>621</v>
      </c>
      <c r="F12" s="1791" t="s">
        <v>622</v>
      </c>
      <c r="G12" s="1792">
        <v>2503845820</v>
      </c>
    </row>
    <row r="13" spans="2:7">
      <c r="C13" s="2236" t="s">
        <v>623</v>
      </c>
      <c r="D13" s="2234" t="s">
        <v>609</v>
      </c>
      <c r="E13" s="2235"/>
      <c r="F13" s="1790" t="s">
        <v>29</v>
      </c>
      <c r="G13" s="1793" t="s">
        <v>610</v>
      </c>
    </row>
    <row r="14" spans="2:7" ht="15" customHeight="1">
      <c r="C14" s="2237"/>
      <c r="D14" s="1791">
        <v>1</v>
      </c>
      <c r="E14" s="1791" t="s">
        <v>624</v>
      </c>
      <c r="F14" s="1791" t="s">
        <v>625</v>
      </c>
      <c r="G14" s="1792">
        <v>4000000000</v>
      </c>
    </row>
    <row r="15" spans="2:7">
      <c r="C15" s="2237"/>
      <c r="D15" s="1791">
        <v>2</v>
      </c>
      <c r="E15" s="1791" t="s">
        <v>626</v>
      </c>
      <c r="F15" s="1791" t="s">
        <v>627</v>
      </c>
      <c r="G15" s="1792">
        <v>1463297225</v>
      </c>
    </row>
    <row r="16" spans="2:7">
      <c r="C16" s="2237"/>
      <c r="D16" s="1791">
        <v>3</v>
      </c>
      <c r="E16" s="1791" t="s">
        <v>628</v>
      </c>
      <c r="F16" s="1791" t="s">
        <v>629</v>
      </c>
      <c r="G16" s="1792">
        <v>1354539850</v>
      </c>
    </row>
    <row r="17" spans="3:7">
      <c r="C17" s="2237"/>
      <c r="D17" s="1791">
        <v>4</v>
      </c>
      <c r="E17" s="1791" t="s">
        <v>630</v>
      </c>
      <c r="F17" s="1791" t="s">
        <v>631</v>
      </c>
      <c r="G17" s="1792">
        <v>1482391000</v>
      </c>
    </row>
    <row r="18" spans="3:7">
      <c r="C18" s="2238"/>
      <c r="D18" s="1791">
        <v>5</v>
      </c>
      <c r="E18" s="1791" t="s">
        <v>632</v>
      </c>
      <c r="F18" s="1791" t="s">
        <v>633</v>
      </c>
      <c r="G18" s="1792">
        <v>779350000</v>
      </c>
    </row>
    <row r="19" spans="3:7">
      <c r="C19" s="1144" t="s">
        <v>634</v>
      </c>
    </row>
  </sheetData>
  <mergeCells count="7">
    <mergeCell ref="B3:G3"/>
    <mergeCell ref="B4:G4"/>
    <mergeCell ref="C7:C12"/>
    <mergeCell ref="D6:E6"/>
    <mergeCell ref="D13:E13"/>
    <mergeCell ref="C13:C18"/>
    <mergeCell ref="F10:F11"/>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82C79-699A-4618-A3A2-A6010706CFBF}">
  <dimension ref="B2:N80"/>
  <sheetViews>
    <sheetView showGridLines="0" topLeftCell="A28" zoomScale="80" zoomScaleNormal="80" workbookViewId="0">
      <selection activeCell="F61" sqref="F61"/>
    </sheetView>
  </sheetViews>
  <sheetFormatPr baseColWidth="10" defaultColWidth="9.140625" defaultRowHeight="15"/>
  <cols>
    <col min="2" max="2" width="87.7109375" customWidth="1"/>
    <col min="3" max="3" width="16.28515625" customWidth="1"/>
    <col min="4" max="4" width="17.5703125" customWidth="1"/>
    <col min="5" max="5" width="17.42578125" customWidth="1"/>
    <col min="6" max="6" width="16.28515625" customWidth="1"/>
    <col min="7" max="7" width="11.42578125" customWidth="1"/>
    <col min="8" max="8" width="13.7109375" customWidth="1"/>
    <col min="9" max="10" width="17.140625" customWidth="1"/>
    <col min="11" max="11" width="22.28515625" customWidth="1"/>
    <col min="12" max="12" width="25.5703125" style="62" customWidth="1"/>
    <col min="13" max="13" width="21" style="62" hidden="1" customWidth="1"/>
    <col min="14" max="14" width="22.7109375" customWidth="1"/>
  </cols>
  <sheetData>
    <row r="2" spans="2:14">
      <c r="B2" s="2195"/>
      <c r="C2" s="2195"/>
      <c r="D2" s="2195"/>
      <c r="E2" s="2195"/>
      <c r="F2" s="2195"/>
      <c r="G2" s="2195"/>
      <c r="H2" s="2195"/>
      <c r="I2" s="2195"/>
      <c r="J2" s="2195"/>
    </row>
    <row r="3" spans="2:14">
      <c r="B3" s="2190" t="s">
        <v>635</v>
      </c>
      <c r="C3" s="2190"/>
      <c r="D3" s="2190"/>
      <c r="E3" s="2190"/>
      <c r="F3" s="2190"/>
      <c r="G3" s="2190"/>
      <c r="H3" s="2190"/>
      <c r="I3" s="2190"/>
      <c r="J3" s="2190"/>
    </row>
    <row r="4" spans="2:14">
      <c r="B4" s="2075">
        <v>2024</v>
      </c>
      <c r="C4" s="2075"/>
      <c r="D4" s="2075"/>
      <c r="E4" s="2075"/>
      <c r="F4" s="2075"/>
      <c r="G4" s="2075"/>
      <c r="H4" s="2075"/>
      <c r="I4" s="2075"/>
      <c r="J4" s="2075"/>
      <c r="L4" s="909" t="s">
        <v>636</v>
      </c>
      <c r="M4" s="910">
        <v>7447461.0319149997</v>
      </c>
    </row>
    <row r="5" spans="2:14">
      <c r="B5" s="2062" t="s">
        <v>421</v>
      </c>
      <c r="C5" s="2062"/>
      <c r="D5" s="2062"/>
      <c r="E5" s="2062"/>
      <c r="F5" s="2062"/>
      <c r="G5" s="2062"/>
      <c r="H5" s="2062"/>
      <c r="I5" s="2062"/>
      <c r="J5" s="2062"/>
    </row>
    <row r="6" spans="2:14" ht="16.5" thickBot="1">
      <c r="M6" s="911"/>
    </row>
    <row r="7" spans="2:14" ht="14.45" customHeight="1">
      <c r="B7" s="2245" t="s">
        <v>316</v>
      </c>
      <c r="C7" s="1031">
        <v>2023</v>
      </c>
      <c r="D7" s="1032">
        <v>2024</v>
      </c>
      <c r="E7" s="2248" t="s">
        <v>637</v>
      </c>
      <c r="F7" s="2249"/>
      <c r="G7" s="2250"/>
      <c r="H7" s="2251" t="s">
        <v>638</v>
      </c>
      <c r="I7" s="2251" t="s">
        <v>639</v>
      </c>
      <c r="J7" s="2253" t="s">
        <v>640</v>
      </c>
      <c r="M7" s="912"/>
    </row>
    <row r="8" spans="2:14" ht="28.9" customHeight="1">
      <c r="B8" s="2246"/>
      <c r="C8" s="2241" t="s">
        <v>641</v>
      </c>
      <c r="D8" s="2241" t="s">
        <v>642</v>
      </c>
      <c r="E8" s="2243" t="s">
        <v>643</v>
      </c>
      <c r="F8" s="2241" t="s">
        <v>641</v>
      </c>
      <c r="G8" s="2243" t="s">
        <v>644</v>
      </c>
      <c r="H8" s="2252"/>
      <c r="I8" s="2252"/>
      <c r="J8" s="2254"/>
      <c r="L8" s="62">
        <v>1000000</v>
      </c>
    </row>
    <row r="9" spans="2:14">
      <c r="B9" s="2246"/>
      <c r="C9" s="2242"/>
      <c r="D9" s="2242"/>
      <c r="E9" s="2244"/>
      <c r="F9" s="2242"/>
      <c r="G9" s="2244"/>
      <c r="H9" s="2242"/>
      <c r="I9" s="2242"/>
      <c r="J9" s="2255"/>
    </row>
    <row r="10" spans="2:14" ht="15.75" thickBot="1">
      <c r="B10" s="2247"/>
      <c r="C10" s="1033">
        <v>1</v>
      </c>
      <c r="D10" s="1033">
        <v>2</v>
      </c>
      <c r="E10" s="1033">
        <v>3</v>
      </c>
      <c r="F10" s="1034">
        <v>4</v>
      </c>
      <c r="G10" s="1035" t="s">
        <v>645</v>
      </c>
      <c r="H10" s="1034" t="s">
        <v>646</v>
      </c>
      <c r="I10" s="1036" t="s">
        <v>647</v>
      </c>
      <c r="J10" s="1037" t="s">
        <v>648</v>
      </c>
    </row>
    <row r="11" spans="2:14">
      <c r="B11" s="913" t="s">
        <v>383</v>
      </c>
      <c r="C11" s="914">
        <f>+C12+C29+C38+C42+C49+C52+C53</f>
        <v>1061604.7371747103</v>
      </c>
      <c r="D11" s="914">
        <f>+D12+D29+D38+D42+D49+D52+D53</f>
        <v>1173750.340817</v>
      </c>
      <c r="E11" s="914">
        <f>+E12+E29+E38+E42+E49+E52+E53</f>
        <v>1223262.44665468</v>
      </c>
      <c r="F11" s="914">
        <f>+F12+F29+F38+F42+F49+F52+F53</f>
        <v>1210833.5485375496</v>
      </c>
      <c r="G11" s="915">
        <f t="shared" ref="G11:G72" si="0">F11/$M$4</f>
        <v>0.16258340169202637</v>
      </c>
      <c r="H11" s="915">
        <f t="shared" ref="H11:H72" si="1">IFERROR(F11/C11-1,"NA")</f>
        <v>0.14056908954644243</v>
      </c>
      <c r="I11" s="915">
        <f t="shared" ref="I11:I71" si="2">IFERROR(F11/D11,"NA")</f>
        <v>1.0315937780216</v>
      </c>
      <c r="J11" s="916">
        <f t="shared" ref="J11:J72" si="3">IFERROR(F11/E11,"NA")</f>
        <v>0.98983954902635951</v>
      </c>
      <c r="K11" s="67"/>
      <c r="L11" s="912"/>
      <c r="M11" s="917"/>
    </row>
    <row r="12" spans="2:14">
      <c r="B12" s="918" t="s">
        <v>425</v>
      </c>
      <c r="C12" s="919">
        <f>+C13+C23+C24+C25+C26+C27</f>
        <v>971890.71156672016</v>
      </c>
      <c r="D12" s="919">
        <f>+D13+D23+D24+D25+D26+D27</f>
        <v>1053691.981963</v>
      </c>
      <c r="E12" s="919">
        <f>+E13+E23+E24+E25+E26+E27</f>
        <v>1075869.142923</v>
      </c>
      <c r="F12" s="919">
        <f>+F13+F23+F24+F25+F26+F27</f>
        <v>1082460.5290215896</v>
      </c>
      <c r="G12" s="920">
        <f t="shared" si="0"/>
        <v>0.14534624946446367</v>
      </c>
      <c r="H12" s="920">
        <f t="shared" si="1"/>
        <v>0.11376774789485045</v>
      </c>
      <c r="I12" s="920">
        <f t="shared" si="2"/>
        <v>1.0273026155186209</v>
      </c>
      <c r="J12" s="921">
        <f t="shared" si="3"/>
        <v>1.0061265685905645</v>
      </c>
      <c r="K12" s="67"/>
      <c r="L12" s="910"/>
    </row>
    <row r="13" spans="2:14" ht="15.6" customHeight="1">
      <c r="B13" s="922" t="s">
        <v>649</v>
      </c>
      <c r="C13" s="923">
        <v>342234.30631721002</v>
      </c>
      <c r="D13" s="923">
        <v>359959.296868</v>
      </c>
      <c r="E13" s="923">
        <v>370920.29367599997</v>
      </c>
      <c r="F13" s="923">
        <v>383237.19788901013</v>
      </c>
      <c r="G13" s="924">
        <f t="shared" si="0"/>
        <v>5.1458771821256057E-2</v>
      </c>
      <c r="H13" s="924">
        <f t="shared" si="1"/>
        <v>0.11980941365298237</v>
      </c>
      <c r="I13" s="924">
        <f t="shared" si="2"/>
        <v>1.0646681478254647</v>
      </c>
      <c r="J13" s="925">
        <f t="shared" si="3"/>
        <v>1.033206336841114</v>
      </c>
      <c r="K13" s="130"/>
    </row>
    <row r="14" spans="2:14">
      <c r="B14" s="926" t="s">
        <v>650</v>
      </c>
      <c r="C14" s="923">
        <v>103150.21206626001</v>
      </c>
      <c r="D14" s="923">
        <v>111697.325276</v>
      </c>
      <c r="E14" s="923">
        <v>127218.85961100001</v>
      </c>
      <c r="F14" s="923">
        <v>117251.63773548004</v>
      </c>
      <c r="G14" s="924">
        <f t="shared" si="0"/>
        <v>1.5743840381710675E-2</v>
      </c>
      <c r="H14" s="924">
        <f t="shared" si="1"/>
        <v>0.13670767501827119</v>
      </c>
      <c r="I14" s="924">
        <f t="shared" si="2"/>
        <v>1.0497264589438962</v>
      </c>
      <c r="J14" s="925">
        <f t="shared" si="3"/>
        <v>0.92165295376804213</v>
      </c>
      <c r="K14" s="130"/>
      <c r="L14" s="291"/>
    </row>
    <row r="15" spans="2:14">
      <c r="B15" s="926" t="s">
        <v>651</v>
      </c>
      <c r="C15" s="923">
        <v>182244.80463376001</v>
      </c>
      <c r="D15" s="923">
        <v>185519.421046</v>
      </c>
      <c r="E15" s="923">
        <v>178595.08819899999</v>
      </c>
      <c r="F15" s="923">
        <v>196060.26999414005</v>
      </c>
      <c r="G15" s="924">
        <f t="shared" si="0"/>
        <v>2.632578662096419E-2</v>
      </c>
      <c r="H15" s="924">
        <f t="shared" si="1"/>
        <v>7.5807183574553294E-2</v>
      </c>
      <c r="I15" s="924">
        <f t="shared" si="2"/>
        <v>1.0568180349459284</v>
      </c>
      <c r="J15" s="925">
        <f t="shared" si="3"/>
        <v>1.0977920611997987</v>
      </c>
      <c r="K15" s="130"/>
      <c r="L15" s="927"/>
    </row>
    <row r="16" spans="2:14">
      <c r="B16" s="926" t="s">
        <v>652</v>
      </c>
      <c r="C16" s="923">
        <v>56747.749230690017</v>
      </c>
      <c r="D16" s="923">
        <v>62742.550545999999</v>
      </c>
      <c r="E16" s="923">
        <v>65106.345866000003</v>
      </c>
      <c r="F16" s="923">
        <v>69925.290159390002</v>
      </c>
      <c r="G16" s="924">
        <f t="shared" si="0"/>
        <v>9.389144818581184E-3</v>
      </c>
      <c r="H16" s="924">
        <f t="shared" si="1"/>
        <v>0.23221257419621821</v>
      </c>
      <c r="I16" s="924">
        <f t="shared" si="2"/>
        <v>1.1144795605356199</v>
      </c>
      <c r="J16" s="925">
        <f t="shared" si="3"/>
        <v>1.0740165068288152</v>
      </c>
      <c r="K16" s="130"/>
      <c r="M16" s="130"/>
      <c r="N16" s="928"/>
    </row>
    <row r="17" spans="2:14">
      <c r="B17" s="929" t="s">
        <v>653</v>
      </c>
      <c r="C17" s="923">
        <v>11840.42536926</v>
      </c>
      <c r="D17" s="923">
        <v>13088.557156000001</v>
      </c>
      <c r="E17" s="923">
        <v>13350.498486</v>
      </c>
      <c r="F17" s="923">
        <v>12385.791876819998</v>
      </c>
      <c r="G17" s="924">
        <f t="shared" si="0"/>
        <v>1.6630891821712806E-3</v>
      </c>
      <c r="H17" s="924">
        <f t="shared" si="1"/>
        <v>4.6059705673739959E-2</v>
      </c>
      <c r="I17" s="924">
        <f t="shared" si="2"/>
        <v>0.94630689457944994</v>
      </c>
      <c r="J17" s="925">
        <f t="shared" si="3"/>
        <v>0.92774003081670375</v>
      </c>
      <c r="K17" s="130"/>
      <c r="M17" s="130"/>
      <c r="N17" s="928"/>
    </row>
    <row r="18" spans="2:14">
      <c r="B18" s="929" t="s">
        <v>654</v>
      </c>
      <c r="C18" s="923">
        <v>3914.6904731799996</v>
      </c>
      <c r="D18" s="923">
        <v>3467.8073509999999</v>
      </c>
      <c r="E18" s="923">
        <v>7295.3895709999997</v>
      </c>
      <c r="F18" s="923">
        <v>8134.7717021600001</v>
      </c>
      <c r="G18" s="924">
        <f t="shared" si="0"/>
        <v>1.0922879176271795E-3</v>
      </c>
      <c r="H18" s="924">
        <f t="shared" si="1"/>
        <v>1.0780114693338514</v>
      </c>
      <c r="I18" s="924">
        <f t="shared" si="2"/>
        <v>2.3457968908838618</v>
      </c>
      <c r="J18" s="925">
        <f t="shared" si="3"/>
        <v>1.1150565193251145</v>
      </c>
      <c r="M18" s="291"/>
      <c r="N18" s="930"/>
    </row>
    <row r="19" spans="2:14">
      <c r="B19" s="929" t="s">
        <v>655</v>
      </c>
      <c r="C19" s="923">
        <v>20128.77771722</v>
      </c>
      <c r="D19" s="923">
        <v>22355.673634999999</v>
      </c>
      <c r="E19" s="923">
        <v>21617.064276000001</v>
      </c>
      <c r="F19" s="923">
        <v>21628.134259840001</v>
      </c>
      <c r="G19" s="924">
        <f t="shared" si="0"/>
        <v>2.9040949885008878E-3</v>
      </c>
      <c r="H19" s="924">
        <f t="shared" si="1"/>
        <v>7.448820607409834E-2</v>
      </c>
      <c r="I19" s="924">
        <f t="shared" si="2"/>
        <v>0.96745616405756774</v>
      </c>
      <c r="J19" s="925">
        <f t="shared" si="3"/>
        <v>1.0005120946905028</v>
      </c>
      <c r="L19" s="291"/>
    </row>
    <row r="20" spans="2:14">
      <c r="B20" s="931" t="s">
        <v>656</v>
      </c>
      <c r="C20" s="923">
        <v>16608.100409399998</v>
      </c>
      <c r="D20" s="923">
        <v>18880.504465999999</v>
      </c>
      <c r="E20" s="923">
        <v>17962.890228</v>
      </c>
      <c r="F20" s="923">
        <v>22803.60092823</v>
      </c>
      <c r="G20" s="924">
        <f t="shared" si="0"/>
        <v>3.0619295395448894E-3</v>
      </c>
      <c r="H20" s="924">
        <f t="shared" si="1"/>
        <v>0.37304088764561039</v>
      </c>
      <c r="I20" s="924">
        <f t="shared" si="2"/>
        <v>1.2077855742305357</v>
      </c>
      <c r="J20" s="925">
        <f t="shared" si="3"/>
        <v>1.269483954908573</v>
      </c>
      <c r="K20" s="130"/>
      <c r="L20" s="927"/>
      <c r="M20" s="248"/>
      <c r="N20" s="248"/>
    </row>
    <row r="21" spans="2:14">
      <c r="B21" s="931" t="s">
        <v>657</v>
      </c>
      <c r="C21" s="923">
        <v>2981.99688694</v>
      </c>
      <c r="D21" s="923">
        <v>3398.9996970000002</v>
      </c>
      <c r="E21" s="923">
        <v>3419.4155919999998</v>
      </c>
      <c r="F21" s="923">
        <v>3564.8800983900005</v>
      </c>
      <c r="G21" s="924">
        <f t="shared" si="0"/>
        <v>4.7867052719218411E-4</v>
      </c>
      <c r="H21" s="924">
        <f t="shared" si="1"/>
        <v>0.19546741111729693</v>
      </c>
      <c r="I21" s="924">
        <f t="shared" si="2"/>
        <v>1.0488027114378411</v>
      </c>
      <c r="J21" s="925">
        <f t="shared" si="3"/>
        <v>1.04254075074417</v>
      </c>
      <c r="L21" s="248"/>
      <c r="M21" s="248"/>
      <c r="N21" s="248"/>
    </row>
    <row r="22" spans="2:14">
      <c r="B22" s="929" t="s">
        <v>658</v>
      </c>
      <c r="C22" s="923">
        <v>1273.75837469</v>
      </c>
      <c r="D22" s="923">
        <v>1551.008241</v>
      </c>
      <c r="E22" s="923">
        <v>1461.0877129999999</v>
      </c>
      <c r="F22" s="923">
        <v>1408.1112939499999</v>
      </c>
      <c r="G22" s="924">
        <f t="shared" si="0"/>
        <v>1.8907266354476322E-4</v>
      </c>
      <c r="H22" s="924">
        <f t="shared" si="1"/>
        <v>0.10547755518600455</v>
      </c>
      <c r="I22" s="924">
        <f t="shared" si="2"/>
        <v>0.90786835087486806</v>
      </c>
      <c r="J22" s="925">
        <f t="shared" si="3"/>
        <v>0.96374179415880146</v>
      </c>
      <c r="L22" s="248"/>
      <c r="M22" s="248"/>
      <c r="N22" s="248"/>
    </row>
    <row r="23" spans="2:14">
      <c r="B23" s="932" t="s">
        <v>427</v>
      </c>
      <c r="C23" s="923">
        <v>51309.712551509998</v>
      </c>
      <c r="D23" s="923">
        <v>53128.217193999997</v>
      </c>
      <c r="E23" s="923">
        <v>54874.227592000003</v>
      </c>
      <c r="F23" s="923">
        <v>55102.478560959986</v>
      </c>
      <c r="G23" s="924">
        <f t="shared" si="0"/>
        <v>7.3988273755077622E-3</v>
      </c>
      <c r="H23" s="924">
        <f t="shared" si="1"/>
        <v>7.391906562802153E-2</v>
      </c>
      <c r="I23" s="924">
        <f t="shared" si="2"/>
        <v>1.0371603165178851</v>
      </c>
      <c r="J23" s="925">
        <f t="shared" si="3"/>
        <v>1.0041595295091363</v>
      </c>
      <c r="L23" s="248"/>
      <c r="M23" s="248"/>
      <c r="N23" s="248"/>
    </row>
    <row r="24" spans="2:14">
      <c r="B24" s="932" t="s">
        <v>428</v>
      </c>
      <c r="C24" s="923">
        <v>516077.0609054201</v>
      </c>
      <c r="D24" s="923">
        <v>575574.06004500005</v>
      </c>
      <c r="E24" s="923">
        <v>579246.12803200004</v>
      </c>
      <c r="F24" s="923">
        <v>571576.62988072948</v>
      </c>
      <c r="G24" s="924">
        <f t="shared" si="0"/>
        <v>7.6747851036926787E-2</v>
      </c>
      <c r="H24" s="924">
        <f t="shared" si="1"/>
        <v>0.10754124370096863</v>
      </c>
      <c r="I24" s="924">
        <f t="shared" si="2"/>
        <v>0.99305488130587738</v>
      </c>
      <c r="J24" s="925">
        <f t="shared" si="3"/>
        <v>0.98675951762107095</v>
      </c>
      <c r="L24" s="248"/>
      <c r="M24" s="248"/>
      <c r="N24" s="248"/>
    </row>
    <row r="25" spans="2:14" ht="30">
      <c r="B25" s="922" t="s">
        <v>429</v>
      </c>
      <c r="C25" s="923">
        <v>60865.63497657999</v>
      </c>
      <c r="D25" s="923">
        <v>63524.631312999998</v>
      </c>
      <c r="E25" s="923">
        <v>69224.200232000003</v>
      </c>
      <c r="F25" s="923">
        <v>70925.083129819977</v>
      </c>
      <c r="G25" s="924">
        <f t="shared" si="0"/>
        <v>9.5233909685302088E-3</v>
      </c>
      <c r="H25" s="924">
        <f t="shared" si="1"/>
        <v>0.16527303390674697</v>
      </c>
      <c r="I25" s="924">
        <f t="shared" si="2"/>
        <v>1.1164973595888548</v>
      </c>
      <c r="J25" s="925">
        <f t="shared" si="3"/>
        <v>1.0245706399224488</v>
      </c>
      <c r="L25" s="248"/>
      <c r="M25" s="248"/>
      <c r="N25" s="248"/>
    </row>
    <row r="26" spans="2:14">
      <c r="B26" s="932" t="s">
        <v>430</v>
      </c>
      <c r="C26" s="923">
        <v>1401.31355252</v>
      </c>
      <c r="D26" s="923">
        <v>1502.477834</v>
      </c>
      <c r="E26" s="923">
        <v>1601.540616</v>
      </c>
      <c r="F26" s="923">
        <v>1616.4930305100002</v>
      </c>
      <c r="G26" s="924">
        <f t="shared" si="0"/>
        <v>2.1705290213439949E-4</v>
      </c>
      <c r="H26" s="924">
        <f t="shared" si="1"/>
        <v>0.15355555336137305</v>
      </c>
      <c r="I26" s="924">
        <f t="shared" si="2"/>
        <v>1.0758847777517362</v>
      </c>
      <c r="J26" s="925">
        <f t="shared" si="3"/>
        <v>1.0093362693150707</v>
      </c>
      <c r="L26" s="291"/>
      <c r="M26" s="248"/>
      <c r="N26" s="248"/>
    </row>
    <row r="27" spans="2:14">
      <c r="B27" s="932" t="s">
        <v>431</v>
      </c>
      <c r="C27" s="923">
        <v>2.6832634800000004</v>
      </c>
      <c r="D27" s="923">
        <v>3.2987090000000001</v>
      </c>
      <c r="E27" s="923">
        <v>2.7527750000000002</v>
      </c>
      <c r="F27" s="923">
        <v>2.6465305599999995</v>
      </c>
      <c r="G27" s="924">
        <f t="shared" si="0"/>
        <v>3.5536010845289178E-7</v>
      </c>
      <c r="H27" s="924">
        <f t="shared" si="1"/>
        <v>-1.3689643329398593E-2</v>
      </c>
      <c r="I27" s="924">
        <f t="shared" si="2"/>
        <v>0.80229282425336679</v>
      </c>
      <c r="J27" s="925">
        <f t="shared" si="3"/>
        <v>0.96140460444460563</v>
      </c>
      <c r="K27" s="130"/>
      <c r="L27" s="248"/>
      <c r="M27" s="248"/>
      <c r="N27" s="248"/>
    </row>
    <row r="28" spans="2:14">
      <c r="B28" s="931" t="s">
        <v>659</v>
      </c>
      <c r="C28" s="923">
        <v>2.6832634799999995</v>
      </c>
      <c r="D28" s="923">
        <v>3.2987090000000001</v>
      </c>
      <c r="E28" s="923">
        <v>2.7527750000000002</v>
      </c>
      <c r="F28" s="923">
        <v>2.6465305599999995</v>
      </c>
      <c r="G28" s="924">
        <f t="shared" si="0"/>
        <v>3.5536010845289178E-7</v>
      </c>
      <c r="H28" s="924">
        <f t="shared" si="1"/>
        <v>-1.368964332939826E-2</v>
      </c>
      <c r="I28" s="924">
        <f t="shared" si="2"/>
        <v>0.80229282425336679</v>
      </c>
      <c r="J28" s="925">
        <f t="shared" si="3"/>
        <v>0.96140460444460563</v>
      </c>
      <c r="L28" s="248"/>
      <c r="M28" s="248"/>
      <c r="N28" s="248"/>
    </row>
    <row r="29" spans="2:14">
      <c r="B29" s="918" t="s">
        <v>432</v>
      </c>
      <c r="C29" s="933">
        <v>4221.0080365499998</v>
      </c>
      <c r="D29" s="933">
        <v>4675.9786430000004</v>
      </c>
      <c r="E29" s="933">
        <v>6061.3264049999998</v>
      </c>
      <c r="F29" s="933">
        <v>7372.2649939800003</v>
      </c>
      <c r="G29" s="920">
        <f t="shared" si="0"/>
        <v>9.8990313106537132E-4</v>
      </c>
      <c r="H29" s="920">
        <f t="shared" si="1"/>
        <v>0.74656502194334839</v>
      </c>
      <c r="I29" s="920">
        <f t="shared" si="2"/>
        <v>1.5766250354920621</v>
      </c>
      <c r="J29" s="921">
        <f t="shared" si="3"/>
        <v>1.2162791609273187</v>
      </c>
      <c r="K29" s="130"/>
      <c r="L29" s="248"/>
      <c r="M29" s="248"/>
      <c r="N29" s="248"/>
    </row>
    <row r="30" spans="2:14">
      <c r="B30" s="932" t="s">
        <v>433</v>
      </c>
      <c r="C30" s="923">
        <v>2157.8282043300005</v>
      </c>
      <c r="D30" s="923">
        <v>2304.1027389999999</v>
      </c>
      <c r="E30" s="923">
        <v>2388.5326669999999</v>
      </c>
      <c r="F30" s="923">
        <v>2404.8444355200004</v>
      </c>
      <c r="G30" s="924">
        <f t="shared" si="0"/>
        <v>3.2290795819063609E-4</v>
      </c>
      <c r="H30" s="924">
        <f t="shared" si="1"/>
        <v>0.11447446589785293</v>
      </c>
      <c r="I30" s="924">
        <f t="shared" si="2"/>
        <v>1.0437227450038635</v>
      </c>
      <c r="J30" s="925">
        <f t="shared" si="3"/>
        <v>1.00682920051518</v>
      </c>
      <c r="K30" s="67"/>
      <c r="M30" s="291"/>
    </row>
    <row r="31" spans="2:14">
      <c r="B31" s="934" t="s">
        <v>660</v>
      </c>
      <c r="C31" s="923">
        <v>2157.8282043300005</v>
      </c>
      <c r="D31" s="923">
        <v>2304.1027389999999</v>
      </c>
      <c r="E31" s="923">
        <v>2388.5326669999999</v>
      </c>
      <c r="F31" s="923">
        <v>2404.8444355199999</v>
      </c>
      <c r="G31" s="924">
        <f t="shared" si="0"/>
        <v>3.2290795819063604E-4</v>
      </c>
      <c r="H31" s="924">
        <f t="shared" si="1"/>
        <v>0.11447446589785271</v>
      </c>
      <c r="I31" s="924">
        <f t="shared" si="2"/>
        <v>1.0437227450038633</v>
      </c>
      <c r="J31" s="925">
        <f t="shared" si="3"/>
        <v>1.0068292005151798</v>
      </c>
      <c r="L31" s="248"/>
      <c r="M31" s="248"/>
      <c r="N31" s="248"/>
    </row>
    <row r="32" spans="2:14">
      <c r="B32" s="934" t="s">
        <v>661</v>
      </c>
      <c r="C32" s="923">
        <v>247.13638387999998</v>
      </c>
      <c r="D32" s="923">
        <v>260.32211000000001</v>
      </c>
      <c r="E32" s="923">
        <v>268.763171</v>
      </c>
      <c r="F32" s="923">
        <v>260.71716433</v>
      </c>
      <c r="G32" s="924">
        <f t="shared" si="0"/>
        <v>3.5007523129390662E-5</v>
      </c>
      <c r="H32" s="924">
        <f t="shared" si="1"/>
        <v>5.4952574108207086E-2</v>
      </c>
      <c r="I32" s="924">
        <f t="shared" si="2"/>
        <v>1.0015175596494665</v>
      </c>
      <c r="J32" s="925">
        <f t="shared" si="3"/>
        <v>0.97006283770182189</v>
      </c>
      <c r="K32" s="130"/>
      <c r="L32" s="935"/>
    </row>
    <row r="33" spans="2:12">
      <c r="B33" s="934" t="s">
        <v>662</v>
      </c>
      <c r="C33" s="923">
        <v>32.627072769999998</v>
      </c>
      <c r="D33" s="923">
        <v>32.629967999999998</v>
      </c>
      <c r="E33" s="923">
        <v>23.808744000000001</v>
      </c>
      <c r="F33" s="923">
        <v>8.3761028899999985</v>
      </c>
      <c r="G33" s="924">
        <f t="shared" si="0"/>
        <v>1.1246924091452699E-6</v>
      </c>
      <c r="H33" s="924">
        <f t="shared" si="1"/>
        <v>-0.74327752449488282</v>
      </c>
      <c r="I33" s="924">
        <f t="shared" si="2"/>
        <v>0.25669969673277027</v>
      </c>
      <c r="J33" s="925">
        <f t="shared" si="3"/>
        <v>0.35180784379049973</v>
      </c>
      <c r="L33" s="936"/>
    </row>
    <row r="34" spans="2:12">
      <c r="B34" s="934" t="s">
        <v>663</v>
      </c>
      <c r="C34" s="923">
        <v>1878.06474768</v>
      </c>
      <c r="D34" s="923">
        <v>2011.1506609999999</v>
      </c>
      <c r="E34" s="923">
        <v>2095.960752</v>
      </c>
      <c r="F34" s="923">
        <v>2135.7511683000002</v>
      </c>
      <c r="G34" s="924">
        <f t="shared" si="0"/>
        <v>2.8677574265210015E-4</v>
      </c>
      <c r="H34" s="924">
        <f t="shared" si="1"/>
        <v>0.13720848598980617</v>
      </c>
      <c r="I34" s="924">
        <f t="shared" si="2"/>
        <v>1.0619548349689751</v>
      </c>
      <c r="J34" s="925">
        <f t="shared" si="3"/>
        <v>1.0189843327276198</v>
      </c>
      <c r="L34" s="937"/>
    </row>
    <row r="35" spans="2:12">
      <c r="B35" s="932" t="s">
        <v>434</v>
      </c>
      <c r="C35" s="923">
        <v>2063.1798322200002</v>
      </c>
      <c r="D35" s="923">
        <v>2371.875904</v>
      </c>
      <c r="E35" s="923">
        <v>3672.7937379999998</v>
      </c>
      <c r="F35" s="923">
        <v>4967.4205584600004</v>
      </c>
      <c r="G35" s="924">
        <f t="shared" si="0"/>
        <v>6.6699517287473534E-4</v>
      </c>
      <c r="H35" s="924">
        <f t="shared" si="1"/>
        <v>1.4076527314223553</v>
      </c>
      <c r="I35" s="924">
        <f t="shared" si="2"/>
        <v>2.0943003595098713</v>
      </c>
      <c r="J35" s="925">
        <f t="shared" si="3"/>
        <v>1.3524910225873406</v>
      </c>
      <c r="L35" s="938"/>
    </row>
    <row r="36" spans="2:12">
      <c r="B36" s="934" t="s">
        <v>664</v>
      </c>
      <c r="C36" s="923">
        <v>2063.1798322200002</v>
      </c>
      <c r="D36" s="923">
        <v>2371.875904</v>
      </c>
      <c r="E36" s="923">
        <v>3672.7937379999998</v>
      </c>
      <c r="F36" s="923">
        <v>4967.4205584600004</v>
      </c>
      <c r="G36" s="924">
        <f t="shared" si="0"/>
        <v>6.6699517287473534E-4</v>
      </c>
      <c r="H36" s="924">
        <f t="shared" si="1"/>
        <v>1.4076527314223553</v>
      </c>
      <c r="I36" s="924">
        <f t="shared" si="2"/>
        <v>2.0943003595098713</v>
      </c>
      <c r="J36" s="925">
        <f t="shared" si="3"/>
        <v>1.3524910225873406</v>
      </c>
    </row>
    <row r="37" spans="2:12">
      <c r="B37" s="934" t="s">
        <v>665</v>
      </c>
      <c r="C37" s="923">
        <v>2063.1798322200002</v>
      </c>
      <c r="D37" s="923">
        <v>2371.875904</v>
      </c>
      <c r="E37" s="923">
        <v>3672.7937379999998</v>
      </c>
      <c r="F37" s="923">
        <v>4967.4205584600004</v>
      </c>
      <c r="G37" s="924">
        <f t="shared" si="0"/>
        <v>6.6699517287473534E-4</v>
      </c>
      <c r="H37" s="924">
        <f t="shared" si="1"/>
        <v>1.4076527314223553</v>
      </c>
      <c r="I37" s="924">
        <f t="shared" si="2"/>
        <v>2.0943003595098713</v>
      </c>
      <c r="J37" s="925">
        <f t="shared" si="3"/>
        <v>1.3524910225873406</v>
      </c>
      <c r="L37" s="927"/>
    </row>
    <row r="38" spans="2:12">
      <c r="B38" s="918" t="s">
        <v>435</v>
      </c>
      <c r="C38" s="919">
        <f>+C39+C41</f>
        <v>37535.202871700007</v>
      </c>
      <c r="D38" s="919">
        <f>+D39+D41</f>
        <v>86008.940507000007</v>
      </c>
      <c r="E38" s="919">
        <f>+E39+E41</f>
        <v>41023.186086939997</v>
      </c>
      <c r="F38" s="919">
        <f>+F39+F41</f>
        <v>41662.987024279995</v>
      </c>
      <c r="G38" s="920">
        <f t="shared" si="0"/>
        <v>5.5942537793402863E-3</v>
      </c>
      <c r="H38" s="920">
        <f t="shared" si="1"/>
        <v>0.10997100952642436</v>
      </c>
      <c r="I38" s="920">
        <f t="shared" si="2"/>
        <v>0.48440297925643172</v>
      </c>
      <c r="J38" s="921">
        <f t="shared" si="3"/>
        <v>1.0155960811036002</v>
      </c>
      <c r="K38" s="67"/>
    </row>
    <row r="39" spans="2:12">
      <c r="B39" s="932" t="s">
        <v>436</v>
      </c>
      <c r="C39" s="923">
        <v>29737.977324010008</v>
      </c>
      <c r="D39" s="923">
        <v>79121.996184000003</v>
      </c>
      <c r="E39" s="923">
        <v>33715.52387094</v>
      </c>
      <c r="F39" s="923">
        <v>33045.756122899991</v>
      </c>
      <c r="G39" s="924">
        <f t="shared" si="0"/>
        <v>4.4371841599824772E-3</v>
      </c>
      <c r="H39" s="924">
        <f t="shared" si="1"/>
        <v>0.11123079296382854</v>
      </c>
      <c r="I39" s="924">
        <f t="shared" si="2"/>
        <v>0.41765574324049326</v>
      </c>
      <c r="J39" s="925">
        <f t="shared" si="3"/>
        <v>0.98013473702488441</v>
      </c>
    </row>
    <row r="40" spans="2:12">
      <c r="B40" s="932" t="s">
        <v>666</v>
      </c>
      <c r="C40" s="923">
        <v>0</v>
      </c>
      <c r="D40" s="923">
        <v>0</v>
      </c>
      <c r="E40" s="923">
        <v>0</v>
      </c>
      <c r="F40" s="923">
        <v>0</v>
      </c>
      <c r="G40" s="924">
        <f t="shared" si="0"/>
        <v>0</v>
      </c>
      <c r="H40" s="924" t="str">
        <f t="shared" si="1"/>
        <v>NA</v>
      </c>
      <c r="I40" s="924" t="str">
        <f t="shared" si="2"/>
        <v>NA</v>
      </c>
      <c r="J40" s="925" t="str">
        <f t="shared" si="3"/>
        <v>NA</v>
      </c>
    </row>
    <row r="41" spans="2:12">
      <c r="B41" s="932" t="s">
        <v>437</v>
      </c>
      <c r="C41" s="923">
        <v>7797.2255476899991</v>
      </c>
      <c r="D41" s="923">
        <v>6886.9443229999997</v>
      </c>
      <c r="E41" s="923">
        <v>7307.6622159999997</v>
      </c>
      <c r="F41" s="923">
        <v>8617.2309013800004</v>
      </c>
      <c r="G41" s="924">
        <f t="shared" si="0"/>
        <v>1.1570696193578085E-3</v>
      </c>
      <c r="H41" s="924">
        <f t="shared" si="1"/>
        <v>0.1051662990476061</v>
      </c>
      <c r="I41" s="924">
        <f t="shared" si="2"/>
        <v>1.2512415517287463</v>
      </c>
      <c r="J41" s="925">
        <f t="shared" si="3"/>
        <v>1.1792048738258212</v>
      </c>
      <c r="L41" s="939"/>
    </row>
    <row r="42" spans="2:12">
      <c r="B42" s="918" t="s">
        <v>438</v>
      </c>
      <c r="C42" s="919">
        <f>+C43+C46</f>
        <v>10766.203152869999</v>
      </c>
      <c r="D42" s="919">
        <f>+D46+D43</f>
        <v>13752.752665</v>
      </c>
      <c r="E42" s="919">
        <f>+E46+E43</f>
        <v>12031.055842</v>
      </c>
      <c r="F42" s="919">
        <f>+F46+F43</f>
        <v>11534.199077419999</v>
      </c>
      <c r="G42" s="920">
        <f t="shared" si="0"/>
        <v>1.5487424543736293E-3</v>
      </c>
      <c r="H42" s="920">
        <f t="shared" si="1"/>
        <v>7.1333961810415181E-2</v>
      </c>
      <c r="I42" s="920">
        <f t="shared" si="2"/>
        <v>0.83868294285360789</v>
      </c>
      <c r="J42" s="921">
        <f t="shared" si="3"/>
        <v>0.95870214791577213</v>
      </c>
      <c r="K42" s="67"/>
      <c r="L42" s="248"/>
    </row>
    <row r="43" spans="2:12">
      <c r="B43" s="932" t="s">
        <v>439</v>
      </c>
      <c r="C43" s="923">
        <f>(+C44)</f>
        <v>76.807048620000003</v>
      </c>
      <c r="D43" s="923">
        <v>0</v>
      </c>
      <c r="E43" s="923">
        <v>336.792957</v>
      </c>
      <c r="F43" s="923">
        <v>946.14862659999994</v>
      </c>
      <c r="G43" s="924">
        <f t="shared" si="0"/>
        <v>1.2704311208147569E-4</v>
      </c>
      <c r="H43" s="924">
        <f t="shared" si="1"/>
        <v>11.318512995871444</v>
      </c>
      <c r="I43" s="924" t="str">
        <f t="shared" si="2"/>
        <v>NA</v>
      </c>
      <c r="J43" s="925">
        <f t="shared" si="3"/>
        <v>2.8092886354508888</v>
      </c>
    </row>
    <row r="44" spans="2:12">
      <c r="B44" s="926" t="s">
        <v>667</v>
      </c>
      <c r="C44" s="923">
        <v>76.807048620000003</v>
      </c>
      <c r="D44" s="923">
        <v>0</v>
      </c>
      <c r="E44" s="923">
        <v>336.792957</v>
      </c>
      <c r="F44" s="923">
        <v>946.14862659999994</v>
      </c>
      <c r="G44" s="924">
        <f t="shared" si="0"/>
        <v>1.2704311208147569E-4</v>
      </c>
      <c r="H44" s="924">
        <f t="shared" si="1"/>
        <v>11.318512995871444</v>
      </c>
      <c r="I44" s="924" t="str">
        <f t="shared" si="2"/>
        <v>NA</v>
      </c>
      <c r="J44" s="925">
        <f t="shared" si="3"/>
        <v>2.8092886354508888</v>
      </c>
      <c r="L44" s="291"/>
    </row>
    <row r="45" spans="2:12">
      <c r="B45" s="926" t="s">
        <v>668</v>
      </c>
      <c r="C45" s="923">
        <v>0</v>
      </c>
      <c r="D45" s="923">
        <v>0</v>
      </c>
      <c r="E45" s="923">
        <v>0</v>
      </c>
      <c r="F45" s="923">
        <v>0</v>
      </c>
      <c r="G45" s="924">
        <f t="shared" si="0"/>
        <v>0</v>
      </c>
      <c r="H45" s="924" t="str">
        <f t="shared" si="1"/>
        <v>NA</v>
      </c>
      <c r="I45" s="940" t="str">
        <f t="shared" si="2"/>
        <v>NA</v>
      </c>
      <c r="J45" s="941" t="str">
        <f t="shared" si="3"/>
        <v>NA</v>
      </c>
      <c r="L45" s="927"/>
    </row>
    <row r="46" spans="2:12">
      <c r="B46" s="942" t="s">
        <v>440</v>
      </c>
      <c r="C46" s="923">
        <v>10689.39610425</v>
      </c>
      <c r="D46" s="923">
        <f>(+D47+D48)</f>
        <v>13752.752665</v>
      </c>
      <c r="E46" s="923">
        <f>(+E47+E48)</f>
        <v>11694.262885</v>
      </c>
      <c r="F46" s="923">
        <f>(+F47+F48)</f>
        <v>10588.050450819999</v>
      </c>
      <c r="G46" s="924">
        <f t="shared" si="0"/>
        <v>1.4216993422921536E-3</v>
      </c>
      <c r="H46" s="924">
        <f t="shared" si="1"/>
        <v>-9.4809521923980844E-3</v>
      </c>
      <c r="I46" s="924">
        <f t="shared" si="2"/>
        <v>0.7698859063877449</v>
      </c>
      <c r="J46" s="925">
        <f t="shared" si="3"/>
        <v>0.90540554414943775</v>
      </c>
    </row>
    <row r="47" spans="2:12">
      <c r="B47" s="943" t="s">
        <v>669</v>
      </c>
      <c r="C47" s="923">
        <v>7929.2982843</v>
      </c>
      <c r="D47" s="923">
        <v>10500</v>
      </c>
      <c r="E47" s="923">
        <v>9901.549223</v>
      </c>
      <c r="F47" s="923">
        <v>8820.0049859999999</v>
      </c>
      <c r="G47" s="924">
        <f t="shared" si="0"/>
        <v>1.1842968963789358E-3</v>
      </c>
      <c r="H47" s="924">
        <f t="shared" si="1"/>
        <v>0.11233108779166479</v>
      </c>
      <c r="I47" s="924">
        <f t="shared" si="2"/>
        <v>0.8400004748571428</v>
      </c>
      <c r="J47" s="925">
        <f t="shared" si="3"/>
        <v>0.8907702004361383</v>
      </c>
    </row>
    <row r="48" spans="2:12">
      <c r="B48" s="944" t="s">
        <v>670</v>
      </c>
      <c r="C48" s="923">
        <v>2760.09781995</v>
      </c>
      <c r="D48" s="923">
        <v>3252.752665</v>
      </c>
      <c r="E48" s="923">
        <v>1792.7136620000001</v>
      </c>
      <c r="F48" s="923">
        <v>1768.04546482</v>
      </c>
      <c r="G48" s="924">
        <f t="shared" si="0"/>
        <v>2.3740244591321808E-4</v>
      </c>
      <c r="H48" s="924">
        <f t="shared" si="1"/>
        <v>-0.35942652030643296</v>
      </c>
      <c r="I48" s="924">
        <f t="shared" si="2"/>
        <v>0.54355361348078401</v>
      </c>
      <c r="J48" s="925">
        <f t="shared" si="3"/>
        <v>0.98623974497272493</v>
      </c>
      <c r="L48" s="291"/>
    </row>
    <row r="49" spans="2:12">
      <c r="B49" s="945" t="s">
        <v>671</v>
      </c>
      <c r="C49" s="946">
        <f>+C50+C51</f>
        <v>19732.598424069998</v>
      </c>
      <c r="D49" s="946">
        <f>+D50+D51</f>
        <v>4945.0434310000001</v>
      </c>
      <c r="E49" s="946">
        <f t="shared" ref="E49:F49" si="4">+E50+E51</f>
        <v>64732.739930999996</v>
      </c>
      <c r="F49" s="946">
        <f t="shared" si="4"/>
        <v>54178.731984800004</v>
      </c>
      <c r="G49" s="920">
        <f t="shared" si="0"/>
        <v>7.2747922751962056E-3</v>
      </c>
      <c r="H49" s="920">
        <f t="shared" si="1"/>
        <v>1.7456461039977538</v>
      </c>
      <c r="I49" s="920">
        <f t="shared" si="2"/>
        <v>10.956169089468206</v>
      </c>
      <c r="J49" s="921">
        <f t="shared" si="3"/>
        <v>0.83696027763617398</v>
      </c>
      <c r="K49" s="130"/>
    </row>
    <row r="50" spans="2:12">
      <c r="B50" s="942" t="s">
        <v>672</v>
      </c>
      <c r="C50" s="923">
        <v>1.677</v>
      </c>
      <c r="D50" s="923">
        <v>0</v>
      </c>
      <c r="E50" s="923">
        <v>14.2745</v>
      </c>
      <c r="F50" s="923">
        <v>14.2745</v>
      </c>
      <c r="G50" s="924">
        <f t="shared" si="0"/>
        <v>1.9166934796743115E-6</v>
      </c>
      <c r="H50" s="924">
        <f t="shared" si="1"/>
        <v>7.5119260584376857</v>
      </c>
      <c r="I50" s="924" t="str">
        <f t="shared" si="2"/>
        <v>NA</v>
      </c>
      <c r="J50" s="925">
        <f t="shared" si="3"/>
        <v>1</v>
      </c>
    </row>
    <row r="51" spans="2:12">
      <c r="B51" s="942" t="s">
        <v>673</v>
      </c>
      <c r="C51" s="923">
        <v>19730.921424069998</v>
      </c>
      <c r="D51" s="923">
        <v>4945.0434310000001</v>
      </c>
      <c r="E51" s="923">
        <v>64718.465430999997</v>
      </c>
      <c r="F51" s="923">
        <v>54164.457484800005</v>
      </c>
      <c r="G51" s="924">
        <f t="shared" si="0"/>
        <v>7.2728755817165315E-3</v>
      </c>
      <c r="H51" s="924">
        <f t="shared" si="1"/>
        <v>1.7451560077029198</v>
      </c>
      <c r="I51" s="924">
        <f t="shared" si="2"/>
        <v>10.953282461635878</v>
      </c>
      <c r="J51" s="925">
        <f t="shared" si="3"/>
        <v>0.83692431710309612</v>
      </c>
    </row>
    <row r="52" spans="2:12">
      <c r="B52" s="945" t="s">
        <v>444</v>
      </c>
      <c r="C52" s="947">
        <v>2148.9552772299999</v>
      </c>
      <c r="D52" s="947">
        <v>292.20648</v>
      </c>
      <c r="E52" s="947">
        <v>635.70662100000004</v>
      </c>
      <c r="F52" s="947">
        <v>1252.8789427700001</v>
      </c>
      <c r="G52" s="920">
        <f t="shared" si="0"/>
        <v>1.6822900279719107E-4</v>
      </c>
      <c r="H52" s="920">
        <f t="shared" si="1"/>
        <v>-0.41698230947599846</v>
      </c>
      <c r="I52" s="920">
        <f t="shared" si="2"/>
        <v>4.2876494141060801</v>
      </c>
      <c r="J52" s="921">
        <f t="shared" si="3"/>
        <v>1.9708445710368023</v>
      </c>
    </row>
    <row r="53" spans="2:12">
      <c r="B53" s="945" t="s">
        <v>445</v>
      </c>
      <c r="C53" s="933">
        <v>15310.057845569998</v>
      </c>
      <c r="D53" s="946">
        <f>+D54+D55+D56+D57+D58+D59+D60</f>
        <v>10383.437128</v>
      </c>
      <c r="E53" s="946">
        <f t="shared" ref="E53:F53" si="5">+E54+E55+E56+E57+E58+E59+E60</f>
        <v>22909.288845739997</v>
      </c>
      <c r="F53" s="946">
        <f t="shared" si="5"/>
        <v>12371.957492709998</v>
      </c>
      <c r="G53" s="920">
        <f t="shared" si="0"/>
        <v>1.66123158479001E-3</v>
      </c>
      <c r="H53" s="920">
        <f t="shared" si="1"/>
        <v>-0.191906548133007</v>
      </c>
      <c r="I53" s="920">
        <f t="shared" si="2"/>
        <v>1.1915088751630951</v>
      </c>
      <c r="J53" s="921">
        <f t="shared" si="3"/>
        <v>0.54004109756600216</v>
      </c>
    </row>
    <row r="54" spans="2:12">
      <c r="B54" s="948" t="s">
        <v>674</v>
      </c>
      <c r="C54" s="923">
        <v>3.6215520000000022E-2</v>
      </c>
      <c r="D54" s="923">
        <v>0</v>
      </c>
      <c r="E54" s="923">
        <v>0</v>
      </c>
      <c r="F54" s="923">
        <v>2.8714400000000024E-3</v>
      </c>
      <c r="G54" s="924">
        <f t="shared" si="0"/>
        <v>3.8555958704515115E-10</v>
      </c>
      <c r="H54" s="924">
        <f t="shared" si="1"/>
        <v>-0.92071244593478152</v>
      </c>
      <c r="I54" s="940" t="str">
        <f t="shared" si="2"/>
        <v>NA</v>
      </c>
      <c r="J54" s="949" t="str">
        <f t="shared" si="3"/>
        <v>NA</v>
      </c>
    </row>
    <row r="55" spans="2:12">
      <c r="B55" s="948" t="s">
        <v>675</v>
      </c>
      <c r="C55" s="923">
        <v>3865.0062307800004</v>
      </c>
      <c r="D55" s="923">
        <v>250.24919700000001</v>
      </c>
      <c r="E55" s="923">
        <v>73.021540999999999</v>
      </c>
      <c r="F55" s="923">
        <v>74.502101660000008</v>
      </c>
      <c r="G55" s="924">
        <f t="shared" si="0"/>
        <v>1.0003691370888977E-5</v>
      </c>
      <c r="H55" s="924">
        <f t="shared" si="1"/>
        <v>-0.98072393750191589</v>
      </c>
      <c r="I55" s="924">
        <f t="shared" si="2"/>
        <v>0.29771165123858523</v>
      </c>
      <c r="J55" s="925">
        <f t="shared" si="3"/>
        <v>1.0202756698876021</v>
      </c>
    </row>
    <row r="56" spans="2:12">
      <c r="B56" s="948" t="s">
        <v>676</v>
      </c>
      <c r="C56" s="923">
        <v>2.3250532799999997</v>
      </c>
      <c r="D56" s="923">
        <v>0</v>
      </c>
      <c r="E56" s="923">
        <v>0</v>
      </c>
      <c r="F56" s="923">
        <v>0</v>
      </c>
      <c r="G56" s="924">
        <f t="shared" si="0"/>
        <v>0</v>
      </c>
      <c r="H56" s="924">
        <f t="shared" si="1"/>
        <v>-1</v>
      </c>
      <c r="I56" s="924" t="str">
        <f t="shared" si="2"/>
        <v>NA</v>
      </c>
      <c r="J56" s="925" t="str">
        <f t="shared" si="3"/>
        <v>NA</v>
      </c>
    </row>
    <row r="57" spans="2:12">
      <c r="B57" s="948" t="s">
        <v>677</v>
      </c>
      <c r="C57" s="923">
        <v>9527.2036159899999</v>
      </c>
      <c r="D57" s="923">
        <v>10133.187931</v>
      </c>
      <c r="E57" s="923">
        <v>10309.413586999999</v>
      </c>
      <c r="F57" s="923">
        <v>10158.534292799999</v>
      </c>
      <c r="G57" s="924">
        <f t="shared" si="0"/>
        <v>1.364026511755764E-3</v>
      </c>
      <c r="H57" s="924">
        <f t="shared" si="1"/>
        <v>6.6266105171763456E-2</v>
      </c>
      <c r="I57" s="924">
        <f t="shared" si="2"/>
        <v>1.0025013215951968</v>
      </c>
      <c r="J57" s="925">
        <f t="shared" si="3"/>
        <v>0.98536490044494318</v>
      </c>
    </row>
    <row r="58" spans="2:12">
      <c r="B58" s="948" t="s">
        <v>678</v>
      </c>
      <c r="C58" s="923">
        <v>943.29608001000008</v>
      </c>
      <c r="D58" s="923">
        <v>0</v>
      </c>
      <c r="E58" s="923">
        <v>0</v>
      </c>
      <c r="F58" s="923">
        <v>638.62388645999988</v>
      </c>
      <c r="G58" s="924">
        <f t="shared" si="0"/>
        <v>8.575055092242458E-5</v>
      </c>
      <c r="H58" s="924">
        <f t="shared" si="1"/>
        <v>-0.32298681188918998</v>
      </c>
      <c r="I58" s="924" t="str">
        <f t="shared" si="2"/>
        <v>NA</v>
      </c>
      <c r="J58" s="925" t="str">
        <f t="shared" si="3"/>
        <v>NA</v>
      </c>
    </row>
    <row r="59" spans="2:12">
      <c r="B59" s="948" t="s">
        <v>679</v>
      </c>
      <c r="C59" s="923">
        <v>0</v>
      </c>
      <c r="D59" s="923">
        <v>0</v>
      </c>
      <c r="E59" s="923">
        <v>0</v>
      </c>
      <c r="F59" s="923">
        <v>27.479957989999996</v>
      </c>
      <c r="G59" s="924">
        <f t="shared" si="0"/>
        <v>3.6898424674179127E-6</v>
      </c>
      <c r="H59" s="924" t="str">
        <f t="shared" si="1"/>
        <v>NA</v>
      </c>
      <c r="I59" s="924" t="str">
        <f t="shared" si="2"/>
        <v>NA</v>
      </c>
      <c r="J59" s="925" t="str">
        <f t="shared" si="3"/>
        <v>NA</v>
      </c>
    </row>
    <row r="60" spans="2:12">
      <c r="B60" s="948" t="s">
        <v>680</v>
      </c>
      <c r="C60" s="923">
        <f>(972190149.99+500)/1000000</f>
        <v>972.19064999</v>
      </c>
      <c r="D60" s="923">
        <v>0</v>
      </c>
      <c r="E60" s="923">
        <v>12526.853717739999</v>
      </c>
      <c r="F60" s="923">
        <v>1472.8143823599996</v>
      </c>
      <c r="G60" s="924">
        <f t="shared" si="0"/>
        <v>1.9776060271392763E-4</v>
      </c>
      <c r="H60" s="924">
        <f t="shared" si="1"/>
        <v>0.51494399002412661</v>
      </c>
      <c r="I60" s="940" t="str">
        <f t="shared" si="2"/>
        <v>NA</v>
      </c>
      <c r="J60" s="925">
        <f t="shared" si="3"/>
        <v>0.11757256974065741</v>
      </c>
    </row>
    <row r="61" spans="2:12">
      <c r="B61" s="950" t="s">
        <v>681</v>
      </c>
      <c r="C61" s="951">
        <f>+C62+C64+C66</f>
        <v>9244.0585064400002</v>
      </c>
      <c r="D61" s="951">
        <f>+D62+D64+D66</f>
        <v>11875.275</v>
      </c>
      <c r="E61" s="951">
        <f>+E62+E64</f>
        <v>12870.535561499999</v>
      </c>
      <c r="F61" s="951">
        <f t="shared" ref="F61" si="6">+F62+F64+F66</f>
        <v>3412.1867995899997</v>
      </c>
      <c r="G61" s="952">
        <f t="shared" si="0"/>
        <v>4.5816779503344494E-4</v>
      </c>
      <c r="H61" s="952">
        <f t="shared" si="1"/>
        <v>-0.63087784470285935</v>
      </c>
      <c r="I61" s="952">
        <f t="shared" si="2"/>
        <v>0.28733539219849646</v>
      </c>
      <c r="J61" s="953">
        <f t="shared" si="3"/>
        <v>0.26511614713197884</v>
      </c>
      <c r="K61" s="130"/>
      <c r="L61" s="291"/>
    </row>
    <row r="62" spans="2:12">
      <c r="B62" s="954" t="s">
        <v>447</v>
      </c>
      <c r="C62" s="955">
        <f>+C63</f>
        <v>1193.9063000000001</v>
      </c>
      <c r="D62" s="955">
        <v>0</v>
      </c>
      <c r="E62" s="955">
        <f>+E63</f>
        <v>17.827999999999999</v>
      </c>
      <c r="F62" s="955">
        <f>+F63</f>
        <v>131.02210106000001</v>
      </c>
      <c r="G62" s="956">
        <f t="shared" si="0"/>
        <v>1.7592854866715523E-5</v>
      </c>
      <c r="H62" s="956">
        <f t="shared" si="1"/>
        <v>-0.89025763490820009</v>
      </c>
      <c r="I62" s="957" t="str">
        <f t="shared" si="2"/>
        <v>NA</v>
      </c>
      <c r="J62" s="958">
        <f t="shared" si="3"/>
        <v>7.3492316053399156</v>
      </c>
      <c r="K62" s="959"/>
    </row>
    <row r="63" spans="2:12">
      <c r="B63" s="942" t="s">
        <v>448</v>
      </c>
      <c r="C63" s="923">
        <v>1193.9063000000001</v>
      </c>
      <c r="D63" s="923">
        <v>0</v>
      </c>
      <c r="E63" s="923">
        <v>17.827999999999999</v>
      </c>
      <c r="F63" s="923">
        <v>131.02210106000001</v>
      </c>
      <c r="G63" s="960">
        <f t="shared" si="0"/>
        <v>1.7592854866715523E-5</v>
      </c>
      <c r="H63" s="960">
        <f t="shared" si="1"/>
        <v>-0.89025763490820009</v>
      </c>
      <c r="I63" s="961" t="str">
        <f t="shared" si="2"/>
        <v>NA</v>
      </c>
      <c r="J63" s="962">
        <f t="shared" si="3"/>
        <v>7.3492316053399156</v>
      </c>
      <c r="L63" s="291"/>
    </row>
    <row r="64" spans="2:12">
      <c r="B64" s="945" t="s">
        <v>449</v>
      </c>
      <c r="C64" s="955">
        <f>+C65</f>
        <v>7473.0365000000002</v>
      </c>
      <c r="D64" s="919">
        <f>+D65</f>
        <v>11875.275</v>
      </c>
      <c r="E64" s="919">
        <f t="shared" ref="E64:F64" si="7">+E65</f>
        <v>12852.707561499999</v>
      </c>
      <c r="F64" s="919">
        <f t="shared" si="7"/>
        <v>2642.4704999999999</v>
      </c>
      <c r="G64" s="956">
        <f t="shared" si="0"/>
        <v>3.5481494816502979E-4</v>
      </c>
      <c r="H64" s="956">
        <f t="shared" si="1"/>
        <v>-0.64639935854722508</v>
      </c>
      <c r="I64" s="956">
        <f t="shared" si="2"/>
        <v>0.22251867851481333</v>
      </c>
      <c r="J64" s="958">
        <f t="shared" si="3"/>
        <v>0.20559640739943869</v>
      </c>
    </row>
    <row r="65" spans="2:10">
      <c r="B65" s="942" t="s">
        <v>450</v>
      </c>
      <c r="C65" s="923">
        <v>7473.0365000000002</v>
      </c>
      <c r="D65" s="923">
        <v>11875.275</v>
      </c>
      <c r="E65" s="923">
        <v>12852.707561499999</v>
      </c>
      <c r="F65" s="923">
        <v>2642.4704999999999</v>
      </c>
      <c r="G65" s="960">
        <f t="shared" si="0"/>
        <v>3.5481494816502979E-4</v>
      </c>
      <c r="H65" s="960">
        <f t="shared" si="1"/>
        <v>-0.64639935854722508</v>
      </c>
      <c r="I65" s="960">
        <f t="shared" si="2"/>
        <v>0.22251867851481333</v>
      </c>
      <c r="J65" s="962">
        <f t="shared" si="3"/>
        <v>0.20559640739943869</v>
      </c>
    </row>
    <row r="66" spans="2:10">
      <c r="B66" s="954" t="s">
        <v>682</v>
      </c>
      <c r="C66" s="955">
        <f>+C67</f>
        <v>577.11570643999994</v>
      </c>
      <c r="D66" s="919">
        <v>0</v>
      </c>
      <c r="E66" s="955">
        <v>0</v>
      </c>
      <c r="F66" s="955">
        <f>+F67</f>
        <v>638.69419852999999</v>
      </c>
      <c r="G66" s="956">
        <f t="shared" si="0"/>
        <v>8.5759992001699619E-5</v>
      </c>
      <c r="H66" s="956">
        <f t="shared" si="1"/>
        <v>0.10670042662649681</v>
      </c>
      <c r="I66" s="957" t="str">
        <f t="shared" si="2"/>
        <v>NA</v>
      </c>
      <c r="J66" s="963" t="str">
        <f t="shared" si="3"/>
        <v>NA</v>
      </c>
    </row>
    <row r="67" spans="2:10" ht="15.75" thickBot="1">
      <c r="B67" s="964" t="s">
        <v>683</v>
      </c>
      <c r="C67" s="965">
        <v>577.11570643999994</v>
      </c>
      <c r="D67" s="966">
        <v>0</v>
      </c>
      <c r="E67" s="966">
        <v>0</v>
      </c>
      <c r="F67" s="923">
        <v>638.69419852999999</v>
      </c>
      <c r="G67" s="960">
        <f t="shared" si="0"/>
        <v>8.5759992001699619E-5</v>
      </c>
      <c r="H67" s="960">
        <f t="shared" si="1"/>
        <v>0.10670042662649681</v>
      </c>
      <c r="I67" s="961" t="str">
        <f t="shared" si="2"/>
        <v>NA</v>
      </c>
      <c r="J67" s="967" t="str">
        <f t="shared" si="3"/>
        <v>NA</v>
      </c>
    </row>
    <row r="68" spans="2:10" ht="15.75" thickBot="1">
      <c r="B68" s="1038" t="s">
        <v>684</v>
      </c>
      <c r="C68" s="1039">
        <f>C11+C61</f>
        <v>1070848.7956811502</v>
      </c>
      <c r="D68" s="1039">
        <f>D11+D61</f>
        <v>1185625.6158169999</v>
      </c>
      <c r="E68" s="1039">
        <f>E11+E61</f>
        <v>1236132.9822161798</v>
      </c>
      <c r="F68" s="1039">
        <f t="shared" ref="F68" si="8">F11+F61</f>
        <v>1214245.7353371396</v>
      </c>
      <c r="G68" s="1040">
        <f t="shared" si="0"/>
        <v>0.16304156948705981</v>
      </c>
      <c r="H68" s="1040">
        <f t="shared" si="1"/>
        <v>0.13390960538436891</v>
      </c>
      <c r="I68" s="1040">
        <f t="shared" si="2"/>
        <v>1.0241392553756676</v>
      </c>
      <c r="J68" s="1041">
        <f t="shared" si="3"/>
        <v>0.98229377648365945</v>
      </c>
    </row>
    <row r="69" spans="2:10">
      <c r="B69" s="950" t="s">
        <v>685</v>
      </c>
      <c r="C69" s="951">
        <f>+C70+C71</f>
        <v>972.97000825000009</v>
      </c>
      <c r="D69" s="951">
        <f>SUM(D70:D71)</f>
        <v>1748.786619</v>
      </c>
      <c r="E69" s="951">
        <f t="shared" ref="E69:F69" si="9">SUM(E70:E71)</f>
        <v>2594.6025975799994</v>
      </c>
      <c r="F69" s="951">
        <f t="shared" si="9"/>
        <v>620.35726558999988</v>
      </c>
      <c r="G69" s="952">
        <f t="shared" si="0"/>
        <v>8.3297819610139617E-5</v>
      </c>
      <c r="H69" s="952">
        <f t="shared" si="1"/>
        <v>-0.36240864535404882</v>
      </c>
      <c r="I69" s="952">
        <f t="shared" si="2"/>
        <v>0.35473582588637126</v>
      </c>
      <c r="J69" s="953">
        <f t="shared" si="3"/>
        <v>0.23909529196055329</v>
      </c>
    </row>
    <row r="70" spans="2:10">
      <c r="B70" s="968" t="s">
        <v>686</v>
      </c>
      <c r="C70" s="923">
        <v>419.34473156000007</v>
      </c>
      <c r="D70" s="923">
        <v>793.93865800000003</v>
      </c>
      <c r="E70" s="923">
        <v>1393.8513530899997</v>
      </c>
      <c r="F70" s="923">
        <v>357.25912829999999</v>
      </c>
      <c r="G70" s="960">
        <f t="shared" si="0"/>
        <v>4.7970593839835951E-5</v>
      </c>
      <c r="H70" s="960">
        <f t="shared" si="1"/>
        <v>-0.14805385304123431</v>
      </c>
      <c r="I70" s="960">
        <f t="shared" si="2"/>
        <v>0.4499832886333644</v>
      </c>
      <c r="J70" s="962">
        <f t="shared" si="3"/>
        <v>0.25631078056350826</v>
      </c>
    </row>
    <row r="71" spans="2:10" ht="15.75" thickBot="1">
      <c r="B71" s="969" t="s">
        <v>687</v>
      </c>
      <c r="C71" s="923">
        <v>553.62527669000008</v>
      </c>
      <c r="D71" s="923">
        <v>954.84796100000005</v>
      </c>
      <c r="E71" s="923">
        <v>1200.7512444899999</v>
      </c>
      <c r="F71" s="923">
        <v>263.0981372899999</v>
      </c>
      <c r="G71" s="960">
        <f t="shared" si="0"/>
        <v>3.5327225770303666E-5</v>
      </c>
      <c r="H71" s="960">
        <f t="shared" si="1"/>
        <v>-0.52477217286211353</v>
      </c>
      <c r="I71" s="960">
        <f t="shared" si="2"/>
        <v>0.27553929843915737</v>
      </c>
      <c r="J71" s="962">
        <f t="shared" si="3"/>
        <v>0.2191112759593655</v>
      </c>
    </row>
    <row r="72" spans="2:10" ht="15.75" thickBot="1">
      <c r="B72" s="1038" t="s">
        <v>688</v>
      </c>
      <c r="C72" s="1039">
        <f>C68+C69</f>
        <v>1071821.7656894003</v>
      </c>
      <c r="D72" s="1039">
        <f>D68+D69</f>
        <v>1187374.4024359998</v>
      </c>
      <c r="E72" s="1039">
        <f t="shared" ref="E72:F72" si="10">E68+E69</f>
        <v>1238727.5848137599</v>
      </c>
      <c r="F72" s="1039">
        <f t="shared" si="10"/>
        <v>1214866.0926027296</v>
      </c>
      <c r="G72" s="1040">
        <f t="shared" si="0"/>
        <v>0.16312486730666995</v>
      </c>
      <c r="H72" s="1040">
        <f t="shared" si="1"/>
        <v>0.13345906147121633</v>
      </c>
      <c r="I72" s="1040">
        <f>IFERROR(F72/D72,"NA")</f>
        <v>1.0231533458278435</v>
      </c>
      <c r="J72" s="1041">
        <f t="shared" si="3"/>
        <v>0.98073709465780734</v>
      </c>
    </row>
    <row r="73" spans="2:10">
      <c r="B73" s="779" t="s">
        <v>176</v>
      </c>
      <c r="C73" s="779"/>
      <c r="D73" s="970"/>
      <c r="E73" s="970"/>
      <c r="F73" s="970"/>
      <c r="G73" s="970"/>
      <c r="H73" s="970"/>
      <c r="I73" s="970"/>
      <c r="J73" s="970"/>
    </row>
    <row r="74" spans="2:10">
      <c r="B74" s="991" t="s">
        <v>689</v>
      </c>
      <c r="C74" s="779"/>
      <c r="D74" s="778"/>
      <c r="E74" s="778"/>
      <c r="F74" s="778"/>
      <c r="G74" s="778"/>
      <c r="H74" s="778"/>
      <c r="I74" s="778"/>
      <c r="J74" s="778"/>
    </row>
    <row r="75" spans="2:10">
      <c r="B75" s="123" t="s">
        <v>690</v>
      </c>
      <c r="C75" s="232"/>
      <c r="D75" s="232"/>
      <c r="E75" s="232"/>
      <c r="F75" s="232"/>
      <c r="G75" s="232"/>
      <c r="H75" s="232"/>
      <c r="I75" s="232"/>
      <c r="J75" s="232"/>
    </row>
    <row r="76" spans="2:10">
      <c r="B76" s="992" t="s">
        <v>691</v>
      </c>
      <c r="C76" s="971"/>
    </row>
    <row r="77" spans="2:10">
      <c r="B77" s="993" t="s">
        <v>692</v>
      </c>
      <c r="C77" s="972"/>
      <c r="D77" s="928"/>
      <c r="E77" s="928"/>
      <c r="F77" s="928"/>
    </row>
    <row r="78" spans="2:10">
      <c r="B78" s="779" t="s">
        <v>693</v>
      </c>
      <c r="C78" s="779"/>
      <c r="D78" s="130"/>
      <c r="E78" s="973"/>
      <c r="F78" s="973"/>
    </row>
    <row r="79" spans="2:10">
      <c r="C79" s="928"/>
      <c r="F79" s="130"/>
    </row>
    <row r="80" spans="2:10">
      <c r="C80" s="973"/>
      <c r="H80" s="130"/>
    </row>
  </sheetData>
  <mergeCells count="14">
    <mergeCell ref="D8:D9"/>
    <mergeCell ref="E8:E9"/>
    <mergeCell ref="F8:F9"/>
    <mergeCell ref="G8:G9"/>
    <mergeCell ref="B2:J2"/>
    <mergeCell ref="B3:J3"/>
    <mergeCell ref="B4:J4"/>
    <mergeCell ref="B5:J5"/>
    <mergeCell ref="B7:B10"/>
    <mergeCell ref="E7:G7"/>
    <mergeCell ref="H7:H9"/>
    <mergeCell ref="I7:I9"/>
    <mergeCell ref="J7:J9"/>
    <mergeCell ref="C8:C9"/>
  </mergeCells>
  <pageMargins left="0.7" right="0.7" top="0.75" bottom="0.75" header="0.3" footer="0.3"/>
  <pageSetup orientation="portrait" r:id="rId1"/>
  <ignoredErrors>
    <ignoredError sqref="E61:E64" formula="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BF503-1BED-41DC-94DE-9FFF60D23251}">
  <dimension ref="A2:T45"/>
  <sheetViews>
    <sheetView showGridLines="0" zoomScale="80" zoomScaleNormal="80" workbookViewId="0">
      <selection activeCell="I42" sqref="I42"/>
    </sheetView>
  </sheetViews>
  <sheetFormatPr baseColWidth="10" defaultColWidth="9.140625" defaultRowHeight="15"/>
  <cols>
    <col min="4" max="4" width="17.42578125" customWidth="1"/>
    <col min="5" max="5" width="23.5703125" customWidth="1"/>
    <col min="6" max="6" width="15.7109375" customWidth="1"/>
    <col min="7" max="7" width="19.85546875" customWidth="1"/>
    <col min="9" max="9" width="14.42578125" customWidth="1"/>
  </cols>
  <sheetData>
    <row r="2" spans="2:20">
      <c r="B2" s="2256"/>
      <c r="C2" s="2256"/>
      <c r="D2" s="2256"/>
      <c r="E2" s="2256"/>
      <c r="F2" s="2256"/>
      <c r="G2" s="2256"/>
      <c r="H2" s="2256"/>
      <c r="I2" s="2256"/>
      <c r="J2" s="2256"/>
      <c r="K2" s="2256"/>
      <c r="L2" s="2256"/>
      <c r="M2" s="2256"/>
      <c r="N2" s="2256"/>
      <c r="O2" s="2256"/>
      <c r="P2" s="2256"/>
    </row>
    <row r="3" spans="2:20">
      <c r="B3" s="2190" t="s">
        <v>694</v>
      </c>
      <c r="C3" s="2190"/>
      <c r="D3" s="2190"/>
      <c r="E3" s="2190"/>
      <c r="F3" s="2190"/>
      <c r="G3" s="2190"/>
      <c r="H3" s="2190"/>
      <c r="I3" s="2190"/>
      <c r="J3" s="2190"/>
      <c r="K3" s="2190"/>
      <c r="L3" s="2190"/>
      <c r="M3" s="2190"/>
      <c r="N3" s="2190"/>
      <c r="O3" s="2190"/>
      <c r="P3" s="2190"/>
      <c r="Q3" s="2190"/>
      <c r="R3" s="2190"/>
      <c r="S3" s="2190"/>
      <c r="T3" s="2190"/>
    </row>
    <row r="4" spans="2:20">
      <c r="B4" s="2190" t="s">
        <v>27</v>
      </c>
      <c r="C4" s="2190"/>
      <c r="D4" s="2190"/>
      <c r="E4" s="2190"/>
      <c r="F4" s="2190"/>
      <c r="G4" s="2190"/>
      <c r="H4" s="2190"/>
      <c r="I4" s="2190"/>
      <c r="J4" s="2190"/>
      <c r="K4" s="2190"/>
      <c r="L4" s="2190"/>
      <c r="M4" s="2190"/>
      <c r="N4" s="2190"/>
      <c r="O4" s="2190"/>
      <c r="P4" s="2190"/>
      <c r="Q4" s="2190"/>
      <c r="R4" s="2190"/>
      <c r="S4" s="2190"/>
      <c r="T4" s="2190"/>
    </row>
    <row r="5" spans="2:20">
      <c r="B5" s="2062" t="s">
        <v>421</v>
      </c>
      <c r="C5" s="2062"/>
      <c r="D5" s="2062"/>
      <c r="E5" s="2062"/>
      <c r="F5" s="2062"/>
      <c r="G5" s="2062"/>
      <c r="H5" s="2062"/>
      <c r="I5" s="2062"/>
      <c r="J5" s="2062"/>
      <c r="K5" s="2062"/>
      <c r="L5" s="2062"/>
      <c r="M5" s="2062"/>
      <c r="N5" s="2062"/>
      <c r="O5" s="2062"/>
      <c r="P5" s="2062"/>
      <c r="Q5" s="2062"/>
      <c r="R5" s="2062"/>
      <c r="S5" s="2062"/>
      <c r="T5" s="2062"/>
    </row>
    <row r="21" spans="2:19">
      <c r="B21" s="974"/>
      <c r="C21" s="974"/>
      <c r="D21" s="974"/>
      <c r="E21" s="974"/>
      <c r="F21" s="974"/>
      <c r="G21" s="974"/>
      <c r="H21" s="974"/>
      <c r="I21" s="974"/>
      <c r="J21" s="974"/>
      <c r="K21" s="974"/>
      <c r="L21" s="974"/>
      <c r="M21" s="974"/>
      <c r="N21" s="974"/>
      <c r="O21" s="974"/>
      <c r="P21" s="974"/>
      <c r="Q21" s="974"/>
      <c r="R21" s="974"/>
      <c r="S21" s="974"/>
    </row>
    <row r="22" spans="2:19">
      <c r="B22" s="975" t="s">
        <v>239</v>
      </c>
      <c r="C22" s="641"/>
      <c r="D22" s="976"/>
      <c r="E22" s="976"/>
      <c r="F22" s="976"/>
      <c r="G22" s="976"/>
      <c r="H22" s="976"/>
      <c r="I22" s="976"/>
      <c r="J22" s="976"/>
      <c r="K22" s="976"/>
      <c r="L22" s="976"/>
      <c r="M22" s="976"/>
      <c r="N22" s="976"/>
      <c r="O22" s="976"/>
      <c r="P22" s="976"/>
      <c r="Q22" s="976"/>
      <c r="R22" s="976"/>
      <c r="S22" s="976"/>
    </row>
    <row r="23" spans="2:19">
      <c r="B23" s="990" t="s">
        <v>695</v>
      </c>
      <c r="C23" s="976"/>
      <c r="D23" s="976"/>
      <c r="E23" s="976"/>
      <c r="F23" s="976"/>
      <c r="G23" s="976"/>
      <c r="H23" s="976"/>
      <c r="I23" s="976"/>
      <c r="J23" s="976"/>
      <c r="K23" s="976"/>
      <c r="L23" s="976"/>
      <c r="M23" s="976"/>
      <c r="N23" s="976"/>
      <c r="O23" s="976"/>
      <c r="P23" s="976"/>
      <c r="Q23" s="976"/>
      <c r="R23" s="976"/>
      <c r="S23" s="976"/>
    </row>
    <row r="24" spans="2:19" ht="21.75" customHeight="1">
      <c r="B24" s="2257" t="s">
        <v>690</v>
      </c>
      <c r="C24" s="2257"/>
      <c r="D24" s="2257"/>
      <c r="E24" s="2257"/>
      <c r="F24" s="2257"/>
      <c r="G24" s="2257"/>
      <c r="H24" s="2257"/>
      <c r="I24" s="2257"/>
      <c r="J24" s="2257"/>
      <c r="K24" s="2257"/>
      <c r="L24" s="2257"/>
      <c r="M24" s="2257"/>
      <c r="N24" s="2257"/>
      <c r="O24" s="2257"/>
      <c r="P24" s="2257"/>
      <c r="Q24" s="2257"/>
      <c r="R24" s="2257"/>
      <c r="S24" s="2257"/>
    </row>
    <row r="25" spans="2:19">
      <c r="B25" s="975" t="s">
        <v>696</v>
      </c>
      <c r="C25" s="641"/>
      <c r="D25" s="976"/>
      <c r="E25" s="976"/>
      <c r="F25" s="976"/>
      <c r="G25" s="976"/>
      <c r="H25" s="976"/>
      <c r="I25" s="976"/>
      <c r="J25" s="976"/>
      <c r="K25" s="976"/>
      <c r="L25" s="976"/>
      <c r="M25" s="976"/>
      <c r="N25" s="976"/>
      <c r="O25" s="976"/>
      <c r="P25" s="976"/>
      <c r="Q25" s="976"/>
      <c r="R25" s="976"/>
      <c r="S25" s="976"/>
    </row>
    <row r="26" spans="2:19">
      <c r="B26" s="977"/>
      <c r="C26" s="977"/>
      <c r="D26" s="977"/>
      <c r="E26" s="977"/>
      <c r="F26" s="977"/>
      <c r="G26" s="977"/>
      <c r="H26" s="974"/>
      <c r="I26" s="974"/>
      <c r="J26" s="974"/>
      <c r="K26" s="974"/>
      <c r="L26" s="974"/>
      <c r="M26" s="974"/>
      <c r="N26" s="974"/>
      <c r="O26" s="974"/>
      <c r="P26" s="974"/>
      <c r="Q26" s="974"/>
      <c r="R26" s="974"/>
      <c r="S26" s="974"/>
    </row>
    <row r="27" spans="2:19" s="62" customFormat="1">
      <c r="B27" s="248"/>
      <c r="C27" s="248"/>
      <c r="D27" s="248"/>
      <c r="E27" s="248"/>
      <c r="F27" s="248"/>
      <c r="G27" s="248"/>
    </row>
    <row r="28" spans="2:19" s="62" customFormat="1">
      <c r="B28" s="248"/>
      <c r="C28" s="978" t="s">
        <v>29</v>
      </c>
      <c r="D28" s="978" t="s">
        <v>697</v>
      </c>
      <c r="E28" s="978" t="s">
        <v>698</v>
      </c>
      <c r="F28" s="978" t="s">
        <v>699</v>
      </c>
      <c r="G28" s="248"/>
    </row>
    <row r="29" spans="2:19" s="62" customFormat="1">
      <c r="B29" s="248"/>
      <c r="C29" s="979" t="s">
        <v>700</v>
      </c>
      <c r="D29" s="965">
        <v>53743.992308829991</v>
      </c>
      <c r="E29" s="965">
        <v>119816.28233603001</v>
      </c>
      <c r="F29" s="965">
        <v>81192.640086210013</v>
      </c>
      <c r="G29" s="910"/>
      <c r="H29" s="980"/>
      <c r="I29" s="981"/>
    </row>
    <row r="30" spans="2:19" s="62" customFormat="1">
      <c r="B30" s="248"/>
      <c r="C30" s="979" t="s">
        <v>701</v>
      </c>
      <c r="D30" s="965">
        <v>766908.08143970987</v>
      </c>
      <c r="E30" s="965">
        <v>839833.275991</v>
      </c>
      <c r="F30" s="965">
        <v>846505.34623833036</v>
      </c>
      <c r="G30" s="910"/>
      <c r="H30" s="982"/>
      <c r="I30" s="981"/>
    </row>
    <row r="31" spans="2:19" s="62" customFormat="1">
      <c r="B31" s="248"/>
      <c r="C31" s="979" t="s">
        <v>702</v>
      </c>
      <c r="D31" s="965">
        <v>224938.62551578987</v>
      </c>
      <c r="E31" s="965">
        <v>254473.10858500001</v>
      </c>
      <c r="F31" s="965">
        <v>254687.08112009004</v>
      </c>
      <c r="G31" s="910"/>
      <c r="H31" s="982"/>
      <c r="I31" s="981"/>
    </row>
    <row r="32" spans="2:19" s="62" customFormat="1">
      <c r="B32" s="248"/>
      <c r="C32" s="978" t="s">
        <v>703</v>
      </c>
      <c r="D32" s="983">
        <f>SUM(D29:D31)</f>
        <v>1045590.6992643297</v>
      </c>
      <c r="E32" s="983">
        <f>SUM(E29:E31)</f>
        <v>1214122.66691203</v>
      </c>
      <c r="F32" s="983">
        <f>SUM(F29:F31)</f>
        <v>1182385.0674446304</v>
      </c>
      <c r="G32" s="927"/>
    </row>
    <row r="33" spans="1:15" s="62" customFormat="1">
      <c r="B33" s="248"/>
      <c r="C33" s="248"/>
      <c r="D33" s="248"/>
      <c r="E33" s="248"/>
      <c r="F33" s="927"/>
      <c r="G33" s="927"/>
    </row>
    <row r="34" spans="1:15" s="62" customFormat="1">
      <c r="B34" s="248"/>
      <c r="C34" s="248"/>
      <c r="D34" s="248"/>
      <c r="E34" s="248"/>
      <c r="F34" s="248"/>
      <c r="G34" s="248"/>
    </row>
    <row r="35" spans="1:15">
      <c r="A35" s="248"/>
      <c r="B35" s="248"/>
      <c r="C35" s="248"/>
      <c r="D35" s="248"/>
      <c r="E35" s="248"/>
      <c r="F35" s="248"/>
      <c r="G35" s="248"/>
      <c r="H35" s="248"/>
      <c r="I35" s="248"/>
      <c r="J35" s="248"/>
      <c r="K35" s="248"/>
      <c r="L35" s="248"/>
      <c r="M35" s="248"/>
      <c r="N35" s="248"/>
      <c r="O35" s="248"/>
    </row>
    <row r="36" spans="1:15">
      <c r="A36" s="248"/>
      <c r="B36" s="248"/>
      <c r="C36" s="978"/>
      <c r="D36" s="978"/>
      <c r="E36" s="978"/>
      <c r="F36" s="978"/>
      <c r="G36" s="927"/>
      <c r="H36" s="248"/>
      <c r="I36" s="248"/>
      <c r="J36" s="248"/>
      <c r="K36" s="248"/>
      <c r="L36" s="248"/>
      <c r="M36" s="248"/>
      <c r="N36" s="248"/>
      <c r="O36" s="248"/>
    </row>
    <row r="37" spans="1:15">
      <c r="A37" s="248"/>
      <c r="B37" s="248"/>
      <c r="C37" s="979"/>
      <c r="D37" s="984"/>
      <c r="E37" s="984"/>
      <c r="F37" s="984"/>
      <c r="G37" s="927"/>
      <c r="H37" s="248"/>
      <c r="I37" s="248"/>
      <c r="J37" s="248"/>
      <c r="K37" s="248"/>
      <c r="L37" s="248"/>
      <c r="M37" s="248"/>
      <c r="N37" s="248"/>
      <c r="O37" s="248"/>
    </row>
    <row r="38" spans="1:15">
      <c r="A38" s="248"/>
      <c r="B38" s="248"/>
      <c r="C38" s="979"/>
      <c r="D38" s="984"/>
      <c r="E38" s="984"/>
      <c r="F38" s="984"/>
      <c r="G38" s="984"/>
      <c r="H38" s="248"/>
      <c r="I38" s="248"/>
      <c r="J38" s="248"/>
      <c r="K38" s="248"/>
      <c r="L38" s="248"/>
      <c r="M38" s="248"/>
      <c r="N38" s="248"/>
      <c r="O38" s="248"/>
    </row>
    <row r="39" spans="1:15">
      <c r="A39" s="248"/>
      <c r="B39" s="248"/>
      <c r="C39" s="979"/>
      <c r="D39" s="984"/>
      <c r="E39" s="984"/>
      <c r="F39" s="984"/>
      <c r="G39" s="248"/>
      <c r="H39" s="248"/>
      <c r="I39" s="248"/>
      <c r="J39" s="248"/>
      <c r="K39" s="248"/>
      <c r="L39" s="248"/>
      <c r="M39" s="248"/>
      <c r="N39" s="248"/>
      <c r="O39" s="248"/>
    </row>
    <row r="40" spans="1:15">
      <c r="A40" s="248"/>
      <c r="B40" s="248"/>
      <c r="C40" s="978"/>
      <c r="D40" s="985"/>
      <c r="E40" s="985"/>
      <c r="F40" s="985"/>
      <c r="G40" s="248"/>
      <c r="H40" s="248"/>
      <c r="I40" s="248"/>
      <c r="J40" s="248"/>
      <c r="K40" s="248"/>
      <c r="L40" s="248"/>
      <c r="M40" s="248"/>
      <c r="N40" s="248"/>
      <c r="O40" s="248"/>
    </row>
    <row r="41" spans="1:15">
      <c r="A41" s="248"/>
      <c r="B41" s="248"/>
      <c r="C41" s="248"/>
      <c r="D41" s="248"/>
      <c r="E41" s="248"/>
      <c r="F41" s="248"/>
      <c r="G41" s="248"/>
      <c r="H41" s="248"/>
      <c r="I41" s="248"/>
      <c r="J41" s="248"/>
      <c r="K41" s="248"/>
      <c r="L41" s="248"/>
      <c r="M41" s="248"/>
      <c r="N41" s="248"/>
      <c r="O41" s="248"/>
    </row>
    <row r="42" spans="1:15">
      <c r="A42" s="248"/>
      <c r="B42" s="248"/>
      <c r="C42" s="248"/>
      <c r="D42" s="248"/>
      <c r="E42" s="248"/>
      <c r="F42" s="248"/>
      <c r="G42" s="248"/>
      <c r="H42" s="248"/>
      <c r="I42" s="248"/>
      <c r="J42" s="248"/>
      <c r="K42" s="248"/>
      <c r="L42" s="248"/>
      <c r="M42" s="248"/>
      <c r="N42" s="248"/>
      <c r="O42" s="248"/>
    </row>
    <row r="43" spans="1:15">
      <c r="A43" s="248"/>
      <c r="B43" s="248"/>
      <c r="C43" s="248"/>
      <c r="D43" s="248"/>
      <c r="E43" s="248"/>
      <c r="F43" s="248"/>
      <c r="G43" s="248"/>
      <c r="H43" s="248"/>
      <c r="I43" s="248"/>
      <c r="J43" s="248"/>
      <c r="K43" s="248"/>
      <c r="L43" s="248"/>
      <c r="M43" s="248"/>
      <c r="N43" s="248"/>
      <c r="O43" s="248"/>
    </row>
    <row r="44" spans="1:15">
      <c r="A44" s="248"/>
      <c r="B44" s="248"/>
      <c r="C44" s="248"/>
      <c r="D44" s="248"/>
      <c r="E44" s="248"/>
      <c r="F44" s="248"/>
      <c r="G44" s="248"/>
      <c r="H44" s="248"/>
      <c r="I44" s="248"/>
      <c r="J44" s="248"/>
      <c r="K44" s="248"/>
      <c r="L44" s="248"/>
      <c r="M44" s="248"/>
      <c r="N44" s="248"/>
      <c r="O44" s="248"/>
    </row>
    <row r="45" spans="1:15">
      <c r="A45" s="248"/>
      <c r="B45" s="248"/>
      <c r="C45" s="248"/>
      <c r="D45" s="248"/>
      <c r="E45" s="248"/>
      <c r="F45" s="248"/>
      <c r="G45" s="248"/>
      <c r="H45" s="248"/>
      <c r="I45" s="248"/>
      <c r="J45" s="248"/>
      <c r="K45" s="248"/>
      <c r="L45" s="248"/>
      <c r="M45" s="248"/>
      <c r="N45" s="248"/>
      <c r="O45" s="248"/>
    </row>
  </sheetData>
  <mergeCells count="5">
    <mergeCell ref="B2:P2"/>
    <mergeCell ref="B3:T3"/>
    <mergeCell ref="B4:T4"/>
    <mergeCell ref="B5:T5"/>
    <mergeCell ref="B24:S24"/>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E2CEB-8DCC-4B39-B08A-93DA05EDCBEF}">
  <dimension ref="B2:I75"/>
  <sheetViews>
    <sheetView showGridLines="0" topLeftCell="A60" workbookViewId="0">
      <selection activeCell="B75" sqref="B75"/>
    </sheetView>
  </sheetViews>
  <sheetFormatPr baseColWidth="10" defaultColWidth="9.140625" defaultRowHeight="15"/>
  <cols>
    <col min="2" max="2" width="68.42578125" customWidth="1"/>
    <col min="3" max="4" width="14.42578125" customWidth="1"/>
    <col min="5" max="5" width="13.85546875" customWidth="1"/>
    <col min="6" max="6" width="13.7109375" customWidth="1"/>
    <col min="8" max="8" width="13.140625" customWidth="1"/>
    <col min="9" max="9" width="15.85546875" customWidth="1"/>
  </cols>
  <sheetData>
    <row r="2" spans="2:9">
      <c r="B2" s="2256"/>
      <c r="C2" s="2256"/>
      <c r="D2" s="2256"/>
      <c r="E2" s="2256"/>
      <c r="F2" s="2256"/>
    </row>
    <row r="3" spans="2:9">
      <c r="B3" s="2190" t="s">
        <v>704</v>
      </c>
      <c r="C3" s="2190"/>
      <c r="D3" s="2190"/>
      <c r="E3" s="2190"/>
      <c r="F3" s="2190"/>
    </row>
    <row r="4" spans="2:9">
      <c r="B4" s="2258">
        <v>2024</v>
      </c>
      <c r="C4" s="2258"/>
      <c r="D4" s="2258"/>
      <c r="E4" s="2258"/>
      <c r="F4" s="2258"/>
    </row>
    <row r="5" spans="2:9">
      <c r="B5" s="2078" t="s">
        <v>421</v>
      </c>
      <c r="C5" s="2078"/>
      <c r="D5" s="2078"/>
      <c r="E5" s="2078"/>
      <c r="F5" s="2078"/>
    </row>
    <row r="7" spans="2:9" ht="15.75" thickBot="1"/>
    <row r="8" spans="2:9" ht="30.75" thickBot="1">
      <c r="B8" s="1042" t="s">
        <v>29</v>
      </c>
      <c r="C8" s="1043" t="s">
        <v>8</v>
      </c>
      <c r="D8" s="1043" t="s">
        <v>705</v>
      </c>
      <c r="E8" s="1044" t="s">
        <v>706</v>
      </c>
      <c r="F8" s="1045" t="s">
        <v>707</v>
      </c>
    </row>
    <row r="9" spans="2:9" ht="30">
      <c r="B9" s="986" t="s">
        <v>708</v>
      </c>
      <c r="C9" s="987">
        <v>1227.762084</v>
      </c>
      <c r="D9" s="987">
        <v>1095.8624609999999</v>
      </c>
      <c r="E9" s="987">
        <v>1409.43729429</v>
      </c>
      <c r="F9" s="988">
        <f t="shared" ref="F9:F71" si="0">IFERROR(E9/D9,"NA")</f>
        <v>1.2861443332987752</v>
      </c>
      <c r="H9" s="989"/>
      <c r="I9" s="130"/>
    </row>
    <row r="10" spans="2:9" ht="30">
      <c r="B10" s="986" t="s">
        <v>709</v>
      </c>
      <c r="C10" s="987">
        <v>75.859755000000007</v>
      </c>
      <c r="D10" s="987">
        <v>61.685659999999999</v>
      </c>
      <c r="E10" s="987">
        <v>94.001792989999998</v>
      </c>
      <c r="F10" s="988">
        <f t="shared" si="0"/>
        <v>1.5238840435524237</v>
      </c>
      <c r="I10" s="130"/>
    </row>
    <row r="11" spans="2:9" ht="30">
      <c r="B11" s="986" t="s">
        <v>710</v>
      </c>
      <c r="C11" s="987">
        <v>361.05225300000001</v>
      </c>
      <c r="D11" s="987">
        <v>291.56290899999999</v>
      </c>
      <c r="E11" s="987">
        <v>494.18592715999995</v>
      </c>
      <c r="F11" s="988">
        <f t="shared" si="0"/>
        <v>1.6949547144215109</v>
      </c>
      <c r="I11" s="130"/>
    </row>
    <row r="12" spans="2:9" ht="30">
      <c r="B12" s="986" t="s">
        <v>711</v>
      </c>
      <c r="C12" s="987">
        <v>978.65687600000001</v>
      </c>
      <c r="D12" s="987">
        <v>1295.61811457</v>
      </c>
      <c r="E12" s="987">
        <v>1550.8833806</v>
      </c>
      <c r="F12" s="988">
        <f t="shared" si="0"/>
        <v>1.1970219952618673</v>
      </c>
      <c r="I12" s="130"/>
    </row>
    <row r="13" spans="2:9" ht="30">
      <c r="B13" s="986" t="s">
        <v>712</v>
      </c>
      <c r="C13" s="987">
        <v>1839.7605739999999</v>
      </c>
      <c r="D13" s="987">
        <v>2083.49790454</v>
      </c>
      <c r="E13" s="987">
        <v>3125.5406914399996</v>
      </c>
      <c r="F13" s="988">
        <f t="shared" si="0"/>
        <v>1.5001410294818915</v>
      </c>
      <c r="I13" s="130"/>
    </row>
    <row r="14" spans="2:9" ht="30">
      <c r="B14" s="986" t="s">
        <v>713</v>
      </c>
      <c r="C14" s="987">
        <v>47.254258999999998</v>
      </c>
      <c r="D14" s="987">
        <v>92.622624349999995</v>
      </c>
      <c r="E14" s="987">
        <v>63.017393340000012</v>
      </c>
      <c r="F14" s="988">
        <f t="shared" si="0"/>
        <v>0.68036717575472172</v>
      </c>
      <c r="I14" s="130"/>
    </row>
    <row r="15" spans="2:9" ht="30">
      <c r="B15" s="986" t="s">
        <v>714</v>
      </c>
      <c r="C15" s="987">
        <v>3229.1466099999998</v>
      </c>
      <c r="D15" s="987">
        <v>2608.6851435900003</v>
      </c>
      <c r="E15" s="987">
        <v>2593.5574351400001</v>
      </c>
      <c r="F15" s="988">
        <f t="shared" si="0"/>
        <v>0.99420102173419755</v>
      </c>
      <c r="I15" s="130"/>
    </row>
    <row r="16" spans="2:9" ht="30">
      <c r="B16" s="986" t="s">
        <v>715</v>
      </c>
      <c r="C16" s="987">
        <v>4.1340769999999996</v>
      </c>
      <c r="D16" s="987">
        <v>4.1340769999999996</v>
      </c>
      <c r="E16" s="987">
        <v>4.1999880300000001</v>
      </c>
      <c r="F16" s="988">
        <f t="shared" si="0"/>
        <v>1.0159433484185225</v>
      </c>
      <c r="I16" s="130"/>
    </row>
    <row r="17" spans="2:9" ht="30">
      <c r="B17" s="986" t="s">
        <v>716</v>
      </c>
      <c r="C17" s="987">
        <v>636.12702100000001</v>
      </c>
      <c r="D17" s="987">
        <v>586.03031999999996</v>
      </c>
      <c r="E17" s="987">
        <v>1032.7018296600002</v>
      </c>
      <c r="F17" s="988">
        <f t="shared" si="0"/>
        <v>1.7621986344665583</v>
      </c>
      <c r="I17" s="130"/>
    </row>
    <row r="18" spans="2:9" ht="30">
      <c r="B18" s="986" t="s">
        <v>717</v>
      </c>
      <c r="C18" s="987">
        <v>54.942386999999997</v>
      </c>
      <c r="D18" s="987">
        <v>77.209946669999994</v>
      </c>
      <c r="E18" s="987">
        <v>51.935496780000001</v>
      </c>
      <c r="F18" s="988">
        <f t="shared" si="0"/>
        <v>0.67265292905816232</v>
      </c>
      <c r="I18" s="130"/>
    </row>
    <row r="19" spans="2:9" ht="30">
      <c r="B19" s="986" t="s">
        <v>718</v>
      </c>
      <c r="C19" s="987">
        <v>18.104707999999999</v>
      </c>
      <c r="D19" s="987">
        <v>17.803785999999999</v>
      </c>
      <c r="E19" s="987">
        <v>18.307917499999999</v>
      </c>
      <c r="F19" s="988">
        <f t="shared" si="0"/>
        <v>1.0283159716702952</v>
      </c>
      <c r="I19" s="130"/>
    </row>
    <row r="20" spans="2:9" ht="30">
      <c r="B20" s="986" t="s">
        <v>719</v>
      </c>
      <c r="C20" s="987">
        <v>544.40560800000003</v>
      </c>
      <c r="D20" s="987">
        <v>333.27941095999995</v>
      </c>
      <c r="E20" s="987">
        <v>501.69819079999996</v>
      </c>
      <c r="F20" s="988">
        <f t="shared" si="0"/>
        <v>1.5053380866068968</v>
      </c>
      <c r="I20" s="130"/>
    </row>
    <row r="21" spans="2:9" ht="30">
      <c r="B21" s="986" t="s">
        <v>720</v>
      </c>
      <c r="C21" s="987">
        <v>81.152804000000003</v>
      </c>
      <c r="D21" s="987">
        <v>73.566062000000002</v>
      </c>
      <c r="E21" s="987">
        <v>136.92720797999999</v>
      </c>
      <c r="F21" s="988">
        <f t="shared" si="0"/>
        <v>1.8612822850297464</v>
      </c>
      <c r="I21" s="130"/>
    </row>
    <row r="22" spans="2:9" ht="30">
      <c r="B22" s="986" t="s">
        <v>721</v>
      </c>
      <c r="C22" s="987">
        <v>143.91843700000001</v>
      </c>
      <c r="D22" s="987">
        <v>193.49402633000003</v>
      </c>
      <c r="E22" s="987">
        <v>274.32930970999996</v>
      </c>
      <c r="F22" s="988">
        <f t="shared" si="0"/>
        <v>1.4177662996279639</v>
      </c>
      <c r="I22" s="130"/>
    </row>
    <row r="23" spans="2:9" ht="30">
      <c r="B23" s="986" t="s">
        <v>722</v>
      </c>
      <c r="C23" s="987">
        <v>74.302064000000001</v>
      </c>
      <c r="D23" s="987">
        <v>1151.2568209999999</v>
      </c>
      <c r="E23" s="987">
        <v>1382.7281732899999</v>
      </c>
      <c r="F23" s="988">
        <f t="shared" si="0"/>
        <v>1.2010597010742923</v>
      </c>
      <c r="I23" s="130"/>
    </row>
    <row r="24" spans="2:9" ht="45">
      <c r="B24" s="986" t="s">
        <v>723</v>
      </c>
      <c r="C24" s="987">
        <v>5381.0906999999997</v>
      </c>
      <c r="D24" s="987">
        <v>2751.92243315</v>
      </c>
      <c r="E24" s="987">
        <v>3761.3772698900007</v>
      </c>
      <c r="F24" s="988">
        <f t="shared" si="0"/>
        <v>1.3668180558361609</v>
      </c>
      <c r="I24" s="130"/>
    </row>
    <row r="25" spans="2:9" ht="30">
      <c r="B25" s="986" t="s">
        <v>724</v>
      </c>
      <c r="C25" s="987">
        <v>328.58561600000002</v>
      </c>
      <c r="D25" s="987">
        <v>292.91161599999998</v>
      </c>
      <c r="E25" s="987">
        <v>293.75048627999996</v>
      </c>
      <c r="F25" s="988">
        <f t="shared" si="0"/>
        <v>1.0028639023998283</v>
      </c>
      <c r="I25" s="130"/>
    </row>
    <row r="26" spans="2:9" ht="30">
      <c r="B26" s="986" t="s">
        <v>725</v>
      </c>
      <c r="C26" s="987">
        <v>1467.8855249999999</v>
      </c>
      <c r="D26" s="987">
        <v>895.16457500000001</v>
      </c>
      <c r="E26" s="987">
        <v>1863.38125853</v>
      </c>
      <c r="F26" s="988">
        <f>IFERROR(E26/D26,"NA")</f>
        <v>2.0816074614324411</v>
      </c>
      <c r="I26" s="130"/>
    </row>
    <row r="27" spans="2:9" ht="30">
      <c r="B27" s="986" t="s">
        <v>726</v>
      </c>
      <c r="C27" s="987">
        <v>0</v>
      </c>
      <c r="D27" s="987">
        <v>3.5702357999999998</v>
      </c>
      <c r="E27" s="987">
        <v>3.6242407999999999</v>
      </c>
      <c r="F27" s="988">
        <f t="shared" si="0"/>
        <v>1.0151264518718903</v>
      </c>
      <c r="I27" s="130"/>
    </row>
    <row r="28" spans="2:9" ht="30">
      <c r="B28" s="986" t="s">
        <v>727</v>
      </c>
      <c r="C28" s="987">
        <v>40.131421000000003</v>
      </c>
      <c r="D28" s="987">
        <v>55.467624999999998</v>
      </c>
      <c r="E28" s="987">
        <v>76.440856149999988</v>
      </c>
      <c r="F28" s="988">
        <f t="shared" si="0"/>
        <v>1.3781166247878829</v>
      </c>
      <c r="I28" s="130"/>
    </row>
    <row r="29" spans="2:9" ht="30">
      <c r="B29" s="986" t="s">
        <v>728</v>
      </c>
      <c r="C29" s="987">
        <v>142.194367</v>
      </c>
      <c r="D29" s="987">
        <v>142.202867</v>
      </c>
      <c r="E29" s="987">
        <v>116.09882902</v>
      </c>
      <c r="F29" s="988">
        <f t="shared" si="0"/>
        <v>0.81643100078987862</v>
      </c>
      <c r="I29" s="130"/>
    </row>
    <row r="30" spans="2:9" ht="30">
      <c r="B30" s="986" t="s">
        <v>729</v>
      </c>
      <c r="C30" s="987">
        <v>2087.336288</v>
      </c>
      <c r="D30" s="987">
        <v>2087.336288</v>
      </c>
      <c r="E30" s="987">
        <v>2020.1681798900001</v>
      </c>
      <c r="F30" s="988">
        <f t="shared" si="0"/>
        <v>0.967821137161201</v>
      </c>
      <c r="I30" s="130"/>
    </row>
    <row r="31" spans="2:9" ht="45">
      <c r="B31" s="986" t="s">
        <v>730</v>
      </c>
      <c r="C31" s="987">
        <v>13.637271</v>
      </c>
      <c r="D31" s="987">
        <v>7.2185800000000002</v>
      </c>
      <c r="E31" s="987">
        <v>15.178144810000001</v>
      </c>
      <c r="F31" s="988">
        <f t="shared" si="0"/>
        <v>2.1026496637842902</v>
      </c>
      <c r="I31" s="130"/>
    </row>
    <row r="32" spans="2:9" ht="45">
      <c r="B32" s="986" t="s">
        <v>731</v>
      </c>
      <c r="C32" s="987">
        <v>2103.4990459999999</v>
      </c>
      <c r="D32" s="987">
        <v>1952.327712</v>
      </c>
      <c r="E32" s="987">
        <v>2211.8459561599993</v>
      </c>
      <c r="F32" s="988">
        <f t="shared" si="0"/>
        <v>1.1329276035805198</v>
      </c>
      <c r="I32" s="130"/>
    </row>
    <row r="33" spans="2:9" ht="30">
      <c r="B33" s="986" t="s">
        <v>732</v>
      </c>
      <c r="C33" s="987">
        <v>1398.5365629999999</v>
      </c>
      <c r="D33" s="987">
        <v>1357.2120420000001</v>
      </c>
      <c r="E33" s="987">
        <v>1765.1972043999999</v>
      </c>
      <c r="F33" s="988">
        <f t="shared" si="0"/>
        <v>1.3006053216259335</v>
      </c>
      <c r="I33" s="130"/>
    </row>
    <row r="34" spans="2:9" ht="30">
      <c r="B34" s="986" t="s">
        <v>733</v>
      </c>
      <c r="C34" s="987">
        <v>5.9444900000000001</v>
      </c>
      <c r="D34" s="987">
        <v>4.0217479999999997</v>
      </c>
      <c r="E34" s="987">
        <v>9.3389165500000004</v>
      </c>
      <c r="F34" s="988">
        <f t="shared" si="0"/>
        <v>2.3221038588195984</v>
      </c>
      <c r="I34" s="130"/>
    </row>
    <row r="35" spans="2:9" ht="30">
      <c r="B35" s="986" t="s">
        <v>734</v>
      </c>
      <c r="C35" s="987">
        <v>240.66282699999999</v>
      </c>
      <c r="D35" s="987">
        <v>238.94457800000001</v>
      </c>
      <c r="E35" s="987">
        <v>289.96381383000005</v>
      </c>
      <c r="F35" s="988">
        <f t="shared" si="0"/>
        <v>1.2135191191908947</v>
      </c>
      <c r="I35" s="130"/>
    </row>
    <row r="36" spans="2:9" ht="30">
      <c r="B36" s="986" t="s">
        <v>735</v>
      </c>
      <c r="C36" s="987">
        <v>1685.8925609999999</v>
      </c>
      <c r="D36" s="987">
        <v>1969.13705129</v>
      </c>
      <c r="E36" s="987">
        <v>2406.2729191400003</v>
      </c>
      <c r="F36" s="988">
        <f t="shared" si="0"/>
        <v>1.2219936228225601</v>
      </c>
      <c r="I36" s="130"/>
    </row>
    <row r="37" spans="2:9" ht="30">
      <c r="B37" s="986" t="s">
        <v>736</v>
      </c>
      <c r="C37" s="987">
        <v>49.976101</v>
      </c>
      <c r="D37" s="987">
        <v>49.976101</v>
      </c>
      <c r="E37" s="987">
        <v>48.010058319999992</v>
      </c>
      <c r="F37" s="988">
        <f t="shared" si="0"/>
        <v>0.96066034283066604</v>
      </c>
      <c r="I37" s="130"/>
    </row>
    <row r="38" spans="2:9" ht="30">
      <c r="B38" s="986" t="s">
        <v>737</v>
      </c>
      <c r="C38" s="987">
        <v>4.6626289999999999</v>
      </c>
      <c r="D38" s="987">
        <v>9.0718219999999992</v>
      </c>
      <c r="E38" s="987">
        <v>9.862269490000001</v>
      </c>
      <c r="F38" s="988">
        <f t="shared" si="0"/>
        <v>1.0871321648506773</v>
      </c>
      <c r="I38" s="130"/>
    </row>
    <row r="39" spans="2:9" ht="30">
      <c r="B39" s="986" t="s">
        <v>738</v>
      </c>
      <c r="C39" s="987">
        <v>56.487087000000002</v>
      </c>
      <c r="D39" s="987">
        <v>56.487087000000002</v>
      </c>
      <c r="E39" s="987">
        <v>46.323856960000008</v>
      </c>
      <c r="F39" s="988">
        <f t="shared" si="0"/>
        <v>0.82007870152695261</v>
      </c>
      <c r="I39" s="130"/>
    </row>
    <row r="40" spans="2:9" ht="30">
      <c r="B40" s="986" t="s">
        <v>739</v>
      </c>
      <c r="C40" s="987">
        <v>888.49263599999995</v>
      </c>
      <c r="D40" s="987">
        <v>922.17983000000004</v>
      </c>
      <c r="E40" s="987">
        <v>1292.2174488600001</v>
      </c>
      <c r="F40" s="988">
        <f t="shared" si="0"/>
        <v>1.4012640559054519</v>
      </c>
      <c r="I40" s="130"/>
    </row>
    <row r="41" spans="2:9" ht="30">
      <c r="B41" s="986" t="s">
        <v>740</v>
      </c>
      <c r="C41" s="987">
        <v>60</v>
      </c>
      <c r="D41" s="987">
        <v>0</v>
      </c>
      <c r="E41" s="987">
        <v>0</v>
      </c>
      <c r="F41" s="988" t="str">
        <f t="shared" si="0"/>
        <v>NA</v>
      </c>
      <c r="I41" s="130"/>
    </row>
    <row r="42" spans="2:9" ht="30">
      <c r="B42" s="986" t="s">
        <v>741</v>
      </c>
      <c r="C42" s="987">
        <v>15</v>
      </c>
      <c r="D42" s="987">
        <v>10.61505281</v>
      </c>
      <c r="E42" s="987">
        <v>13.107730649999999</v>
      </c>
      <c r="F42" s="988">
        <f t="shared" si="0"/>
        <v>1.2348248176072898</v>
      </c>
      <c r="I42" s="130"/>
    </row>
    <row r="43" spans="2:9" ht="30">
      <c r="B43" s="986" t="s">
        <v>742</v>
      </c>
      <c r="C43" s="987">
        <v>440</v>
      </c>
      <c r="D43" s="987">
        <v>124.835013</v>
      </c>
      <c r="E43" s="987">
        <v>443.21069246999997</v>
      </c>
      <c r="F43" s="988">
        <f t="shared" si="0"/>
        <v>3.5503716611140175</v>
      </c>
      <c r="I43" s="130"/>
    </row>
    <row r="44" spans="2:9" ht="45">
      <c r="B44" s="986" t="s">
        <v>743</v>
      </c>
      <c r="C44" s="987">
        <v>66</v>
      </c>
      <c r="D44" s="987">
        <v>90.089178000000004</v>
      </c>
      <c r="E44" s="987">
        <v>171.55133594</v>
      </c>
      <c r="F44" s="988">
        <f t="shared" si="0"/>
        <v>1.9042391078315755</v>
      </c>
      <c r="I44" s="130"/>
    </row>
    <row r="45" spans="2:9" ht="30">
      <c r="B45" s="986" t="s">
        <v>744</v>
      </c>
      <c r="C45" s="987">
        <v>0</v>
      </c>
      <c r="D45" s="987">
        <v>0</v>
      </c>
      <c r="E45" s="987">
        <v>828.71565369000007</v>
      </c>
      <c r="F45" s="988" t="str">
        <f t="shared" si="0"/>
        <v>NA</v>
      </c>
      <c r="I45" s="130"/>
    </row>
    <row r="46" spans="2:9">
      <c r="B46" s="986" t="s">
        <v>745</v>
      </c>
      <c r="C46" s="987">
        <v>0</v>
      </c>
      <c r="D46" s="987">
        <v>0</v>
      </c>
      <c r="E46" s="987">
        <v>27.479957989999996</v>
      </c>
      <c r="F46" s="988" t="str">
        <f t="shared" si="0"/>
        <v>NA</v>
      </c>
      <c r="I46" s="130"/>
    </row>
    <row r="47" spans="2:9" ht="30">
      <c r="B47" s="986" t="s">
        <v>746</v>
      </c>
      <c r="C47" s="987">
        <v>550</v>
      </c>
      <c r="D47" s="987">
        <v>0</v>
      </c>
      <c r="E47" s="987">
        <v>0</v>
      </c>
      <c r="F47" s="988" t="str">
        <f t="shared" si="0"/>
        <v>NA</v>
      </c>
      <c r="I47" s="130"/>
    </row>
    <row r="48" spans="2:9" ht="30">
      <c r="B48" s="986" t="s">
        <v>747</v>
      </c>
      <c r="C48" s="987">
        <v>8.8000000000000007</v>
      </c>
      <c r="D48" s="987">
        <v>8.5389400000000002</v>
      </c>
      <c r="E48" s="987">
        <v>5.4823744699999999</v>
      </c>
      <c r="F48" s="988">
        <f t="shared" si="0"/>
        <v>0.64204391528690907</v>
      </c>
      <c r="I48" s="130"/>
    </row>
    <row r="49" spans="2:9">
      <c r="B49" s="986" t="s">
        <v>748</v>
      </c>
      <c r="C49" s="987">
        <v>149.6</v>
      </c>
      <c r="D49" s="987">
        <v>142.17151699999999</v>
      </c>
      <c r="E49" s="987">
        <v>136.31595331</v>
      </c>
      <c r="F49" s="988">
        <f t="shared" si="0"/>
        <v>0.95881338390727033</v>
      </c>
      <c r="I49" s="130"/>
    </row>
    <row r="50" spans="2:9">
      <c r="B50" s="986" t="s">
        <v>749</v>
      </c>
      <c r="C50" s="987">
        <v>12.1</v>
      </c>
      <c r="D50" s="987">
        <v>12.1</v>
      </c>
      <c r="E50" s="987">
        <v>6.7622609999999996</v>
      </c>
      <c r="F50" s="988">
        <f t="shared" si="0"/>
        <v>0.55886454545454545</v>
      </c>
      <c r="I50" s="130"/>
    </row>
    <row r="51" spans="2:9" ht="30">
      <c r="B51" s="986" t="s">
        <v>750</v>
      </c>
      <c r="C51" s="987">
        <v>20.536332999999999</v>
      </c>
      <c r="D51" s="987">
        <v>83.611139479999991</v>
      </c>
      <c r="E51" s="987">
        <v>27.643362850000003</v>
      </c>
      <c r="F51" s="988">
        <f t="shared" si="0"/>
        <v>0.33061818104527052</v>
      </c>
      <c r="I51" s="130"/>
    </row>
    <row r="52" spans="2:9" ht="30">
      <c r="B52" s="986" t="s">
        <v>751</v>
      </c>
      <c r="C52" s="987">
        <v>0.50460099999999997</v>
      </c>
      <c r="D52" s="987">
        <v>124.20671015000001</v>
      </c>
      <c r="E52" s="987">
        <v>129.13925232999998</v>
      </c>
      <c r="F52" s="988">
        <f t="shared" si="0"/>
        <v>1.0397123647671138</v>
      </c>
      <c r="I52" s="130"/>
    </row>
    <row r="53" spans="2:9" ht="30">
      <c r="B53" s="986" t="s">
        <v>752</v>
      </c>
      <c r="C53" s="987">
        <v>2.6130450000000001</v>
      </c>
      <c r="D53" s="987">
        <v>78.292499629999995</v>
      </c>
      <c r="E53" s="987">
        <v>56.352093469999993</v>
      </c>
      <c r="F53" s="988">
        <f t="shared" si="0"/>
        <v>0.71976362660935</v>
      </c>
      <c r="I53" s="130"/>
    </row>
    <row r="54" spans="2:9" ht="30">
      <c r="B54" s="986" t="s">
        <v>753</v>
      </c>
      <c r="C54" s="987">
        <v>275.39209299999999</v>
      </c>
      <c r="D54" s="987">
        <v>131.98834199999999</v>
      </c>
      <c r="E54" s="987">
        <v>111.07343639</v>
      </c>
      <c r="F54" s="988">
        <f t="shared" si="0"/>
        <v>0.84153975045765794</v>
      </c>
      <c r="I54" s="130"/>
    </row>
    <row r="55" spans="2:9" ht="30">
      <c r="B55" s="986" t="s">
        <v>754</v>
      </c>
      <c r="C55" s="987">
        <v>2.4180980000000001</v>
      </c>
      <c r="D55" s="987">
        <v>2.4180980000000001</v>
      </c>
      <c r="E55" s="987">
        <v>0</v>
      </c>
      <c r="F55" s="988">
        <f t="shared" si="0"/>
        <v>0</v>
      </c>
      <c r="I55" s="130"/>
    </row>
    <row r="56" spans="2:9" ht="30">
      <c r="B56" s="986" t="s">
        <v>755</v>
      </c>
      <c r="C56" s="987">
        <v>514.37626499999999</v>
      </c>
      <c r="D56" s="987">
        <v>272.61295061999999</v>
      </c>
      <c r="E56" s="987">
        <v>831.19268712999997</v>
      </c>
      <c r="F56" s="988">
        <f t="shared" si="0"/>
        <v>3.0489845960715716</v>
      </c>
      <c r="I56" s="130"/>
    </row>
    <row r="57" spans="2:9" ht="30">
      <c r="B57" s="986" t="s">
        <v>756</v>
      </c>
      <c r="C57" s="987">
        <v>0</v>
      </c>
      <c r="D57" s="987">
        <v>36.189689999999999</v>
      </c>
      <c r="E57" s="987">
        <v>32.66569002</v>
      </c>
      <c r="F57" s="988">
        <f t="shared" si="0"/>
        <v>0.9026242009809976</v>
      </c>
      <c r="I57" s="130"/>
    </row>
    <row r="58" spans="2:9" ht="30">
      <c r="B58" s="986" t="s">
        <v>757</v>
      </c>
      <c r="C58" s="987">
        <v>0</v>
      </c>
      <c r="D58" s="987">
        <v>158.43795399999999</v>
      </c>
      <c r="E58" s="987">
        <v>254.50430334999999</v>
      </c>
      <c r="F58" s="988">
        <f t="shared" si="0"/>
        <v>1.6063341953405936</v>
      </c>
      <c r="I58" s="130"/>
    </row>
    <row r="59" spans="2:9" ht="30">
      <c r="B59" s="986" t="s">
        <v>758</v>
      </c>
      <c r="C59" s="987">
        <v>0</v>
      </c>
      <c r="D59" s="987">
        <v>2.6903066</v>
      </c>
      <c r="E59" s="987">
        <v>5.9613890000000003E-2</v>
      </c>
      <c r="F59" s="988">
        <f t="shared" si="0"/>
        <v>2.2158771792032923E-2</v>
      </c>
      <c r="I59" s="130"/>
    </row>
    <row r="60" spans="2:9" ht="30">
      <c r="B60" s="986" t="s">
        <v>759</v>
      </c>
      <c r="C60" s="987">
        <v>0</v>
      </c>
      <c r="D60" s="987">
        <v>30.771422000000001</v>
      </c>
      <c r="E60" s="987">
        <v>35.863235019999998</v>
      </c>
      <c r="F60" s="988">
        <f t="shared" si="0"/>
        <v>1.1654721390516174</v>
      </c>
      <c r="I60" s="130"/>
    </row>
    <row r="61" spans="2:9" ht="45">
      <c r="B61" s="986" t="s">
        <v>760</v>
      </c>
      <c r="C61" s="987">
        <v>0</v>
      </c>
      <c r="D61" s="987">
        <v>1.005582</v>
      </c>
      <c r="E61" s="987">
        <v>3.3652000000000002</v>
      </c>
      <c r="F61" s="988">
        <f t="shared" si="0"/>
        <v>3.346519726884531</v>
      </c>
      <c r="I61" s="130"/>
    </row>
    <row r="62" spans="2:9" ht="30">
      <c r="B62" s="986" t="s">
        <v>761</v>
      </c>
      <c r="C62" s="987">
        <v>0</v>
      </c>
      <c r="D62" s="987">
        <v>1.33933339</v>
      </c>
      <c r="E62" s="987">
        <v>6.0999999999999999E-2</v>
      </c>
      <c r="F62" s="988">
        <f t="shared" si="0"/>
        <v>4.5545045360214607E-2</v>
      </c>
      <c r="I62" s="130"/>
    </row>
    <row r="63" spans="2:9" ht="45">
      <c r="B63" s="986" t="s">
        <v>762</v>
      </c>
      <c r="C63" s="987">
        <v>0</v>
      </c>
      <c r="D63" s="987">
        <v>17.252503000000001</v>
      </c>
      <c r="E63" s="987">
        <v>17.626925270000001</v>
      </c>
      <c r="F63" s="988">
        <f t="shared" si="0"/>
        <v>1.0217024897778602</v>
      </c>
      <c r="I63" s="130"/>
    </row>
    <row r="64" spans="2:9" ht="45">
      <c r="B64" s="986" t="s">
        <v>763</v>
      </c>
      <c r="C64" s="987">
        <v>0</v>
      </c>
      <c r="D64" s="987">
        <v>8.0139999999999993</v>
      </c>
      <c r="E64" s="987">
        <v>7.9557500000000001</v>
      </c>
      <c r="F64" s="988">
        <f t="shared" si="0"/>
        <v>0.99273146992762673</v>
      </c>
      <c r="I64" s="130"/>
    </row>
    <row r="65" spans="2:9" ht="30">
      <c r="B65" s="986" t="s">
        <v>764</v>
      </c>
      <c r="C65" s="987">
        <v>0</v>
      </c>
      <c r="D65" s="987">
        <v>6.9599374999999997</v>
      </c>
      <c r="E65" s="987">
        <v>6.9599374999999997</v>
      </c>
      <c r="F65" s="988">
        <f t="shared" si="0"/>
        <v>1</v>
      </c>
      <c r="I65" s="130"/>
    </row>
    <row r="66" spans="2:9" ht="45">
      <c r="B66" s="986" t="s">
        <v>765</v>
      </c>
      <c r="C66" s="987">
        <v>0</v>
      </c>
      <c r="D66" s="987">
        <v>186.29532362</v>
      </c>
      <c r="E66" s="987">
        <v>206.62109821999996</v>
      </c>
      <c r="F66" s="988">
        <f t="shared" si="0"/>
        <v>1.1091051251584818</v>
      </c>
      <c r="I66" s="130"/>
    </row>
    <row r="67" spans="2:9" ht="45">
      <c r="B67" s="986" t="s">
        <v>766</v>
      </c>
      <c r="C67" s="987">
        <v>0</v>
      </c>
      <c r="D67" s="987">
        <v>0.33597446000000003</v>
      </c>
      <c r="E67" s="987">
        <v>1.5</v>
      </c>
      <c r="F67" s="988">
        <f t="shared" si="0"/>
        <v>4.4646250789420119</v>
      </c>
      <c r="I67" s="130"/>
    </row>
    <row r="68" spans="2:9" ht="45">
      <c r="B68" s="986" t="s">
        <v>767</v>
      </c>
      <c r="C68" s="987">
        <v>0</v>
      </c>
      <c r="D68" s="987">
        <v>1.27660795</v>
      </c>
      <c r="E68" s="987">
        <v>2.02353542</v>
      </c>
      <c r="F68" s="988">
        <f t="shared" si="0"/>
        <v>1.5850875909083912</v>
      </c>
      <c r="I68" s="130"/>
    </row>
    <row r="69" spans="2:9" ht="30">
      <c r="B69" s="986" t="s">
        <v>768</v>
      </c>
      <c r="C69" s="987">
        <v>0</v>
      </c>
      <c r="D69" s="987">
        <v>18.653064000000001</v>
      </c>
      <c r="E69" s="987">
        <v>26.6539082</v>
      </c>
      <c r="F69" s="988">
        <f t="shared" si="0"/>
        <v>1.4289292204219102</v>
      </c>
      <c r="I69" s="130"/>
    </row>
    <row r="70" spans="2:9" ht="45">
      <c r="B70" s="986" t="s">
        <v>769</v>
      </c>
      <c r="C70" s="987">
        <v>0</v>
      </c>
      <c r="D70" s="987">
        <v>0</v>
      </c>
      <c r="E70" s="987">
        <v>162.11438672</v>
      </c>
      <c r="F70" s="988" t="str">
        <f t="shared" si="0"/>
        <v>NA</v>
      </c>
      <c r="I70" s="130"/>
    </row>
    <row r="71" spans="2:9" ht="15.75" thickBot="1">
      <c r="B71" s="1046" t="s">
        <v>703</v>
      </c>
      <c r="C71" s="1047">
        <f>SUM(C9:C70)</f>
        <v>27328.935079999992</v>
      </c>
      <c r="D71" s="1047">
        <f t="shared" ref="D71:E71" si="1">SUM(D9:D70)</f>
        <v>24312.162597459992</v>
      </c>
      <c r="E71" s="1047">
        <f t="shared" si="1"/>
        <v>32508.505113090003</v>
      </c>
      <c r="F71" s="1048">
        <f t="shared" si="0"/>
        <v>1.3371293064849081</v>
      </c>
      <c r="I71" s="130"/>
    </row>
    <row r="72" spans="2:9">
      <c r="B72" s="17" t="s">
        <v>176</v>
      </c>
      <c r="I72" s="130"/>
    </row>
    <row r="73" spans="2:9" ht="32.25" customHeight="1">
      <c r="B73" s="2259" t="s">
        <v>770</v>
      </c>
      <c r="C73" s="2259"/>
      <c r="D73" s="2259"/>
      <c r="E73" s="2259"/>
      <c r="F73" s="2259"/>
      <c r="I73" s="130"/>
    </row>
    <row r="74" spans="2:9">
      <c r="B74" s="17" t="s">
        <v>605</v>
      </c>
      <c r="I74" s="130"/>
    </row>
    <row r="75" spans="2:9">
      <c r="E75" s="130"/>
      <c r="F75" s="130"/>
    </row>
  </sheetData>
  <mergeCells count="5">
    <mergeCell ref="B2:F2"/>
    <mergeCell ref="B3:F3"/>
    <mergeCell ref="B4:F4"/>
    <mergeCell ref="B5:F5"/>
    <mergeCell ref="B73:F73"/>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E8606-7CD4-46ED-B05D-A06ACB46AF07}">
  <dimension ref="A2:N66"/>
  <sheetViews>
    <sheetView showGridLines="0" topLeftCell="A6" zoomScale="85" zoomScaleNormal="85" workbookViewId="0">
      <selection activeCell="F20" sqref="F20"/>
    </sheetView>
  </sheetViews>
  <sheetFormatPr baseColWidth="10" defaultColWidth="11.42578125" defaultRowHeight="15"/>
  <cols>
    <col min="1" max="1" width="83.5703125" style="25" customWidth="1"/>
    <col min="2" max="2" width="22" style="25" customWidth="1"/>
    <col min="3" max="3" width="20.42578125" style="25" customWidth="1"/>
    <col min="4" max="4" width="22.140625" style="25" customWidth="1"/>
    <col min="5" max="5" width="21.7109375" style="25" customWidth="1"/>
    <col min="6" max="6" width="16.7109375" style="25" customWidth="1"/>
    <col min="7" max="7" width="15.28515625" style="25" customWidth="1"/>
    <col min="8" max="8" width="17" style="25" customWidth="1"/>
    <col min="9" max="9" width="12.7109375" style="25" customWidth="1"/>
    <col min="10" max="10" width="15.85546875" style="25" customWidth="1"/>
    <col min="11" max="11" width="14.28515625" style="25" customWidth="1"/>
    <col min="12" max="12" width="11.42578125" style="25"/>
    <col min="13" max="13" width="23.7109375" style="25" customWidth="1"/>
    <col min="14" max="14" width="21.28515625" style="25" customWidth="1"/>
    <col min="15" max="16384" width="11.42578125" style="25"/>
  </cols>
  <sheetData>
    <row r="2" spans="1:14" ht="15.75">
      <c r="A2" s="2261" t="s">
        <v>771</v>
      </c>
      <c r="B2" s="2261"/>
      <c r="C2" s="2261"/>
      <c r="D2" s="2261"/>
      <c r="E2" s="2261"/>
      <c r="F2" s="2261"/>
      <c r="G2" s="2261"/>
      <c r="H2" s="2261"/>
      <c r="I2" s="2261"/>
      <c r="J2" s="2261"/>
      <c r="K2" s="2261"/>
    </row>
    <row r="3" spans="1:14" ht="15.75">
      <c r="A3" s="2219" t="s">
        <v>163</v>
      </c>
      <c r="B3" s="2219"/>
      <c r="C3" s="2219"/>
      <c r="D3" s="2219"/>
      <c r="E3" s="2219"/>
      <c r="F3" s="2219"/>
      <c r="G3" s="2219"/>
      <c r="H3" s="2219"/>
      <c r="I3" s="2219"/>
      <c r="J3" s="2219"/>
      <c r="K3" s="2219"/>
    </row>
    <row r="4" spans="1:14" ht="15.75">
      <c r="A4" s="2262" t="s">
        <v>421</v>
      </c>
      <c r="B4" s="2219"/>
      <c r="C4" s="2219"/>
      <c r="D4" s="2219" t="s">
        <v>772</v>
      </c>
      <c r="E4" s="2219"/>
      <c r="F4" s="2219"/>
      <c r="G4" s="2219"/>
      <c r="H4" s="2219"/>
      <c r="I4" s="2219"/>
      <c r="J4" s="2219"/>
      <c r="K4" s="2219"/>
    </row>
    <row r="5" spans="1:14">
      <c r="A5" s="1396"/>
      <c r="B5" s="1396"/>
      <c r="C5" s="1396"/>
      <c r="D5" s="1396"/>
      <c r="E5" s="1396"/>
      <c r="F5" s="1396"/>
      <c r="G5" s="1396"/>
      <c r="H5" s="1396"/>
      <c r="I5" s="1396"/>
      <c r="J5" s="1396"/>
      <c r="K5" s="1396"/>
    </row>
    <row r="6" spans="1:14" ht="15.75" customHeight="1" thickBot="1">
      <c r="A6" s="2263" t="s">
        <v>316</v>
      </c>
      <c r="B6" s="1691">
        <v>2023</v>
      </c>
      <c r="C6" s="1692">
        <v>2024</v>
      </c>
      <c r="D6" s="2264">
        <v>2024</v>
      </c>
      <c r="E6" s="2265"/>
      <c r="F6" s="2265"/>
      <c r="G6" s="2265"/>
      <c r="H6" s="2265"/>
      <c r="I6" s="2266"/>
      <c r="J6" s="2267" t="s">
        <v>773</v>
      </c>
      <c r="K6" s="2268"/>
      <c r="L6" s="1397"/>
    </row>
    <row r="7" spans="1:14" ht="16.5" thickBot="1">
      <c r="A7" s="2263"/>
      <c r="B7" s="2269" t="s">
        <v>774</v>
      </c>
      <c r="C7" s="1694" t="s">
        <v>775</v>
      </c>
      <c r="D7" s="2272" t="s">
        <v>643</v>
      </c>
      <c r="E7" s="2275" t="s">
        <v>776</v>
      </c>
      <c r="F7" s="2269" t="s">
        <v>777</v>
      </c>
      <c r="G7" s="2269" t="s">
        <v>778</v>
      </c>
      <c r="H7" s="2278" t="s">
        <v>779</v>
      </c>
      <c r="I7" s="2269" t="s">
        <v>780</v>
      </c>
      <c r="J7" s="2269" t="s">
        <v>781</v>
      </c>
      <c r="K7" s="2278" t="s">
        <v>782</v>
      </c>
      <c r="M7" s="1398" t="s">
        <v>367</v>
      </c>
    </row>
    <row r="8" spans="1:14" ht="16.5" thickBot="1">
      <c r="A8" s="2263"/>
      <c r="B8" s="2270"/>
      <c r="C8" s="1695">
        <v>2024</v>
      </c>
      <c r="D8" s="2273"/>
      <c r="E8" s="2276"/>
      <c r="F8" s="2270"/>
      <c r="G8" s="2270"/>
      <c r="H8" s="2279"/>
      <c r="I8" s="2270"/>
      <c r="J8" s="2270"/>
      <c r="K8" s="2279"/>
      <c r="M8" s="1399">
        <v>7447461031915</v>
      </c>
    </row>
    <row r="9" spans="1:14" ht="15.75">
      <c r="A9" s="2263"/>
      <c r="B9" s="2271"/>
      <c r="C9" s="1696" t="s">
        <v>783</v>
      </c>
      <c r="D9" s="2274"/>
      <c r="E9" s="2277"/>
      <c r="F9" s="2271"/>
      <c r="G9" s="2271"/>
      <c r="H9" s="2268"/>
      <c r="I9" s="2271"/>
      <c r="J9" s="2271"/>
      <c r="K9" s="2268"/>
      <c r="M9" s="1400"/>
    </row>
    <row r="10" spans="1:14" ht="15.75">
      <c r="A10" s="2263"/>
      <c r="B10" s="1697">
        <v>1</v>
      </c>
      <c r="C10" s="1692">
        <v>2</v>
      </c>
      <c r="D10" s="1698">
        <v>3</v>
      </c>
      <c r="E10" s="1699">
        <v>4</v>
      </c>
      <c r="F10" s="1700">
        <v>5</v>
      </c>
      <c r="G10" s="1692">
        <v>6</v>
      </c>
      <c r="H10" s="1692" t="s">
        <v>784</v>
      </c>
      <c r="I10" s="1692" t="s">
        <v>785</v>
      </c>
      <c r="J10" s="1692" t="s">
        <v>786</v>
      </c>
      <c r="K10" s="1693" t="s">
        <v>787</v>
      </c>
      <c r="N10" s="1401"/>
    </row>
    <row r="11" spans="1:14" ht="15.75">
      <c r="A11" s="1705" t="s">
        <v>788</v>
      </c>
      <c r="B11" s="1706">
        <v>1098946035534.2502</v>
      </c>
      <c r="C11" s="1706">
        <f>C12+C18+C19+C20+C21+C26</f>
        <v>1217765874318</v>
      </c>
      <c r="D11" s="1706">
        <f>D12+D18+D19+D20+D21+D26</f>
        <v>1269282075910.8899</v>
      </c>
      <c r="E11" s="1706">
        <f>E12+E18+E19+E20+E21+E26</f>
        <v>1261773557139.1982</v>
      </c>
      <c r="F11" s="1706">
        <f>F12+F18+F19+F20+F21+F26</f>
        <v>1259828622620.3491</v>
      </c>
      <c r="G11" s="1706">
        <f>G12+G18+G19+G20+G21+G26</f>
        <v>1259740449417.5088</v>
      </c>
      <c r="H11" s="1707">
        <f>F11/D11</f>
        <v>0.99255212574891472</v>
      </c>
      <c r="I11" s="1707">
        <f t="shared" ref="I11:I38" si="0">F11/$M$8</f>
        <v>0.16916216375239007</v>
      </c>
      <c r="J11" s="1707">
        <f>(F11-B11)/B11</f>
        <v>0.14639716772615333</v>
      </c>
      <c r="K11" s="1708">
        <f>F11-B11</f>
        <v>160882587086.09888</v>
      </c>
      <c r="L11" s="30"/>
    </row>
    <row r="12" spans="1:14" ht="15.75">
      <c r="A12" s="1402" t="s">
        <v>789</v>
      </c>
      <c r="B12" s="1403">
        <v>431386688631.65997</v>
      </c>
      <c r="C12" s="1403">
        <f>SUM(C13:C17)</f>
        <v>486795809749</v>
      </c>
      <c r="D12" s="1403">
        <f>SUM(D13:D17)</f>
        <v>491655228474.90015</v>
      </c>
      <c r="E12" s="1403">
        <f>SUM(E13:E17)</f>
        <v>485203580430.67816</v>
      </c>
      <c r="F12" s="1403">
        <f>SUM(F13:F17)</f>
        <v>483370624027.36902</v>
      </c>
      <c r="G12" s="1403">
        <f>SUM(G13:G17)</f>
        <v>483282450824.55878</v>
      </c>
      <c r="H12" s="1404">
        <f>F12/D12</f>
        <v>0.98314956504534745</v>
      </c>
      <c r="I12" s="1404">
        <f t="shared" si="0"/>
        <v>6.4904082338390928E-2</v>
      </c>
      <c r="J12" s="1404">
        <f>(F12-B12)/B12</f>
        <v>0.12050426396002123</v>
      </c>
      <c r="K12" s="1405">
        <f t="shared" ref="K12:K38" si="1">F12-B12</f>
        <v>51983935395.709045</v>
      </c>
      <c r="L12" s="30"/>
      <c r="M12" s="30"/>
    </row>
    <row r="13" spans="1:14" ht="15.75">
      <c r="A13" s="1406" t="s">
        <v>790</v>
      </c>
      <c r="B13" s="1407">
        <v>304547813131.84045</v>
      </c>
      <c r="C13" s="1407">
        <v>336016904289</v>
      </c>
      <c r="D13" s="1407">
        <v>339305698764.27991</v>
      </c>
      <c r="E13" s="1407">
        <v>338791476445.22845</v>
      </c>
      <c r="F13" s="1407">
        <v>338305917837.87903</v>
      </c>
      <c r="G13" s="1407">
        <v>338287636609.01904</v>
      </c>
      <c r="H13" s="1408">
        <f>F13/D13</f>
        <v>0.9970534508260781</v>
      </c>
      <c r="I13" s="1408">
        <f t="shared" si="0"/>
        <v>4.5425671431930791E-2</v>
      </c>
      <c r="J13" s="1408">
        <f>(F13-B13)/B13</f>
        <v>0.11084664952568385</v>
      </c>
      <c r="K13" s="1409">
        <f t="shared" si="1"/>
        <v>33758104706.038574</v>
      </c>
      <c r="L13" s="30"/>
    </row>
    <row r="14" spans="1:14" ht="15.75">
      <c r="A14" s="1406" t="s">
        <v>791</v>
      </c>
      <c r="B14" s="1407">
        <v>126526645533.26991</v>
      </c>
      <c r="C14" s="1407">
        <v>146733697959</v>
      </c>
      <c r="D14" s="1407">
        <v>151516932901.41028</v>
      </c>
      <c r="E14" s="1407">
        <v>145993640886.13974</v>
      </c>
      <c r="F14" s="1407">
        <v>144646243090.17999</v>
      </c>
      <c r="G14" s="1407">
        <v>144576351116.22974</v>
      </c>
      <c r="H14" s="1408">
        <f>F14/D14</f>
        <v>0.95465398038580318</v>
      </c>
      <c r="I14" s="1408">
        <f t="shared" si="0"/>
        <v>1.9422222213761144E-2</v>
      </c>
      <c r="J14" s="1408">
        <f>(F14-B14)/B14</f>
        <v>0.14320776055147666</v>
      </c>
      <c r="K14" s="1409">
        <f t="shared" si="1"/>
        <v>18119597556.91008</v>
      </c>
      <c r="L14" s="30"/>
    </row>
    <row r="15" spans="1:14" ht="15.75">
      <c r="A15" s="1410" t="s">
        <v>792</v>
      </c>
      <c r="B15" s="1407">
        <v>312229966.55000001</v>
      </c>
      <c r="C15" s="1407">
        <v>247246365</v>
      </c>
      <c r="D15" s="1407">
        <v>416244658.80000001</v>
      </c>
      <c r="E15" s="1407">
        <v>418463099.31000006</v>
      </c>
      <c r="F15" s="1407">
        <v>418463099.31000006</v>
      </c>
      <c r="G15" s="1407">
        <v>418463099.31000006</v>
      </c>
      <c r="H15" s="1408">
        <f>F15/D15</f>
        <v>1.00532965519941</v>
      </c>
      <c r="I15" s="1408">
        <f t="shared" si="0"/>
        <v>5.6188692698993378E-5</v>
      </c>
      <c r="J15" s="1408">
        <f>(F15-B15)/B15</f>
        <v>0.34024002863603436</v>
      </c>
      <c r="K15" s="1409">
        <f t="shared" si="1"/>
        <v>106233132.76000005</v>
      </c>
      <c r="L15" s="30"/>
    </row>
    <row r="16" spans="1:14" ht="15.75">
      <c r="A16" s="1406" t="s">
        <v>793</v>
      </c>
      <c r="B16" s="1407">
        <v>0</v>
      </c>
      <c r="C16" s="1407">
        <v>3381609790</v>
      </c>
      <c r="D16" s="1407">
        <v>804.41</v>
      </c>
      <c r="E16" s="1407">
        <v>0</v>
      </c>
      <c r="F16" s="1407">
        <v>0</v>
      </c>
      <c r="G16" s="1407">
        <v>0</v>
      </c>
      <c r="H16" s="1408">
        <v>0</v>
      </c>
      <c r="I16" s="1408">
        <f t="shared" si="0"/>
        <v>0</v>
      </c>
      <c r="J16" s="1408" t="s">
        <v>794</v>
      </c>
      <c r="K16" s="1409">
        <f t="shared" si="1"/>
        <v>0</v>
      </c>
      <c r="L16" s="30"/>
    </row>
    <row r="17" spans="1:13" ht="15.75">
      <c r="A17" s="1406" t="s">
        <v>795</v>
      </c>
      <c r="B17" s="1407">
        <v>0</v>
      </c>
      <c r="C17" s="1407">
        <v>416351346</v>
      </c>
      <c r="D17" s="1407">
        <v>416351346</v>
      </c>
      <c r="E17" s="1407">
        <v>0</v>
      </c>
      <c r="F17" s="1407">
        <v>0</v>
      </c>
      <c r="G17" s="1407">
        <v>0</v>
      </c>
      <c r="H17" s="1408">
        <f t="shared" ref="H17:H34" si="2">F17/D17</f>
        <v>0</v>
      </c>
      <c r="I17" s="1408">
        <f t="shared" si="0"/>
        <v>0</v>
      </c>
      <c r="J17" s="1408" t="s">
        <v>794</v>
      </c>
      <c r="K17" s="1409">
        <f t="shared" si="1"/>
        <v>0</v>
      </c>
      <c r="L17" s="30"/>
    </row>
    <row r="18" spans="1:13" ht="15.75">
      <c r="A18" s="1402" t="s">
        <v>796</v>
      </c>
      <c r="B18" s="1403">
        <v>67545179126.809998</v>
      </c>
      <c r="C18" s="1403">
        <v>73535970561</v>
      </c>
      <c r="D18" s="1403">
        <v>78753763145.320007</v>
      </c>
      <c r="E18" s="1403">
        <v>78746637177.75</v>
      </c>
      <c r="F18" s="1403">
        <v>78692539891.130005</v>
      </c>
      <c r="G18" s="1403">
        <v>78692539891.130005</v>
      </c>
      <c r="H18" s="1404">
        <f t="shared" si="2"/>
        <v>0.99922259900041821</v>
      </c>
      <c r="I18" s="1404">
        <f t="shared" si="0"/>
        <v>1.0566358058659816E-2</v>
      </c>
      <c r="J18" s="1404">
        <f t="shared" ref="J18:J34" si="3">(F18-B18)/B18</f>
        <v>0.16503562368813679</v>
      </c>
      <c r="K18" s="1405">
        <f t="shared" si="1"/>
        <v>11147360764.320007</v>
      </c>
    </row>
    <row r="19" spans="1:13" ht="15.75">
      <c r="A19" s="1402" t="s">
        <v>797</v>
      </c>
      <c r="B19" s="1403">
        <v>213339976855.90994</v>
      </c>
      <c r="C19" s="1403">
        <v>263816794305</v>
      </c>
      <c r="D19" s="1403">
        <v>258925774489.44</v>
      </c>
      <c r="E19" s="1403">
        <v>258861523351.53003</v>
      </c>
      <c r="F19" s="1403">
        <v>258861497150.89999</v>
      </c>
      <c r="G19" s="1403">
        <v>258861497150.89999</v>
      </c>
      <c r="H19" s="1404">
        <f t="shared" si="2"/>
        <v>0.9997517538040902</v>
      </c>
      <c r="I19" s="1404">
        <f t="shared" si="0"/>
        <v>3.475835536991561E-2</v>
      </c>
      <c r="J19" s="1404">
        <f t="shared" si="3"/>
        <v>0.21337548154763014</v>
      </c>
      <c r="K19" s="1405">
        <f t="shared" si="1"/>
        <v>45521520294.990051</v>
      </c>
    </row>
    <row r="20" spans="1:13" ht="15.75">
      <c r="A20" s="1402" t="s">
        <v>399</v>
      </c>
      <c r="B20" s="1403">
        <v>15754013776.799999</v>
      </c>
      <c r="C20" s="1403">
        <v>14201850000</v>
      </c>
      <c r="D20" s="1403">
        <v>20845193828.860001</v>
      </c>
      <c r="E20" s="1403">
        <v>20841638786.880001</v>
      </c>
      <c r="F20" s="1403">
        <v>20841638786.880001</v>
      </c>
      <c r="G20" s="1403">
        <v>20841638786.880001</v>
      </c>
      <c r="H20" s="1404">
        <f t="shared" si="2"/>
        <v>0.9998294550768303</v>
      </c>
      <c r="I20" s="1404">
        <f t="shared" si="0"/>
        <v>2.7984891357693878E-3</v>
      </c>
      <c r="J20" s="1404">
        <f t="shared" si="3"/>
        <v>0.32294151078960243</v>
      </c>
      <c r="K20" s="1405">
        <f t="shared" si="1"/>
        <v>5087625010.0800018</v>
      </c>
    </row>
    <row r="21" spans="1:13" ht="15.75">
      <c r="A21" s="1402" t="s">
        <v>798</v>
      </c>
      <c r="B21" s="1403">
        <v>369541172387.08002</v>
      </c>
      <c r="C21" s="1403">
        <v>379413090403</v>
      </c>
      <c r="D21" s="1403">
        <v>418774452204.91992</v>
      </c>
      <c r="E21" s="1403">
        <v>417853778456.51001</v>
      </c>
      <c r="F21" s="1403">
        <v>417795923828.22003</v>
      </c>
      <c r="G21" s="1403">
        <v>417795923828.19</v>
      </c>
      <c r="H21" s="1404">
        <f t="shared" si="2"/>
        <v>0.9976633522614673</v>
      </c>
      <c r="I21" s="1404">
        <f t="shared" si="0"/>
        <v>5.6099108412627739E-2</v>
      </c>
      <c r="J21" s="1404">
        <f t="shared" si="3"/>
        <v>0.13058017630196572</v>
      </c>
      <c r="K21" s="1405">
        <f t="shared" si="1"/>
        <v>48254751441.140015</v>
      </c>
    </row>
    <row r="22" spans="1:13" ht="15.75">
      <c r="A22" s="1406" t="s">
        <v>799</v>
      </c>
      <c r="B22" s="1407">
        <v>65229722344.960022</v>
      </c>
      <c r="C22" s="1407">
        <v>68334307493</v>
      </c>
      <c r="D22" s="1407">
        <v>73241833691.490005</v>
      </c>
      <c r="E22" s="1407">
        <v>73090901816.680008</v>
      </c>
      <c r="F22" s="1407">
        <v>73057180519.050003</v>
      </c>
      <c r="G22" s="1407">
        <v>73057180519.029999</v>
      </c>
      <c r="H22" s="1408">
        <f t="shared" si="2"/>
        <v>0.99747885650681822</v>
      </c>
      <c r="I22" s="1408">
        <f t="shared" si="0"/>
        <v>9.8096761038391732E-3</v>
      </c>
      <c r="J22" s="1408">
        <f t="shared" si="3"/>
        <v>0.11999833653584101</v>
      </c>
      <c r="K22" s="1409">
        <f t="shared" si="1"/>
        <v>7827458174.0899811</v>
      </c>
    </row>
    <row r="23" spans="1:13" ht="15.75">
      <c r="A23" s="1406" t="s">
        <v>800</v>
      </c>
      <c r="B23" s="1407">
        <v>282341048563.83997</v>
      </c>
      <c r="C23" s="1407">
        <v>293233994218</v>
      </c>
      <c r="D23" s="1407">
        <v>325812766182.78998</v>
      </c>
      <c r="E23" s="1407">
        <v>325104481709.67999</v>
      </c>
      <c r="F23" s="1407">
        <v>325093312670.07001</v>
      </c>
      <c r="G23" s="1407">
        <v>325093312670.06</v>
      </c>
      <c r="H23" s="1408">
        <f t="shared" si="2"/>
        <v>0.99779181914463</v>
      </c>
      <c r="I23" s="1408">
        <f t="shared" si="0"/>
        <v>4.3651562764401235E-2</v>
      </c>
      <c r="J23" s="1408">
        <f t="shared" si="3"/>
        <v>0.15142064649718601</v>
      </c>
      <c r="K23" s="1409">
        <f t="shared" si="1"/>
        <v>42752264106.230042</v>
      </c>
    </row>
    <row r="24" spans="1:13" ht="15.75">
      <c r="A24" s="1406" t="s">
        <v>801</v>
      </c>
      <c r="B24" s="1407">
        <v>749130190.66999996</v>
      </c>
      <c r="C24" s="1407">
        <v>953779141</v>
      </c>
      <c r="D24" s="1407">
        <v>1233748666.79</v>
      </c>
      <c r="E24" s="1407">
        <v>1184517637.4000001</v>
      </c>
      <c r="F24" s="1407">
        <v>1184517637.4000001</v>
      </c>
      <c r="G24" s="1407">
        <v>1184517637.4000001</v>
      </c>
      <c r="H24" s="1408">
        <f t="shared" si="2"/>
        <v>0.96009638695854438</v>
      </c>
      <c r="I24" s="1408">
        <f t="shared" si="0"/>
        <v>1.5904986039187366E-4</v>
      </c>
      <c r="J24" s="1408">
        <f t="shared" si="3"/>
        <v>0.58119062901550189</v>
      </c>
      <c r="K24" s="1409">
        <f t="shared" si="1"/>
        <v>435387446.73000014</v>
      </c>
    </row>
    <row r="25" spans="1:13" ht="15.75">
      <c r="A25" s="1406" t="s">
        <v>802</v>
      </c>
      <c r="B25" s="1407">
        <v>21221271287.610004</v>
      </c>
      <c r="C25" s="1407">
        <v>16891009551</v>
      </c>
      <c r="D25" s="1407">
        <v>18486103663.849998</v>
      </c>
      <c r="E25" s="1407">
        <v>18473877292.75</v>
      </c>
      <c r="F25" s="1407">
        <v>18460913001.699997</v>
      </c>
      <c r="G25" s="1407">
        <v>18460913001.699997</v>
      </c>
      <c r="H25" s="1408">
        <f t="shared" si="2"/>
        <v>0.9986373190041522</v>
      </c>
      <c r="I25" s="1408">
        <f t="shared" si="0"/>
        <v>2.4788196839954538E-3</v>
      </c>
      <c r="J25" s="1408">
        <f t="shared" si="3"/>
        <v>-0.13007506706356639</v>
      </c>
      <c r="K25" s="1409">
        <f t="shared" si="1"/>
        <v>-2760358285.9100075</v>
      </c>
    </row>
    <row r="26" spans="1:13" ht="15.75">
      <c r="A26" s="1402" t="s">
        <v>803</v>
      </c>
      <c r="B26" s="1403">
        <v>1379004755.99</v>
      </c>
      <c r="C26" s="1403">
        <v>2359300</v>
      </c>
      <c r="D26" s="1403">
        <v>327663767.44999999</v>
      </c>
      <c r="E26" s="1403">
        <v>266398935.85000002</v>
      </c>
      <c r="F26" s="1403">
        <v>266398935.85000002</v>
      </c>
      <c r="G26" s="1403">
        <v>266398935.85000002</v>
      </c>
      <c r="H26" s="1404">
        <f t="shared" si="2"/>
        <v>0.81302530921625715</v>
      </c>
      <c r="I26" s="1404">
        <f t="shared" si="0"/>
        <v>3.5770437026576777E-5</v>
      </c>
      <c r="J26" s="1404">
        <f t="shared" si="3"/>
        <v>-0.80681797166192515</v>
      </c>
      <c r="K26" s="1405">
        <f t="shared" si="1"/>
        <v>-1112605820.1399999</v>
      </c>
    </row>
    <row r="27" spans="1:13" ht="15.75">
      <c r="A27" s="1705" t="s">
        <v>804</v>
      </c>
      <c r="B27" s="1706">
        <v>180291168584.5</v>
      </c>
      <c r="C27" s="1706">
        <f>C28+C29+C30+C31+C32+C37</f>
        <v>200920640632</v>
      </c>
      <c r="D27" s="1706">
        <f>D28+D29+D30+D31+D32+D37</f>
        <v>193048667889.87</v>
      </c>
      <c r="E27" s="1706">
        <f>E28+E29+E30+E31+E32+E37</f>
        <v>187705519914.10986</v>
      </c>
      <c r="F27" s="1706">
        <f>F28+F29+F30+F31+F32+F37</f>
        <v>186661572061.02985</v>
      </c>
      <c r="G27" s="1706">
        <f>G28+G29+G30+G31+G32+G37</f>
        <v>186606513296.30988</v>
      </c>
      <c r="H27" s="1707">
        <f t="shared" si="2"/>
        <v>0.96691458222087368</v>
      </c>
      <c r="I27" s="1707">
        <f t="shared" si="0"/>
        <v>2.5063786337534241E-2</v>
      </c>
      <c r="J27" s="1707">
        <f t="shared" si="3"/>
        <v>3.5333974073966497E-2</v>
      </c>
      <c r="K27" s="1708">
        <f t="shared" si="1"/>
        <v>6370403476.5298462</v>
      </c>
      <c r="L27" s="30"/>
    </row>
    <row r="28" spans="1:13" ht="15.75">
      <c r="A28" s="1402" t="s">
        <v>805</v>
      </c>
      <c r="B28" s="1403">
        <v>49218595316.220009</v>
      </c>
      <c r="C28" s="1403">
        <v>75124304565</v>
      </c>
      <c r="D28" s="1403">
        <v>57184628245.03994</v>
      </c>
      <c r="E28" s="1403">
        <v>55955816108.079926</v>
      </c>
      <c r="F28" s="1403">
        <v>55700297702.999947</v>
      </c>
      <c r="G28" s="1403">
        <v>55685405173.719948</v>
      </c>
      <c r="H28" s="1404">
        <f t="shared" si="2"/>
        <v>0.97404318979430038</v>
      </c>
      <c r="I28" s="1404">
        <f t="shared" si="0"/>
        <v>7.4790989122741972E-3</v>
      </c>
      <c r="J28" s="1404">
        <f t="shared" si="3"/>
        <v>0.13169214491263406</v>
      </c>
      <c r="K28" s="1405">
        <f t="shared" si="1"/>
        <v>6481702386.7799377</v>
      </c>
    </row>
    <row r="29" spans="1:13" ht="15.75">
      <c r="A29" s="1402" t="s">
        <v>806</v>
      </c>
      <c r="B29" s="1403">
        <v>55026693069.149979</v>
      </c>
      <c r="C29" s="1403">
        <v>57840512900</v>
      </c>
      <c r="D29" s="1403">
        <v>56653986261.370041</v>
      </c>
      <c r="E29" s="1403">
        <v>53602079418.12989</v>
      </c>
      <c r="F29" s="1403">
        <v>52860659596.599907</v>
      </c>
      <c r="G29" s="1403">
        <v>52821234478.659912</v>
      </c>
      <c r="H29" s="1404">
        <f t="shared" si="2"/>
        <v>0.93304395833207865</v>
      </c>
      <c r="I29" s="1404">
        <f t="shared" si="0"/>
        <v>7.0978094910565245E-3</v>
      </c>
      <c r="J29" s="1404">
        <f t="shared" si="3"/>
        <v>-3.9363322630129684E-2</v>
      </c>
      <c r="K29" s="1405">
        <f t="shared" si="1"/>
        <v>-2166033472.5500717</v>
      </c>
    </row>
    <row r="30" spans="1:13" ht="15.75">
      <c r="A30" s="1402" t="s">
        <v>807</v>
      </c>
      <c r="B30" s="1403">
        <v>16403791.530000003</v>
      </c>
      <c r="C30" s="1403">
        <v>9142603</v>
      </c>
      <c r="D30" s="1403">
        <v>72835387.399999991</v>
      </c>
      <c r="E30" s="1403">
        <v>68798733.159999996</v>
      </c>
      <c r="F30" s="1403">
        <v>68652289.209999993</v>
      </c>
      <c r="G30" s="1403">
        <v>68652289.209999993</v>
      </c>
      <c r="H30" s="1404">
        <f t="shared" si="2"/>
        <v>0.94256777729447483</v>
      </c>
      <c r="I30" s="1404">
        <f t="shared" si="0"/>
        <v>9.2182139545008282E-6</v>
      </c>
      <c r="J30" s="1404">
        <f t="shared" si="3"/>
        <v>3.1851476278789299</v>
      </c>
      <c r="K30" s="1405">
        <f t="shared" si="1"/>
        <v>52248497.679999992</v>
      </c>
    </row>
    <row r="31" spans="1:13" ht="15.75">
      <c r="A31" s="1402" t="s">
        <v>808</v>
      </c>
      <c r="B31" s="1403">
        <v>4661151827.4900007</v>
      </c>
      <c r="C31" s="1403">
        <v>2087679447</v>
      </c>
      <c r="D31" s="1403">
        <v>1975670172.27</v>
      </c>
      <c r="E31" s="1403">
        <v>1847892983.0799999</v>
      </c>
      <c r="F31" s="1403">
        <v>1805441630.03</v>
      </c>
      <c r="G31" s="1403">
        <v>1804700512.53</v>
      </c>
      <c r="H31" s="1404">
        <f t="shared" si="2"/>
        <v>0.91383757034484592</v>
      </c>
      <c r="I31" s="1404">
        <f t="shared" si="0"/>
        <v>2.4242377667946769E-4</v>
      </c>
      <c r="J31" s="1404">
        <f t="shared" si="3"/>
        <v>-0.61266191343906129</v>
      </c>
      <c r="K31" s="1405">
        <f t="shared" si="1"/>
        <v>-2855710197.460001</v>
      </c>
    </row>
    <row r="32" spans="1:13" ht="15.75">
      <c r="A32" s="1402" t="s">
        <v>809</v>
      </c>
      <c r="B32" s="1403">
        <v>71365324580.110001</v>
      </c>
      <c r="C32" s="1403">
        <v>64412716842</v>
      </c>
      <c r="D32" s="1403">
        <v>76983111532.790024</v>
      </c>
      <c r="E32" s="1403">
        <v>76230932671.660034</v>
      </c>
      <c r="F32" s="1403">
        <v>76226520842.190002</v>
      </c>
      <c r="G32" s="1403">
        <v>76226520842.190018</v>
      </c>
      <c r="H32" s="1404">
        <f t="shared" si="2"/>
        <v>0.99017199129087219</v>
      </c>
      <c r="I32" s="1404">
        <f t="shared" si="0"/>
        <v>1.0235235943569553E-2</v>
      </c>
      <c r="J32" s="1404">
        <f t="shared" si="3"/>
        <v>6.8117062322376798E-2</v>
      </c>
      <c r="K32" s="1405">
        <f t="shared" si="1"/>
        <v>4861196262.0800018</v>
      </c>
      <c r="L32" s="30"/>
      <c r="M32" s="30"/>
    </row>
    <row r="33" spans="1:11" ht="15.75">
      <c r="A33" s="1406" t="s">
        <v>810</v>
      </c>
      <c r="B33" s="1407">
        <v>1856423699.8300002</v>
      </c>
      <c r="C33" s="1407">
        <v>228378260</v>
      </c>
      <c r="D33" s="1407">
        <v>1907470981.9000001</v>
      </c>
      <c r="E33" s="1407">
        <v>1906132493.96</v>
      </c>
      <c r="F33" s="1407">
        <v>1901720664.8100002</v>
      </c>
      <c r="G33" s="1407">
        <v>1901720664.8100002</v>
      </c>
      <c r="H33" s="1408">
        <f t="shared" si="2"/>
        <v>0.99698537113037911</v>
      </c>
      <c r="I33" s="1408">
        <f t="shared" si="0"/>
        <v>2.5535154284936243E-4</v>
      </c>
      <c r="J33" s="1408">
        <f t="shared" si="3"/>
        <v>2.4400122118753406E-2</v>
      </c>
      <c r="K33" s="1409">
        <f t="shared" si="1"/>
        <v>45296964.980000019</v>
      </c>
    </row>
    <row r="34" spans="1:11" ht="15.75">
      <c r="A34" s="1406" t="s">
        <v>811</v>
      </c>
      <c r="B34" s="1407">
        <v>68654414709.209991</v>
      </c>
      <c r="C34" s="1407">
        <v>64136338582</v>
      </c>
      <c r="D34" s="1407">
        <v>75015083695.780029</v>
      </c>
      <c r="E34" s="1407">
        <v>74264369479.870026</v>
      </c>
      <c r="F34" s="1407">
        <v>74264369479.550018</v>
      </c>
      <c r="G34" s="1407">
        <v>74264369479.550018</v>
      </c>
      <c r="H34" s="1408">
        <f t="shared" si="2"/>
        <v>0.98999248978679411</v>
      </c>
      <c r="I34" s="1408">
        <f t="shared" si="0"/>
        <v>9.9717701323042817E-3</v>
      </c>
      <c r="J34" s="1408">
        <f t="shared" si="3"/>
        <v>8.1712950202857834E-2</v>
      </c>
      <c r="K34" s="1409">
        <f t="shared" si="1"/>
        <v>5609954770.3400269</v>
      </c>
    </row>
    <row r="35" spans="1:11" ht="15.75">
      <c r="A35" s="1406" t="s">
        <v>812</v>
      </c>
      <c r="B35" s="1407">
        <v>0</v>
      </c>
      <c r="C35" s="1407">
        <v>0</v>
      </c>
      <c r="D35" s="1407">
        <v>877.11</v>
      </c>
      <c r="E35" s="1407">
        <v>0</v>
      </c>
      <c r="F35" s="1407">
        <v>0</v>
      </c>
      <c r="G35" s="1407">
        <v>0</v>
      </c>
      <c r="H35" s="1408">
        <v>0</v>
      </c>
      <c r="I35" s="1408">
        <f t="shared" si="0"/>
        <v>0</v>
      </c>
      <c r="J35" s="1408" t="s">
        <v>794</v>
      </c>
      <c r="K35" s="1409">
        <f t="shared" si="1"/>
        <v>0</v>
      </c>
    </row>
    <row r="36" spans="1:11" ht="15.75">
      <c r="A36" s="1406" t="s">
        <v>813</v>
      </c>
      <c r="B36" s="1407">
        <v>854486171.07000005</v>
      </c>
      <c r="C36" s="1407">
        <v>48000000</v>
      </c>
      <c r="D36" s="1407">
        <v>60555978</v>
      </c>
      <c r="E36" s="1407">
        <v>60430697.829999998</v>
      </c>
      <c r="F36" s="1407">
        <v>60430697.829999998</v>
      </c>
      <c r="G36" s="1407">
        <v>60430697.829999998</v>
      </c>
      <c r="H36" s="1408">
        <f>F36/D36</f>
        <v>0.9979311675884418</v>
      </c>
      <c r="I36" s="1408">
        <f t="shared" si="0"/>
        <v>8.1142684159115598E-6</v>
      </c>
      <c r="J36" s="1408">
        <f>(F36-B36)/B36</f>
        <v>-0.92927831967797925</v>
      </c>
      <c r="K36" s="1409">
        <f t="shared" si="1"/>
        <v>-794055473.24000001</v>
      </c>
    </row>
    <row r="37" spans="1:11" ht="15.75">
      <c r="A37" s="1402" t="s">
        <v>814</v>
      </c>
      <c r="B37" s="1403">
        <v>3000000</v>
      </c>
      <c r="C37" s="1403">
        <v>1446284275</v>
      </c>
      <c r="D37" s="1403">
        <v>178436291</v>
      </c>
      <c r="E37" s="1407">
        <v>0</v>
      </c>
      <c r="F37" s="1407">
        <v>0</v>
      </c>
      <c r="G37" s="1407">
        <v>0</v>
      </c>
      <c r="H37" s="1404">
        <f>F37/D37</f>
        <v>0</v>
      </c>
      <c r="I37" s="1404">
        <f t="shared" si="0"/>
        <v>0</v>
      </c>
      <c r="J37" s="1404" t="s">
        <v>794</v>
      </c>
      <c r="K37" s="1405">
        <f t="shared" si="1"/>
        <v>-3000000</v>
      </c>
    </row>
    <row r="38" spans="1:11" ht="15.75">
      <c r="A38" s="1701" t="s">
        <v>703</v>
      </c>
      <c r="B38" s="1702">
        <v>1279237204118.7502</v>
      </c>
      <c r="C38" s="1702">
        <f>C11+C27</f>
        <v>1418686514950</v>
      </c>
      <c r="D38" s="1702">
        <f>D11+D27</f>
        <v>1462330743800.7598</v>
      </c>
      <c r="E38" s="1702">
        <f>E11+E27</f>
        <v>1449479077053.3081</v>
      </c>
      <c r="F38" s="1702">
        <f>F11+F27</f>
        <v>1446490194681.3789</v>
      </c>
      <c r="G38" s="1702">
        <f>G11+G27</f>
        <v>1446346962713.8186</v>
      </c>
      <c r="H38" s="1703">
        <f>F38/D38</f>
        <v>0.98916760166157114</v>
      </c>
      <c r="I38" s="1703">
        <f t="shared" si="0"/>
        <v>0.1942259500899243</v>
      </c>
      <c r="J38" s="1703">
        <f>(F38-B38)/B38</f>
        <v>0.13074431389591037</v>
      </c>
      <c r="K38" s="1704">
        <f t="shared" si="1"/>
        <v>167252990562.62866</v>
      </c>
    </row>
    <row r="39" spans="1:11">
      <c r="A39" s="1145" t="s">
        <v>176</v>
      </c>
      <c r="F39" s="58"/>
    </row>
    <row r="40" spans="1:11">
      <c r="A40" s="1411" t="s">
        <v>815</v>
      </c>
      <c r="B40" s="1412"/>
      <c r="C40" s="1413"/>
      <c r="D40" s="1414"/>
      <c r="E40" s="1414"/>
      <c r="F40" s="1414"/>
      <c r="G40" s="1414"/>
    </row>
    <row r="41" spans="1:11">
      <c r="A41" s="2260" t="s">
        <v>816</v>
      </c>
      <c r="B41" s="2260"/>
    </row>
    <row r="42" spans="1:11">
      <c r="A42" s="1415" t="s">
        <v>817</v>
      </c>
      <c r="B42" s="194"/>
    </row>
    <row r="43" spans="1:11">
      <c r="A43" s="1416" t="s">
        <v>818</v>
      </c>
      <c r="B43" s="1"/>
      <c r="C43" s="57"/>
    </row>
    <row r="44" spans="1:11">
      <c r="A44" s="1415" t="s">
        <v>819</v>
      </c>
      <c r="B44" s="1417"/>
    </row>
    <row r="45" spans="1:11">
      <c r="B45" s="1417"/>
    </row>
    <row r="46" spans="1:11">
      <c r="B46" s="1418"/>
    </row>
    <row r="47" spans="1:11">
      <c r="B47" s="1417"/>
    </row>
    <row r="48" spans="1:11">
      <c r="B48" s="1417"/>
      <c r="E48" s="1419"/>
    </row>
    <row r="49" spans="1:6">
      <c r="A49" s="1417"/>
      <c r="E49" s="1419"/>
    </row>
    <row r="50" spans="1:6">
      <c r="A50" s="1417"/>
      <c r="B50" s="1420"/>
    </row>
    <row r="52" spans="1:6">
      <c r="A52" s="1420"/>
    </row>
    <row r="55" spans="1:6">
      <c r="B55" s="1417"/>
      <c r="C55" s="1417"/>
    </row>
    <row r="56" spans="1:6">
      <c r="B56" s="1421"/>
      <c r="C56" s="1421"/>
    </row>
    <row r="57" spans="1:6">
      <c r="A57" s="1417"/>
    </row>
    <row r="58" spans="1:6">
      <c r="A58" s="1421"/>
      <c r="B58" s="1420"/>
      <c r="C58" s="1420"/>
    </row>
    <row r="60" spans="1:6">
      <c r="A60" s="1420"/>
    </row>
    <row r="63" spans="1:6">
      <c r="B63" s="1417"/>
      <c r="C63" s="1420"/>
    </row>
    <row r="64" spans="1:6">
      <c r="A64" s="1421"/>
      <c r="B64" s="1417"/>
      <c r="C64" s="1420"/>
      <c r="E64" s="1417"/>
      <c r="F64" s="1417"/>
    </row>
    <row r="65" spans="1:6">
      <c r="A65" s="1417"/>
      <c r="B65" s="1417"/>
      <c r="C65" s="1420"/>
      <c r="E65" s="1417"/>
      <c r="F65" s="1417"/>
    </row>
    <row r="66" spans="1:6">
      <c r="E66" s="1420"/>
      <c r="F66" s="1420"/>
    </row>
  </sheetData>
  <mergeCells count="16">
    <mergeCell ref="A41:B41"/>
    <mergeCell ref="A2:K2"/>
    <mergeCell ref="A3:K3"/>
    <mergeCell ref="A4:K4"/>
    <mergeCell ref="A6:A10"/>
    <mergeCell ref="D6:I6"/>
    <mergeCell ref="J6:K6"/>
    <mergeCell ref="B7:B9"/>
    <mergeCell ref="D7:D9"/>
    <mergeCell ref="E7:E9"/>
    <mergeCell ref="F7:F9"/>
    <mergeCell ref="G7:G9"/>
    <mergeCell ref="H7:H9"/>
    <mergeCell ref="I7:I9"/>
    <mergeCell ref="J7:J9"/>
    <mergeCell ref="K7:K9"/>
  </mergeCells>
  <pageMargins left="0.7" right="0.7" top="0.75" bottom="0.75" header="0.3" footer="0.3"/>
  <pageSetup orientation="portrait" horizontalDpi="4294967295" verticalDpi="4294967295" r:id="rId1"/>
  <ignoredErrors>
    <ignoredError sqref="C11:G1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E1E8D-1F91-4126-9694-6F6CBD18EAF5}">
  <dimension ref="A2:J50"/>
  <sheetViews>
    <sheetView showGridLines="0" zoomScale="110" zoomScaleNormal="110" workbookViewId="0">
      <selection activeCell="D31" sqref="D31"/>
    </sheetView>
  </sheetViews>
  <sheetFormatPr baseColWidth="10" defaultColWidth="9.140625" defaultRowHeight="15"/>
  <cols>
    <col min="1" max="1" width="10.85546875" customWidth="1"/>
    <col min="2" max="2" width="19.85546875" style="1423" customWidth="1"/>
    <col min="3" max="3" width="20.42578125" customWidth="1"/>
    <col min="4" max="4" width="21" customWidth="1"/>
    <col min="9" max="9" width="8.85546875" customWidth="1"/>
    <col min="10" max="10" width="6.7109375" customWidth="1"/>
    <col min="12" max="12" width="24.28515625" customWidth="1"/>
    <col min="14" max="14" width="16.7109375" customWidth="1"/>
    <col min="16" max="16" width="5" bestFit="1" customWidth="1"/>
  </cols>
  <sheetData>
    <row r="2" spans="1:10" ht="15.6" customHeight="1">
      <c r="A2" s="2075" t="s">
        <v>48</v>
      </c>
      <c r="B2" s="2075"/>
      <c r="C2" s="2075"/>
      <c r="D2" s="2075"/>
      <c r="E2" s="2075"/>
      <c r="F2" s="2075"/>
      <c r="G2" s="2075"/>
      <c r="H2" s="242"/>
      <c r="I2" s="242"/>
      <c r="J2" s="242"/>
    </row>
    <row r="3" spans="1:10">
      <c r="A3" s="2075" t="s">
        <v>27</v>
      </c>
      <c r="B3" s="2075"/>
      <c r="C3" s="2075"/>
      <c r="D3" s="2075"/>
      <c r="E3" s="2075"/>
      <c r="F3" s="2075"/>
      <c r="G3" s="2075"/>
    </row>
    <row r="4" spans="1:10" ht="16.899999999999999" customHeight="1">
      <c r="A4" s="1"/>
      <c r="B4" s="2065" t="s">
        <v>28</v>
      </c>
      <c r="C4" s="2065"/>
      <c r="D4" s="2065"/>
      <c r="E4" s="2076"/>
      <c r="F4" s="2076"/>
      <c r="G4" s="2076"/>
      <c r="H4" s="242"/>
      <c r="I4" s="242"/>
    </row>
    <row r="11" spans="1:10">
      <c r="J11" s="995"/>
    </row>
    <row r="12" spans="1:10">
      <c r="J12" s="995"/>
    </row>
    <row r="13" spans="1:10">
      <c r="J13" s="1430"/>
    </row>
    <row r="16" spans="1:10" ht="30" customHeight="1"/>
    <row r="17" spans="2:10" ht="30" customHeight="1"/>
    <row r="21" spans="2:10">
      <c r="B21" s="1422" t="s">
        <v>45</v>
      </c>
    </row>
    <row r="25" spans="2:10">
      <c r="J25" s="1423"/>
    </row>
    <row r="26" spans="2:10">
      <c r="J26" s="1423"/>
    </row>
    <row r="27" spans="2:10">
      <c r="J27" s="1423"/>
    </row>
    <row r="28" spans="2:10">
      <c r="J28" s="1423"/>
    </row>
    <row r="29" spans="2:10">
      <c r="J29" s="1423"/>
    </row>
    <row r="30" spans="2:10">
      <c r="J30" s="1423"/>
    </row>
    <row r="31" spans="2:10">
      <c r="J31" s="1423"/>
    </row>
    <row r="40" spans="1:6">
      <c r="A40" s="1432"/>
      <c r="B40" s="2074" t="s">
        <v>46</v>
      </c>
      <c r="C40" s="2074"/>
      <c r="D40" s="2074"/>
      <c r="E40" s="2074"/>
      <c r="F40" s="2074"/>
    </row>
    <row r="41" spans="1:6">
      <c r="A41" s="1432"/>
      <c r="B41" s="2074"/>
      <c r="C41" s="2074"/>
      <c r="D41" s="2074"/>
      <c r="E41" s="2074"/>
      <c r="F41" s="2074"/>
    </row>
    <row r="42" spans="1:6">
      <c r="A42" s="1432"/>
      <c r="B42" s="1433">
        <v>2023</v>
      </c>
      <c r="C42" s="1433">
        <v>2024</v>
      </c>
      <c r="D42" s="62"/>
      <c r="E42" s="62"/>
    </row>
    <row r="43" spans="1:6">
      <c r="A43" s="62" t="s">
        <v>49</v>
      </c>
      <c r="B43" s="1435">
        <v>0.4</v>
      </c>
      <c r="C43" s="1435">
        <v>0.8</v>
      </c>
      <c r="D43" s="62"/>
      <c r="E43" s="62"/>
    </row>
    <row r="44" spans="1:6">
      <c r="A44" s="62" t="s">
        <v>50</v>
      </c>
      <c r="B44" s="1435">
        <v>-0.3</v>
      </c>
      <c r="C44" s="1435">
        <v>-0.2</v>
      </c>
      <c r="D44" s="62"/>
      <c r="E44" s="62"/>
    </row>
    <row r="45" spans="1:6">
      <c r="A45" s="62" t="s">
        <v>51</v>
      </c>
      <c r="B45" s="1435">
        <v>1.1000000000000001</v>
      </c>
      <c r="C45" s="1435">
        <v>1.1000000000000001</v>
      </c>
      <c r="D45" s="62"/>
      <c r="E45" s="62"/>
    </row>
    <row r="46" spans="1:6">
      <c r="A46" s="62" t="s">
        <v>52</v>
      </c>
      <c r="B46" s="1435">
        <v>0.7</v>
      </c>
      <c r="C46" s="1435">
        <v>0.6</v>
      </c>
      <c r="D46" s="62"/>
      <c r="E46" s="62"/>
    </row>
    <row r="47" spans="1:6">
      <c r="A47" s="62" t="s">
        <v>53</v>
      </c>
      <c r="B47" s="1435">
        <v>2.7</v>
      </c>
      <c r="C47" s="1435">
        <v>3.1</v>
      </c>
      <c r="D47" s="62"/>
      <c r="E47" s="62"/>
    </row>
    <row r="48" spans="1:6">
      <c r="A48" s="248"/>
      <c r="B48" s="1431"/>
      <c r="C48" s="248"/>
      <c r="D48" s="248"/>
    </row>
    <row r="49" spans="1:4">
      <c r="A49" s="248"/>
      <c r="B49" s="1431"/>
      <c r="C49" s="248"/>
      <c r="D49" s="248"/>
    </row>
    <row r="50" spans="1:4">
      <c r="A50" s="248"/>
      <c r="B50" s="1431"/>
      <c r="C50" s="248"/>
      <c r="D50" s="248"/>
    </row>
  </sheetData>
  <mergeCells count="4">
    <mergeCell ref="A2:G2"/>
    <mergeCell ref="A3:G3"/>
    <mergeCell ref="B4:G4"/>
    <mergeCell ref="B40:F41"/>
  </mergeCells>
  <pageMargins left="0.7" right="0.7" top="0.75" bottom="0.75" header="0.3" footer="0.3"/>
  <pageSetup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A59C8-76C4-4C0C-9212-AE10B1BCCA08}">
  <dimension ref="A1:V57"/>
  <sheetViews>
    <sheetView showGridLines="0" zoomScaleNormal="100" workbookViewId="0">
      <selection activeCell="G1" sqref="G1:G1048576"/>
    </sheetView>
  </sheetViews>
  <sheetFormatPr baseColWidth="10" defaultColWidth="9.140625" defaultRowHeight="15"/>
  <cols>
    <col min="1" max="1" width="9.140625" style="1"/>
    <col min="2" max="2" width="80.85546875" style="1" customWidth="1"/>
    <col min="3" max="3" width="18.140625" style="1" customWidth="1"/>
    <col min="4" max="4" width="24.28515625" style="1" customWidth="1"/>
    <col min="5" max="5" width="17.85546875" style="1" customWidth="1"/>
    <col min="6" max="6" width="19.85546875" style="1" customWidth="1"/>
    <col min="7" max="7" width="15.28515625" style="1" customWidth="1"/>
    <col min="8" max="9" width="14.140625" style="1" customWidth="1"/>
    <col min="10" max="10" width="14" style="1" customWidth="1"/>
    <col min="11" max="11" width="13" style="1" customWidth="1"/>
    <col min="12" max="12" width="13.28515625" style="1" customWidth="1"/>
    <col min="13" max="13" width="9.140625" style="1"/>
    <col min="14" max="14" width="26.5703125" style="1" customWidth="1"/>
    <col min="15" max="15" width="28" style="1" customWidth="1"/>
    <col min="16" max="16384" width="9.140625" style="1"/>
  </cols>
  <sheetData>
    <row r="1" spans="2:22">
      <c r="J1" s="22"/>
      <c r="K1" s="22"/>
      <c r="L1" s="22"/>
      <c r="M1" s="22"/>
      <c r="N1" s="22"/>
      <c r="O1" s="22"/>
      <c r="P1" s="22"/>
      <c r="Q1" s="22"/>
      <c r="R1" s="22"/>
      <c r="S1" s="22"/>
      <c r="T1" s="22"/>
    </row>
    <row r="2" spans="2:22">
      <c r="B2" s="2190" t="s">
        <v>820</v>
      </c>
      <c r="C2" s="2190"/>
      <c r="D2" s="2190"/>
      <c r="E2" s="2190"/>
      <c r="F2" s="2190"/>
      <c r="G2" s="2190"/>
      <c r="H2" s="2190"/>
      <c r="I2" s="2190"/>
      <c r="J2" s="2190"/>
      <c r="K2" s="2190"/>
      <c r="L2" s="2190"/>
      <c r="M2" s="22"/>
      <c r="N2" s="22"/>
      <c r="O2" s="22"/>
      <c r="P2" s="22"/>
      <c r="Q2" s="22"/>
      <c r="R2" s="22"/>
      <c r="S2" s="22"/>
      <c r="T2" s="22"/>
    </row>
    <row r="3" spans="2:22">
      <c r="B3" s="2190" t="s">
        <v>163</v>
      </c>
      <c r="C3" s="2190"/>
      <c r="D3" s="2190"/>
      <c r="E3" s="2190"/>
      <c r="F3" s="2190"/>
      <c r="G3" s="2190"/>
      <c r="H3" s="2190"/>
      <c r="I3" s="2190"/>
      <c r="J3" s="2190"/>
      <c r="K3" s="2190"/>
      <c r="L3" s="2190"/>
      <c r="M3" s="22"/>
      <c r="N3" s="22"/>
      <c r="O3" s="22"/>
      <c r="P3" s="22"/>
      <c r="Q3" s="22"/>
      <c r="R3" s="22"/>
      <c r="S3" s="22"/>
      <c r="T3" s="22"/>
    </row>
    <row r="4" spans="2:22">
      <c r="B4" s="2285" t="s">
        <v>421</v>
      </c>
      <c r="C4" s="2285"/>
      <c r="D4" s="2285"/>
      <c r="E4" s="2285"/>
      <c r="F4" s="2285"/>
      <c r="G4" s="2285"/>
      <c r="H4" s="2285"/>
      <c r="I4" s="2285"/>
      <c r="J4" s="2285"/>
      <c r="K4" s="2285"/>
      <c r="L4" s="2285"/>
      <c r="M4" s="22"/>
      <c r="N4" s="22"/>
      <c r="O4" s="22"/>
      <c r="P4" s="22"/>
      <c r="Q4" s="22"/>
      <c r="R4" s="22"/>
      <c r="S4" s="22"/>
      <c r="T4" s="22"/>
    </row>
    <row r="5" spans="2:22">
      <c r="B5" s="1481"/>
      <c r="C5" s="1480"/>
      <c r="D5" s="1480"/>
      <c r="E5" s="1480"/>
      <c r="F5" s="1480"/>
      <c r="G5" s="1480"/>
      <c r="H5" s="1480"/>
      <c r="I5" s="1480"/>
      <c r="J5" s="1480"/>
      <c r="K5" s="1480"/>
      <c r="L5" s="1480"/>
      <c r="M5" s="22"/>
      <c r="N5" s="22"/>
      <c r="O5" s="22"/>
      <c r="P5" s="22"/>
      <c r="Q5" s="22"/>
      <c r="R5" s="22"/>
      <c r="S5" s="22"/>
      <c r="T5" s="22"/>
    </row>
    <row r="6" spans="2:22" ht="15.75" thickBot="1">
      <c r="B6" s="2286" t="s">
        <v>29</v>
      </c>
      <c r="C6" s="1709">
        <v>2023</v>
      </c>
      <c r="D6" s="2289">
        <v>2024</v>
      </c>
      <c r="E6" s="2290"/>
      <c r="F6" s="2290"/>
      <c r="G6" s="2290"/>
      <c r="H6" s="2290"/>
      <c r="I6" s="2290"/>
      <c r="J6" s="2291"/>
      <c r="K6" s="2292" t="s">
        <v>821</v>
      </c>
      <c r="L6" s="2292"/>
      <c r="N6" s="22"/>
      <c r="O6" s="22"/>
      <c r="P6" s="22"/>
      <c r="Q6" s="22"/>
      <c r="R6" s="22"/>
      <c r="S6" s="22"/>
      <c r="T6" s="22"/>
    </row>
    <row r="7" spans="2:22" ht="20.45" customHeight="1" thickBot="1">
      <c r="B7" s="2287"/>
      <c r="C7" s="2282" t="s">
        <v>774</v>
      </c>
      <c r="D7" s="2281" t="s">
        <v>822</v>
      </c>
      <c r="E7" s="2281" t="s">
        <v>643</v>
      </c>
      <c r="F7" s="2283" t="s">
        <v>776</v>
      </c>
      <c r="G7" s="2281" t="s">
        <v>777</v>
      </c>
      <c r="H7" s="2283" t="s">
        <v>778</v>
      </c>
      <c r="I7" s="2281" t="s">
        <v>823</v>
      </c>
      <c r="J7" s="2281" t="s">
        <v>824</v>
      </c>
      <c r="K7" s="2281" t="s">
        <v>782</v>
      </c>
      <c r="L7" s="2281" t="s">
        <v>781</v>
      </c>
      <c r="N7" s="1482" t="s">
        <v>25</v>
      </c>
      <c r="O7" s="1483">
        <v>7447461031915</v>
      </c>
      <c r="P7" s="22"/>
      <c r="Q7" s="22"/>
      <c r="R7" s="22"/>
      <c r="S7" s="22"/>
      <c r="T7" s="22"/>
    </row>
    <row r="8" spans="2:22" ht="20.45" customHeight="1">
      <c r="B8" s="2287"/>
      <c r="C8" s="2282"/>
      <c r="D8" s="2281"/>
      <c r="E8" s="2281"/>
      <c r="F8" s="2284"/>
      <c r="G8" s="2282"/>
      <c r="H8" s="2284"/>
      <c r="I8" s="2282"/>
      <c r="J8" s="2282"/>
      <c r="K8" s="2281"/>
      <c r="L8" s="2282"/>
      <c r="N8" s="22"/>
      <c r="O8" s="22"/>
      <c r="P8" s="22"/>
      <c r="Q8" s="22"/>
      <c r="R8" s="22"/>
      <c r="S8" s="22"/>
      <c r="T8" s="22"/>
    </row>
    <row r="9" spans="2:22" ht="20.45" customHeight="1">
      <c r="B9" s="2288"/>
      <c r="C9" s="1709">
        <v>1</v>
      </c>
      <c r="D9" s="1710">
        <v>2</v>
      </c>
      <c r="E9" s="1710">
        <v>3</v>
      </c>
      <c r="F9" s="1710">
        <v>4</v>
      </c>
      <c r="G9" s="1709">
        <v>5</v>
      </c>
      <c r="H9" s="1709">
        <v>6</v>
      </c>
      <c r="I9" s="1709">
        <v>7</v>
      </c>
      <c r="J9" s="1709" t="s">
        <v>785</v>
      </c>
      <c r="K9" s="1709" t="s">
        <v>825</v>
      </c>
      <c r="L9" s="1709" t="s">
        <v>826</v>
      </c>
      <c r="N9" s="22"/>
      <c r="O9" s="22"/>
      <c r="P9" s="22"/>
      <c r="Q9" s="22"/>
      <c r="R9" s="22"/>
      <c r="S9" s="22"/>
      <c r="T9" s="22"/>
    </row>
    <row r="10" spans="2:22">
      <c r="B10" s="1716" t="s">
        <v>474</v>
      </c>
      <c r="C10" s="1717">
        <f t="shared" ref="C10:H10" si="0">+C11+C12</f>
        <v>8818719836.0000076</v>
      </c>
      <c r="D10" s="1717">
        <f t="shared" si="0"/>
        <v>8903719836</v>
      </c>
      <c r="E10" s="1717">
        <f t="shared" si="0"/>
        <v>9853719836</v>
      </c>
      <c r="F10" s="1717">
        <f t="shared" si="0"/>
        <v>9853719835</v>
      </c>
      <c r="G10" s="1717">
        <f t="shared" si="0"/>
        <v>9853719835</v>
      </c>
      <c r="H10" s="1717">
        <f t="shared" si="0"/>
        <v>9853719835</v>
      </c>
      <c r="I10" s="1718">
        <f t="shared" ref="I10:I49" si="1">G10/E10</f>
        <v>0.99999999989851551</v>
      </c>
      <c r="J10" s="1719">
        <f t="shared" ref="J10:J49" si="2">G10/$O$7</f>
        <v>1.3230978709083984E-3</v>
      </c>
      <c r="K10" s="1720">
        <f t="shared" ref="K10:K49" si="3">G10-C10</f>
        <v>1034999998.9999924</v>
      </c>
      <c r="L10" s="1719">
        <f t="shared" ref="L10:L49" si="4">IFERROR(G10/C10-1,"NA")</f>
        <v>0.11736397325776116</v>
      </c>
      <c r="M10" s="455"/>
      <c r="N10" s="22"/>
      <c r="O10" s="22"/>
      <c r="P10" s="22"/>
      <c r="Q10" s="22"/>
      <c r="R10" s="22"/>
      <c r="S10" s="22"/>
      <c r="T10" s="22"/>
      <c r="U10" s="22"/>
      <c r="V10" s="22"/>
    </row>
    <row r="11" spans="2:22">
      <c r="B11" s="396" t="s">
        <v>475</v>
      </c>
      <c r="C11" s="1484">
        <v>2635779124.0000057</v>
      </c>
      <c r="D11" s="1484">
        <v>3010779124</v>
      </c>
      <c r="E11" s="1484">
        <v>3110779124</v>
      </c>
      <c r="F11" s="1484">
        <v>3110779124</v>
      </c>
      <c r="G11" s="1484">
        <v>3110779124</v>
      </c>
      <c r="H11" s="1484">
        <v>3110779124</v>
      </c>
      <c r="I11" s="400">
        <f t="shared" si="1"/>
        <v>1</v>
      </c>
      <c r="J11" s="645">
        <f t="shared" si="2"/>
        <v>4.176965962855278E-4</v>
      </c>
      <c r="K11" s="1484">
        <f t="shared" si="3"/>
        <v>474999999.99999428</v>
      </c>
      <c r="L11" s="645">
        <f t="shared" si="4"/>
        <v>0.18021236896327775</v>
      </c>
      <c r="M11" s="455"/>
      <c r="N11" s="455"/>
      <c r="O11" s="22"/>
      <c r="P11" s="22"/>
      <c r="Q11" s="22"/>
      <c r="R11" s="22"/>
      <c r="S11" s="22"/>
      <c r="T11" s="22"/>
      <c r="U11" s="22"/>
      <c r="V11" s="22"/>
    </row>
    <row r="12" spans="2:22">
      <c r="B12" s="396" t="s">
        <v>476</v>
      </c>
      <c r="C12" s="1484">
        <v>6182940712.0000019</v>
      </c>
      <c r="D12" s="1484">
        <v>5892940712</v>
      </c>
      <c r="E12" s="1484">
        <v>6742940711.999999</v>
      </c>
      <c r="F12" s="1484">
        <v>6742940710.999999</v>
      </c>
      <c r="G12" s="1484">
        <v>6742940710.999999</v>
      </c>
      <c r="H12" s="1484">
        <v>6742940710.999999</v>
      </c>
      <c r="I12" s="400">
        <f t="shared" si="1"/>
        <v>0.99999999985169674</v>
      </c>
      <c r="J12" s="645">
        <f t="shared" si="2"/>
        <v>9.0540127462287047E-4</v>
      </c>
      <c r="K12" s="1484">
        <f t="shared" si="3"/>
        <v>559999998.99999714</v>
      </c>
      <c r="L12" s="645">
        <f t="shared" si="4"/>
        <v>9.057178858486159E-2</v>
      </c>
      <c r="M12" s="455"/>
      <c r="N12" s="455"/>
      <c r="O12" s="22"/>
      <c r="P12" s="22"/>
      <c r="Q12" s="22"/>
      <c r="R12" s="22"/>
      <c r="S12" s="22"/>
      <c r="T12" s="22"/>
      <c r="U12" s="22"/>
      <c r="V12" s="22"/>
    </row>
    <row r="13" spans="2:22">
      <c r="B13" s="1716" t="s">
        <v>477</v>
      </c>
      <c r="C13" s="1717">
        <f t="shared" ref="C13:H13" si="5">+SUM(C14:C36)</f>
        <v>872204475348.98022</v>
      </c>
      <c r="D13" s="1717">
        <f t="shared" si="5"/>
        <v>957309204563</v>
      </c>
      <c r="E13" s="1717">
        <f t="shared" si="5"/>
        <v>975442645873.86951</v>
      </c>
      <c r="F13" s="1717">
        <f t="shared" si="5"/>
        <v>962819949222.40942</v>
      </c>
      <c r="G13" s="1717">
        <f t="shared" si="5"/>
        <v>959880586883.96948</v>
      </c>
      <c r="H13" s="1717">
        <f t="shared" si="5"/>
        <v>959737354916.44958</v>
      </c>
      <c r="I13" s="1718">
        <f t="shared" si="1"/>
        <v>0.98404615683379471</v>
      </c>
      <c r="J13" s="1719">
        <f t="shared" si="2"/>
        <v>0.12888695661119168</v>
      </c>
      <c r="K13" s="1720">
        <f t="shared" si="3"/>
        <v>87676111534.989258</v>
      </c>
      <c r="L13" s="1719">
        <f t="shared" si="4"/>
        <v>0.10052242795464772</v>
      </c>
      <c r="M13" s="455"/>
      <c r="N13" s="22"/>
      <c r="O13" s="22"/>
      <c r="P13" s="22"/>
      <c r="Q13" s="22"/>
      <c r="R13" s="22"/>
      <c r="S13" s="22"/>
      <c r="T13" s="22"/>
      <c r="U13" s="22"/>
      <c r="V13" s="22"/>
    </row>
    <row r="14" spans="2:22">
      <c r="B14" s="396" t="s">
        <v>322</v>
      </c>
      <c r="C14" s="1484">
        <v>122089565284.31999</v>
      </c>
      <c r="D14" s="1484">
        <v>134574460999</v>
      </c>
      <c r="E14" s="1484">
        <v>133238337645.98991</v>
      </c>
      <c r="F14" s="1484">
        <v>131383996756.70969</v>
      </c>
      <c r="G14" s="1484">
        <v>130847698049.79976</v>
      </c>
      <c r="H14" s="1484">
        <v>130825479568.10974</v>
      </c>
      <c r="I14" s="400">
        <f t="shared" si="1"/>
        <v>0.98205741952033343</v>
      </c>
      <c r="J14" s="645">
        <f t="shared" si="2"/>
        <v>1.7569437085883523E-2</v>
      </c>
      <c r="K14" s="1484">
        <f t="shared" si="3"/>
        <v>8758132765.4797668</v>
      </c>
      <c r="L14" s="645">
        <f t="shared" si="4"/>
        <v>7.1735309607205089E-2</v>
      </c>
      <c r="M14" s="455"/>
      <c r="N14" s="22"/>
      <c r="O14" s="22"/>
      <c r="P14" s="22"/>
      <c r="Q14" s="22"/>
      <c r="R14" s="22"/>
      <c r="S14" s="22"/>
      <c r="T14" s="22"/>
      <c r="U14" s="22"/>
      <c r="V14" s="22"/>
    </row>
    <row r="15" spans="2:22">
      <c r="B15" s="396" t="s">
        <v>354</v>
      </c>
      <c r="C15" s="1484">
        <v>62512527947.100006</v>
      </c>
      <c r="D15" s="1484">
        <v>63356076866</v>
      </c>
      <c r="E15" s="1484">
        <v>69467026695.800049</v>
      </c>
      <c r="F15" s="1484">
        <v>68937791308.710037</v>
      </c>
      <c r="G15" s="1484">
        <v>68492678999.090073</v>
      </c>
      <c r="H15" s="1484">
        <v>68484527080.450066</v>
      </c>
      <c r="I15" s="400">
        <f t="shared" si="1"/>
        <v>0.98597395421893186</v>
      </c>
      <c r="J15" s="645">
        <f t="shared" si="2"/>
        <v>9.1967824612407857E-3</v>
      </c>
      <c r="K15" s="1484">
        <f t="shared" si="3"/>
        <v>5980151051.9900665</v>
      </c>
      <c r="L15" s="645">
        <f t="shared" si="4"/>
        <v>9.5663241407396793E-2</v>
      </c>
      <c r="M15" s="455"/>
      <c r="N15" s="22"/>
      <c r="O15" s="22"/>
      <c r="P15" s="22"/>
      <c r="Q15" s="22"/>
      <c r="R15" s="22"/>
      <c r="S15" s="22"/>
      <c r="T15" s="22"/>
      <c r="U15" s="22"/>
      <c r="V15" s="22"/>
    </row>
    <row r="16" spans="2:22">
      <c r="B16" s="396" t="s">
        <v>480</v>
      </c>
      <c r="C16" s="1484">
        <v>53149046136.409996</v>
      </c>
      <c r="D16" s="1484">
        <v>58313394674</v>
      </c>
      <c r="E16" s="1484">
        <v>60882964024.639992</v>
      </c>
      <c r="F16" s="1484">
        <v>60686262185.519974</v>
      </c>
      <c r="G16" s="1484">
        <v>60303429592.590012</v>
      </c>
      <c r="H16" s="1484">
        <v>60284089791.780029</v>
      </c>
      <c r="I16" s="400">
        <f t="shared" si="1"/>
        <v>0.99048117250310885</v>
      </c>
      <c r="J16" s="645">
        <f t="shared" si="2"/>
        <v>8.097179607139739E-3</v>
      </c>
      <c r="K16" s="1484">
        <f t="shared" si="3"/>
        <v>7154383456.1800156</v>
      </c>
      <c r="L16" s="645">
        <f t="shared" si="4"/>
        <v>0.13460981854345788</v>
      </c>
      <c r="M16" s="455"/>
      <c r="N16" s="22"/>
      <c r="O16" s="22"/>
      <c r="P16" s="22"/>
      <c r="Q16" s="22"/>
      <c r="R16" s="22"/>
      <c r="S16" s="22"/>
      <c r="T16" s="22"/>
      <c r="U16" s="22"/>
      <c r="V16" s="22"/>
    </row>
    <row r="17" spans="2:22">
      <c r="B17" s="396" t="s">
        <v>481</v>
      </c>
      <c r="C17" s="1484">
        <v>12059201041.630003</v>
      </c>
      <c r="D17" s="1484">
        <v>13587977681</v>
      </c>
      <c r="E17" s="1484">
        <v>12665719427.890005</v>
      </c>
      <c r="F17" s="1484">
        <v>12471140228.199991</v>
      </c>
      <c r="G17" s="1484">
        <v>12420846220.190002</v>
      </c>
      <c r="H17" s="1484">
        <v>12420846220.170004</v>
      </c>
      <c r="I17" s="400">
        <f t="shared" si="1"/>
        <v>0.9806664588542211</v>
      </c>
      <c r="J17" s="645">
        <f t="shared" si="2"/>
        <v>1.6677960672720933E-3</v>
      </c>
      <c r="K17" s="1484">
        <f t="shared" si="3"/>
        <v>361645178.55999947</v>
      </c>
      <c r="L17" s="645">
        <f t="shared" si="4"/>
        <v>2.9989149141103955E-2</v>
      </c>
      <c r="M17" s="455"/>
      <c r="N17" s="22"/>
      <c r="O17" s="22"/>
      <c r="P17" s="22"/>
      <c r="Q17" s="22"/>
      <c r="R17" s="22"/>
      <c r="S17" s="22"/>
      <c r="T17" s="22"/>
      <c r="U17" s="22"/>
      <c r="V17" s="22"/>
    </row>
    <row r="18" spans="2:22">
      <c r="B18" s="396" t="s">
        <v>482</v>
      </c>
      <c r="C18" s="1484">
        <v>23374339561.240005</v>
      </c>
      <c r="D18" s="1484">
        <v>23351049641</v>
      </c>
      <c r="E18" s="1484">
        <v>24498105488.400013</v>
      </c>
      <c r="F18" s="1484">
        <v>24007836045.890038</v>
      </c>
      <c r="G18" s="1484">
        <v>23921814083.880032</v>
      </c>
      <c r="H18" s="1484">
        <v>23921476739.880032</v>
      </c>
      <c r="I18" s="400">
        <f t="shared" si="1"/>
        <v>0.97647608282228771</v>
      </c>
      <c r="J18" s="645">
        <f t="shared" si="2"/>
        <v>3.2120764353605357E-3</v>
      </c>
      <c r="K18" s="1484">
        <f t="shared" si="3"/>
        <v>547474522.64002609</v>
      </c>
      <c r="L18" s="645">
        <f t="shared" si="4"/>
        <v>2.3422031720111702E-2</v>
      </c>
      <c r="M18" s="455"/>
      <c r="N18" s="22"/>
      <c r="O18" s="22"/>
      <c r="P18" s="22"/>
      <c r="Q18" s="22"/>
      <c r="R18" s="22"/>
      <c r="S18" s="22"/>
      <c r="T18" s="22"/>
      <c r="U18" s="22"/>
      <c r="V18" s="22"/>
    </row>
    <row r="19" spans="2:22">
      <c r="B19" s="396" t="s">
        <v>329</v>
      </c>
      <c r="C19" s="1484">
        <v>252234153238.94022</v>
      </c>
      <c r="D19" s="1484">
        <v>297041500000</v>
      </c>
      <c r="E19" s="1484">
        <v>295815499999.99969</v>
      </c>
      <c r="F19" s="1484">
        <v>291545590725.07965</v>
      </c>
      <c r="G19" s="1484">
        <v>290852354169.6297</v>
      </c>
      <c r="H19" s="1484">
        <v>290852153918.10974</v>
      </c>
      <c r="I19" s="400">
        <f t="shared" si="1"/>
        <v>0.98322215762740628</v>
      </c>
      <c r="J19" s="645">
        <f t="shared" si="2"/>
        <v>3.9053894061778192E-2</v>
      </c>
      <c r="K19" s="1484">
        <f t="shared" si="3"/>
        <v>38618200930.689484</v>
      </c>
      <c r="L19" s="645">
        <f t="shared" si="4"/>
        <v>0.15310456746159451</v>
      </c>
      <c r="M19" s="455"/>
      <c r="N19" s="22"/>
      <c r="O19" s="22"/>
      <c r="P19" s="22"/>
      <c r="Q19" s="22"/>
      <c r="R19" s="22"/>
      <c r="S19" s="22"/>
      <c r="T19" s="22"/>
      <c r="U19" s="22"/>
      <c r="V19" s="22"/>
    </row>
    <row r="20" spans="2:22">
      <c r="B20" s="396" t="s">
        <v>349</v>
      </c>
      <c r="C20" s="1484">
        <v>143325066301.30994</v>
      </c>
      <c r="D20" s="1484">
        <v>146276983678</v>
      </c>
      <c r="E20" s="1484">
        <v>160673340925.26993</v>
      </c>
      <c r="F20" s="1484">
        <v>159819927923.15994</v>
      </c>
      <c r="G20" s="1484">
        <v>159714321894.48993</v>
      </c>
      <c r="H20" s="1484">
        <v>159714265254.48993</v>
      </c>
      <c r="I20" s="400">
        <f t="shared" si="1"/>
        <v>0.99403124983113378</v>
      </c>
      <c r="J20" s="645">
        <f t="shared" si="2"/>
        <v>2.1445472653036743E-2</v>
      </c>
      <c r="K20" s="1484">
        <f t="shared" si="3"/>
        <v>16389255593.179993</v>
      </c>
      <c r="L20" s="645">
        <f t="shared" si="4"/>
        <v>0.11435023904838193</v>
      </c>
      <c r="M20" s="455"/>
      <c r="N20" s="1485"/>
      <c r="O20" s="22"/>
      <c r="P20" s="22"/>
      <c r="Q20" s="22"/>
      <c r="R20" s="22"/>
      <c r="S20" s="22"/>
      <c r="T20" s="22"/>
      <c r="U20" s="22"/>
      <c r="V20" s="22"/>
    </row>
    <row r="21" spans="2:22">
      <c r="B21" s="396" t="s">
        <v>483</v>
      </c>
      <c r="C21" s="1484">
        <v>3938959827.3400006</v>
      </c>
      <c r="D21" s="1484">
        <v>3827865389</v>
      </c>
      <c r="E21" s="1484">
        <v>4672128145.7700005</v>
      </c>
      <c r="F21" s="1484">
        <v>4651981872.0899982</v>
      </c>
      <c r="G21" s="1484">
        <v>4635604106.8999996</v>
      </c>
      <c r="H21" s="1484">
        <v>4629134282.3599997</v>
      </c>
      <c r="I21" s="400">
        <f t="shared" si="1"/>
        <v>0.99218256911401959</v>
      </c>
      <c r="J21" s="645">
        <f t="shared" si="2"/>
        <v>6.2244086770441617E-4</v>
      </c>
      <c r="K21" s="1484">
        <f t="shared" si="3"/>
        <v>696644279.55999899</v>
      </c>
      <c r="L21" s="645">
        <f t="shared" si="4"/>
        <v>0.17685996052172137</v>
      </c>
      <c r="M21" s="455"/>
      <c r="N21" s="22"/>
      <c r="O21" s="22"/>
      <c r="P21" s="22"/>
      <c r="Q21" s="22"/>
      <c r="R21" s="22"/>
      <c r="S21" s="22"/>
      <c r="T21" s="22"/>
      <c r="U21" s="22"/>
      <c r="V21" s="22"/>
    </row>
    <row r="22" spans="2:22">
      <c r="B22" s="396" t="s">
        <v>344</v>
      </c>
      <c r="C22" s="1484">
        <v>2342894794.2900009</v>
      </c>
      <c r="D22" s="1484">
        <v>2838762408</v>
      </c>
      <c r="E22" s="1484">
        <v>2906288178.6299992</v>
      </c>
      <c r="F22" s="1484">
        <v>2853016597.2699995</v>
      </c>
      <c r="G22" s="1484">
        <v>2848153930.0499997</v>
      </c>
      <c r="H22" s="1484">
        <v>2848066430.0499997</v>
      </c>
      <c r="I22" s="400">
        <f t="shared" si="1"/>
        <v>0.97999708046591461</v>
      </c>
      <c r="J22" s="645">
        <f t="shared" si="2"/>
        <v>3.8243287448496267E-4</v>
      </c>
      <c r="K22" s="1484">
        <f t="shared" si="3"/>
        <v>505259135.7599988</v>
      </c>
      <c r="L22" s="645">
        <f t="shared" si="4"/>
        <v>0.21565592146578405</v>
      </c>
      <c r="M22" s="455"/>
      <c r="N22" s="22"/>
      <c r="O22" s="22"/>
      <c r="P22" s="22"/>
      <c r="Q22" s="22"/>
      <c r="R22" s="22"/>
      <c r="S22" s="22"/>
      <c r="T22" s="22"/>
      <c r="U22" s="22"/>
      <c r="V22" s="22"/>
    </row>
    <row r="23" spans="2:22">
      <c r="B23" s="396" t="s">
        <v>320</v>
      </c>
      <c r="C23" s="1484">
        <v>21764716365.430016</v>
      </c>
      <c r="D23" s="1484">
        <v>18541650695</v>
      </c>
      <c r="E23" s="1484">
        <v>21627728480.07</v>
      </c>
      <c r="F23" s="1484">
        <v>21321510215.169998</v>
      </c>
      <c r="G23" s="1484">
        <v>21299592178.740002</v>
      </c>
      <c r="H23" s="1484">
        <v>21266641447.810005</v>
      </c>
      <c r="I23" s="400">
        <f t="shared" si="1"/>
        <v>0.98482798128188187</v>
      </c>
      <c r="J23" s="645">
        <f t="shared" si="2"/>
        <v>2.8599803459815002E-3</v>
      </c>
      <c r="K23" s="1484">
        <f t="shared" si="3"/>
        <v>-465124186.69001389</v>
      </c>
      <c r="L23" s="645">
        <f t="shared" si="4"/>
        <v>-2.1370560446576481E-2</v>
      </c>
      <c r="M23" s="455"/>
      <c r="N23" s="22"/>
      <c r="O23" s="22"/>
      <c r="P23" s="22"/>
      <c r="Q23" s="22"/>
      <c r="R23" s="22"/>
      <c r="S23" s="22"/>
      <c r="T23" s="22"/>
      <c r="U23" s="22"/>
      <c r="V23" s="22"/>
    </row>
    <row r="24" spans="2:22">
      <c r="B24" s="396" t="s">
        <v>827</v>
      </c>
      <c r="C24" s="1484">
        <v>66811982350.810013</v>
      </c>
      <c r="D24" s="1484">
        <v>85145723816</v>
      </c>
      <c r="E24" s="1484">
        <v>70603608482.330002</v>
      </c>
      <c r="F24" s="1484">
        <v>68755224986.250046</v>
      </c>
      <c r="G24" s="1484">
        <v>68649839301.840012</v>
      </c>
      <c r="H24" s="1484">
        <v>68630685578.960007</v>
      </c>
      <c r="I24" s="400">
        <f t="shared" si="1"/>
        <v>0.97232762995422595</v>
      </c>
      <c r="J24" s="645">
        <f t="shared" si="2"/>
        <v>9.2178849956584142E-3</v>
      </c>
      <c r="K24" s="1484">
        <f t="shared" si="3"/>
        <v>1837856951.0299988</v>
      </c>
      <c r="L24" s="645">
        <f t="shared" si="4"/>
        <v>2.7507894338173466E-2</v>
      </c>
      <c r="M24" s="455"/>
      <c r="N24" s="22"/>
      <c r="O24" s="22"/>
      <c r="P24" s="22"/>
      <c r="Q24" s="22"/>
      <c r="R24" s="22"/>
      <c r="S24" s="22"/>
      <c r="T24" s="22"/>
      <c r="U24" s="22"/>
      <c r="V24" s="22"/>
    </row>
    <row r="25" spans="2:22">
      <c r="B25" s="396" t="s">
        <v>485</v>
      </c>
      <c r="C25" s="1484">
        <v>21143466219.749992</v>
      </c>
      <c r="D25" s="1484">
        <v>22483984637</v>
      </c>
      <c r="E25" s="1484">
        <v>27802819318.42001</v>
      </c>
      <c r="F25" s="1484">
        <v>27725750835.070034</v>
      </c>
      <c r="G25" s="1484">
        <v>27675443252.400028</v>
      </c>
      <c r="H25" s="1484">
        <v>27668894370.170033</v>
      </c>
      <c r="I25" s="400">
        <f t="shared" si="1"/>
        <v>0.99541859174203995</v>
      </c>
      <c r="J25" s="645">
        <f t="shared" si="2"/>
        <v>3.7160910454987254E-3</v>
      </c>
      <c r="K25" s="1484">
        <f t="shared" si="3"/>
        <v>6531977032.6500359</v>
      </c>
      <c r="L25" s="645">
        <f t="shared" si="4"/>
        <v>0.30893595992073197</v>
      </c>
      <c r="M25" s="455"/>
      <c r="N25" s="22"/>
      <c r="O25" s="22"/>
      <c r="P25" s="22"/>
      <c r="Q25" s="22"/>
      <c r="R25" s="22"/>
      <c r="S25" s="22"/>
      <c r="T25" s="22"/>
      <c r="U25" s="22"/>
      <c r="V25" s="22"/>
    </row>
    <row r="26" spans="2:22">
      <c r="B26" s="396" t="s">
        <v>486</v>
      </c>
      <c r="C26" s="1484">
        <v>6121145056.579999</v>
      </c>
      <c r="D26" s="1484">
        <v>10076578352</v>
      </c>
      <c r="E26" s="1484">
        <v>7603307394.079998</v>
      </c>
      <c r="F26" s="1484">
        <v>7318658131.5999947</v>
      </c>
      <c r="G26" s="1484">
        <v>7267208406.9799938</v>
      </c>
      <c r="H26" s="1484">
        <v>7266738406.9799938</v>
      </c>
      <c r="I26" s="400">
        <f t="shared" si="1"/>
        <v>0.95579568605082388</v>
      </c>
      <c r="J26" s="645">
        <f t="shared" si="2"/>
        <v>9.7579676829961785E-4</v>
      </c>
      <c r="K26" s="1484">
        <f t="shared" si="3"/>
        <v>1146063350.3999949</v>
      </c>
      <c r="L26" s="645">
        <f t="shared" si="4"/>
        <v>0.18723022241860132</v>
      </c>
      <c r="M26" s="455"/>
      <c r="N26" s="22"/>
      <c r="O26" s="22"/>
      <c r="P26" s="22"/>
      <c r="Q26" s="22"/>
      <c r="R26" s="22"/>
      <c r="S26" s="22"/>
      <c r="T26" s="22"/>
      <c r="U26" s="22"/>
      <c r="V26" s="22"/>
    </row>
    <row r="27" spans="2:22">
      <c r="B27" s="396" t="s">
        <v>828</v>
      </c>
      <c r="C27" s="1484">
        <v>9769738281.5099983</v>
      </c>
      <c r="D27" s="1484">
        <v>9648535941</v>
      </c>
      <c r="E27" s="1484">
        <v>10278917599.18</v>
      </c>
      <c r="F27" s="1484">
        <v>10190610227.899998</v>
      </c>
      <c r="G27" s="1484">
        <v>10190610227.899998</v>
      </c>
      <c r="H27" s="1484">
        <v>10190610227.899998</v>
      </c>
      <c r="I27" s="400">
        <f t="shared" si="1"/>
        <v>0.99140888421101392</v>
      </c>
      <c r="J27" s="645">
        <f t="shared" si="2"/>
        <v>1.36833347421754E-3</v>
      </c>
      <c r="K27" s="1484">
        <f t="shared" si="3"/>
        <v>420871946.38999939</v>
      </c>
      <c r="L27" s="645">
        <f t="shared" si="4"/>
        <v>4.3079142374421009E-2</v>
      </c>
      <c r="M27" s="455"/>
      <c r="N27" s="22"/>
      <c r="O27" s="22"/>
      <c r="P27" s="22"/>
      <c r="Q27" s="22"/>
      <c r="R27" s="22"/>
      <c r="S27" s="22"/>
      <c r="T27" s="22"/>
      <c r="U27" s="22"/>
      <c r="V27" s="22"/>
    </row>
    <row r="28" spans="2:22">
      <c r="B28" s="396" t="s">
        <v>324</v>
      </c>
      <c r="C28" s="1484">
        <v>1241751179.9900002</v>
      </c>
      <c r="D28" s="1484">
        <v>1360249191</v>
      </c>
      <c r="E28" s="1484">
        <v>1527418066.3300002</v>
      </c>
      <c r="F28" s="1484">
        <v>1296979285.1899996</v>
      </c>
      <c r="G28" s="1484">
        <v>1289836563.7399995</v>
      </c>
      <c r="H28" s="1484">
        <v>1277475493.1799994</v>
      </c>
      <c r="I28" s="400">
        <f t="shared" si="1"/>
        <v>0.84445548482947508</v>
      </c>
      <c r="J28" s="645">
        <f t="shared" si="2"/>
        <v>1.7319144849668825E-4</v>
      </c>
      <c r="K28" s="1484">
        <f t="shared" si="3"/>
        <v>48085383.749999285</v>
      </c>
      <c r="L28" s="645">
        <f t="shared" si="4"/>
        <v>3.8723847840745673E-2</v>
      </c>
      <c r="M28" s="455"/>
      <c r="N28" s="403"/>
      <c r="O28" s="22"/>
      <c r="P28" s="22"/>
      <c r="Q28" s="22"/>
      <c r="R28" s="22"/>
      <c r="S28" s="22"/>
      <c r="T28" s="22"/>
      <c r="U28" s="22"/>
      <c r="V28" s="22"/>
    </row>
    <row r="29" spans="2:22">
      <c r="B29" s="396" t="s">
        <v>488</v>
      </c>
      <c r="C29" s="1484">
        <v>3784035327.6299996</v>
      </c>
      <c r="D29" s="1484">
        <v>4168041298</v>
      </c>
      <c r="E29" s="1484">
        <v>4128357036.5500016</v>
      </c>
      <c r="F29" s="1484">
        <v>4060403000.0500026</v>
      </c>
      <c r="G29" s="1484">
        <v>4057482387.8700018</v>
      </c>
      <c r="H29" s="1484">
        <v>4057482387.860002</v>
      </c>
      <c r="I29" s="400">
        <f t="shared" si="1"/>
        <v>0.9828322385751721</v>
      </c>
      <c r="J29" s="645">
        <f t="shared" si="2"/>
        <v>5.4481418170330227E-4</v>
      </c>
      <c r="K29" s="1484">
        <f t="shared" si="3"/>
        <v>273447060.24000216</v>
      </c>
      <c r="L29" s="645">
        <f t="shared" si="4"/>
        <v>7.2263347607609774E-2</v>
      </c>
      <c r="M29" s="455"/>
      <c r="N29" s="22"/>
      <c r="O29" s="22"/>
      <c r="P29" s="22"/>
      <c r="Q29" s="22"/>
      <c r="R29" s="22"/>
      <c r="S29" s="22"/>
      <c r="T29" s="22"/>
      <c r="U29" s="22"/>
      <c r="V29" s="22"/>
    </row>
    <row r="30" spans="2:22">
      <c r="B30" s="396" t="s">
        <v>489</v>
      </c>
      <c r="C30" s="1484">
        <v>662464713.23000002</v>
      </c>
      <c r="D30" s="1484">
        <v>681242676</v>
      </c>
      <c r="E30" s="1484">
        <v>686691121</v>
      </c>
      <c r="F30" s="1484">
        <v>673467186.15999985</v>
      </c>
      <c r="G30" s="1484">
        <v>673194647.10999978</v>
      </c>
      <c r="H30" s="1484">
        <v>673194647.10999978</v>
      </c>
      <c r="I30" s="400">
        <f t="shared" si="1"/>
        <v>0.9803456408896829</v>
      </c>
      <c r="J30" s="645">
        <f t="shared" si="2"/>
        <v>9.0392503461934616E-5</v>
      </c>
      <c r="K30" s="1484">
        <f t="shared" si="3"/>
        <v>10729933.879999757</v>
      </c>
      <c r="L30" s="645">
        <f t="shared" si="4"/>
        <v>1.6196989312356802E-2</v>
      </c>
      <c r="M30" s="455"/>
      <c r="N30" s="403"/>
      <c r="O30" s="22"/>
      <c r="P30" s="22"/>
      <c r="Q30" s="22"/>
      <c r="R30" s="22"/>
      <c r="S30" s="22"/>
      <c r="T30" s="22"/>
      <c r="U30" s="22"/>
      <c r="V30" s="22"/>
    </row>
    <row r="31" spans="2:22">
      <c r="B31" s="396" t="s">
        <v>334</v>
      </c>
      <c r="C31" s="1484">
        <v>19237776845.46999</v>
      </c>
      <c r="D31" s="1484">
        <v>15623942767</v>
      </c>
      <c r="E31" s="1484">
        <v>15049227041.18998</v>
      </c>
      <c r="F31" s="1484">
        <v>14747498991.469986</v>
      </c>
      <c r="G31" s="1484">
        <v>14639139656.599985</v>
      </c>
      <c r="H31" s="1484">
        <v>14634969309.429987</v>
      </c>
      <c r="I31" s="400">
        <f t="shared" si="1"/>
        <v>0.97275026926847619</v>
      </c>
      <c r="J31" s="645">
        <f t="shared" si="2"/>
        <v>1.9656550861919387E-3</v>
      </c>
      <c r="K31" s="1484">
        <f t="shared" si="3"/>
        <v>-4598637188.8700047</v>
      </c>
      <c r="L31" s="645">
        <f t="shared" si="4"/>
        <v>-0.23904202787095263</v>
      </c>
      <c r="M31" s="455"/>
    </row>
    <row r="32" spans="2:22">
      <c r="B32" s="396" t="s">
        <v>327</v>
      </c>
      <c r="C32" s="1484">
        <v>18784622736.879997</v>
      </c>
      <c r="D32" s="1484">
        <v>20784213877</v>
      </c>
      <c r="E32" s="1484">
        <v>22140504275.059986</v>
      </c>
      <c r="F32" s="1484">
        <v>21913186412.11002</v>
      </c>
      <c r="G32" s="1484">
        <v>21883176675.350021</v>
      </c>
      <c r="H32" s="1484">
        <v>21880013486.910023</v>
      </c>
      <c r="I32" s="400">
        <f t="shared" si="1"/>
        <v>0.98837751857351186</v>
      </c>
      <c r="J32" s="645">
        <f t="shared" si="2"/>
        <v>2.9383405406987538E-3</v>
      </c>
      <c r="K32" s="1484">
        <f t="shared" si="3"/>
        <v>3098553938.4700241</v>
      </c>
      <c r="L32" s="645">
        <f t="shared" si="4"/>
        <v>0.16495161930436897</v>
      </c>
      <c r="M32" s="455"/>
    </row>
    <row r="33" spans="2:14">
      <c r="B33" s="396" t="s">
        <v>829</v>
      </c>
      <c r="C33" s="1484">
        <v>3456160397.1299992</v>
      </c>
      <c r="D33" s="1484">
        <v>3702713047</v>
      </c>
      <c r="E33" s="1484">
        <v>3584588522.2300029</v>
      </c>
      <c r="F33" s="1484">
        <v>3172926396.9099998</v>
      </c>
      <c r="G33" s="1484">
        <v>3149912585.5000033</v>
      </c>
      <c r="H33" s="1484">
        <v>3149315714.5000038</v>
      </c>
      <c r="I33" s="400">
        <f t="shared" si="1"/>
        <v>0.87873756386978996</v>
      </c>
      <c r="J33" s="645">
        <f t="shared" si="2"/>
        <v>4.2295120068457098E-4</v>
      </c>
      <c r="K33" s="1484">
        <f t="shared" si="3"/>
        <v>-306247811.62999582</v>
      </c>
      <c r="L33" s="645">
        <f t="shared" si="4"/>
        <v>-8.8609258958092463E-2</v>
      </c>
      <c r="M33" s="455"/>
    </row>
    <row r="34" spans="2:14">
      <c r="B34" s="396" t="s">
        <v>830</v>
      </c>
      <c r="C34" s="1484">
        <v>2073745411.28</v>
      </c>
      <c r="D34" s="1484">
        <v>2541411258</v>
      </c>
      <c r="E34" s="1484">
        <v>2597371586.25</v>
      </c>
      <c r="F34" s="1484">
        <v>2568599415.5199986</v>
      </c>
      <c r="G34" s="1484">
        <v>2547658565.9799991</v>
      </c>
      <c r="H34" s="1484">
        <v>2547613565.9799991</v>
      </c>
      <c r="I34" s="400">
        <f t="shared" si="1"/>
        <v>0.98086025868105575</v>
      </c>
      <c r="J34" s="645">
        <f t="shared" si="2"/>
        <v>3.4208417540721364E-4</v>
      </c>
      <c r="K34" s="1484">
        <f t="shared" si="3"/>
        <v>473913154.69999909</v>
      </c>
      <c r="L34" s="645">
        <f t="shared" si="4"/>
        <v>0.22853005587001185</v>
      </c>
      <c r="M34" s="455"/>
      <c r="N34" s="51"/>
    </row>
    <row r="35" spans="2:14">
      <c r="B35" s="396" t="s">
        <v>831</v>
      </c>
      <c r="C35" s="1484">
        <v>2473774794.7100005</v>
      </c>
      <c r="D35" s="1484">
        <v>5610590710</v>
      </c>
      <c r="E35" s="1484">
        <v>2898406236.0199981</v>
      </c>
      <c r="F35" s="1484">
        <v>2764895769.3299985</v>
      </c>
      <c r="G35" s="1484">
        <v>2630358103.7899981</v>
      </c>
      <c r="H35" s="1484">
        <v>2629750852.4899979</v>
      </c>
      <c r="I35" s="400">
        <f t="shared" si="1"/>
        <v>0.9075187843240099</v>
      </c>
      <c r="J35" s="645">
        <f t="shared" si="2"/>
        <v>3.5318856889857966E-4</v>
      </c>
      <c r="K35" s="1484">
        <f t="shared" si="3"/>
        <v>156583309.07999754</v>
      </c>
      <c r="L35" s="645">
        <f t="shared" si="4"/>
        <v>6.3297317692313948E-2</v>
      </c>
      <c r="M35" s="455"/>
    </row>
    <row r="36" spans="2:14">
      <c r="B36" s="396" t="s">
        <v>493</v>
      </c>
      <c r="C36" s="1484">
        <v>19853341536.000008</v>
      </c>
      <c r="D36" s="1484">
        <v>13772254962</v>
      </c>
      <c r="E36" s="1484">
        <v>20094290182.77</v>
      </c>
      <c r="F36" s="1484">
        <v>19952694727.049999</v>
      </c>
      <c r="G36" s="1484">
        <v>19890233283.550003</v>
      </c>
      <c r="H36" s="1484">
        <v>19883930141.770004</v>
      </c>
      <c r="I36" s="400">
        <f t="shared" si="1"/>
        <v>0.989845030734404</v>
      </c>
      <c r="J36" s="645">
        <f t="shared" si="2"/>
        <v>2.6707401620919306E-3</v>
      </c>
      <c r="K36" s="1484">
        <f t="shared" si="3"/>
        <v>36891747.549995422</v>
      </c>
      <c r="L36" s="645">
        <f t="shared" si="4"/>
        <v>1.8582135144906697E-3</v>
      </c>
      <c r="M36" s="455"/>
    </row>
    <row r="37" spans="2:14">
      <c r="B37" s="1716" t="s">
        <v>494</v>
      </c>
      <c r="C37" s="1717">
        <f t="shared" ref="C37:H37" si="6">C38</f>
        <v>9999593859.9000015</v>
      </c>
      <c r="D37" s="1717">
        <f t="shared" si="6"/>
        <v>8623324578</v>
      </c>
      <c r="E37" s="1717">
        <f t="shared" si="6"/>
        <v>9544324578</v>
      </c>
      <c r="F37" s="1717">
        <f t="shared" si="6"/>
        <v>9542593823.1400013</v>
      </c>
      <c r="G37" s="1717">
        <f t="shared" si="6"/>
        <v>9542593823.1400013</v>
      </c>
      <c r="H37" s="1717">
        <f t="shared" si="6"/>
        <v>9542593823.1400013</v>
      </c>
      <c r="I37" s="1718">
        <f t="shared" si="1"/>
        <v>0.99981866135776776</v>
      </c>
      <c r="J37" s="1719">
        <f t="shared" si="2"/>
        <v>1.2813217527754247E-3</v>
      </c>
      <c r="K37" s="1720">
        <f t="shared" si="3"/>
        <v>-457000036.76000023</v>
      </c>
      <c r="L37" s="1719">
        <f t="shared" si="4"/>
        <v>-4.5701859811791423E-2</v>
      </c>
      <c r="M37" s="455"/>
    </row>
    <row r="38" spans="2:14">
      <c r="B38" s="396" t="s">
        <v>495</v>
      </c>
      <c r="C38" s="1484">
        <v>9999593859.9000015</v>
      </c>
      <c r="D38" s="1484">
        <v>8623324578</v>
      </c>
      <c r="E38" s="1484">
        <v>9544324578</v>
      </c>
      <c r="F38" s="1484">
        <v>9542593823.1400013</v>
      </c>
      <c r="G38" s="1484">
        <v>9542593823.1400013</v>
      </c>
      <c r="H38" s="1484">
        <v>9542593823.1400013</v>
      </c>
      <c r="I38" s="400">
        <f t="shared" si="1"/>
        <v>0.99981866135776776</v>
      </c>
      <c r="J38" s="645">
        <f t="shared" si="2"/>
        <v>1.2813217527754247E-3</v>
      </c>
      <c r="K38" s="1484">
        <f t="shared" si="3"/>
        <v>-457000036.76000023</v>
      </c>
      <c r="L38" s="645">
        <f t="shared" si="4"/>
        <v>-4.5701859811791423E-2</v>
      </c>
      <c r="M38" s="455"/>
      <c r="N38" s="115"/>
    </row>
    <row r="39" spans="2:14">
      <c r="B39" s="1716" t="s">
        <v>496</v>
      </c>
      <c r="C39" s="1717">
        <f t="shared" ref="C39:H39" si="7">+SUM(C40:C45)</f>
        <v>19641220548.610001</v>
      </c>
      <c r="D39" s="1717">
        <f t="shared" si="7"/>
        <v>17327716354</v>
      </c>
      <c r="E39" s="1717">
        <f t="shared" si="7"/>
        <v>22313336690.119999</v>
      </c>
      <c r="F39" s="1717">
        <f t="shared" si="7"/>
        <v>22193113766.91</v>
      </c>
      <c r="G39" s="1717">
        <f t="shared" si="7"/>
        <v>22190144380.09</v>
      </c>
      <c r="H39" s="1717">
        <f t="shared" si="7"/>
        <v>22190144380.049999</v>
      </c>
      <c r="I39" s="1718">
        <f t="shared" si="1"/>
        <v>0.99447898305211579</v>
      </c>
      <c r="J39" s="1719">
        <f t="shared" si="2"/>
        <v>2.9795583065151195E-3</v>
      </c>
      <c r="K39" s="1720">
        <f t="shared" si="3"/>
        <v>2548923831.4799995</v>
      </c>
      <c r="L39" s="1719">
        <f t="shared" si="4"/>
        <v>0.1297742075229833</v>
      </c>
      <c r="M39" s="455"/>
    </row>
    <row r="40" spans="2:14">
      <c r="B40" s="396" t="s">
        <v>497</v>
      </c>
      <c r="C40" s="1484">
        <v>14311291957</v>
      </c>
      <c r="D40" s="1484">
        <v>11771691737</v>
      </c>
      <c r="E40" s="1484">
        <v>16345409402</v>
      </c>
      <c r="F40" s="1484">
        <v>16345409402</v>
      </c>
      <c r="G40" s="1484">
        <v>16345409402</v>
      </c>
      <c r="H40" s="1484">
        <v>16345409402</v>
      </c>
      <c r="I40" s="400">
        <f t="shared" si="1"/>
        <v>1</v>
      </c>
      <c r="J40" s="645">
        <f t="shared" si="2"/>
        <v>2.1947626623293696E-3</v>
      </c>
      <c r="K40" s="1484">
        <f t="shared" si="3"/>
        <v>2034117445</v>
      </c>
      <c r="L40" s="645">
        <f t="shared" si="4"/>
        <v>0.14213373964501264</v>
      </c>
      <c r="M40" s="455"/>
      <c r="N40" s="391"/>
    </row>
    <row r="41" spans="2:14">
      <c r="B41" s="396" t="s">
        <v>498</v>
      </c>
      <c r="C41" s="1484">
        <v>1524248085.0199997</v>
      </c>
      <c r="D41" s="1484">
        <v>1524248087</v>
      </c>
      <c r="E41" s="1484">
        <v>1524248087</v>
      </c>
      <c r="F41" s="1484">
        <v>1524248087</v>
      </c>
      <c r="G41" s="1484">
        <v>1524248087</v>
      </c>
      <c r="H41" s="1484">
        <v>1524248087</v>
      </c>
      <c r="I41" s="400">
        <f t="shared" si="1"/>
        <v>1</v>
      </c>
      <c r="J41" s="645">
        <f t="shared" si="2"/>
        <v>2.0466680932844882E-4</v>
      </c>
      <c r="K41" s="1484">
        <f t="shared" si="3"/>
        <v>1.9800002574920654</v>
      </c>
      <c r="L41" s="645">
        <f t="shared" si="4"/>
        <v>1.2990013509295295E-9</v>
      </c>
      <c r="M41" s="455"/>
      <c r="N41" s="115"/>
    </row>
    <row r="42" spans="2:14">
      <c r="B42" s="396" t="s">
        <v>499</v>
      </c>
      <c r="C42" s="1484">
        <v>1756771874.9999998</v>
      </c>
      <c r="D42" s="1484">
        <v>1825371875</v>
      </c>
      <c r="E42" s="1484">
        <v>1950371875</v>
      </c>
      <c r="F42" s="1484">
        <v>1950371875</v>
      </c>
      <c r="G42" s="1484">
        <v>1950371875</v>
      </c>
      <c r="H42" s="1484">
        <v>1950371875</v>
      </c>
      <c r="I42" s="400">
        <f t="shared" si="1"/>
        <v>1</v>
      </c>
      <c r="J42" s="645">
        <f t="shared" si="2"/>
        <v>2.6188413294704973E-4</v>
      </c>
      <c r="K42" s="1484">
        <f t="shared" si="3"/>
        <v>193600000.00000024</v>
      </c>
      <c r="L42" s="645">
        <f t="shared" si="4"/>
        <v>0.11020212854899003</v>
      </c>
      <c r="M42" s="455"/>
      <c r="N42" s="391"/>
    </row>
    <row r="43" spans="2:14">
      <c r="B43" s="396" t="s">
        <v>500</v>
      </c>
      <c r="C43" s="1484">
        <v>345185015.79000014</v>
      </c>
      <c r="D43" s="1484">
        <v>337728228</v>
      </c>
      <c r="E43" s="1484">
        <v>402089713.00000012</v>
      </c>
      <c r="F43" s="1484">
        <v>401908841.97000015</v>
      </c>
      <c r="G43" s="1484">
        <v>401908841.97000015</v>
      </c>
      <c r="H43" s="1484">
        <v>401908841.93000013</v>
      </c>
      <c r="I43" s="400">
        <f t="shared" si="1"/>
        <v>0.99955017245119138</v>
      </c>
      <c r="J43" s="645">
        <f t="shared" si="2"/>
        <v>5.3965887199366181E-5</v>
      </c>
      <c r="K43" s="1484">
        <f t="shared" si="3"/>
        <v>56723826.180000007</v>
      </c>
      <c r="L43" s="645">
        <f t="shared" si="4"/>
        <v>0.16432876163578625</v>
      </c>
      <c r="M43" s="455"/>
      <c r="N43" s="391"/>
    </row>
    <row r="44" spans="2:14">
      <c r="B44" s="396" t="s">
        <v>832</v>
      </c>
      <c r="C44" s="1484">
        <v>1031081611.6299999</v>
      </c>
      <c r="D44" s="1484">
        <v>1172006944</v>
      </c>
      <c r="E44" s="1484">
        <v>1172006944.0000005</v>
      </c>
      <c r="F44" s="1484">
        <v>1172006942.1200004</v>
      </c>
      <c r="G44" s="1484">
        <v>1172006942.1200004</v>
      </c>
      <c r="H44" s="1484">
        <v>1172006942.1200004</v>
      </c>
      <c r="I44" s="400">
        <f t="shared" si="1"/>
        <v>0.9999999983959138</v>
      </c>
      <c r="J44" s="645">
        <f t="shared" si="2"/>
        <v>1.573699999365605E-4</v>
      </c>
      <c r="K44" s="1484">
        <f t="shared" si="3"/>
        <v>140925330.49000049</v>
      </c>
      <c r="L44" s="645">
        <f t="shared" si="4"/>
        <v>0.13667718335817924</v>
      </c>
      <c r="M44" s="455"/>
      <c r="N44" s="391"/>
    </row>
    <row r="45" spans="2:14">
      <c r="B45" s="396" t="s">
        <v>833</v>
      </c>
      <c r="C45" s="1484">
        <v>672642004.16999984</v>
      </c>
      <c r="D45" s="1484">
        <v>696669483</v>
      </c>
      <c r="E45" s="1484">
        <v>919210669.12</v>
      </c>
      <c r="F45" s="1484">
        <v>799168618.82000005</v>
      </c>
      <c r="G45" s="1484">
        <v>796199232</v>
      </c>
      <c r="H45" s="1484">
        <v>796199232</v>
      </c>
      <c r="I45" s="400">
        <f t="shared" si="1"/>
        <v>0.86617710036180917</v>
      </c>
      <c r="J45" s="645">
        <f t="shared" si="2"/>
        <v>1.0690881477432445E-4</v>
      </c>
      <c r="K45" s="1484">
        <f t="shared" si="3"/>
        <v>123557227.83000016</v>
      </c>
      <c r="L45" s="645">
        <f t="shared" si="4"/>
        <v>0.18368943221507905</v>
      </c>
      <c r="M45" s="455"/>
    </row>
    <row r="46" spans="2:14">
      <c r="B46" s="1716" t="s">
        <v>503</v>
      </c>
      <c r="C46" s="1717">
        <f t="shared" ref="C46:H46" si="8">+C47+C48</f>
        <v>368573194525.26007</v>
      </c>
      <c r="D46" s="1717">
        <f t="shared" si="8"/>
        <v>426522549619</v>
      </c>
      <c r="E46" s="1717">
        <f t="shared" si="8"/>
        <v>445176716822.77002</v>
      </c>
      <c r="F46" s="1717">
        <f t="shared" si="8"/>
        <v>445069700405.8501</v>
      </c>
      <c r="G46" s="1717">
        <f t="shared" si="8"/>
        <v>445023149759.17999</v>
      </c>
      <c r="H46" s="1717">
        <f t="shared" si="8"/>
        <v>445023149759.17999</v>
      </c>
      <c r="I46" s="1718">
        <f t="shared" si="1"/>
        <v>0.99965504246339287</v>
      </c>
      <c r="J46" s="1719">
        <f t="shared" si="2"/>
        <v>5.9755015548533748E-2</v>
      </c>
      <c r="K46" s="1720">
        <f t="shared" si="3"/>
        <v>76449955233.919922</v>
      </c>
      <c r="L46" s="1719">
        <f t="shared" si="4"/>
        <v>0.20742136533393629</v>
      </c>
      <c r="M46" s="455"/>
    </row>
    <row r="47" spans="2:14">
      <c r="B47" s="396" t="s">
        <v>504</v>
      </c>
      <c r="C47" s="1484">
        <v>241087316519.56006</v>
      </c>
      <c r="D47" s="1484">
        <v>294634030542</v>
      </c>
      <c r="E47" s="1484">
        <v>289649702356.44</v>
      </c>
      <c r="F47" s="1484">
        <v>289585451217.61005</v>
      </c>
      <c r="G47" s="1484">
        <v>289585425016.97998</v>
      </c>
      <c r="H47" s="1484">
        <v>289585425016.97998</v>
      </c>
      <c r="I47" s="400">
        <f t="shared" si="1"/>
        <v>0.99977808594679329</v>
      </c>
      <c r="J47" s="645">
        <f t="shared" si="2"/>
        <v>3.8883778481821417E-2</v>
      </c>
      <c r="K47" s="1484">
        <f t="shared" si="3"/>
        <v>48498108497.419922</v>
      </c>
      <c r="L47" s="645">
        <f t="shared" si="4"/>
        <v>0.20116408112031525</v>
      </c>
      <c r="M47" s="455"/>
    </row>
    <row r="48" spans="2:14">
      <c r="B48" s="396" t="s">
        <v>505</v>
      </c>
      <c r="C48" s="1484">
        <v>127485878005.7</v>
      </c>
      <c r="D48" s="1484">
        <v>131888519077</v>
      </c>
      <c r="E48" s="1484">
        <v>155527014466.32999</v>
      </c>
      <c r="F48" s="1484">
        <v>155484249188.24002</v>
      </c>
      <c r="G48" s="1484">
        <v>155437724742.20001</v>
      </c>
      <c r="H48" s="1484">
        <v>155437724742.20001</v>
      </c>
      <c r="I48" s="400">
        <f t="shared" si="1"/>
        <v>0.99942588929366161</v>
      </c>
      <c r="J48" s="645">
        <f t="shared" si="2"/>
        <v>2.0871237066712331E-2</v>
      </c>
      <c r="K48" s="1484">
        <f t="shared" si="3"/>
        <v>27951846736.500015</v>
      </c>
      <c r="L48" s="645">
        <f t="shared" si="4"/>
        <v>0.21925445526798093</v>
      </c>
      <c r="M48" s="455"/>
    </row>
    <row r="49" spans="1:13">
      <c r="B49" s="1711" t="s">
        <v>470</v>
      </c>
      <c r="C49" s="1712">
        <f t="shared" ref="C49:H49" si="9">+C46+C39+C37+C13+C10</f>
        <v>1279237204118.7502</v>
      </c>
      <c r="D49" s="1712">
        <f t="shared" si="9"/>
        <v>1418686514950</v>
      </c>
      <c r="E49" s="1712">
        <f t="shared" si="9"/>
        <v>1462330743800.7595</v>
      </c>
      <c r="F49" s="1712">
        <f t="shared" si="9"/>
        <v>1449479077053.3096</v>
      </c>
      <c r="G49" s="1712">
        <f t="shared" si="9"/>
        <v>1446490194681.3794</v>
      </c>
      <c r="H49" s="1712">
        <f t="shared" si="9"/>
        <v>1446346962713.8196</v>
      </c>
      <c r="I49" s="1713">
        <f t="shared" si="1"/>
        <v>0.98916760166157158</v>
      </c>
      <c r="J49" s="1714">
        <f t="shared" si="2"/>
        <v>0.19422595008992435</v>
      </c>
      <c r="K49" s="1715">
        <f t="shared" si="3"/>
        <v>167252990562.62915</v>
      </c>
      <c r="L49" s="1714">
        <f t="shared" si="4"/>
        <v>0.13074431389591079</v>
      </c>
      <c r="M49" s="455"/>
    </row>
    <row r="50" spans="1:13">
      <c r="A50" s="22"/>
      <c r="B50" s="1486" t="s">
        <v>176</v>
      </c>
      <c r="D50" s="1414"/>
      <c r="E50" s="191"/>
      <c r="F50" s="1414"/>
      <c r="G50" s="1487"/>
      <c r="H50" s="1414"/>
      <c r="J50" s="403"/>
    </row>
    <row r="51" spans="1:13">
      <c r="A51" s="22"/>
      <c r="B51" s="1411" t="s">
        <v>815</v>
      </c>
      <c r="E51" s="191"/>
      <c r="J51" s="403"/>
    </row>
    <row r="52" spans="1:13">
      <c r="A52" s="22"/>
      <c r="B52" s="1411" t="s">
        <v>816</v>
      </c>
      <c r="E52" s="191"/>
      <c r="J52" s="403"/>
    </row>
    <row r="53" spans="1:13" ht="27.6" customHeight="1">
      <c r="A53" s="22"/>
      <c r="B53" s="2280" t="s">
        <v>817</v>
      </c>
      <c r="C53" s="2280"/>
      <c r="D53" s="2280"/>
      <c r="E53" s="2280"/>
      <c r="F53" s="2280"/>
      <c r="G53" s="2280"/>
      <c r="H53" s="2280"/>
      <c r="I53" s="2280"/>
      <c r="J53" s="2280"/>
      <c r="K53" s="2280"/>
      <c r="L53" s="2280"/>
    </row>
    <row r="54" spans="1:13">
      <c r="A54" s="22"/>
      <c r="B54" s="1416" t="s">
        <v>818</v>
      </c>
    </row>
    <row r="55" spans="1:13">
      <c r="A55" s="22"/>
      <c r="B55" s="1416" t="s">
        <v>834</v>
      </c>
    </row>
    <row r="56" spans="1:13">
      <c r="B56" s="1415"/>
    </row>
    <row r="57" spans="1:13">
      <c r="E57" s="51"/>
    </row>
  </sheetData>
  <mergeCells count="17">
    <mergeCell ref="B2:L2"/>
    <mergeCell ref="B3:L3"/>
    <mergeCell ref="B4:L4"/>
    <mergeCell ref="B6:B9"/>
    <mergeCell ref="D6:J6"/>
    <mergeCell ref="K6:L6"/>
    <mergeCell ref="C7:C8"/>
    <mergeCell ref="D7:D8"/>
    <mergeCell ref="E7:E8"/>
    <mergeCell ref="F7:F8"/>
    <mergeCell ref="B53:L53"/>
    <mergeCell ref="G7:G8"/>
    <mergeCell ref="H7:H8"/>
    <mergeCell ref="I7:I8"/>
    <mergeCell ref="J7:J8"/>
    <mergeCell ref="K7:K8"/>
    <mergeCell ref="L7:L8"/>
  </mergeCell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5FCBB-430E-437A-BA46-382CD11A410F}">
  <dimension ref="B1:N41"/>
  <sheetViews>
    <sheetView showGridLines="0" zoomScale="80" zoomScaleNormal="80" workbookViewId="0">
      <selection activeCell="C40" sqref="C40"/>
    </sheetView>
  </sheetViews>
  <sheetFormatPr baseColWidth="10" defaultColWidth="11.42578125" defaultRowHeight="15"/>
  <cols>
    <col min="1" max="2" width="11.42578125" style="111"/>
    <col min="3" max="3" width="37.5703125" style="111" customWidth="1"/>
    <col min="4" max="4" width="42.28515625" style="658" customWidth="1"/>
    <col min="5" max="5" width="38" style="111" customWidth="1"/>
    <col min="6" max="6" width="17.7109375" style="111" customWidth="1"/>
    <col min="7" max="7" width="12.28515625" style="111" customWidth="1"/>
    <col min="8" max="8" width="23.140625" style="111" customWidth="1"/>
    <col min="9" max="9" width="18.42578125" style="111" customWidth="1"/>
    <col min="10" max="10" width="11.42578125" style="111"/>
    <col min="11" max="12" width="15.140625" style="111" customWidth="1"/>
    <col min="13" max="13" width="11.42578125" style="111"/>
    <col min="14" max="14" width="14.28515625" style="111" customWidth="1"/>
    <col min="15" max="16384" width="11.42578125" style="111"/>
  </cols>
  <sheetData>
    <row r="1" spans="2:14" s="1488" customFormat="1" ht="15" customHeight="1">
      <c r="B1" s="900"/>
      <c r="C1" s="2296" t="s">
        <v>0</v>
      </c>
      <c r="D1" s="2296"/>
      <c r="E1" s="2296"/>
      <c r="F1" s="2296"/>
      <c r="G1" s="2296"/>
      <c r="H1" s="2296"/>
      <c r="I1" s="2296"/>
      <c r="J1" s="900"/>
      <c r="K1" s="900"/>
      <c r="L1" s="900"/>
      <c r="M1" s="900"/>
      <c r="N1" s="900"/>
    </row>
    <row r="2" spans="2:14" s="1488" customFormat="1" ht="15" customHeight="1">
      <c r="B2" s="900"/>
      <c r="C2" s="2296" t="s">
        <v>1</v>
      </c>
      <c r="D2" s="2296"/>
      <c r="E2" s="2296"/>
      <c r="F2" s="2296"/>
      <c r="G2" s="2296"/>
      <c r="H2" s="2296"/>
      <c r="I2" s="2296"/>
      <c r="J2" s="900"/>
      <c r="K2" s="900"/>
      <c r="L2" s="900"/>
      <c r="M2" s="900"/>
      <c r="N2" s="900"/>
    </row>
    <row r="3" spans="2:14" s="1488" customFormat="1" ht="15" customHeight="1">
      <c r="B3" s="901"/>
      <c r="C3" s="2297" t="s">
        <v>2</v>
      </c>
      <c r="D3" s="2297"/>
      <c r="E3" s="2297"/>
      <c r="F3" s="2297"/>
      <c r="G3" s="2297"/>
      <c r="H3" s="2297"/>
      <c r="I3" s="2297"/>
      <c r="J3" s="901"/>
      <c r="K3" s="901"/>
      <c r="L3" s="901"/>
      <c r="M3" s="901"/>
      <c r="N3" s="901"/>
    </row>
    <row r="4" spans="2:14" s="1488" customFormat="1">
      <c r="C4" s="1489"/>
      <c r="D4" s="1490"/>
      <c r="E4" s="1489"/>
      <c r="F4" s="1489"/>
      <c r="G4" s="1489"/>
      <c r="H4" s="1489"/>
      <c r="I4" s="1489"/>
      <c r="J4" s="1489"/>
    </row>
    <row r="6" spans="2:14">
      <c r="C6" s="2298" t="s">
        <v>835</v>
      </c>
      <c r="D6" s="2298"/>
      <c r="E6" s="2298"/>
      <c r="F6" s="2298"/>
      <c r="G6" s="2298"/>
      <c r="H6" s="2298"/>
      <c r="I6" s="2298"/>
    </row>
    <row r="7" spans="2:14" ht="15" customHeight="1">
      <c r="C7" s="2298" t="s">
        <v>134</v>
      </c>
      <c r="D7" s="2298"/>
      <c r="E7" s="2298"/>
      <c r="F7" s="2298"/>
      <c r="G7" s="2298"/>
      <c r="H7" s="2298"/>
      <c r="I7" s="2298"/>
    </row>
    <row r="8" spans="2:14" ht="15" customHeight="1" thickBot="1">
      <c r="C8" s="2085" t="s">
        <v>421</v>
      </c>
      <c r="D8" s="2085"/>
      <c r="E8" s="2085"/>
      <c r="F8" s="2085"/>
      <c r="G8" s="2085"/>
      <c r="H8" s="2085"/>
      <c r="I8" s="2085"/>
    </row>
    <row r="9" spans="2:14" ht="36.75" customHeight="1">
      <c r="C9" s="2312" t="s">
        <v>836</v>
      </c>
      <c r="D9" s="2314" t="s">
        <v>837</v>
      </c>
      <c r="E9" s="2314" t="s">
        <v>838</v>
      </c>
      <c r="F9" s="2314" t="s">
        <v>839</v>
      </c>
      <c r="G9" s="2314" t="s">
        <v>840</v>
      </c>
      <c r="H9" s="2314" t="s">
        <v>841</v>
      </c>
      <c r="I9" s="2305" t="s">
        <v>842</v>
      </c>
    </row>
    <row r="10" spans="2:14" ht="15.75" thickBot="1">
      <c r="C10" s="2313"/>
      <c r="D10" s="2315"/>
      <c r="E10" s="2315"/>
      <c r="F10" s="2315"/>
      <c r="G10" s="2315"/>
      <c r="H10" s="2315"/>
      <c r="I10" s="2306"/>
      <c r="M10" s="1491"/>
    </row>
    <row r="11" spans="2:14" s="1492" customFormat="1" ht="39.6" customHeight="1">
      <c r="C11" s="2293" t="s">
        <v>843</v>
      </c>
      <c r="D11" s="1494" t="s">
        <v>844</v>
      </c>
      <c r="E11" s="2299" t="s">
        <v>845</v>
      </c>
      <c r="F11" s="1496">
        <v>1720168</v>
      </c>
      <c r="G11" s="1497">
        <v>1853531</v>
      </c>
      <c r="H11" s="1498">
        <f>IFERROR(G11/F11,"-")</f>
        <v>1.0775290553015753</v>
      </c>
      <c r="I11" s="1499">
        <v>5290400679.2700005</v>
      </c>
      <c r="M11" s="1500"/>
    </row>
    <row r="12" spans="2:14" s="1492" customFormat="1" ht="45">
      <c r="C12" s="2294"/>
      <c r="D12" s="1502" t="s">
        <v>846</v>
      </c>
      <c r="E12" s="2307"/>
      <c r="F12" s="1504">
        <v>1850000</v>
      </c>
      <c r="G12" s="1505">
        <v>1807340</v>
      </c>
      <c r="H12" s="1506">
        <f t="shared" ref="H12:H37" si="0">IFERROR(G12/F12,"-")</f>
        <v>0.97694054054054058</v>
      </c>
      <c r="I12" s="1507">
        <v>4528457401.4899998</v>
      </c>
      <c r="M12" s="1500"/>
    </row>
    <row r="13" spans="2:14" ht="60">
      <c r="C13" s="2294"/>
      <c r="D13" s="1508" t="s">
        <v>847</v>
      </c>
      <c r="E13" s="2307"/>
      <c r="F13" s="1509">
        <v>134705</v>
      </c>
      <c r="G13" s="1510">
        <v>5669</v>
      </c>
      <c r="H13" s="1511">
        <f t="shared" si="0"/>
        <v>4.2084555139007461E-2</v>
      </c>
      <c r="I13" s="1507">
        <v>13262768.9</v>
      </c>
    </row>
    <row r="14" spans="2:14" ht="65.25" customHeight="1" thickBot="1">
      <c r="C14" s="2295"/>
      <c r="D14" s="1513" t="s">
        <v>848</v>
      </c>
      <c r="E14" s="2308"/>
      <c r="F14" s="1515">
        <v>1676610</v>
      </c>
      <c r="G14" s="1516">
        <v>1728500</v>
      </c>
      <c r="H14" s="1517">
        <f t="shared" si="0"/>
        <v>1.0309493561412613</v>
      </c>
      <c r="I14" s="1518">
        <v>14891614.220000001</v>
      </c>
    </row>
    <row r="15" spans="2:14" ht="60.75" thickBot="1">
      <c r="C15" s="1493" t="s">
        <v>849</v>
      </c>
      <c r="D15" s="1519" t="s">
        <v>850</v>
      </c>
      <c r="E15" s="1495" t="s">
        <v>851</v>
      </c>
      <c r="F15" s="1520">
        <v>4</v>
      </c>
      <c r="G15" s="1521">
        <v>3</v>
      </c>
      <c r="H15" s="1522">
        <f t="shared" si="0"/>
        <v>0.75</v>
      </c>
      <c r="I15" s="1523">
        <v>3050983349.25</v>
      </c>
    </row>
    <row r="16" spans="2:14" ht="67.900000000000006" customHeight="1">
      <c r="C16" s="2293" t="s">
        <v>852</v>
      </c>
      <c r="D16" s="1524" t="s">
        <v>853</v>
      </c>
      <c r="E16" s="1525" t="s">
        <v>854</v>
      </c>
      <c r="F16" s="1496">
        <v>393698</v>
      </c>
      <c r="G16" s="1497">
        <v>422243</v>
      </c>
      <c r="H16" s="1498">
        <f t="shared" si="0"/>
        <v>1.0725048133340784</v>
      </c>
      <c r="I16" s="1499">
        <v>3246988221</v>
      </c>
      <c r="J16" s="1526"/>
      <c r="K16" s="1526"/>
      <c r="L16" s="1491"/>
      <c r="M16" s="1491"/>
      <c r="N16" s="1526"/>
    </row>
    <row r="17" spans="3:14" ht="63" customHeight="1">
      <c r="C17" s="2294"/>
      <c r="D17" s="1527" t="s">
        <v>855</v>
      </c>
      <c r="E17" s="2309" t="s">
        <v>856</v>
      </c>
      <c r="F17" s="1509">
        <v>169000</v>
      </c>
      <c r="G17" s="1510">
        <v>173958</v>
      </c>
      <c r="H17" s="1511">
        <f t="shared" si="0"/>
        <v>1.0293372781065089</v>
      </c>
      <c r="I17" s="1507">
        <v>1043707485.58</v>
      </c>
      <c r="K17" s="1529"/>
      <c r="N17" s="1491"/>
    </row>
    <row r="18" spans="3:14" ht="66.599999999999994" customHeight="1">
      <c r="C18" s="2294"/>
      <c r="D18" s="1527" t="s">
        <v>857</v>
      </c>
      <c r="E18" s="2309"/>
      <c r="F18" s="1509">
        <v>96817</v>
      </c>
      <c r="G18" s="1510">
        <v>89330</v>
      </c>
      <c r="H18" s="1511">
        <f t="shared" si="0"/>
        <v>0.9226685396159765</v>
      </c>
      <c r="I18" s="1507">
        <v>10386650964.290001</v>
      </c>
    </row>
    <row r="19" spans="3:14" ht="53.45" customHeight="1" thickBot="1">
      <c r="C19" s="2295"/>
      <c r="D19" s="1530" t="s">
        <v>858</v>
      </c>
      <c r="E19" s="2310"/>
      <c r="F19" s="1532">
        <v>14097</v>
      </c>
      <c r="G19" s="1533">
        <v>13275</v>
      </c>
      <c r="H19" s="1534">
        <f t="shared" si="0"/>
        <v>0.94168972121728023</v>
      </c>
      <c r="I19" s="1535">
        <v>138230418.25</v>
      </c>
    </row>
    <row r="20" spans="3:14" ht="45">
      <c r="C20" s="2293" t="s">
        <v>859</v>
      </c>
      <c r="D20" s="1494" t="s">
        <v>860</v>
      </c>
      <c r="E20" s="2311" t="s">
        <v>854</v>
      </c>
      <c r="F20" s="1496">
        <v>475250</v>
      </c>
      <c r="G20" s="1497">
        <v>453070</v>
      </c>
      <c r="H20" s="1498">
        <f t="shared" si="0"/>
        <v>0.95332982640715414</v>
      </c>
      <c r="I20" s="1499">
        <v>5837095574.54</v>
      </c>
      <c r="J20" s="1526"/>
      <c r="K20" s="1536"/>
      <c r="L20" s="1537"/>
      <c r="M20" s="1491"/>
    </row>
    <row r="21" spans="3:14" ht="42" customHeight="1" thickBot="1">
      <c r="C21" s="2295"/>
      <c r="D21" s="1538" t="s">
        <v>861</v>
      </c>
      <c r="E21" s="2310"/>
      <c r="F21" s="1532">
        <v>487196</v>
      </c>
      <c r="G21" s="1533">
        <v>461503</v>
      </c>
      <c r="H21" s="1534">
        <f t="shared" si="0"/>
        <v>0.94726352433107008</v>
      </c>
      <c r="I21" s="1535">
        <v>2175426669.8000002</v>
      </c>
    </row>
    <row r="22" spans="3:14" ht="45">
      <c r="C22" s="2293" t="s">
        <v>862</v>
      </c>
      <c r="D22" s="1494" t="s">
        <v>863</v>
      </c>
      <c r="E22" s="1525" t="s">
        <v>864</v>
      </c>
      <c r="F22" s="1496">
        <v>73540</v>
      </c>
      <c r="G22" s="1497">
        <v>73852</v>
      </c>
      <c r="H22" s="1498">
        <f t="shared" si="0"/>
        <v>1.0042425890671742</v>
      </c>
      <c r="I22" s="1499">
        <v>1054554289.54</v>
      </c>
    </row>
    <row r="23" spans="3:14" ht="45">
      <c r="C23" s="2294"/>
      <c r="D23" s="1508" t="s">
        <v>865</v>
      </c>
      <c r="E23" s="1528" t="s">
        <v>866</v>
      </c>
      <c r="F23" s="1509">
        <v>130000</v>
      </c>
      <c r="G23" s="1510">
        <v>126927</v>
      </c>
      <c r="H23" s="1511">
        <f t="shared" si="0"/>
        <v>0.9763615384615385</v>
      </c>
      <c r="I23" s="1507">
        <v>1583742563.0699999</v>
      </c>
    </row>
    <row r="24" spans="3:14" ht="45">
      <c r="C24" s="2294"/>
      <c r="D24" s="1502" t="s">
        <v>867</v>
      </c>
      <c r="E24" s="1528" t="s">
        <v>868</v>
      </c>
      <c r="F24" s="1504">
        <v>26000</v>
      </c>
      <c r="G24" s="1505">
        <v>27824</v>
      </c>
      <c r="H24" s="1506">
        <f t="shared" si="0"/>
        <v>1.0701538461538462</v>
      </c>
      <c r="I24" s="1539">
        <v>451527607.87</v>
      </c>
    </row>
    <row r="25" spans="3:14" ht="45.75" thickBot="1">
      <c r="C25" s="2295"/>
      <c r="D25" s="1502" t="s">
        <v>869</v>
      </c>
      <c r="E25" s="1503" t="s">
        <v>870</v>
      </c>
      <c r="F25" s="1504">
        <v>6000</v>
      </c>
      <c r="G25" s="1505">
        <v>2719</v>
      </c>
      <c r="H25" s="1506">
        <f t="shared" si="0"/>
        <v>0.45316666666666666</v>
      </c>
      <c r="I25" s="1539">
        <v>503817396.19</v>
      </c>
    </row>
    <row r="26" spans="3:14" ht="46.15" customHeight="1">
      <c r="C26" s="2293" t="s">
        <v>871</v>
      </c>
      <c r="D26" s="1494" t="s">
        <v>872</v>
      </c>
      <c r="E26" s="2299" t="s">
        <v>873</v>
      </c>
      <c r="F26" s="1496">
        <v>1432</v>
      </c>
      <c r="G26" s="1497">
        <v>1703</v>
      </c>
      <c r="H26" s="1498">
        <f t="shared" si="0"/>
        <v>1.1892458100558658</v>
      </c>
      <c r="I26" s="1499">
        <v>418052292.88999999</v>
      </c>
    </row>
    <row r="27" spans="3:14" ht="58.9" customHeight="1">
      <c r="C27" s="2294"/>
      <c r="D27" s="1502" t="s">
        <v>874</v>
      </c>
      <c r="E27" s="2300"/>
      <c r="F27" s="1504">
        <v>3261</v>
      </c>
      <c r="G27" s="1505">
        <v>3261</v>
      </c>
      <c r="H27" s="1506">
        <f t="shared" si="0"/>
        <v>1</v>
      </c>
      <c r="I27" s="1539">
        <v>1384004174.4400001</v>
      </c>
    </row>
    <row r="28" spans="3:14" ht="50.45" customHeight="1" thickBot="1">
      <c r="C28" s="2294"/>
      <c r="D28" s="1508" t="s">
        <v>875</v>
      </c>
      <c r="E28" s="1528" t="s">
        <v>876</v>
      </c>
      <c r="F28" s="1509">
        <v>5200</v>
      </c>
      <c r="G28" s="1510">
        <v>5718</v>
      </c>
      <c r="H28" s="1511">
        <f t="shared" si="0"/>
        <v>1.0996153846153847</v>
      </c>
      <c r="I28" s="1507">
        <v>17059641.210000001</v>
      </c>
    </row>
    <row r="29" spans="3:14" ht="30.75" thickBot="1">
      <c r="C29" s="1541" t="s">
        <v>877</v>
      </c>
      <c r="D29" s="1542" t="s">
        <v>878</v>
      </c>
      <c r="E29" s="1543" t="s">
        <v>854</v>
      </c>
      <c r="F29" s="1544">
        <v>700528</v>
      </c>
      <c r="G29" s="1545">
        <v>750187</v>
      </c>
      <c r="H29" s="1546">
        <f t="shared" si="0"/>
        <v>1.0708879587967932</v>
      </c>
      <c r="I29" s="1547">
        <v>1702826814.5799999</v>
      </c>
    </row>
    <row r="30" spans="3:14" ht="45">
      <c r="C30" s="2293" t="s">
        <v>879</v>
      </c>
      <c r="D30" s="1494" t="s">
        <v>880</v>
      </c>
      <c r="E30" s="1525" t="s">
        <v>881</v>
      </c>
      <c r="F30" s="1496">
        <v>24260</v>
      </c>
      <c r="G30" s="1497">
        <v>22111</v>
      </c>
      <c r="H30" s="1498">
        <f t="shared" si="0"/>
        <v>0.91141797197032148</v>
      </c>
      <c r="I30" s="1499">
        <v>899687450.26999998</v>
      </c>
    </row>
    <row r="31" spans="3:14" ht="60">
      <c r="C31" s="2294"/>
      <c r="D31" s="1502" t="s">
        <v>882</v>
      </c>
      <c r="E31" s="1540" t="s">
        <v>883</v>
      </c>
      <c r="F31" s="1504">
        <v>650</v>
      </c>
      <c r="G31" s="1505">
        <v>810</v>
      </c>
      <c r="H31" s="1506">
        <f t="shared" si="0"/>
        <v>1.2461538461538462</v>
      </c>
      <c r="I31" s="1539">
        <v>25930117.579999998</v>
      </c>
    </row>
    <row r="32" spans="3:14" ht="75">
      <c r="C32" s="2294"/>
      <c r="D32" s="1502" t="s">
        <v>884</v>
      </c>
      <c r="E32" s="1540" t="s">
        <v>885</v>
      </c>
      <c r="F32" s="1504">
        <v>18200</v>
      </c>
      <c r="G32" s="1505">
        <v>18847</v>
      </c>
      <c r="H32" s="1506">
        <f t="shared" si="0"/>
        <v>1.0355494505494505</v>
      </c>
      <c r="I32" s="1539">
        <v>42907315.670000002</v>
      </c>
    </row>
    <row r="33" spans="3:9" ht="60.75" thickBot="1">
      <c r="C33" s="2295"/>
      <c r="D33" s="1513" t="s">
        <v>886</v>
      </c>
      <c r="E33" s="1503" t="s">
        <v>887</v>
      </c>
      <c r="F33" s="1515">
        <v>633</v>
      </c>
      <c r="G33" s="1516">
        <v>647</v>
      </c>
      <c r="H33" s="1517">
        <f t="shared" si="0"/>
        <v>1.0221169036334914</v>
      </c>
      <c r="I33" s="1518">
        <v>27092520.530000001</v>
      </c>
    </row>
    <row r="34" spans="3:9" ht="60">
      <c r="C34" s="2301" t="s">
        <v>888</v>
      </c>
      <c r="D34" s="1494" t="s">
        <v>889</v>
      </c>
      <c r="E34" s="1525" t="s">
        <v>890</v>
      </c>
      <c r="F34" s="1496">
        <v>23</v>
      </c>
      <c r="G34" s="1497">
        <v>25</v>
      </c>
      <c r="H34" s="1498">
        <f t="shared" si="0"/>
        <v>1.0869565217391304</v>
      </c>
      <c r="I34" s="1499">
        <v>252832958.76999998</v>
      </c>
    </row>
    <row r="35" spans="3:9" ht="30">
      <c r="C35" s="2302"/>
      <c r="D35" s="1508" t="s">
        <v>891</v>
      </c>
      <c r="E35" s="1528" t="s">
        <v>892</v>
      </c>
      <c r="F35" s="1509">
        <v>720000</v>
      </c>
      <c r="G35" s="1510">
        <v>413800</v>
      </c>
      <c r="H35" s="1511">
        <f t="shared" si="0"/>
        <v>0.57472222222222225</v>
      </c>
      <c r="I35" s="1507">
        <v>68625827.680000007</v>
      </c>
    </row>
    <row r="36" spans="3:9" ht="45">
      <c r="C36" s="2302"/>
      <c r="D36" s="1508" t="s">
        <v>893</v>
      </c>
      <c r="E36" s="1528" t="s">
        <v>894</v>
      </c>
      <c r="F36" s="1509">
        <v>7770</v>
      </c>
      <c r="G36" s="1510">
        <v>7970</v>
      </c>
      <c r="H36" s="1511">
        <f t="shared" si="0"/>
        <v>1.0257400257400258</v>
      </c>
      <c r="I36" s="1507">
        <v>5557000</v>
      </c>
    </row>
    <row r="37" spans="3:9" ht="45">
      <c r="C37" s="1548"/>
      <c r="D37" s="1508" t="s">
        <v>895</v>
      </c>
      <c r="E37" s="1528" t="s">
        <v>896</v>
      </c>
      <c r="F37" s="1509">
        <v>6540</v>
      </c>
      <c r="G37" s="1510">
        <v>5960</v>
      </c>
      <c r="H37" s="1511">
        <f t="shared" si="0"/>
        <v>0.91131498470948014</v>
      </c>
      <c r="I37" s="1507">
        <v>144121441.56999999</v>
      </c>
    </row>
    <row r="38" spans="3:9" ht="15.75" thickBot="1">
      <c r="C38" s="2303" t="s">
        <v>897</v>
      </c>
      <c r="D38" s="2304"/>
      <c r="E38" s="2304"/>
      <c r="F38" s="2304"/>
      <c r="G38" s="2304"/>
      <c r="H38" s="2304"/>
      <c r="I38" s="1549">
        <f>SUM(I11:I37)</f>
        <v>44308434558.450005</v>
      </c>
    </row>
    <row r="39" spans="3:9">
      <c r="C39" s="902" t="s">
        <v>239</v>
      </c>
    </row>
    <row r="40" spans="3:9">
      <c r="C40" s="1" t="s">
        <v>898</v>
      </c>
    </row>
    <row r="41" spans="3:9">
      <c r="C41" s="902" t="s">
        <v>899</v>
      </c>
    </row>
  </sheetData>
  <mergeCells count="25">
    <mergeCell ref="C30:C33"/>
    <mergeCell ref="C34:C36"/>
    <mergeCell ref="C38:H38"/>
    <mergeCell ref="I9:I10"/>
    <mergeCell ref="C11:C14"/>
    <mergeCell ref="E11:E14"/>
    <mergeCell ref="C16:C19"/>
    <mergeCell ref="E17:E19"/>
    <mergeCell ref="C20:C21"/>
    <mergeCell ref="E20:E21"/>
    <mergeCell ref="C9:C10"/>
    <mergeCell ref="D9:D10"/>
    <mergeCell ref="E9:E10"/>
    <mergeCell ref="F9:F10"/>
    <mergeCell ref="G9:G10"/>
    <mergeCell ref="H9:H10"/>
    <mergeCell ref="C22:C25"/>
    <mergeCell ref="C26:C28"/>
    <mergeCell ref="C8:I8"/>
    <mergeCell ref="C1:I1"/>
    <mergeCell ref="C2:I2"/>
    <mergeCell ref="C3:I3"/>
    <mergeCell ref="C6:I6"/>
    <mergeCell ref="C7:I7"/>
    <mergeCell ref="E26:E27"/>
  </mergeCells>
  <pageMargins left="0.7" right="0.7" top="0.75" bottom="0.75" header="0.3" footer="0.3"/>
  <pageSetup orientation="portrait" horizontalDpi="4294967295" verticalDpi="4294967295"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65543-5889-46E7-8D51-40E4400265AF}">
  <dimension ref="C1:K43"/>
  <sheetViews>
    <sheetView showGridLines="0" topLeftCell="A32" zoomScale="80" zoomScaleNormal="80" workbookViewId="0">
      <selection activeCell="J36" sqref="J36"/>
    </sheetView>
  </sheetViews>
  <sheetFormatPr baseColWidth="10" defaultColWidth="11.42578125" defaultRowHeight="15"/>
  <cols>
    <col min="1" max="2" width="11.42578125" style="111"/>
    <col min="3" max="3" width="33.42578125" style="111" customWidth="1"/>
    <col min="4" max="4" width="35.7109375" style="111" customWidth="1"/>
    <col min="5" max="5" width="27.85546875" style="111" customWidth="1"/>
    <col min="6" max="6" width="19.42578125" style="111" customWidth="1"/>
    <col min="7" max="7" width="14.85546875" style="111" customWidth="1"/>
    <col min="8" max="8" width="24.28515625" style="111" customWidth="1"/>
    <col min="9" max="9" width="19.7109375" style="111" customWidth="1"/>
    <col min="10" max="16384" width="11.42578125" style="111"/>
  </cols>
  <sheetData>
    <row r="1" spans="3:11" s="1488" customFormat="1" ht="15" customHeight="1">
      <c r="C1" s="2296" t="s">
        <v>0</v>
      </c>
      <c r="D1" s="2296"/>
      <c r="E1" s="2296"/>
      <c r="F1" s="2296"/>
      <c r="G1" s="2296"/>
      <c r="H1" s="2296"/>
      <c r="I1" s="2296"/>
      <c r="J1" s="900"/>
      <c r="K1" s="900"/>
    </row>
    <row r="2" spans="3:11" s="1488" customFormat="1" ht="15" customHeight="1">
      <c r="C2" s="2296" t="s">
        <v>1</v>
      </c>
      <c r="D2" s="2296"/>
      <c r="E2" s="2296"/>
      <c r="F2" s="2296"/>
      <c r="G2" s="2296"/>
      <c r="H2" s="2296"/>
      <c r="I2" s="2296"/>
      <c r="J2" s="900"/>
      <c r="K2" s="900"/>
    </row>
    <row r="3" spans="3:11" s="1488" customFormat="1" ht="15" customHeight="1">
      <c r="C3" s="2297" t="s">
        <v>2</v>
      </c>
      <c r="D3" s="2297"/>
      <c r="E3" s="2297"/>
      <c r="F3" s="2297"/>
      <c r="G3" s="2297"/>
      <c r="H3" s="2297"/>
      <c r="I3" s="2297"/>
      <c r="J3" s="901"/>
      <c r="K3" s="901"/>
    </row>
    <row r="5" spans="3:11">
      <c r="C5" s="2298" t="s">
        <v>900</v>
      </c>
      <c r="D5" s="2298"/>
      <c r="E5" s="2298"/>
      <c r="F5" s="2298"/>
      <c r="G5" s="2298"/>
      <c r="H5" s="2298"/>
      <c r="I5" s="2298"/>
    </row>
    <row r="6" spans="3:11">
      <c r="C6" s="2298"/>
      <c r="D6" s="2298"/>
      <c r="E6" s="2298"/>
      <c r="F6" s="2298"/>
      <c r="G6" s="2298"/>
      <c r="H6" s="2298"/>
      <c r="I6" s="2298"/>
    </row>
    <row r="7" spans="3:11">
      <c r="C7" s="2298" t="s">
        <v>134</v>
      </c>
      <c r="D7" s="2298"/>
      <c r="E7" s="2298"/>
      <c r="F7" s="2298"/>
      <c r="G7" s="2298"/>
      <c r="H7" s="2298"/>
      <c r="I7" s="2298"/>
    </row>
    <row r="8" spans="3:11" ht="15" customHeight="1" thickBot="1">
      <c r="C8" s="2085" t="s">
        <v>421</v>
      </c>
      <c r="D8" s="2085"/>
      <c r="E8" s="2085"/>
      <c r="F8" s="2085"/>
      <c r="G8" s="2085"/>
      <c r="H8" s="2085"/>
      <c r="I8" s="2085"/>
    </row>
    <row r="9" spans="3:11" ht="18.75" customHeight="1">
      <c r="C9" s="2312" t="s">
        <v>836</v>
      </c>
      <c r="D9" s="2314" t="s">
        <v>837</v>
      </c>
      <c r="E9" s="2314" t="s">
        <v>838</v>
      </c>
      <c r="F9" s="2314" t="s">
        <v>839</v>
      </c>
      <c r="G9" s="2314" t="s">
        <v>840</v>
      </c>
      <c r="H9" s="2314" t="s">
        <v>901</v>
      </c>
      <c r="I9" s="2305" t="s">
        <v>842</v>
      </c>
    </row>
    <row r="10" spans="3:11" ht="18.75" customHeight="1">
      <c r="C10" s="2319"/>
      <c r="D10" s="2320"/>
      <c r="E10" s="2320"/>
      <c r="F10" s="2320"/>
      <c r="G10" s="2320"/>
      <c r="H10" s="2320"/>
      <c r="I10" s="2316"/>
    </row>
    <row r="11" spans="3:11" ht="15.75" thickBot="1">
      <c r="C11" s="2313"/>
      <c r="D11" s="2315"/>
      <c r="E11" s="2315"/>
      <c r="F11" s="2315"/>
      <c r="G11" s="2315"/>
      <c r="H11" s="2315"/>
      <c r="I11" s="2306"/>
    </row>
    <row r="12" spans="3:11" ht="77.45" customHeight="1">
      <c r="C12" s="2317" t="s">
        <v>902</v>
      </c>
      <c r="D12" s="1524" t="s">
        <v>903</v>
      </c>
      <c r="E12" s="1525" t="s">
        <v>904</v>
      </c>
      <c r="F12" s="1496">
        <v>703097570</v>
      </c>
      <c r="G12" s="1497">
        <v>685476415</v>
      </c>
      <c r="H12" s="1498">
        <f>IFERROR(G12/F12,"-")</f>
        <v>0.97493782406330887</v>
      </c>
      <c r="I12" s="1499">
        <v>855093263.81999993</v>
      </c>
    </row>
    <row r="13" spans="3:11" ht="75.599999999999994" customHeight="1" thickBot="1">
      <c r="C13" s="2318"/>
      <c r="D13" s="1530" t="s">
        <v>905</v>
      </c>
      <c r="E13" s="1531" t="s">
        <v>906</v>
      </c>
      <c r="F13" s="1532">
        <v>2657</v>
      </c>
      <c r="G13" s="1533">
        <v>2666</v>
      </c>
      <c r="H13" s="1550">
        <f t="shared" ref="H13:H39" si="0">IFERROR(G13/F13,"-")</f>
        <v>1.0033872788859617</v>
      </c>
      <c r="I13" s="1535">
        <v>3179372021.96</v>
      </c>
    </row>
    <row r="14" spans="3:11" ht="90.6" customHeight="1">
      <c r="C14" s="2293" t="s">
        <v>907</v>
      </c>
      <c r="D14" s="1524" t="s">
        <v>908</v>
      </c>
      <c r="E14" s="1525" t="s">
        <v>909</v>
      </c>
      <c r="F14" s="1551">
        <v>4</v>
      </c>
      <c r="G14" s="1497">
        <v>4</v>
      </c>
      <c r="H14" s="1498">
        <f t="shared" si="0"/>
        <v>1</v>
      </c>
      <c r="I14" s="1499">
        <v>625037670.80999994</v>
      </c>
    </row>
    <row r="15" spans="3:11" ht="79.900000000000006" customHeight="1">
      <c r="C15" s="2294"/>
      <c r="D15" s="1552" t="s">
        <v>910</v>
      </c>
      <c r="E15" s="1540" t="s">
        <v>911</v>
      </c>
      <c r="F15" s="1553">
        <v>40</v>
      </c>
      <c r="G15" s="1510">
        <v>46</v>
      </c>
      <c r="H15" s="1511">
        <f>IFERROR(G15/F15,"-")</f>
        <v>1.1499999999999999</v>
      </c>
      <c r="I15" s="1507">
        <v>2720132.01</v>
      </c>
    </row>
    <row r="16" spans="3:11" ht="57.6" customHeight="1" thickBot="1">
      <c r="C16" s="2294"/>
      <c r="D16" s="1552" t="s">
        <v>912</v>
      </c>
      <c r="E16" s="1540" t="s">
        <v>913</v>
      </c>
      <c r="F16" s="1553">
        <v>40</v>
      </c>
      <c r="G16" s="1510">
        <v>47</v>
      </c>
      <c r="H16" s="1511">
        <f t="shared" si="0"/>
        <v>1.175</v>
      </c>
      <c r="I16" s="1507">
        <v>715187831.35000002</v>
      </c>
    </row>
    <row r="17" spans="3:9" ht="75">
      <c r="C17" s="2293" t="s">
        <v>914</v>
      </c>
      <c r="D17" s="1524" t="s">
        <v>915</v>
      </c>
      <c r="E17" s="1554" t="s">
        <v>916</v>
      </c>
      <c r="F17" s="1496">
        <v>160</v>
      </c>
      <c r="G17" s="1497">
        <v>138</v>
      </c>
      <c r="H17" s="1498">
        <f t="shared" si="0"/>
        <v>0.86250000000000004</v>
      </c>
      <c r="I17" s="1499">
        <v>71477013.930000007</v>
      </c>
    </row>
    <row r="18" spans="3:9" ht="60">
      <c r="C18" s="2294"/>
      <c r="D18" s="1552" t="s">
        <v>917</v>
      </c>
      <c r="E18" s="1528" t="s">
        <v>918</v>
      </c>
      <c r="F18" s="1504">
        <v>1000</v>
      </c>
      <c r="G18" s="1505">
        <v>963</v>
      </c>
      <c r="H18" s="1511">
        <f t="shared" si="0"/>
        <v>0.96299999999999997</v>
      </c>
      <c r="I18" s="1539">
        <v>17222156.91</v>
      </c>
    </row>
    <row r="19" spans="3:9" ht="75">
      <c r="C19" s="2294"/>
      <c r="D19" s="1552" t="s">
        <v>919</v>
      </c>
      <c r="E19" s="1540" t="s">
        <v>920</v>
      </c>
      <c r="F19" s="1504">
        <v>1430</v>
      </c>
      <c r="G19" s="1505">
        <v>1430</v>
      </c>
      <c r="H19" s="1511">
        <f t="shared" si="0"/>
        <v>1</v>
      </c>
      <c r="I19" s="1539">
        <v>1052245550.28</v>
      </c>
    </row>
    <row r="20" spans="3:9" ht="75">
      <c r="C20" s="2294"/>
      <c r="D20" s="1552" t="s">
        <v>921</v>
      </c>
      <c r="E20" s="1540" t="s">
        <v>922</v>
      </c>
      <c r="F20" s="1504">
        <v>40</v>
      </c>
      <c r="G20" s="1505">
        <v>16</v>
      </c>
      <c r="H20" s="1511">
        <f t="shared" si="0"/>
        <v>0.4</v>
      </c>
      <c r="I20" s="1539">
        <v>4252831.66</v>
      </c>
    </row>
    <row r="21" spans="3:9" ht="75">
      <c r="C21" s="2294"/>
      <c r="D21" s="1552" t="s">
        <v>923</v>
      </c>
      <c r="E21" s="1540" t="s">
        <v>924</v>
      </c>
      <c r="F21" s="1504">
        <v>40</v>
      </c>
      <c r="G21" s="1505">
        <v>37</v>
      </c>
      <c r="H21" s="1511">
        <f t="shared" si="0"/>
        <v>0.92500000000000004</v>
      </c>
      <c r="I21" s="1539">
        <v>63839113.350000001</v>
      </c>
    </row>
    <row r="22" spans="3:9" ht="93" customHeight="1">
      <c r="C22" s="2294"/>
      <c r="D22" s="1552" t="s">
        <v>925</v>
      </c>
      <c r="E22" s="1540" t="s">
        <v>926</v>
      </c>
      <c r="F22" s="1504">
        <v>40</v>
      </c>
      <c r="G22" s="1505">
        <v>40</v>
      </c>
      <c r="H22" s="1511">
        <f t="shared" si="0"/>
        <v>1</v>
      </c>
      <c r="I22" s="1539">
        <v>1249774.3899999999</v>
      </c>
    </row>
    <row r="23" spans="3:9" ht="45">
      <c r="C23" s="2294"/>
      <c r="D23" s="1552" t="s">
        <v>927</v>
      </c>
      <c r="E23" s="1540" t="s">
        <v>928</v>
      </c>
      <c r="F23" s="1504">
        <v>1900</v>
      </c>
      <c r="G23" s="1505">
        <v>2975</v>
      </c>
      <c r="H23" s="1511">
        <f t="shared" si="0"/>
        <v>1.5657894736842106</v>
      </c>
      <c r="I23" s="1539">
        <v>331200</v>
      </c>
    </row>
    <row r="24" spans="3:9" ht="60.75" thickBot="1">
      <c r="C24" s="2295"/>
      <c r="D24" s="1552" t="s">
        <v>929</v>
      </c>
      <c r="E24" s="1540" t="s">
        <v>930</v>
      </c>
      <c r="F24" s="1504">
        <v>9000</v>
      </c>
      <c r="G24" s="1505">
        <v>8344</v>
      </c>
      <c r="H24" s="1506">
        <f t="shared" si="0"/>
        <v>0.92711111111111111</v>
      </c>
      <c r="I24" s="1539">
        <v>69380848.359999999</v>
      </c>
    </row>
    <row r="25" spans="3:9" ht="91.15" customHeight="1">
      <c r="C25" s="2293" t="s">
        <v>931</v>
      </c>
      <c r="D25" s="1524" t="s">
        <v>932</v>
      </c>
      <c r="E25" s="1525" t="s">
        <v>933</v>
      </c>
      <c r="F25" s="1496">
        <v>12</v>
      </c>
      <c r="G25" s="1497">
        <v>10</v>
      </c>
      <c r="H25" s="1498">
        <f t="shared" si="0"/>
        <v>0.83333333333333337</v>
      </c>
      <c r="I25" s="1499">
        <v>3866966.9000000004</v>
      </c>
    </row>
    <row r="26" spans="3:9" ht="60">
      <c r="C26" s="2294"/>
      <c r="D26" s="1552" t="s">
        <v>934</v>
      </c>
      <c r="E26" s="1540" t="s">
        <v>935</v>
      </c>
      <c r="F26" s="1504">
        <v>15</v>
      </c>
      <c r="G26" s="1505">
        <v>9</v>
      </c>
      <c r="H26" s="1511">
        <f t="shared" si="0"/>
        <v>0.6</v>
      </c>
      <c r="I26" s="1539">
        <v>7305637.0500000007</v>
      </c>
    </row>
    <row r="27" spans="3:9" ht="75">
      <c r="C27" s="2294"/>
      <c r="D27" s="1552" t="s">
        <v>936</v>
      </c>
      <c r="E27" s="1540" t="s">
        <v>937</v>
      </c>
      <c r="F27" s="1504">
        <v>1</v>
      </c>
      <c r="G27" s="1505">
        <v>1</v>
      </c>
      <c r="H27" s="1511">
        <f t="shared" si="0"/>
        <v>1</v>
      </c>
      <c r="I27" s="1539">
        <v>2628865.2800000003</v>
      </c>
    </row>
    <row r="28" spans="3:9" ht="105">
      <c r="C28" s="2294"/>
      <c r="D28" s="1552" t="s">
        <v>938</v>
      </c>
      <c r="E28" s="1540" t="s">
        <v>939</v>
      </c>
      <c r="F28" s="1504">
        <v>2</v>
      </c>
      <c r="G28" s="1505">
        <v>2</v>
      </c>
      <c r="H28" s="1511">
        <f t="shared" si="0"/>
        <v>1</v>
      </c>
      <c r="I28" s="1539">
        <v>5214555.12</v>
      </c>
    </row>
    <row r="29" spans="3:9" ht="60.75" thickBot="1">
      <c r="C29" s="2295"/>
      <c r="D29" s="1552" t="s">
        <v>940</v>
      </c>
      <c r="E29" s="1540" t="s">
        <v>941</v>
      </c>
      <c r="F29" s="1504">
        <v>40</v>
      </c>
      <c r="G29" s="1505">
        <v>27</v>
      </c>
      <c r="H29" s="1511">
        <f t="shared" si="0"/>
        <v>0.67500000000000004</v>
      </c>
      <c r="I29" s="1539">
        <v>91118214.209999993</v>
      </c>
    </row>
    <row r="30" spans="3:9" ht="90">
      <c r="C30" s="2293" t="s">
        <v>942</v>
      </c>
      <c r="D30" s="1524" t="s">
        <v>943</v>
      </c>
      <c r="E30" s="1525" t="s">
        <v>944</v>
      </c>
      <c r="F30" s="1496">
        <v>2527</v>
      </c>
      <c r="G30" s="1497">
        <v>2070</v>
      </c>
      <c r="H30" s="1498">
        <f t="shared" si="0"/>
        <v>0.81915314602295208</v>
      </c>
      <c r="I30" s="1499">
        <v>38370981.170000002</v>
      </c>
    </row>
    <row r="31" spans="3:9" ht="45.75" thickBot="1">
      <c r="C31" s="2295"/>
      <c r="D31" s="1555" t="s">
        <v>945</v>
      </c>
      <c r="E31" s="1514" t="s">
        <v>946</v>
      </c>
      <c r="F31" s="1556">
        <v>81960</v>
      </c>
      <c r="G31" s="1557">
        <v>55526</v>
      </c>
      <c r="H31" s="1550">
        <f t="shared" si="0"/>
        <v>0.67747681795998049</v>
      </c>
      <c r="I31" s="1558">
        <v>114306721.37</v>
      </c>
    </row>
    <row r="32" spans="3:9" ht="57.6" customHeight="1">
      <c r="C32" s="2293" t="s">
        <v>947</v>
      </c>
      <c r="D32" s="1524" t="s">
        <v>948</v>
      </c>
      <c r="E32" s="1525" t="s">
        <v>949</v>
      </c>
      <c r="F32" s="1496">
        <v>1100</v>
      </c>
      <c r="G32" s="1497">
        <v>1845</v>
      </c>
      <c r="H32" s="1498">
        <f t="shared" si="0"/>
        <v>1.6772727272727272</v>
      </c>
      <c r="I32" s="1499">
        <v>150714849.93000001</v>
      </c>
    </row>
    <row r="33" spans="3:9" ht="70.150000000000006" customHeight="1">
      <c r="C33" s="2294"/>
      <c r="D33" s="1552" t="s">
        <v>950</v>
      </c>
      <c r="E33" s="1540" t="s">
        <v>951</v>
      </c>
      <c r="F33" s="1504">
        <v>1128</v>
      </c>
      <c r="G33" s="1505">
        <v>1524</v>
      </c>
      <c r="H33" s="1506">
        <f t="shared" si="0"/>
        <v>1.3510638297872339</v>
      </c>
      <c r="I33" s="1539">
        <v>3377192.29</v>
      </c>
    </row>
    <row r="34" spans="3:9" ht="75">
      <c r="C34" s="2294"/>
      <c r="D34" s="1527" t="s">
        <v>952</v>
      </c>
      <c r="E34" s="1528" t="s">
        <v>953</v>
      </c>
      <c r="F34" s="1509">
        <v>30</v>
      </c>
      <c r="G34" s="1510">
        <v>15</v>
      </c>
      <c r="H34" s="1511">
        <f t="shared" si="0"/>
        <v>0.5</v>
      </c>
      <c r="I34" s="1507">
        <v>704999</v>
      </c>
    </row>
    <row r="35" spans="3:9" ht="120.75" thickBot="1">
      <c r="C35" s="2295"/>
      <c r="D35" s="1552" t="s">
        <v>954</v>
      </c>
      <c r="E35" s="1540" t="s">
        <v>955</v>
      </c>
      <c r="F35" s="1504">
        <v>16000</v>
      </c>
      <c r="G35" s="1505">
        <v>18953</v>
      </c>
      <c r="H35" s="1506">
        <f t="shared" si="0"/>
        <v>1.1845625</v>
      </c>
      <c r="I35" s="1539">
        <v>310241623.83999997</v>
      </c>
    </row>
    <row r="36" spans="3:9" ht="60.75" thickBot="1">
      <c r="C36" s="1559" t="s">
        <v>348</v>
      </c>
      <c r="D36" s="1560" t="s">
        <v>956</v>
      </c>
      <c r="E36" s="1543" t="s">
        <v>957</v>
      </c>
      <c r="F36" s="1544">
        <v>16</v>
      </c>
      <c r="G36" s="1545">
        <v>16</v>
      </c>
      <c r="H36" s="1546">
        <f t="shared" si="0"/>
        <v>1</v>
      </c>
      <c r="I36" s="1547">
        <v>100523161.50999999</v>
      </c>
    </row>
    <row r="37" spans="3:9" ht="75.75" thickBot="1">
      <c r="C37" s="1501" t="s">
        <v>958</v>
      </c>
      <c r="D37" s="1561" t="s">
        <v>959</v>
      </c>
      <c r="E37" s="1503" t="s">
        <v>960</v>
      </c>
      <c r="F37" s="1515">
        <v>100</v>
      </c>
      <c r="G37" s="1516">
        <v>26</v>
      </c>
      <c r="H37" s="1517">
        <f t="shared" si="0"/>
        <v>0.26</v>
      </c>
      <c r="I37" s="1518">
        <v>6076021.4700000007</v>
      </c>
    </row>
    <row r="38" spans="3:9" ht="75">
      <c r="C38" s="2293" t="s">
        <v>961</v>
      </c>
      <c r="D38" s="1524" t="s">
        <v>962</v>
      </c>
      <c r="E38" s="1525" t="s">
        <v>963</v>
      </c>
      <c r="F38" s="1496">
        <v>300</v>
      </c>
      <c r="G38" s="1497">
        <v>213</v>
      </c>
      <c r="H38" s="1498">
        <f t="shared" si="0"/>
        <v>0.71</v>
      </c>
      <c r="I38" s="1499">
        <v>641642</v>
      </c>
    </row>
    <row r="39" spans="3:9" ht="45.75" thickBot="1">
      <c r="C39" s="2295"/>
      <c r="D39" s="1555" t="s">
        <v>964</v>
      </c>
      <c r="E39" s="1514" t="s">
        <v>965</v>
      </c>
      <c r="F39" s="1556">
        <v>80</v>
      </c>
      <c r="G39" s="1557">
        <v>37</v>
      </c>
      <c r="H39" s="1550">
        <f t="shared" si="0"/>
        <v>0.46250000000000002</v>
      </c>
      <c r="I39" s="1558">
        <v>0</v>
      </c>
    </row>
    <row r="40" spans="3:9" ht="15.75" thickBot="1">
      <c r="C40" s="2303" t="s">
        <v>897</v>
      </c>
      <c r="D40" s="2304"/>
      <c r="E40" s="2304"/>
      <c r="F40" s="2304"/>
      <c r="G40" s="2304"/>
      <c r="H40" s="2304"/>
      <c r="I40" s="1549">
        <f>SUM(I12:I39)</f>
        <v>7492500839.9700012</v>
      </c>
    </row>
    <row r="41" spans="3:9">
      <c r="C41" s="902" t="s">
        <v>239</v>
      </c>
    </row>
    <row r="42" spans="3:9">
      <c r="C42" s="1" t="s">
        <v>898</v>
      </c>
      <c r="I42" s="1562"/>
    </row>
    <row r="43" spans="3:9">
      <c r="C43" s="902" t="s">
        <v>899</v>
      </c>
    </row>
  </sheetData>
  <mergeCells count="21">
    <mergeCell ref="C32:C35"/>
    <mergeCell ref="C38:C39"/>
    <mergeCell ref="C40:H40"/>
    <mergeCell ref="I9:I11"/>
    <mergeCell ref="C12:C13"/>
    <mergeCell ref="C14:C16"/>
    <mergeCell ref="C17:C24"/>
    <mergeCell ref="C25:C29"/>
    <mergeCell ref="C30:C31"/>
    <mergeCell ref="C9:C11"/>
    <mergeCell ref="D9:D11"/>
    <mergeCell ref="E9:E11"/>
    <mergeCell ref="F9:F11"/>
    <mergeCell ref="G9:G11"/>
    <mergeCell ref="H9:H11"/>
    <mergeCell ref="C8:I8"/>
    <mergeCell ref="C1:I1"/>
    <mergeCell ref="C2:I2"/>
    <mergeCell ref="C3:I3"/>
    <mergeCell ref="C5:I6"/>
    <mergeCell ref="C7:I7"/>
  </mergeCells>
  <pageMargins left="0.7" right="0.7" top="0.75" bottom="0.75" header="0.3" footer="0.3"/>
  <pageSetup orientation="portrait" horizontalDpi="4294967295" verticalDpi="4294967295"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AC913-B6E2-4ABA-9875-BE18BDB219FE}">
  <dimension ref="A1:M57"/>
  <sheetViews>
    <sheetView showGridLines="0" zoomScaleNormal="100" workbookViewId="0">
      <pane ySplit="9" topLeftCell="A49" activePane="bottomLeft" state="frozen"/>
      <selection activeCell="D54" sqref="D54"/>
      <selection pane="bottomLeft" activeCell="K14" sqref="K14"/>
    </sheetView>
  </sheetViews>
  <sheetFormatPr baseColWidth="10" defaultColWidth="11.42578125" defaultRowHeight="15"/>
  <cols>
    <col min="1" max="1" width="11.42578125" style="1"/>
    <col min="2" max="2" width="40.85546875" style="1" customWidth="1"/>
    <col min="3" max="3" width="35.42578125" style="794" customWidth="1"/>
    <col min="4" max="4" width="27.140625" style="1" customWidth="1"/>
    <col min="5" max="5" width="19.5703125" style="1" customWidth="1"/>
    <col min="6" max="6" width="14.140625" style="1" customWidth="1"/>
    <col min="7" max="7" width="19.28515625" style="1" customWidth="1"/>
    <col min="8" max="8" width="24.28515625" style="1" customWidth="1"/>
    <col min="9" max="16384" width="11.42578125" style="1"/>
  </cols>
  <sheetData>
    <row r="1" spans="1:13" s="22" customFormat="1" ht="15" customHeight="1">
      <c r="A1" s="2296" t="s">
        <v>0</v>
      </c>
      <c r="B1" s="2296"/>
      <c r="C1" s="2321"/>
      <c r="D1" s="2296"/>
      <c r="E1" s="2296"/>
      <c r="F1" s="2296"/>
      <c r="G1" s="2296"/>
      <c r="H1" s="2296"/>
      <c r="I1" s="900"/>
      <c r="J1" s="900"/>
      <c r="K1" s="900"/>
      <c r="L1" s="900"/>
      <c r="M1" s="900"/>
    </row>
    <row r="2" spans="1:13" s="22" customFormat="1" ht="15" customHeight="1">
      <c r="A2" s="2296" t="s">
        <v>1</v>
      </c>
      <c r="B2" s="2296"/>
      <c r="C2" s="2296"/>
      <c r="D2" s="2296"/>
      <c r="E2" s="2296"/>
      <c r="F2" s="2296"/>
      <c r="G2" s="2296"/>
      <c r="H2" s="2296"/>
      <c r="I2" s="900"/>
      <c r="J2" s="900"/>
      <c r="K2" s="900"/>
      <c r="L2" s="900"/>
      <c r="M2" s="900"/>
    </row>
    <row r="3" spans="1:13" s="22" customFormat="1" ht="15" customHeight="1">
      <c r="A3" s="2297" t="s">
        <v>2</v>
      </c>
      <c r="B3" s="2297"/>
      <c r="C3" s="2297"/>
      <c r="D3" s="2297"/>
      <c r="E3" s="2297"/>
      <c r="F3" s="2297"/>
      <c r="G3" s="2297"/>
      <c r="H3" s="2297"/>
      <c r="I3" s="901"/>
      <c r="J3" s="901"/>
      <c r="K3" s="901"/>
      <c r="L3" s="901"/>
      <c r="M3" s="901"/>
    </row>
    <row r="4" spans="1:13">
      <c r="B4" s="2080" t="s">
        <v>966</v>
      </c>
      <c r="C4" s="2080"/>
      <c r="D4" s="2080"/>
      <c r="E4" s="2080"/>
      <c r="F4" s="2080"/>
      <c r="G4" s="2080"/>
      <c r="H4" s="2080"/>
    </row>
    <row r="5" spans="1:13">
      <c r="B5" s="2080"/>
      <c r="C5" s="2080"/>
      <c r="D5" s="2080"/>
      <c r="E5" s="2080"/>
      <c r="F5" s="2080"/>
      <c r="G5" s="2080"/>
      <c r="H5" s="2080"/>
    </row>
    <row r="6" spans="1:13">
      <c r="B6" s="2080" t="s">
        <v>134</v>
      </c>
      <c r="C6" s="2080"/>
      <c r="D6" s="2080"/>
      <c r="E6" s="2080"/>
      <c r="F6" s="2080"/>
      <c r="G6" s="2080"/>
      <c r="H6" s="2080"/>
    </row>
    <row r="7" spans="1:13" s="111" customFormat="1" ht="15" customHeight="1" thickBot="1">
      <c r="B7" s="2085" t="s">
        <v>421</v>
      </c>
      <c r="C7" s="2085"/>
      <c r="D7" s="2085"/>
      <c r="E7" s="2085"/>
      <c r="F7" s="2085"/>
      <c r="G7" s="2085"/>
      <c r="H7" s="2085"/>
      <c r="I7" s="658"/>
    </row>
    <row r="8" spans="1:13">
      <c r="B8" s="2323" t="s">
        <v>836</v>
      </c>
      <c r="C8" s="2325" t="s">
        <v>837</v>
      </c>
      <c r="D8" s="2325" t="s">
        <v>838</v>
      </c>
      <c r="E8" s="2314" t="s">
        <v>839</v>
      </c>
      <c r="F8" s="2314" t="s">
        <v>840</v>
      </c>
      <c r="G8" s="2314" t="s">
        <v>841</v>
      </c>
      <c r="H8" s="2305" t="s">
        <v>842</v>
      </c>
    </row>
    <row r="9" spans="1:13" ht="15.75" thickBot="1">
      <c r="B9" s="2324"/>
      <c r="C9" s="2326"/>
      <c r="D9" s="2326"/>
      <c r="E9" s="2315"/>
      <c r="F9" s="2315"/>
      <c r="G9" s="2315"/>
      <c r="H9" s="2306"/>
    </row>
    <row r="10" spans="1:13" ht="30">
      <c r="B10" s="2293" t="s">
        <v>967</v>
      </c>
      <c r="C10" s="1524" t="s">
        <v>968</v>
      </c>
      <c r="D10" s="1525" t="s">
        <v>969</v>
      </c>
      <c r="E10" s="1496">
        <v>38</v>
      </c>
      <c r="F10" s="1497">
        <v>32</v>
      </c>
      <c r="G10" s="1498">
        <f t="shared" ref="G10:G53" si="0">IFERROR(F10/E10,"-")</f>
        <v>0.84210526315789469</v>
      </c>
      <c r="H10" s="1563">
        <v>224224645.27000001</v>
      </c>
    </row>
    <row r="11" spans="1:13" ht="45">
      <c r="B11" s="2294"/>
      <c r="C11" s="1527" t="s">
        <v>970</v>
      </c>
      <c r="D11" s="1528" t="s">
        <v>971</v>
      </c>
      <c r="E11" s="1509">
        <v>121000</v>
      </c>
      <c r="F11" s="1510">
        <v>121482</v>
      </c>
      <c r="G11" s="1511">
        <f t="shared" si="0"/>
        <v>1.0039834710743802</v>
      </c>
      <c r="H11" s="1564">
        <v>237439482.13</v>
      </c>
    </row>
    <row r="12" spans="1:13" ht="70.150000000000006" customHeight="1">
      <c r="B12" s="2294"/>
      <c r="C12" s="1527" t="s">
        <v>972</v>
      </c>
      <c r="D12" s="1528" t="s">
        <v>973</v>
      </c>
      <c r="E12" s="1509">
        <v>1548413</v>
      </c>
      <c r="F12" s="1510">
        <v>1497192</v>
      </c>
      <c r="G12" s="1511">
        <f t="shared" si="0"/>
        <v>0.96692032422874263</v>
      </c>
      <c r="H12" s="1564">
        <v>12203475441.620001</v>
      </c>
    </row>
    <row r="13" spans="1:13" ht="45">
      <c r="B13" s="2294"/>
      <c r="C13" s="1565" t="s">
        <v>974</v>
      </c>
      <c r="D13" s="1566" t="s">
        <v>975</v>
      </c>
      <c r="E13" s="1567">
        <v>1349826</v>
      </c>
      <c r="F13" s="1568">
        <v>1330402</v>
      </c>
      <c r="G13" s="1511">
        <f t="shared" si="0"/>
        <v>0.98560999714037212</v>
      </c>
      <c r="H13" s="1569">
        <v>2792222919</v>
      </c>
    </row>
    <row r="14" spans="1:13" ht="60">
      <c r="B14" s="2294"/>
      <c r="C14" s="1565" t="s">
        <v>976</v>
      </c>
      <c r="D14" s="1566" t="s">
        <v>977</v>
      </c>
      <c r="E14" s="1567">
        <v>500</v>
      </c>
      <c r="F14" s="1568">
        <v>623</v>
      </c>
      <c r="G14" s="1511">
        <f t="shared" si="0"/>
        <v>1.246</v>
      </c>
      <c r="H14" s="1569">
        <v>77428137.870000005</v>
      </c>
    </row>
    <row r="15" spans="1:13" ht="45">
      <c r="B15" s="2294"/>
      <c r="C15" s="1527" t="s">
        <v>978</v>
      </c>
      <c r="D15" s="1528" t="s">
        <v>979</v>
      </c>
      <c r="E15" s="1509">
        <v>98</v>
      </c>
      <c r="F15" s="1510">
        <v>99</v>
      </c>
      <c r="G15" s="1511">
        <f t="shared" si="0"/>
        <v>1.010204081632653</v>
      </c>
      <c r="H15" s="1564">
        <v>14184519.34</v>
      </c>
    </row>
    <row r="16" spans="1:13" ht="90">
      <c r="B16" s="2294"/>
      <c r="C16" s="1552" t="s">
        <v>980</v>
      </c>
      <c r="D16" s="1540" t="s">
        <v>981</v>
      </c>
      <c r="E16" s="1504">
        <v>5100</v>
      </c>
      <c r="F16" s="1505">
        <v>70</v>
      </c>
      <c r="G16" s="1511">
        <f t="shared" si="0"/>
        <v>1.3725490196078431E-2</v>
      </c>
      <c r="H16" s="1570">
        <v>9552652.8000000007</v>
      </c>
    </row>
    <row r="17" spans="2:8" ht="90">
      <c r="B17" s="2294"/>
      <c r="C17" s="1552" t="s">
        <v>982</v>
      </c>
      <c r="D17" s="1540" t="s">
        <v>983</v>
      </c>
      <c r="E17" s="1504">
        <v>1000</v>
      </c>
      <c r="F17" s="1505">
        <v>0</v>
      </c>
      <c r="G17" s="1511">
        <f t="shared" si="0"/>
        <v>0</v>
      </c>
      <c r="H17" s="1570">
        <v>5255271.7300000004</v>
      </c>
    </row>
    <row r="18" spans="2:8" ht="75.75" thickBot="1">
      <c r="B18" s="2295"/>
      <c r="C18" s="1530" t="s">
        <v>984</v>
      </c>
      <c r="D18" s="1531" t="s">
        <v>985</v>
      </c>
      <c r="E18" s="1532">
        <v>245516</v>
      </c>
      <c r="F18" s="1533">
        <v>210587</v>
      </c>
      <c r="G18" s="1534">
        <f t="shared" si="0"/>
        <v>0.85773228628684073</v>
      </c>
      <c r="H18" s="1571">
        <v>537982614.75</v>
      </c>
    </row>
    <row r="19" spans="2:8" ht="30" customHeight="1">
      <c r="B19" s="2327" t="s">
        <v>986</v>
      </c>
      <c r="C19" s="1552" t="s">
        <v>987</v>
      </c>
      <c r="D19" s="1540" t="s">
        <v>988</v>
      </c>
      <c r="E19" s="1504">
        <v>3620000</v>
      </c>
      <c r="F19" s="1505">
        <v>4416680</v>
      </c>
      <c r="G19" s="1506">
        <f t="shared" si="0"/>
        <v>1.2200773480662983</v>
      </c>
      <c r="H19" s="1570">
        <v>6492994392.8900003</v>
      </c>
    </row>
    <row r="20" spans="2:8" ht="30.75" thickBot="1">
      <c r="B20" s="2318"/>
      <c r="C20" s="1530" t="s">
        <v>989</v>
      </c>
      <c r="D20" s="1514" t="s">
        <v>990</v>
      </c>
      <c r="E20" s="1532">
        <v>1280147</v>
      </c>
      <c r="F20" s="1533">
        <v>1414962</v>
      </c>
      <c r="G20" s="1534">
        <f t="shared" si="0"/>
        <v>1.1053121243107238</v>
      </c>
      <c r="H20" s="1571">
        <v>3835707048.6499996</v>
      </c>
    </row>
    <row r="21" spans="2:8" ht="75">
      <c r="B21" s="2294" t="s">
        <v>991</v>
      </c>
      <c r="C21" s="1552" t="s">
        <v>992</v>
      </c>
      <c r="D21" s="1525" t="s">
        <v>993</v>
      </c>
      <c r="E21" s="1504">
        <v>1287</v>
      </c>
      <c r="F21" s="1505">
        <v>1247</v>
      </c>
      <c r="G21" s="1506">
        <f t="shared" si="0"/>
        <v>0.9689199689199689</v>
      </c>
      <c r="H21" s="1570">
        <v>373502155.44000006</v>
      </c>
    </row>
    <row r="22" spans="2:8" ht="60.75" thickBot="1">
      <c r="B22" s="2295"/>
      <c r="C22" s="1530" t="s">
        <v>994</v>
      </c>
      <c r="D22" s="1514" t="s">
        <v>995</v>
      </c>
      <c r="E22" s="1532">
        <v>28226</v>
      </c>
      <c r="F22" s="1533">
        <v>25943</v>
      </c>
      <c r="G22" s="1534">
        <f t="shared" si="0"/>
        <v>0.91911712605399276</v>
      </c>
      <c r="H22" s="1571">
        <v>5527682543.8500004</v>
      </c>
    </row>
    <row r="23" spans="2:8" ht="60">
      <c r="B23" s="2293" t="s">
        <v>996</v>
      </c>
      <c r="C23" s="1524" t="s">
        <v>997</v>
      </c>
      <c r="D23" s="1525" t="s">
        <v>998</v>
      </c>
      <c r="E23" s="1496">
        <v>6100</v>
      </c>
      <c r="F23" s="1497">
        <v>210000</v>
      </c>
      <c r="G23" s="1498">
        <f t="shared" si="0"/>
        <v>34.42622950819672</v>
      </c>
      <c r="H23" s="1563">
        <v>53099970.940000005</v>
      </c>
    </row>
    <row r="24" spans="2:8" ht="60.75" thickBot="1">
      <c r="B24" s="2295"/>
      <c r="C24" s="1555" t="s">
        <v>999</v>
      </c>
      <c r="D24" s="1514" t="s">
        <v>794</v>
      </c>
      <c r="E24" s="1556">
        <v>5506</v>
      </c>
      <c r="F24" s="1557">
        <v>3</v>
      </c>
      <c r="G24" s="1550">
        <f t="shared" si="0"/>
        <v>5.4486015256084274E-4</v>
      </c>
      <c r="H24" s="1572">
        <v>147939694.00999999</v>
      </c>
    </row>
    <row r="25" spans="2:8" ht="30.75" thickBot="1">
      <c r="B25" s="1512" t="s">
        <v>1000</v>
      </c>
      <c r="C25" s="1555" t="s">
        <v>1001</v>
      </c>
      <c r="D25" s="1514" t="s">
        <v>1002</v>
      </c>
      <c r="E25" s="1556">
        <v>833048</v>
      </c>
      <c r="F25" s="1557">
        <v>746580</v>
      </c>
      <c r="G25" s="1550">
        <f t="shared" si="0"/>
        <v>0.89620285985921577</v>
      </c>
      <c r="H25" s="1572">
        <v>3533455079.0600004</v>
      </c>
    </row>
    <row r="26" spans="2:8" ht="45">
      <c r="B26" s="2317" t="s">
        <v>1003</v>
      </c>
      <c r="C26" s="1573" t="s">
        <v>1004</v>
      </c>
      <c r="D26" s="1495" t="s">
        <v>1005</v>
      </c>
      <c r="E26" s="1520">
        <v>52</v>
      </c>
      <c r="F26" s="1497">
        <v>52</v>
      </c>
      <c r="G26" s="1498">
        <f t="shared" si="0"/>
        <v>1</v>
      </c>
      <c r="H26" s="1563">
        <v>324432733.88</v>
      </c>
    </row>
    <row r="27" spans="2:8" ht="45">
      <c r="B27" s="2322"/>
      <c r="C27" s="1527" t="s">
        <v>1006</v>
      </c>
      <c r="D27" s="1528" t="s">
        <v>1007</v>
      </c>
      <c r="E27" s="1509">
        <v>60</v>
      </c>
      <c r="F27" s="1505">
        <v>69</v>
      </c>
      <c r="G27" s="1506">
        <f t="shared" si="0"/>
        <v>1.1499999999999999</v>
      </c>
      <c r="H27" s="1570">
        <v>62949586.109999999</v>
      </c>
    </row>
    <row r="28" spans="2:8" ht="75">
      <c r="B28" s="2322"/>
      <c r="C28" s="1527" t="s">
        <v>1008</v>
      </c>
      <c r="D28" s="1528" t="s">
        <v>1009</v>
      </c>
      <c r="E28" s="1509">
        <v>100</v>
      </c>
      <c r="F28" s="1510">
        <v>99</v>
      </c>
      <c r="G28" s="1506">
        <f t="shared" si="0"/>
        <v>0.99</v>
      </c>
      <c r="H28" s="1564">
        <v>15199965.33</v>
      </c>
    </row>
    <row r="29" spans="2:8" ht="75.75" thickBot="1">
      <c r="B29" s="2318"/>
      <c r="C29" s="1530" t="s">
        <v>1010</v>
      </c>
      <c r="D29" s="1531" t="s">
        <v>1011</v>
      </c>
      <c r="E29" s="1532">
        <v>400</v>
      </c>
      <c r="F29" s="1533">
        <v>394</v>
      </c>
      <c r="G29" s="1550">
        <f t="shared" si="0"/>
        <v>0.98499999999999999</v>
      </c>
      <c r="H29" s="1571">
        <v>1541334534.05</v>
      </c>
    </row>
    <row r="30" spans="2:8" ht="30">
      <c r="B30" s="2293" t="s">
        <v>340</v>
      </c>
      <c r="C30" s="1552" t="s">
        <v>1012</v>
      </c>
      <c r="D30" s="1540" t="s">
        <v>1013</v>
      </c>
      <c r="E30" s="1504">
        <v>234062</v>
      </c>
      <c r="F30" s="1505">
        <v>239152</v>
      </c>
      <c r="G30" s="1506">
        <f t="shared" si="0"/>
        <v>1.0217463748921225</v>
      </c>
      <c r="H30" s="1570">
        <v>1012515595.73</v>
      </c>
    </row>
    <row r="31" spans="2:8" ht="60">
      <c r="B31" s="2294"/>
      <c r="C31" s="1527" t="s">
        <v>1014</v>
      </c>
      <c r="D31" s="1528" t="s">
        <v>1015</v>
      </c>
      <c r="E31" s="1509">
        <v>697</v>
      </c>
      <c r="F31" s="1510">
        <v>765</v>
      </c>
      <c r="G31" s="1506">
        <f t="shared" si="0"/>
        <v>1.0975609756097562</v>
      </c>
      <c r="H31" s="1564">
        <v>114933416.06</v>
      </c>
    </row>
    <row r="32" spans="2:8" ht="42" customHeight="1">
      <c r="B32" s="2294"/>
      <c r="C32" s="1527" t="s">
        <v>1016</v>
      </c>
      <c r="D32" s="1528" t="s">
        <v>1015</v>
      </c>
      <c r="E32" s="1509">
        <v>1496</v>
      </c>
      <c r="F32" s="1510">
        <v>1275</v>
      </c>
      <c r="G32" s="1511">
        <f t="shared" si="0"/>
        <v>0.85227272727272729</v>
      </c>
      <c r="H32" s="1564">
        <v>222680088.75</v>
      </c>
    </row>
    <row r="33" spans="2:8" ht="42" customHeight="1" thickBot="1">
      <c r="B33" s="2295"/>
      <c r="C33" s="1555" t="s">
        <v>1017</v>
      </c>
      <c r="D33" s="1514" t="s">
        <v>1018</v>
      </c>
      <c r="E33" s="1556">
        <v>30704</v>
      </c>
      <c r="F33" s="1557">
        <v>49346</v>
      </c>
      <c r="G33" s="1534">
        <f t="shared" si="0"/>
        <v>1.6071521625846794</v>
      </c>
      <c r="H33" s="1571">
        <v>155519964.36000001</v>
      </c>
    </row>
    <row r="34" spans="2:8" ht="57.6" customHeight="1">
      <c r="B34" s="2293" t="s">
        <v>1019</v>
      </c>
      <c r="C34" s="1552" t="s">
        <v>1020</v>
      </c>
      <c r="D34" s="1540" t="s">
        <v>1021</v>
      </c>
      <c r="E34" s="1504">
        <v>167368</v>
      </c>
      <c r="F34" s="1505">
        <v>143700</v>
      </c>
      <c r="G34" s="1506">
        <f t="shared" si="0"/>
        <v>0.85858706562783804</v>
      </c>
      <c r="H34" s="1570">
        <v>762602534.72000003</v>
      </c>
    </row>
    <row r="35" spans="2:8" ht="57.6" customHeight="1">
      <c r="B35" s="2294"/>
      <c r="C35" s="1574" t="s">
        <v>1022</v>
      </c>
      <c r="D35" s="1540" t="s">
        <v>1023</v>
      </c>
      <c r="E35" s="1575">
        <v>625</v>
      </c>
      <c r="F35" s="1516">
        <v>621</v>
      </c>
      <c r="G35" s="1517">
        <f t="shared" si="0"/>
        <v>0.99360000000000004</v>
      </c>
      <c r="H35" s="1576">
        <v>239632706.37</v>
      </c>
    </row>
    <row r="36" spans="2:8" ht="57.6" customHeight="1" thickBot="1">
      <c r="B36" s="2295"/>
      <c r="C36" s="1577" t="s">
        <v>1024</v>
      </c>
      <c r="D36" s="1528" t="s">
        <v>1025</v>
      </c>
      <c r="E36" s="1578">
        <v>240</v>
      </c>
      <c r="F36" s="1568">
        <v>289</v>
      </c>
      <c r="G36" s="1579">
        <f t="shared" si="0"/>
        <v>1.2041666666666666</v>
      </c>
      <c r="H36" s="1569">
        <v>235799175.57999998</v>
      </c>
    </row>
    <row r="37" spans="2:8" ht="60.75" thickBot="1">
      <c r="B37" s="1559" t="s">
        <v>1026</v>
      </c>
      <c r="C37" s="1560" t="s">
        <v>1027</v>
      </c>
      <c r="D37" s="1543" t="s">
        <v>1028</v>
      </c>
      <c r="E37" s="1544">
        <v>120072</v>
      </c>
      <c r="F37" s="1545">
        <v>77968</v>
      </c>
      <c r="G37" s="1546">
        <f t="shared" si="0"/>
        <v>0.64934372709707511</v>
      </c>
      <c r="H37" s="1580">
        <v>1071948253.08</v>
      </c>
    </row>
    <row r="38" spans="2:8" ht="30.75" thickBot="1">
      <c r="B38" s="1512" t="s">
        <v>1029</v>
      </c>
      <c r="C38" s="1555" t="s">
        <v>1030</v>
      </c>
      <c r="D38" s="1514" t="s">
        <v>1031</v>
      </c>
      <c r="E38" s="1556">
        <v>54000</v>
      </c>
      <c r="F38" s="1557">
        <v>30087</v>
      </c>
      <c r="G38" s="1550">
        <f t="shared" si="0"/>
        <v>0.5571666666666667</v>
      </c>
      <c r="H38" s="1572">
        <v>618284706.65999997</v>
      </c>
    </row>
    <row r="39" spans="2:8" ht="75.75" thickBot="1">
      <c r="B39" s="1493" t="s">
        <v>1032</v>
      </c>
      <c r="C39" s="1573" t="s">
        <v>1033</v>
      </c>
      <c r="D39" s="1495" t="s">
        <v>1034</v>
      </c>
      <c r="E39" s="1520">
        <v>263</v>
      </c>
      <c r="F39" s="1521">
        <v>176</v>
      </c>
      <c r="G39" s="1522">
        <f t="shared" si="0"/>
        <v>0.66920152091254748</v>
      </c>
      <c r="H39" s="1581">
        <v>535334089.01000005</v>
      </c>
    </row>
    <row r="40" spans="2:8" ht="75.75" thickBot="1">
      <c r="B40" s="1493" t="s">
        <v>1035</v>
      </c>
      <c r="C40" s="1573" t="s">
        <v>1036</v>
      </c>
      <c r="D40" s="1495" t="s">
        <v>1037</v>
      </c>
      <c r="E40" s="1520">
        <v>120</v>
      </c>
      <c r="F40" s="1521">
        <v>121</v>
      </c>
      <c r="G40" s="1522">
        <f t="shared" si="0"/>
        <v>1.0083333333333333</v>
      </c>
      <c r="H40" s="1581">
        <v>375583179.88</v>
      </c>
    </row>
    <row r="41" spans="2:8" ht="60">
      <c r="B41" s="2293" t="s">
        <v>1038</v>
      </c>
      <c r="C41" s="1524" t="s">
        <v>1039</v>
      </c>
      <c r="D41" s="1525" t="s">
        <v>1040</v>
      </c>
      <c r="E41" s="1496">
        <v>53</v>
      </c>
      <c r="F41" s="1497">
        <v>52</v>
      </c>
      <c r="G41" s="1498">
        <f t="shared" si="0"/>
        <v>0.98113207547169812</v>
      </c>
      <c r="H41" s="1563">
        <v>95622368.120000005</v>
      </c>
    </row>
    <row r="42" spans="2:8" ht="60">
      <c r="B42" s="2294"/>
      <c r="C42" s="1552" t="s">
        <v>1041</v>
      </c>
      <c r="D42" s="1540" t="s">
        <v>1042</v>
      </c>
      <c r="E42" s="1504">
        <v>1210</v>
      </c>
      <c r="F42" s="1505">
        <v>386</v>
      </c>
      <c r="G42" s="1506">
        <f t="shared" si="0"/>
        <v>0.31900826446280994</v>
      </c>
      <c r="H42" s="1570">
        <v>74075522.120000005</v>
      </c>
    </row>
    <row r="43" spans="2:8" ht="60.75" thickBot="1">
      <c r="B43" s="2295"/>
      <c r="C43" s="1530" t="s">
        <v>1043</v>
      </c>
      <c r="D43" s="1531" t="s">
        <v>1044</v>
      </c>
      <c r="E43" s="1532">
        <v>4</v>
      </c>
      <c r="F43" s="1533">
        <v>3</v>
      </c>
      <c r="G43" s="1534">
        <f t="shared" si="0"/>
        <v>0.75</v>
      </c>
      <c r="H43" s="1571">
        <v>3026725.4200000004</v>
      </c>
    </row>
    <row r="44" spans="2:8" ht="75">
      <c r="B44" s="2293" t="s">
        <v>1045</v>
      </c>
      <c r="C44" s="1573" t="s">
        <v>1046</v>
      </c>
      <c r="D44" s="1495" t="s">
        <v>1047</v>
      </c>
      <c r="E44" s="1520">
        <v>9028</v>
      </c>
      <c r="F44" s="1521">
        <v>10217</v>
      </c>
      <c r="G44" s="1522">
        <f t="shared" si="0"/>
        <v>1.1317013735046522</v>
      </c>
      <c r="H44" s="1581">
        <v>23735861.379999999</v>
      </c>
    </row>
    <row r="45" spans="2:8" ht="75">
      <c r="B45" s="2294"/>
      <c r="C45" s="1527" t="s">
        <v>1048</v>
      </c>
      <c r="D45" s="1528" t="s">
        <v>1049</v>
      </c>
      <c r="E45" s="1509">
        <v>4237</v>
      </c>
      <c r="F45" s="1510">
        <v>2408</v>
      </c>
      <c r="G45" s="1511">
        <f t="shared" si="0"/>
        <v>0.5683266462119424</v>
      </c>
      <c r="H45" s="1564">
        <v>52574846.189999998</v>
      </c>
    </row>
    <row r="46" spans="2:8" ht="75">
      <c r="B46" s="2294"/>
      <c r="C46" s="1527" t="s">
        <v>1050</v>
      </c>
      <c r="D46" s="1528" t="s">
        <v>1051</v>
      </c>
      <c r="E46" s="1509">
        <v>4820</v>
      </c>
      <c r="F46" s="1510">
        <v>4950</v>
      </c>
      <c r="G46" s="1511">
        <f t="shared" si="0"/>
        <v>1.0269709543568464</v>
      </c>
      <c r="H46" s="1564">
        <v>125471457.52</v>
      </c>
    </row>
    <row r="47" spans="2:8" ht="60.75" thickBot="1">
      <c r="B47" s="2295"/>
      <c r="C47" s="1555" t="s">
        <v>1052</v>
      </c>
      <c r="D47" s="1514" t="s">
        <v>1053</v>
      </c>
      <c r="E47" s="1556">
        <v>4956</v>
      </c>
      <c r="F47" s="1557">
        <v>2532</v>
      </c>
      <c r="G47" s="1550">
        <f t="shared" si="0"/>
        <v>0.51089588377723971</v>
      </c>
      <c r="H47" s="1572">
        <v>22726381.239999998</v>
      </c>
    </row>
    <row r="48" spans="2:8" ht="60.75" thickBot="1">
      <c r="B48" s="1559" t="s">
        <v>1054</v>
      </c>
      <c r="C48" s="1560" t="s">
        <v>1055</v>
      </c>
      <c r="D48" s="1543" t="s">
        <v>1056</v>
      </c>
      <c r="E48" s="1544">
        <v>40</v>
      </c>
      <c r="F48" s="1545">
        <v>42</v>
      </c>
      <c r="G48" s="1546">
        <f t="shared" si="0"/>
        <v>1.05</v>
      </c>
      <c r="H48" s="1580">
        <v>128759438.17000002</v>
      </c>
    </row>
    <row r="49" spans="2:8" ht="60.75" thickBot="1">
      <c r="B49" s="1559" t="s">
        <v>1057</v>
      </c>
      <c r="C49" s="1560" t="s">
        <v>1058</v>
      </c>
      <c r="D49" s="1543" t="s">
        <v>1059</v>
      </c>
      <c r="E49" s="1544">
        <v>51</v>
      </c>
      <c r="F49" s="1545">
        <v>52</v>
      </c>
      <c r="G49" s="1546">
        <f t="shared" si="0"/>
        <v>1.0196078431372548</v>
      </c>
      <c r="H49" s="1580">
        <v>121222680.48999999</v>
      </c>
    </row>
    <row r="50" spans="2:8" ht="75.75" thickBot="1">
      <c r="B50" s="1501" t="s">
        <v>1060</v>
      </c>
      <c r="C50" s="1561" t="s">
        <v>1061</v>
      </c>
      <c r="D50" s="1503" t="s">
        <v>1062</v>
      </c>
      <c r="E50" s="1515">
        <v>16</v>
      </c>
      <c r="F50" s="1516">
        <v>16</v>
      </c>
      <c r="G50" s="1506">
        <f t="shared" si="0"/>
        <v>1</v>
      </c>
      <c r="H50" s="1576">
        <v>86610793.350000009</v>
      </c>
    </row>
    <row r="51" spans="2:8" ht="60.75" thickBot="1">
      <c r="B51" s="1559" t="s">
        <v>1063</v>
      </c>
      <c r="C51" s="1560" t="s">
        <v>1064</v>
      </c>
      <c r="D51" s="1543" t="s">
        <v>1065</v>
      </c>
      <c r="E51" s="1544">
        <v>50</v>
      </c>
      <c r="F51" s="1545">
        <v>50</v>
      </c>
      <c r="G51" s="1546">
        <f t="shared" si="0"/>
        <v>1</v>
      </c>
      <c r="H51" s="1580">
        <v>64151723.769999996</v>
      </c>
    </row>
    <row r="52" spans="2:8" ht="45.75" thickBot="1">
      <c r="B52" s="1559" t="s">
        <v>348</v>
      </c>
      <c r="C52" s="1560" t="s">
        <v>1066</v>
      </c>
      <c r="D52" s="1543" t="s">
        <v>1067</v>
      </c>
      <c r="E52" s="1544">
        <v>10417</v>
      </c>
      <c r="F52" s="1545">
        <v>4735</v>
      </c>
      <c r="G52" s="1546">
        <f t="shared" si="0"/>
        <v>0.45454545454545453</v>
      </c>
      <c r="H52" s="1580">
        <v>33922745.370000005</v>
      </c>
    </row>
    <row r="53" spans="2:8" ht="105.75" thickBot="1">
      <c r="B53" s="1512" t="s">
        <v>958</v>
      </c>
      <c r="C53" s="1555" t="s">
        <v>1068</v>
      </c>
      <c r="D53" s="1514" t="s">
        <v>1069</v>
      </c>
      <c r="E53" s="1556">
        <v>8800</v>
      </c>
      <c r="F53" s="1557">
        <v>12964</v>
      </c>
      <c r="G53" s="1550">
        <f t="shared" si="0"/>
        <v>1.4731818181818181</v>
      </c>
      <c r="H53" s="1572">
        <v>28204597.32</v>
      </c>
    </row>
    <row r="54" spans="2:8">
      <c r="B54" s="2328" t="s">
        <v>897</v>
      </c>
      <c r="C54" s="2329"/>
      <c r="D54" s="2329"/>
      <c r="E54" s="2329"/>
      <c r="F54" s="2329"/>
      <c r="G54" s="2329"/>
      <c r="H54" s="1582">
        <f>SUM(H10:H53)</f>
        <v>44215002239.380005</v>
      </c>
    </row>
    <row r="55" spans="2:8">
      <c r="B55" s="902" t="s">
        <v>239</v>
      </c>
    </row>
    <row r="56" spans="2:8">
      <c r="B56" s="1" t="s">
        <v>898</v>
      </c>
      <c r="H56" s="1583"/>
    </row>
    <row r="57" spans="2:8">
      <c r="B57" s="902" t="s">
        <v>899</v>
      </c>
    </row>
  </sheetData>
  <mergeCells count="23">
    <mergeCell ref="B30:B33"/>
    <mergeCell ref="B34:B36"/>
    <mergeCell ref="B41:B43"/>
    <mergeCell ref="B44:B47"/>
    <mergeCell ref="B54:G54"/>
    <mergeCell ref="H8:H9"/>
    <mergeCell ref="B10:B18"/>
    <mergeCell ref="B19:B20"/>
    <mergeCell ref="B21:B22"/>
    <mergeCell ref="B23:B24"/>
    <mergeCell ref="F8:F9"/>
    <mergeCell ref="G8:G9"/>
    <mergeCell ref="B26:B29"/>
    <mergeCell ref="B8:B9"/>
    <mergeCell ref="C8:C9"/>
    <mergeCell ref="D8:D9"/>
    <mergeCell ref="E8:E9"/>
    <mergeCell ref="B7:H7"/>
    <mergeCell ref="A1:H1"/>
    <mergeCell ref="A2:H2"/>
    <mergeCell ref="A3:H3"/>
    <mergeCell ref="B4:H5"/>
    <mergeCell ref="B6:H6"/>
  </mergeCells>
  <hyperlinks>
    <hyperlink ref="C1" location="Indice!A1" display="Indice" xr:uid="{C7011DDB-0765-4E71-92BC-431B787BD2D1}"/>
  </hyperlinks>
  <pageMargins left="0.7" right="0.7" top="0.75" bottom="0.75" header="0.3" footer="0.3"/>
  <pageSetup orientation="portrait" horizontalDpi="4294967295" verticalDpi="4294967295"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46E40-0E86-40F5-A2E6-5569F3AFA9CC}">
  <dimension ref="C1:N23"/>
  <sheetViews>
    <sheetView showGridLines="0" topLeftCell="B1" zoomScale="115" zoomScaleNormal="115" workbookViewId="0">
      <selection activeCell="I14" sqref="I14"/>
    </sheetView>
  </sheetViews>
  <sheetFormatPr baseColWidth="10" defaultColWidth="11.42578125" defaultRowHeight="15"/>
  <cols>
    <col min="1" max="2" width="11.42578125" style="111"/>
    <col min="3" max="3" width="33.42578125" style="111" customWidth="1"/>
    <col min="4" max="4" width="40.42578125" style="111" customWidth="1"/>
    <col min="5" max="5" width="23.7109375" style="111" customWidth="1"/>
    <col min="6" max="6" width="19.42578125" style="111" customWidth="1"/>
    <col min="7" max="7" width="14.85546875" style="111" customWidth="1"/>
    <col min="8" max="8" width="24.28515625" style="111" customWidth="1"/>
    <col min="9" max="9" width="19.7109375" style="111" customWidth="1"/>
    <col min="10" max="16384" width="11.42578125" style="111"/>
  </cols>
  <sheetData>
    <row r="1" spans="3:14" s="1488" customFormat="1" ht="15" customHeight="1">
      <c r="C1" s="2296" t="s">
        <v>0</v>
      </c>
      <c r="D1" s="2296"/>
      <c r="E1" s="2296"/>
      <c r="F1" s="2296"/>
      <c r="G1" s="2296"/>
      <c r="H1" s="2296"/>
      <c r="I1" s="2296"/>
      <c r="J1" s="900"/>
      <c r="K1" s="900"/>
      <c r="L1" s="900"/>
      <c r="M1" s="900"/>
      <c r="N1" s="900"/>
    </row>
    <row r="2" spans="3:14" s="1488" customFormat="1" ht="15" customHeight="1">
      <c r="C2" s="2296" t="s">
        <v>1</v>
      </c>
      <c r="D2" s="2296"/>
      <c r="E2" s="2296"/>
      <c r="F2" s="2296"/>
      <c r="G2" s="2296"/>
      <c r="H2" s="2296"/>
      <c r="I2" s="2296"/>
      <c r="J2" s="900"/>
      <c r="K2" s="900"/>
      <c r="L2" s="900"/>
      <c r="M2" s="900"/>
      <c r="N2" s="900"/>
    </row>
    <row r="3" spans="3:14" s="1488" customFormat="1" ht="15" customHeight="1">
      <c r="C3" s="2297" t="s">
        <v>2</v>
      </c>
      <c r="D3" s="2297"/>
      <c r="E3" s="2297"/>
      <c r="F3" s="2297"/>
      <c r="G3" s="2297"/>
      <c r="H3" s="2297"/>
      <c r="I3" s="2297"/>
      <c r="J3" s="901"/>
      <c r="K3" s="901"/>
      <c r="L3" s="901"/>
      <c r="M3" s="901"/>
      <c r="N3" s="901"/>
    </row>
    <row r="4" spans="3:14" s="1488" customFormat="1">
      <c r="C4" s="1489"/>
      <c r="D4" s="1489"/>
      <c r="E4" s="1489"/>
      <c r="F4" s="1489"/>
      <c r="G4" s="1489"/>
      <c r="H4" s="1489"/>
      <c r="I4" s="1489"/>
      <c r="J4" s="1489"/>
    </row>
    <row r="5" spans="3:14" ht="14.45" customHeight="1">
      <c r="C5" s="2298" t="s">
        <v>1070</v>
      </c>
      <c r="D5" s="2298"/>
      <c r="E5" s="2298"/>
      <c r="F5" s="2298"/>
      <c r="G5" s="2298"/>
      <c r="H5" s="2298"/>
      <c r="I5" s="2298"/>
    </row>
    <row r="6" spans="3:14">
      <c r="C6" s="2298"/>
      <c r="D6" s="2298"/>
      <c r="E6" s="2298"/>
      <c r="F6" s="2298"/>
      <c r="G6" s="2298"/>
      <c r="H6" s="2298"/>
      <c r="I6" s="2298"/>
    </row>
    <row r="7" spans="3:14">
      <c r="C7" s="2298" t="s">
        <v>134</v>
      </c>
      <c r="D7" s="2298"/>
      <c r="E7" s="2298"/>
      <c r="F7" s="2298"/>
      <c r="G7" s="2298"/>
      <c r="H7" s="2298"/>
      <c r="I7" s="2298"/>
    </row>
    <row r="8" spans="3:14">
      <c r="C8" s="2085" t="s">
        <v>421</v>
      </c>
      <c r="D8" s="2085"/>
      <c r="E8" s="2085"/>
      <c r="F8" s="2085"/>
      <c r="G8" s="2085"/>
      <c r="H8" s="2085"/>
      <c r="I8" s="2085"/>
    </row>
    <row r="9" spans="3:14" ht="18.75" customHeight="1">
      <c r="C9" s="2332" t="s">
        <v>836</v>
      </c>
      <c r="D9" s="2334" t="s">
        <v>837</v>
      </c>
      <c r="E9" s="2334" t="s">
        <v>838</v>
      </c>
      <c r="F9" s="2334" t="s">
        <v>839</v>
      </c>
      <c r="G9" s="2334" t="s">
        <v>840</v>
      </c>
      <c r="H9" s="2334" t="s">
        <v>901</v>
      </c>
      <c r="I9" s="2330" t="s">
        <v>842</v>
      </c>
    </row>
    <row r="10" spans="3:14" ht="18.75" customHeight="1">
      <c r="C10" s="2333"/>
      <c r="D10" s="2320"/>
      <c r="E10" s="2320"/>
      <c r="F10" s="2320"/>
      <c r="G10" s="2320"/>
      <c r="H10" s="2320"/>
      <c r="I10" s="2331"/>
    </row>
    <row r="11" spans="3:14" ht="15.75" thickBot="1">
      <c r="C11" s="2333"/>
      <c r="D11" s="2320"/>
      <c r="E11" s="2320"/>
      <c r="F11" s="2320"/>
      <c r="G11" s="2320"/>
      <c r="H11" s="2320"/>
      <c r="I11" s="2331"/>
    </row>
    <row r="12" spans="3:14" ht="30">
      <c r="C12" s="2293" t="s">
        <v>1071</v>
      </c>
      <c r="D12" s="1494" t="s">
        <v>1072</v>
      </c>
      <c r="E12" s="2299" t="s">
        <v>1073</v>
      </c>
      <c r="F12" s="1496">
        <v>107254228</v>
      </c>
      <c r="G12" s="1497">
        <v>107016367</v>
      </c>
      <c r="H12" s="1498">
        <f t="shared" ref="H12:H18" si="0">IFERROR(G12/F12,"-")</f>
        <v>0.99778226924536717</v>
      </c>
      <c r="I12" s="1499">
        <v>16671722710.810001</v>
      </c>
    </row>
    <row r="13" spans="3:14" ht="42.6" customHeight="1" thickBot="1">
      <c r="C13" s="2294"/>
      <c r="D13" s="1508" t="s">
        <v>1074</v>
      </c>
      <c r="E13" s="2307"/>
      <c r="F13" s="1504">
        <v>3698747</v>
      </c>
      <c r="G13" s="1505">
        <v>3491744</v>
      </c>
      <c r="H13" s="1511">
        <f t="shared" si="0"/>
        <v>0.94403429053136101</v>
      </c>
      <c r="I13" s="1539">
        <v>378730876.32999998</v>
      </c>
    </row>
    <row r="14" spans="3:14" ht="30.75" thickBot="1">
      <c r="C14" s="1559" t="s">
        <v>1075</v>
      </c>
      <c r="D14" s="1542" t="s">
        <v>1076</v>
      </c>
      <c r="E14" s="1543" t="s">
        <v>1077</v>
      </c>
      <c r="F14" s="1544">
        <v>300000</v>
      </c>
      <c r="G14" s="1545">
        <v>270392</v>
      </c>
      <c r="H14" s="1546">
        <f t="shared" si="0"/>
        <v>0.9013066666666667</v>
      </c>
      <c r="I14" s="1547">
        <v>976052909.83000004</v>
      </c>
    </row>
    <row r="15" spans="3:14" ht="45.75" thickBot="1">
      <c r="C15" s="1559" t="s">
        <v>1078</v>
      </c>
      <c r="D15" s="1542" t="s">
        <v>1079</v>
      </c>
      <c r="E15" s="1543" t="s">
        <v>1080</v>
      </c>
      <c r="F15" s="1544">
        <v>2744421</v>
      </c>
      <c r="G15" s="1545">
        <v>2735471</v>
      </c>
      <c r="H15" s="1546">
        <f t="shared" si="0"/>
        <v>0.99673883853825629</v>
      </c>
      <c r="I15" s="1547">
        <v>400608692.97000003</v>
      </c>
    </row>
    <row r="16" spans="3:14" ht="45.75" customHeight="1" thickBot="1">
      <c r="C16" s="1559" t="s">
        <v>1081</v>
      </c>
      <c r="D16" s="1542" t="s">
        <v>1082</v>
      </c>
      <c r="E16" s="1543" t="s">
        <v>1083</v>
      </c>
      <c r="F16" s="1544">
        <v>343</v>
      </c>
      <c r="G16" s="1545">
        <v>387</v>
      </c>
      <c r="H16" s="1546">
        <f t="shared" si="0"/>
        <v>1.1282798833819243</v>
      </c>
      <c r="I16" s="1547">
        <v>314948807.75</v>
      </c>
    </row>
    <row r="17" spans="3:9" ht="45.75" thickBot="1">
      <c r="C17" s="2293" t="s">
        <v>1084</v>
      </c>
      <c r="D17" s="1542" t="s">
        <v>1085</v>
      </c>
      <c r="E17" s="1543" t="s">
        <v>1086</v>
      </c>
      <c r="F17" s="1544">
        <v>102000</v>
      </c>
      <c r="G17" s="1545">
        <v>103559</v>
      </c>
      <c r="H17" s="1546">
        <f t="shared" si="0"/>
        <v>1.0152843137254901</v>
      </c>
      <c r="I17" s="1547">
        <v>202748853.00999999</v>
      </c>
    </row>
    <row r="18" spans="3:9" ht="55.15" customHeight="1" thickBot="1">
      <c r="C18" s="2295"/>
      <c r="D18" s="1542" t="s">
        <v>1087</v>
      </c>
      <c r="E18" s="1543" t="s">
        <v>1088</v>
      </c>
      <c r="F18" s="1544">
        <v>165</v>
      </c>
      <c r="G18" s="1545">
        <v>172</v>
      </c>
      <c r="H18" s="1546">
        <f t="shared" si="0"/>
        <v>1.0424242424242425</v>
      </c>
      <c r="I18" s="1547">
        <v>14816838.01</v>
      </c>
    </row>
    <row r="19" spans="3:9" ht="15.75" thickBot="1">
      <c r="C19" s="2303" t="s">
        <v>897</v>
      </c>
      <c r="D19" s="2304"/>
      <c r="E19" s="2304"/>
      <c r="F19" s="2304"/>
      <c r="G19" s="2304"/>
      <c r="H19" s="2304"/>
      <c r="I19" s="1549">
        <f>SUM(I12:I18)</f>
        <v>18959629688.709999</v>
      </c>
    </row>
    <row r="20" spans="3:9">
      <c r="C20" s="902" t="s">
        <v>176</v>
      </c>
    </row>
    <row r="21" spans="3:9">
      <c r="C21" s="1" t="s">
        <v>898</v>
      </c>
    </row>
    <row r="22" spans="3:9">
      <c r="C22" s="902" t="s">
        <v>899</v>
      </c>
    </row>
    <row r="23" spans="3:9">
      <c r="C23" s="1584"/>
    </row>
  </sheetData>
  <mergeCells count="17">
    <mergeCell ref="I9:I11"/>
    <mergeCell ref="C12:C13"/>
    <mergeCell ref="E12:E13"/>
    <mergeCell ref="C17:C18"/>
    <mergeCell ref="C19:H19"/>
    <mergeCell ref="C9:C11"/>
    <mergeCell ref="D9:D11"/>
    <mergeCell ref="E9:E11"/>
    <mergeCell ref="F9:F11"/>
    <mergeCell ref="G9:G11"/>
    <mergeCell ref="H9:H11"/>
    <mergeCell ref="C8:I8"/>
    <mergeCell ref="C1:I1"/>
    <mergeCell ref="C2:I2"/>
    <mergeCell ref="C3:I3"/>
    <mergeCell ref="C5:I6"/>
    <mergeCell ref="C7:I7"/>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280DD-C9F0-45BC-9F98-FB529054DD8B}">
  <dimension ref="B1:J47"/>
  <sheetViews>
    <sheetView showGridLines="0" topLeftCell="A42" zoomScale="115" zoomScaleNormal="115" workbookViewId="0">
      <selection activeCell="E26" sqref="E26"/>
    </sheetView>
  </sheetViews>
  <sheetFormatPr baseColWidth="10" defaultColWidth="11.42578125" defaultRowHeight="15"/>
  <cols>
    <col min="1" max="2" width="11.42578125" style="1"/>
    <col min="3" max="3" width="34.28515625" style="1" customWidth="1"/>
    <col min="4" max="4" width="33.5703125" style="794" customWidth="1"/>
    <col min="5" max="5" width="25.28515625" style="1" customWidth="1"/>
    <col min="6" max="6" width="18.7109375" style="1" customWidth="1"/>
    <col min="7" max="7" width="15.5703125" style="1" customWidth="1"/>
    <col min="8" max="8" width="21.140625" style="1" customWidth="1"/>
    <col min="9" max="9" width="20" style="1" customWidth="1"/>
    <col min="10" max="16384" width="11.42578125" style="1"/>
  </cols>
  <sheetData>
    <row r="1" spans="2:10" s="22" customFormat="1" ht="15" customHeight="1">
      <c r="B1" s="2296" t="s">
        <v>0</v>
      </c>
      <c r="C1" s="2321"/>
      <c r="D1" s="2296"/>
      <c r="E1" s="2296"/>
      <c r="F1" s="2296"/>
      <c r="G1" s="2296"/>
      <c r="H1" s="2296"/>
      <c r="I1" s="2296"/>
      <c r="J1" s="900"/>
    </row>
    <row r="2" spans="2:10" s="22" customFormat="1" ht="15" customHeight="1">
      <c r="B2" s="2296" t="s">
        <v>1</v>
      </c>
      <c r="C2" s="2296"/>
      <c r="D2" s="2296"/>
      <c r="E2" s="2296"/>
      <c r="F2" s="2296"/>
      <c r="G2" s="2296"/>
      <c r="H2" s="2296"/>
      <c r="I2" s="2296"/>
      <c r="J2" s="900"/>
    </row>
    <row r="3" spans="2:10" s="22" customFormat="1" ht="15" customHeight="1">
      <c r="B3" s="2297" t="s">
        <v>2</v>
      </c>
      <c r="C3" s="2297"/>
      <c r="D3" s="2297"/>
      <c r="E3" s="2297"/>
      <c r="F3" s="2297"/>
      <c r="G3" s="2297"/>
      <c r="H3" s="2297"/>
      <c r="I3" s="2297"/>
      <c r="J3" s="901"/>
    </row>
    <row r="4" spans="2:10">
      <c r="C4" s="2080" t="s">
        <v>1089</v>
      </c>
      <c r="D4" s="2080"/>
      <c r="E4" s="2080"/>
      <c r="F4" s="2080"/>
      <c r="G4" s="2080"/>
      <c r="H4" s="2080"/>
      <c r="I4" s="2080"/>
    </row>
    <row r="5" spans="2:10">
      <c r="C5" s="2080"/>
      <c r="D5" s="2080"/>
      <c r="E5" s="2080"/>
      <c r="F5" s="2080"/>
      <c r="G5" s="2080"/>
      <c r="H5" s="2080"/>
      <c r="I5" s="2080"/>
    </row>
    <row r="6" spans="2:10" ht="15" customHeight="1">
      <c r="C6" s="2080" t="s">
        <v>134</v>
      </c>
      <c r="D6" s="2080"/>
      <c r="E6" s="2080"/>
      <c r="F6" s="2080"/>
      <c r="G6" s="2080"/>
      <c r="H6" s="2080"/>
      <c r="I6" s="2080"/>
    </row>
    <row r="7" spans="2:10" ht="15" customHeight="1">
      <c r="C7" s="2085" t="s">
        <v>421</v>
      </c>
      <c r="D7" s="2085"/>
      <c r="E7" s="2085"/>
      <c r="F7" s="2085"/>
      <c r="G7" s="2085"/>
      <c r="H7" s="2085"/>
      <c r="I7" s="2085"/>
    </row>
    <row r="8" spans="2:10" ht="14.45" customHeight="1">
      <c r="C8" s="2336" t="s">
        <v>836</v>
      </c>
      <c r="D8" s="2338" t="s">
        <v>837</v>
      </c>
      <c r="E8" s="2338" t="s">
        <v>838</v>
      </c>
      <c r="F8" s="2334" t="s">
        <v>839</v>
      </c>
      <c r="G8" s="2334" t="s">
        <v>840</v>
      </c>
      <c r="H8" s="2334" t="s">
        <v>901</v>
      </c>
      <c r="I8" s="2330" t="s">
        <v>842</v>
      </c>
    </row>
    <row r="9" spans="2:10" ht="15.75" thickBot="1">
      <c r="C9" s="2337"/>
      <c r="D9" s="2326"/>
      <c r="E9" s="2326"/>
      <c r="F9" s="2315"/>
      <c r="G9" s="2315"/>
      <c r="H9" s="2315"/>
      <c r="I9" s="2335"/>
    </row>
    <row r="10" spans="2:10" ht="43.9" hidden="1" customHeight="1" thickBot="1">
      <c r="C10" s="1585" t="s">
        <v>1090</v>
      </c>
      <c r="D10" s="1586" t="s">
        <v>1091</v>
      </c>
      <c r="E10" s="1586" t="s">
        <v>1092</v>
      </c>
      <c r="F10" s="1587">
        <v>7158</v>
      </c>
      <c r="G10" s="1588">
        <v>3508</v>
      </c>
      <c r="H10" s="1589">
        <f t="shared" ref="H10:H23" si="0">G10/F10</f>
        <v>0.49008102822017324</v>
      </c>
      <c r="I10" s="1563">
        <v>4082889266.6099997</v>
      </c>
    </row>
    <row r="11" spans="2:10" ht="29.45" hidden="1" customHeight="1" thickBot="1">
      <c r="C11" s="1590"/>
      <c r="D11" s="1591" t="s">
        <v>1093</v>
      </c>
      <c r="E11" s="1591" t="s">
        <v>1094</v>
      </c>
      <c r="F11" s="1592">
        <v>55000</v>
      </c>
      <c r="G11" s="1593">
        <v>9378</v>
      </c>
      <c r="H11" s="1594">
        <f t="shared" si="0"/>
        <v>0.17050909090909092</v>
      </c>
      <c r="I11" s="1564">
        <v>569021781.44000006</v>
      </c>
    </row>
    <row r="12" spans="2:10" ht="43.9" hidden="1" customHeight="1" thickBot="1">
      <c r="C12" s="1595"/>
      <c r="D12" s="1596" t="s">
        <v>1095</v>
      </c>
      <c r="E12" s="1596" t="s">
        <v>1096</v>
      </c>
      <c r="F12" s="1597">
        <v>1404</v>
      </c>
      <c r="G12" s="1598">
        <v>351</v>
      </c>
      <c r="H12" s="1599">
        <f t="shared" si="0"/>
        <v>0.25</v>
      </c>
      <c r="I12" s="1571">
        <v>185127479.38999999</v>
      </c>
    </row>
    <row r="13" spans="2:10" ht="58.15" hidden="1" customHeight="1" thickBot="1">
      <c r="C13" s="1585" t="s">
        <v>1097</v>
      </c>
      <c r="D13" s="1586" t="s">
        <v>1098</v>
      </c>
      <c r="E13" s="1586" t="s">
        <v>1099</v>
      </c>
      <c r="F13" s="1587">
        <v>320000</v>
      </c>
      <c r="G13" s="1588">
        <v>163195</v>
      </c>
      <c r="H13" s="1589">
        <f t="shared" si="0"/>
        <v>0.50998437500000005</v>
      </c>
      <c r="I13" s="1563">
        <v>258814491.26999998</v>
      </c>
    </row>
    <row r="14" spans="2:10" ht="30.75" hidden="1" customHeight="1">
      <c r="C14" s="1590"/>
      <c r="D14" s="1591" t="s">
        <v>1100</v>
      </c>
      <c r="E14" s="1591" t="s">
        <v>1101</v>
      </c>
      <c r="F14" s="1592">
        <v>10800</v>
      </c>
      <c r="G14" s="1593">
        <v>4764</v>
      </c>
      <c r="H14" s="1594">
        <f t="shared" si="0"/>
        <v>0.44111111111111112</v>
      </c>
      <c r="I14" s="1564">
        <v>33961520.039999999</v>
      </c>
    </row>
    <row r="15" spans="2:10" ht="72.599999999999994" hidden="1" customHeight="1" thickBot="1">
      <c r="C15" s="1595"/>
      <c r="D15" s="1596" t="s">
        <v>1102</v>
      </c>
      <c r="E15" s="1596" t="s">
        <v>1103</v>
      </c>
      <c r="F15" s="1597">
        <v>28550</v>
      </c>
      <c r="G15" s="1598">
        <v>18117</v>
      </c>
      <c r="H15" s="1599">
        <f t="shared" si="0"/>
        <v>0.63457092819614713</v>
      </c>
      <c r="I15" s="1571">
        <v>28498345.07</v>
      </c>
    </row>
    <row r="16" spans="2:10" ht="58.15" hidden="1" customHeight="1" thickBot="1">
      <c r="C16" s="1585" t="s">
        <v>1104</v>
      </c>
      <c r="D16" s="1586" t="s">
        <v>1105</v>
      </c>
      <c r="E16" s="1586" t="s">
        <v>1106</v>
      </c>
      <c r="F16" s="1587">
        <v>30</v>
      </c>
      <c r="G16" s="1588">
        <v>6</v>
      </c>
      <c r="H16" s="1589">
        <f t="shared" si="0"/>
        <v>0.2</v>
      </c>
      <c r="I16" s="1563">
        <v>81486037.969999999</v>
      </c>
    </row>
    <row r="17" spans="3:9" ht="43.9" hidden="1" customHeight="1" thickBot="1">
      <c r="C17" s="1590"/>
      <c r="D17" s="1591" t="s">
        <v>1107</v>
      </c>
      <c r="E17" s="1591" t="s">
        <v>1108</v>
      </c>
      <c r="F17" s="1592">
        <v>11</v>
      </c>
      <c r="G17" s="1593">
        <v>1</v>
      </c>
      <c r="H17" s="1594">
        <f t="shared" si="0"/>
        <v>9.0909090909090912E-2</v>
      </c>
      <c r="I17" s="1564">
        <v>65809994.090000004</v>
      </c>
    </row>
    <row r="18" spans="3:9" ht="43.9" hidden="1" customHeight="1" thickBot="1">
      <c r="C18" s="1590"/>
      <c r="D18" s="1591" t="s">
        <v>1109</v>
      </c>
      <c r="E18" s="1591" t="s">
        <v>1110</v>
      </c>
      <c r="F18" s="1592">
        <v>960</v>
      </c>
      <c r="G18" s="1593">
        <v>284</v>
      </c>
      <c r="H18" s="1594">
        <f t="shared" si="0"/>
        <v>0.29583333333333334</v>
      </c>
      <c r="I18" s="1564">
        <v>40079061.149999999</v>
      </c>
    </row>
    <row r="19" spans="3:9" ht="58.15" hidden="1" customHeight="1" thickBot="1">
      <c r="C19" s="1590"/>
      <c r="D19" s="1591" t="s">
        <v>1111</v>
      </c>
      <c r="E19" s="1591" t="s">
        <v>1112</v>
      </c>
      <c r="F19" s="1592">
        <v>14000</v>
      </c>
      <c r="G19" s="1593">
        <v>3277</v>
      </c>
      <c r="H19" s="1594">
        <f t="shared" si="0"/>
        <v>0.23407142857142857</v>
      </c>
      <c r="I19" s="1564">
        <v>104782984</v>
      </c>
    </row>
    <row r="20" spans="3:9" ht="29.45" hidden="1" customHeight="1" thickBot="1">
      <c r="C20" s="1595"/>
      <c r="D20" s="1596" t="s">
        <v>1113</v>
      </c>
      <c r="E20" s="1596" t="s">
        <v>1114</v>
      </c>
      <c r="F20" s="1597">
        <v>12</v>
      </c>
      <c r="G20" s="1598"/>
      <c r="H20" s="1599">
        <f t="shared" si="0"/>
        <v>0</v>
      </c>
      <c r="I20" s="1571">
        <v>126252.49</v>
      </c>
    </row>
    <row r="21" spans="3:9" ht="30.75" hidden="1" customHeight="1">
      <c r="C21" s="1585" t="s">
        <v>1115</v>
      </c>
      <c r="D21" s="1586" t="s">
        <v>1116</v>
      </c>
      <c r="E21" s="1586" t="s">
        <v>1117</v>
      </c>
      <c r="F21" s="1587">
        <v>103078</v>
      </c>
      <c r="G21" s="1588">
        <v>17072</v>
      </c>
      <c r="H21" s="1589">
        <f t="shared" si="0"/>
        <v>0.16562215021634102</v>
      </c>
      <c r="I21" s="1563">
        <v>14203167.959999999</v>
      </c>
    </row>
    <row r="22" spans="3:9" ht="43.9" hidden="1" customHeight="1" thickBot="1">
      <c r="C22" s="1590"/>
      <c r="D22" s="1591" t="s">
        <v>1118</v>
      </c>
      <c r="E22" s="1591" t="s">
        <v>1117</v>
      </c>
      <c r="F22" s="1592">
        <v>15022193</v>
      </c>
      <c r="G22" s="1593">
        <v>4111002</v>
      </c>
      <c r="H22" s="1594">
        <f t="shared" si="0"/>
        <v>0.27366190808492474</v>
      </c>
      <c r="I22" s="1564">
        <v>123032327.23</v>
      </c>
    </row>
    <row r="23" spans="3:9" ht="43.9" hidden="1" customHeight="1" thickBot="1">
      <c r="C23" s="1600"/>
      <c r="D23" s="1601" t="s">
        <v>1119</v>
      </c>
      <c r="E23" s="1601" t="s">
        <v>1120</v>
      </c>
      <c r="F23" s="1602">
        <v>216</v>
      </c>
      <c r="G23" s="1603">
        <v>58</v>
      </c>
      <c r="H23" s="1604">
        <f t="shared" si="0"/>
        <v>0.26851851851851855</v>
      </c>
      <c r="I23" s="1569">
        <v>19393738.100000001</v>
      </c>
    </row>
    <row r="24" spans="3:9" ht="45">
      <c r="C24" s="2293" t="s">
        <v>1090</v>
      </c>
      <c r="D24" s="1494" t="s">
        <v>1121</v>
      </c>
      <c r="E24" s="1525" t="s">
        <v>1122</v>
      </c>
      <c r="F24" s="1605">
        <v>7707</v>
      </c>
      <c r="G24" s="1606">
        <v>7936</v>
      </c>
      <c r="H24" s="1498">
        <f>IFERROR(G24/F24,"-")</f>
        <v>1.0297132476968989</v>
      </c>
      <c r="I24" s="1563">
        <v>12997138659.68</v>
      </c>
    </row>
    <row r="25" spans="3:9" ht="30">
      <c r="C25" s="2294"/>
      <c r="D25" s="1508" t="s">
        <v>1123</v>
      </c>
      <c r="E25" s="1528" t="s">
        <v>1094</v>
      </c>
      <c r="F25" s="1607">
        <v>58200</v>
      </c>
      <c r="G25" s="1608">
        <v>56212</v>
      </c>
      <c r="H25" s="1511">
        <f t="shared" ref="H25:H43" si="1">IFERROR(G25/F25,"-")</f>
        <v>0.96584192439862548</v>
      </c>
      <c r="I25" s="1564">
        <v>1845298635.1900001</v>
      </c>
    </row>
    <row r="26" spans="3:9" ht="45.75" thickBot="1">
      <c r="C26" s="2295"/>
      <c r="D26" s="1609" t="s">
        <v>1124</v>
      </c>
      <c r="E26" s="1531" t="s">
        <v>1096</v>
      </c>
      <c r="F26" s="1610">
        <v>1404</v>
      </c>
      <c r="G26" s="1611">
        <v>1424</v>
      </c>
      <c r="H26" s="1534">
        <f t="shared" si="1"/>
        <v>1.0142450142450143</v>
      </c>
      <c r="I26" s="1571">
        <v>576062494.38</v>
      </c>
    </row>
    <row r="27" spans="3:9" ht="60">
      <c r="C27" s="2293" t="s">
        <v>353</v>
      </c>
      <c r="D27" s="1494" t="s">
        <v>1125</v>
      </c>
      <c r="E27" s="1525" t="s">
        <v>1126</v>
      </c>
      <c r="F27" s="1605">
        <v>118</v>
      </c>
      <c r="G27" s="1606">
        <v>176</v>
      </c>
      <c r="H27" s="1498">
        <f t="shared" si="1"/>
        <v>1.4915254237288136</v>
      </c>
      <c r="I27" s="1563">
        <v>156161534.91</v>
      </c>
    </row>
    <row r="28" spans="3:9" ht="43.9" customHeight="1">
      <c r="C28" s="2294"/>
      <c r="D28" s="1527" t="s">
        <v>1127</v>
      </c>
      <c r="E28" s="1528" t="s">
        <v>1128</v>
      </c>
      <c r="F28" s="1607">
        <v>277</v>
      </c>
      <c r="G28" s="1608">
        <v>277</v>
      </c>
      <c r="H28" s="1511">
        <f t="shared" si="1"/>
        <v>1</v>
      </c>
      <c r="I28" s="1564">
        <v>569191737.36000001</v>
      </c>
    </row>
    <row r="29" spans="3:9" ht="76.900000000000006" customHeight="1">
      <c r="C29" s="2294"/>
      <c r="D29" s="1527" t="s">
        <v>1129</v>
      </c>
      <c r="E29" s="1528" t="s">
        <v>1130</v>
      </c>
      <c r="F29" s="1607">
        <v>9000</v>
      </c>
      <c r="G29" s="1608">
        <v>8599</v>
      </c>
      <c r="H29" s="1511">
        <f t="shared" si="1"/>
        <v>0.95544444444444443</v>
      </c>
      <c r="I29" s="1564">
        <v>182441401.71000001</v>
      </c>
    </row>
    <row r="30" spans="3:9" ht="63" customHeight="1" thickBot="1">
      <c r="C30" s="2295"/>
      <c r="D30" s="1530" t="s">
        <v>1131</v>
      </c>
      <c r="E30" s="1531" t="s">
        <v>1132</v>
      </c>
      <c r="F30" s="1610">
        <v>600</v>
      </c>
      <c r="G30" s="1611">
        <v>729</v>
      </c>
      <c r="H30" s="1534">
        <f t="shared" si="1"/>
        <v>1.2150000000000001</v>
      </c>
      <c r="I30" s="1571">
        <v>131093253.84999999</v>
      </c>
    </row>
    <row r="31" spans="3:9" ht="75">
      <c r="C31" s="2293" t="s">
        <v>1097</v>
      </c>
      <c r="D31" s="1494" t="s">
        <v>1133</v>
      </c>
      <c r="E31" s="1525" t="s">
        <v>1134</v>
      </c>
      <c r="F31" s="1605">
        <v>505000</v>
      </c>
      <c r="G31" s="1606">
        <v>499095</v>
      </c>
      <c r="H31" s="1498">
        <f t="shared" si="1"/>
        <v>0.9883069306930693</v>
      </c>
      <c r="I31" s="1563">
        <v>1034489696.0799999</v>
      </c>
    </row>
    <row r="32" spans="3:9" ht="45">
      <c r="C32" s="2294"/>
      <c r="D32" s="1508" t="s">
        <v>1135</v>
      </c>
      <c r="E32" s="1528" t="s">
        <v>1136</v>
      </c>
      <c r="F32" s="1578">
        <v>11820</v>
      </c>
      <c r="G32" s="1608">
        <v>11733</v>
      </c>
      <c r="H32" s="1511">
        <f t="shared" si="1"/>
        <v>0.99263959390862944</v>
      </c>
      <c r="I32" s="1564">
        <v>90979893.780000001</v>
      </c>
    </row>
    <row r="33" spans="3:9" ht="105.75" thickBot="1">
      <c r="C33" s="2295"/>
      <c r="D33" s="1609" t="s">
        <v>1137</v>
      </c>
      <c r="E33" s="1531" t="s">
        <v>1138</v>
      </c>
      <c r="F33" s="1610">
        <v>38300</v>
      </c>
      <c r="G33" s="1611">
        <v>38728</v>
      </c>
      <c r="H33" s="1534">
        <f t="shared" si="1"/>
        <v>1.0111749347258485</v>
      </c>
      <c r="I33" s="1571">
        <v>86488041.330000013</v>
      </c>
    </row>
    <row r="34" spans="3:9" ht="60">
      <c r="C34" s="2293" t="s">
        <v>1115</v>
      </c>
      <c r="D34" s="1494" t="s">
        <v>1139</v>
      </c>
      <c r="E34" s="1612" t="s">
        <v>1140</v>
      </c>
      <c r="F34" s="1605">
        <v>18710894</v>
      </c>
      <c r="G34" s="1606">
        <v>19474314</v>
      </c>
      <c r="H34" s="1498">
        <f t="shared" si="1"/>
        <v>1.0408008297198412</v>
      </c>
      <c r="I34" s="1563">
        <v>1420166633.02</v>
      </c>
    </row>
    <row r="35" spans="3:9" ht="45">
      <c r="C35" s="2294"/>
      <c r="D35" s="1508" t="s">
        <v>1141</v>
      </c>
      <c r="E35" s="1528" t="s">
        <v>1142</v>
      </c>
      <c r="F35" s="1607">
        <v>270</v>
      </c>
      <c r="G35" s="1608">
        <v>404</v>
      </c>
      <c r="H35" s="1511">
        <f t="shared" si="1"/>
        <v>1.4962962962962962</v>
      </c>
      <c r="I35" s="1564">
        <v>51069034.329999998</v>
      </c>
    </row>
    <row r="36" spans="3:9" ht="60.75" thickBot="1">
      <c r="C36" s="2295"/>
      <c r="D36" s="1609" t="s">
        <v>1143</v>
      </c>
      <c r="E36" s="1531" t="s">
        <v>1144</v>
      </c>
      <c r="F36" s="1610">
        <v>100949</v>
      </c>
      <c r="G36" s="1611">
        <v>112805</v>
      </c>
      <c r="H36" s="1534">
        <f t="shared" si="1"/>
        <v>1.1174454427483185</v>
      </c>
      <c r="I36" s="1571">
        <v>517392993.68000001</v>
      </c>
    </row>
    <row r="37" spans="3:9" ht="60">
      <c r="C37" s="2293" t="s">
        <v>1145</v>
      </c>
      <c r="D37" s="1524" t="s">
        <v>1146</v>
      </c>
      <c r="E37" s="1525" t="s">
        <v>1147</v>
      </c>
      <c r="F37" s="1587">
        <v>39000</v>
      </c>
      <c r="G37" s="1613">
        <v>62736</v>
      </c>
      <c r="H37" s="1614">
        <f t="shared" si="1"/>
        <v>1.6086153846153846</v>
      </c>
      <c r="I37" s="1563">
        <v>134612245.25999999</v>
      </c>
    </row>
    <row r="38" spans="3:9" ht="45.75" thickBot="1">
      <c r="C38" s="2294"/>
      <c r="D38" s="1527" t="s">
        <v>1148</v>
      </c>
      <c r="E38" s="1528" t="s">
        <v>1149</v>
      </c>
      <c r="F38" s="1592">
        <v>93</v>
      </c>
      <c r="G38" s="1615">
        <v>99</v>
      </c>
      <c r="H38" s="1616">
        <f t="shared" si="1"/>
        <v>1.064516129032258</v>
      </c>
      <c r="I38" s="1564">
        <v>24421086.34</v>
      </c>
    </row>
    <row r="39" spans="3:9" ht="30">
      <c r="C39" s="2293" t="s">
        <v>1150</v>
      </c>
      <c r="D39" s="1494" t="s">
        <v>1151</v>
      </c>
      <c r="E39" s="1525" t="s">
        <v>1152</v>
      </c>
      <c r="F39" s="1605">
        <v>1302036</v>
      </c>
      <c r="G39" s="1606">
        <v>1776502</v>
      </c>
      <c r="H39" s="1498">
        <f t="shared" si="1"/>
        <v>1.3644031347827557</v>
      </c>
      <c r="I39" s="1563">
        <v>296415807.31</v>
      </c>
    </row>
    <row r="40" spans="3:9" ht="30.75" thickBot="1">
      <c r="C40" s="2295"/>
      <c r="D40" s="1609" t="s">
        <v>1153</v>
      </c>
      <c r="E40" s="1531" t="s">
        <v>1154</v>
      </c>
      <c r="F40" s="1610">
        <v>480</v>
      </c>
      <c r="G40" s="1611">
        <v>632</v>
      </c>
      <c r="H40" s="1534">
        <f t="shared" si="1"/>
        <v>1.3166666666666667</v>
      </c>
      <c r="I40" s="1571">
        <v>30716600</v>
      </c>
    </row>
    <row r="41" spans="3:9" ht="75">
      <c r="C41" s="2293" t="s">
        <v>1155</v>
      </c>
      <c r="D41" s="1527" t="s">
        <v>1156</v>
      </c>
      <c r="E41" s="1528" t="s">
        <v>1157</v>
      </c>
      <c r="F41" s="1607">
        <v>24</v>
      </c>
      <c r="G41" s="1608">
        <v>24</v>
      </c>
      <c r="H41" s="1511">
        <f t="shared" si="1"/>
        <v>1</v>
      </c>
      <c r="I41" s="1564">
        <v>185592260.42000002</v>
      </c>
    </row>
    <row r="42" spans="3:9" ht="58.15" customHeight="1" thickBot="1">
      <c r="C42" s="2295"/>
      <c r="D42" s="1530" t="s">
        <v>1158</v>
      </c>
      <c r="E42" s="1531" t="s">
        <v>1159</v>
      </c>
      <c r="F42" s="1610">
        <v>540</v>
      </c>
      <c r="G42" s="1611">
        <v>795</v>
      </c>
      <c r="H42" s="1534">
        <f t="shared" si="1"/>
        <v>1.4722222222222223</v>
      </c>
      <c r="I42" s="1571">
        <v>3234887.51</v>
      </c>
    </row>
    <row r="43" spans="3:9" ht="63.6" customHeight="1" thickBot="1">
      <c r="C43" s="1541" t="s">
        <v>1160</v>
      </c>
      <c r="D43" s="1560" t="s">
        <v>1161</v>
      </c>
      <c r="E43" s="1543" t="s">
        <v>1162</v>
      </c>
      <c r="F43" s="1617">
        <v>8000</v>
      </c>
      <c r="G43" s="1618">
        <v>14591</v>
      </c>
      <c r="H43" s="1546">
        <f t="shared" si="1"/>
        <v>1.8238749999999999</v>
      </c>
      <c r="I43" s="1580">
        <v>177328531.26999998</v>
      </c>
    </row>
    <row r="44" spans="3:9" ht="15.75" thickBot="1">
      <c r="C44" s="1619" t="s">
        <v>897</v>
      </c>
      <c r="D44" s="1620"/>
      <c r="E44" s="1621"/>
      <c r="F44" s="1621"/>
      <c r="G44" s="1621"/>
      <c r="H44" s="1621"/>
      <c r="I44" s="1622">
        <f>SUM(I24:I43)</f>
        <v>20510295427.41</v>
      </c>
    </row>
    <row r="45" spans="3:9">
      <c r="C45" s="902" t="s">
        <v>239</v>
      </c>
    </row>
    <row r="46" spans="3:9">
      <c r="C46" s="1" t="s">
        <v>898</v>
      </c>
      <c r="I46" s="1583"/>
    </row>
    <row r="47" spans="3:9">
      <c r="C47" s="902" t="s">
        <v>899</v>
      </c>
    </row>
  </sheetData>
  <mergeCells count="20">
    <mergeCell ref="C39:C40"/>
    <mergeCell ref="C41:C42"/>
    <mergeCell ref="I8:I9"/>
    <mergeCell ref="C24:C26"/>
    <mergeCell ref="C27:C30"/>
    <mergeCell ref="C31:C33"/>
    <mergeCell ref="C34:C36"/>
    <mergeCell ref="C37:C38"/>
    <mergeCell ref="C8:C9"/>
    <mergeCell ref="D8:D9"/>
    <mergeCell ref="E8:E9"/>
    <mergeCell ref="F8:F9"/>
    <mergeCell ref="G8:G9"/>
    <mergeCell ref="H8:H9"/>
    <mergeCell ref="C7:I7"/>
    <mergeCell ref="B1:I1"/>
    <mergeCell ref="B2:I2"/>
    <mergeCell ref="B3:I3"/>
    <mergeCell ref="C4:I5"/>
    <mergeCell ref="C6:I6"/>
  </mergeCells>
  <hyperlinks>
    <hyperlink ref="C1" location="Indice!A1" display="Indice" xr:uid="{56760F8F-76B7-4FD0-AA2E-289004DD8192}"/>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7D0BF-5F45-47C0-A9F9-3B54AE7919FB}">
  <dimension ref="B2:O45"/>
  <sheetViews>
    <sheetView showGridLines="0" zoomScale="90" zoomScaleNormal="90" workbookViewId="0">
      <selection activeCell="O7" sqref="O7:O11"/>
    </sheetView>
  </sheetViews>
  <sheetFormatPr baseColWidth="10" defaultColWidth="9.140625" defaultRowHeight="15"/>
  <cols>
    <col min="2" max="2" width="57.85546875" customWidth="1"/>
    <col min="3" max="3" width="13.140625" bestFit="1" customWidth="1"/>
    <col min="4" max="4" width="20.28515625" bestFit="1" customWidth="1"/>
    <col min="5" max="5" width="15.7109375" customWidth="1"/>
    <col min="6" max="6" width="18.5703125" bestFit="1" customWidth="1"/>
    <col min="7" max="7" width="14.140625" bestFit="1" customWidth="1"/>
    <col min="8" max="8" width="13.140625" bestFit="1" customWidth="1"/>
    <col min="9" max="9" width="12.5703125" bestFit="1" customWidth="1"/>
    <col min="10" max="10" width="13" bestFit="1" customWidth="1"/>
    <col min="11" max="11" width="12.85546875" bestFit="1" customWidth="1"/>
    <col min="12" max="12" width="12.140625" bestFit="1" customWidth="1"/>
    <col min="13" max="13" width="9.140625" style="67"/>
    <col min="14" max="14" width="20.85546875" customWidth="1"/>
    <col min="15" max="15" width="28" customWidth="1"/>
  </cols>
  <sheetData>
    <row r="2" spans="2:15">
      <c r="B2" s="2195" t="s">
        <v>1163</v>
      </c>
      <c r="C2" s="2195"/>
      <c r="D2" s="2195"/>
      <c r="E2" s="2195"/>
      <c r="F2" s="2195"/>
      <c r="G2" s="2195"/>
      <c r="H2" s="2195"/>
      <c r="I2" s="2195"/>
      <c r="J2" s="2195"/>
      <c r="K2" s="2195"/>
      <c r="L2" s="2195"/>
    </row>
    <row r="3" spans="2:15" ht="15.75" thickBot="1">
      <c r="B3" s="2195" t="s">
        <v>1164</v>
      </c>
      <c r="C3" s="2195"/>
      <c r="D3" s="2195"/>
      <c r="E3" s="2195"/>
      <c r="F3" s="2195"/>
      <c r="G3" s="2195"/>
      <c r="H3" s="2195"/>
      <c r="I3" s="2195"/>
      <c r="J3" s="2195"/>
      <c r="K3" s="2195"/>
      <c r="L3" s="2195"/>
    </row>
    <row r="4" spans="2:15" ht="15.75" thickBot="1">
      <c r="B4" s="2339" t="s">
        <v>421</v>
      </c>
      <c r="C4" s="2339"/>
      <c r="D4" s="2339"/>
      <c r="E4" s="2339"/>
      <c r="F4" s="2339"/>
      <c r="G4" s="2339"/>
      <c r="H4" s="2339"/>
      <c r="I4" s="2339"/>
      <c r="J4" s="2339"/>
      <c r="K4" s="2339"/>
      <c r="L4" s="2339"/>
      <c r="N4" s="789" t="s">
        <v>1165</v>
      </c>
      <c r="O4" s="788">
        <v>7447461031915</v>
      </c>
    </row>
    <row r="5" spans="2:15">
      <c r="B5" s="787"/>
      <c r="C5" s="786"/>
      <c r="D5" s="786"/>
      <c r="E5" s="786"/>
      <c r="F5" s="786"/>
      <c r="G5" s="786"/>
      <c r="H5" s="786"/>
      <c r="I5" s="786"/>
      <c r="J5" s="786"/>
      <c r="K5" s="786"/>
      <c r="N5" s="785"/>
      <c r="O5" s="784"/>
    </row>
    <row r="6" spans="2:15">
      <c r="B6" s="2342" t="s">
        <v>29</v>
      </c>
      <c r="C6" s="1049">
        <v>2023</v>
      </c>
      <c r="D6" s="2345">
        <v>2024</v>
      </c>
      <c r="E6" s="2346"/>
      <c r="F6" s="2346"/>
      <c r="G6" s="2346"/>
      <c r="H6" s="2346"/>
      <c r="I6" s="2346"/>
      <c r="J6" s="2347"/>
      <c r="K6" s="2348" t="s">
        <v>1166</v>
      </c>
      <c r="L6" s="2348"/>
      <c r="N6" s="785"/>
      <c r="O6" s="784"/>
    </row>
    <row r="7" spans="2:15" ht="24.6" customHeight="1">
      <c r="B7" s="2343"/>
      <c r="C7" s="2341" t="s">
        <v>774</v>
      </c>
      <c r="D7" s="2340" t="s">
        <v>1167</v>
      </c>
      <c r="E7" s="2340" t="s">
        <v>643</v>
      </c>
      <c r="F7" s="2349" t="s">
        <v>776</v>
      </c>
      <c r="G7" s="2349" t="s">
        <v>777</v>
      </c>
      <c r="H7" s="2349" t="s">
        <v>778</v>
      </c>
      <c r="I7" s="2340" t="s">
        <v>823</v>
      </c>
      <c r="J7" s="2340" t="s">
        <v>824</v>
      </c>
      <c r="K7" s="2340" t="s">
        <v>781</v>
      </c>
      <c r="L7" s="2340" t="s">
        <v>782</v>
      </c>
      <c r="O7" s="131"/>
    </row>
    <row r="8" spans="2:15" ht="24.6" customHeight="1">
      <c r="B8" s="2343"/>
      <c r="C8" s="2341"/>
      <c r="D8" s="2340"/>
      <c r="E8" s="2340"/>
      <c r="F8" s="2350"/>
      <c r="G8" s="2350"/>
      <c r="H8" s="2350"/>
      <c r="I8" s="2341"/>
      <c r="J8" s="2341"/>
      <c r="K8" s="2341"/>
      <c r="L8" s="2340"/>
      <c r="M8" s="780"/>
      <c r="O8" s="67"/>
    </row>
    <row r="9" spans="2:15">
      <c r="B9" s="2344"/>
      <c r="C9" s="1049">
        <v>1</v>
      </c>
      <c r="D9" s="1050">
        <v>2</v>
      </c>
      <c r="E9" s="1050">
        <v>3</v>
      </c>
      <c r="F9" s="1050">
        <v>4</v>
      </c>
      <c r="G9" s="1049">
        <v>5</v>
      </c>
      <c r="H9" s="1049">
        <v>6</v>
      </c>
      <c r="I9" s="1049">
        <v>7</v>
      </c>
      <c r="J9" s="1049" t="s">
        <v>1168</v>
      </c>
      <c r="K9" s="1049" t="s">
        <v>786</v>
      </c>
      <c r="L9" s="1049" t="s">
        <v>787</v>
      </c>
      <c r="M9" s="780"/>
    </row>
    <row r="10" spans="2:15">
      <c r="B10" s="783" t="s">
        <v>509</v>
      </c>
      <c r="C10" s="781">
        <f t="shared" ref="C10:H10" si="0">SUM(C11:C14)</f>
        <v>214773221005.98004</v>
      </c>
      <c r="D10" s="781">
        <f t="shared" si="0"/>
        <v>219411356799</v>
      </c>
      <c r="E10" s="781">
        <f t="shared" si="0"/>
        <v>239118719035.36993</v>
      </c>
      <c r="F10" s="781">
        <f t="shared" si="0"/>
        <v>235794910736.33984</v>
      </c>
      <c r="G10" s="781">
        <f t="shared" si="0"/>
        <v>234671775850.20978</v>
      </c>
      <c r="H10" s="781">
        <f t="shared" si="0"/>
        <v>234627803715.96979</v>
      </c>
      <c r="I10" s="782">
        <f t="shared" ref="I10:I38" si="1">G10/E10</f>
        <v>0.98140278099891309</v>
      </c>
      <c r="J10" s="782">
        <f t="shared" ref="J10:J38" si="2">G10/$O$4</f>
        <v>3.1510305974688332E-2</v>
      </c>
      <c r="K10" s="782">
        <f t="shared" ref="K10:K38" si="3">IFERROR(L10/C10,"0.0%")</f>
        <v>9.2649142900714285E-2</v>
      </c>
      <c r="L10" s="781">
        <f t="shared" ref="L10:L38" si="4">G10-C10</f>
        <v>19898554844.229736</v>
      </c>
      <c r="M10" s="780"/>
      <c r="N10" s="780"/>
      <c r="O10" s="69"/>
    </row>
    <row r="11" spans="2:15">
      <c r="B11" s="396" t="s">
        <v>510</v>
      </c>
      <c r="C11" s="280">
        <v>97226499399.769989</v>
      </c>
      <c r="D11" s="280">
        <v>95815120187</v>
      </c>
      <c r="E11" s="280">
        <v>105079026895.11996</v>
      </c>
      <c r="F11" s="280">
        <v>103071534627.45993</v>
      </c>
      <c r="G11" s="280">
        <v>102827157842.75984</v>
      </c>
      <c r="H11" s="280">
        <v>102824067742.61981</v>
      </c>
      <c r="I11" s="393">
        <f t="shared" si="1"/>
        <v>0.97856975726842499</v>
      </c>
      <c r="J11" s="393">
        <f t="shared" si="2"/>
        <v>1.3807008509626189E-2</v>
      </c>
      <c r="K11" s="393">
        <f t="shared" si="3"/>
        <v>5.7604238325617459E-2</v>
      </c>
      <c r="L11" s="280">
        <f t="shared" si="4"/>
        <v>5600658442.9898529</v>
      </c>
      <c r="M11" s="780"/>
      <c r="N11" s="780"/>
    </row>
    <row r="12" spans="2:15">
      <c r="B12" s="396" t="s">
        <v>511</v>
      </c>
      <c r="C12" s="280">
        <v>12007781768.860004</v>
      </c>
      <c r="D12" s="280">
        <v>13511032861</v>
      </c>
      <c r="E12" s="280">
        <v>12597487626.890005</v>
      </c>
      <c r="F12" s="280">
        <v>12409194928.109987</v>
      </c>
      <c r="G12" s="280">
        <v>12358983322.079994</v>
      </c>
      <c r="H12" s="280">
        <v>12358983322.059996</v>
      </c>
      <c r="I12" s="393">
        <f t="shared" si="1"/>
        <v>0.98106731184233031</v>
      </c>
      <c r="J12" s="393">
        <f t="shared" si="2"/>
        <v>1.6594894916693605E-3</v>
      </c>
      <c r="K12" s="393">
        <f t="shared" si="3"/>
        <v>2.9247829447630956E-2</v>
      </c>
      <c r="L12" s="280">
        <f t="shared" si="4"/>
        <v>351201553.21998978</v>
      </c>
      <c r="M12" s="780"/>
      <c r="N12" s="780"/>
    </row>
    <row r="13" spans="2:15">
      <c r="B13" s="396" t="s">
        <v>512</v>
      </c>
      <c r="C13" s="280">
        <v>45123968525.430008</v>
      </c>
      <c r="D13" s="280">
        <v>49384238726</v>
      </c>
      <c r="E13" s="280">
        <v>51955823345.369995</v>
      </c>
      <c r="F13" s="280">
        <v>51707014243.649994</v>
      </c>
      <c r="G13" s="280">
        <v>51313842680.880043</v>
      </c>
      <c r="H13" s="280">
        <v>51281052203.120064</v>
      </c>
      <c r="I13" s="393">
        <f t="shared" si="1"/>
        <v>0.98764372070051776</v>
      </c>
      <c r="J13" s="393">
        <f t="shared" si="2"/>
        <v>6.8901122759799762E-3</v>
      </c>
      <c r="K13" s="393">
        <f t="shared" si="3"/>
        <v>0.13717486200181345</v>
      </c>
      <c r="L13" s="280">
        <f t="shared" si="4"/>
        <v>6189874155.4500351</v>
      </c>
      <c r="M13" s="780"/>
      <c r="N13" s="780"/>
    </row>
    <row r="14" spans="2:15">
      <c r="B14" s="396" t="s">
        <v>513</v>
      </c>
      <c r="C14" s="280">
        <v>60414971311.920029</v>
      </c>
      <c r="D14" s="280">
        <v>60700965025</v>
      </c>
      <c r="E14" s="280">
        <v>69486381167.98999</v>
      </c>
      <c r="F14" s="280">
        <v>68607166937.119926</v>
      </c>
      <c r="G14" s="280">
        <v>68171792004.489914</v>
      </c>
      <c r="H14" s="280">
        <v>68163700448.169907</v>
      </c>
      <c r="I14" s="393">
        <f t="shared" si="1"/>
        <v>0.98108134081235387</v>
      </c>
      <c r="J14" s="393">
        <f t="shared" si="2"/>
        <v>9.1536956974128114E-3</v>
      </c>
      <c r="K14" s="393">
        <f t="shared" si="3"/>
        <v>0.12839235911446084</v>
      </c>
      <c r="L14" s="280">
        <f t="shared" si="4"/>
        <v>7756820692.5698853</v>
      </c>
      <c r="M14" s="780"/>
      <c r="N14" s="780"/>
    </row>
    <row r="15" spans="2:15">
      <c r="B15" s="783" t="s">
        <v>514</v>
      </c>
      <c r="C15" s="781">
        <f t="shared" ref="C15:H15" si="5">SUM(C16:C24)</f>
        <v>236928278497.47003</v>
      </c>
      <c r="D15" s="781">
        <f t="shared" si="5"/>
        <v>268623884854</v>
      </c>
      <c r="E15" s="781">
        <f t="shared" si="5"/>
        <v>271733516596.95999</v>
      </c>
      <c r="F15" s="781">
        <f t="shared" si="5"/>
        <v>269252764089.11996</v>
      </c>
      <c r="G15" s="781">
        <f t="shared" si="5"/>
        <v>268868855091.31995</v>
      </c>
      <c r="H15" s="781">
        <f t="shared" si="5"/>
        <v>268808996204.91989</v>
      </c>
      <c r="I15" s="782">
        <f t="shared" si="1"/>
        <v>0.98945782786932035</v>
      </c>
      <c r="J15" s="782">
        <f t="shared" si="2"/>
        <v>3.6102082835898296E-2</v>
      </c>
      <c r="K15" s="782">
        <f t="shared" si="3"/>
        <v>0.13481116224879414</v>
      </c>
      <c r="L15" s="781">
        <f t="shared" si="4"/>
        <v>31940576593.849915</v>
      </c>
      <c r="M15" s="780"/>
      <c r="N15" s="780"/>
      <c r="O15" s="69"/>
    </row>
    <row r="16" spans="2:15">
      <c r="B16" s="396" t="s">
        <v>515</v>
      </c>
      <c r="C16" s="280">
        <v>22782555496.46999</v>
      </c>
      <c r="D16" s="280">
        <v>24181094950</v>
      </c>
      <c r="E16" s="280">
        <v>29546765561.960011</v>
      </c>
      <c r="F16" s="280">
        <v>29382493007.450039</v>
      </c>
      <c r="G16" s="280">
        <v>29329117122.090031</v>
      </c>
      <c r="H16" s="280">
        <v>29322453353.640034</v>
      </c>
      <c r="I16" s="393">
        <f t="shared" si="1"/>
        <v>0.99263376428077832</v>
      </c>
      <c r="J16" s="393">
        <f t="shared" si="2"/>
        <v>3.9381363657230847E-3</v>
      </c>
      <c r="K16" s="393">
        <f t="shared" si="3"/>
        <v>0.28734974997139318</v>
      </c>
      <c r="L16" s="280">
        <f t="shared" si="4"/>
        <v>6546561625.6200409</v>
      </c>
      <c r="M16" s="780"/>
      <c r="N16" s="780"/>
    </row>
    <row r="17" spans="2:15">
      <c r="B17" s="396" t="s">
        <v>516</v>
      </c>
      <c r="C17" s="280">
        <v>22685805593.010006</v>
      </c>
      <c r="D17" s="280">
        <v>18352875264</v>
      </c>
      <c r="E17" s="280">
        <v>21337375095.23</v>
      </c>
      <c r="F17" s="280">
        <v>20978917808.289989</v>
      </c>
      <c r="G17" s="280">
        <v>20954493126.419994</v>
      </c>
      <c r="H17" s="280">
        <v>20921699008.999992</v>
      </c>
      <c r="I17" s="393">
        <f t="shared" si="1"/>
        <v>0.98205580737550047</v>
      </c>
      <c r="J17" s="393">
        <f t="shared" si="2"/>
        <v>2.8136425335591004E-3</v>
      </c>
      <c r="K17" s="393">
        <f t="shared" si="3"/>
        <v>-7.631699299774776E-2</v>
      </c>
      <c r="L17" s="280">
        <f t="shared" si="4"/>
        <v>-1731312466.5900116</v>
      </c>
      <c r="M17" s="780"/>
      <c r="N17" s="780"/>
    </row>
    <row r="18" spans="2:15">
      <c r="B18" s="396" t="s">
        <v>517</v>
      </c>
      <c r="C18" s="280">
        <v>11501305933.049999</v>
      </c>
      <c r="D18" s="280">
        <v>7309972466</v>
      </c>
      <c r="E18" s="280">
        <v>7316847803.249999</v>
      </c>
      <c r="F18" s="280">
        <v>7296965369.3699999</v>
      </c>
      <c r="G18" s="280">
        <v>7296179953.9900007</v>
      </c>
      <c r="H18" s="280">
        <v>7296179953.9900007</v>
      </c>
      <c r="I18" s="393">
        <f t="shared" si="1"/>
        <v>0.99717530693329193</v>
      </c>
      <c r="J18" s="393">
        <f t="shared" si="2"/>
        <v>9.7968689231448056E-4</v>
      </c>
      <c r="K18" s="393">
        <f t="shared" si="3"/>
        <v>-0.36562160884497513</v>
      </c>
      <c r="L18" s="280">
        <f t="shared" si="4"/>
        <v>-4205125979.0599985</v>
      </c>
      <c r="M18" s="780"/>
      <c r="N18" s="780"/>
    </row>
    <row r="19" spans="2:15">
      <c r="B19" s="396" t="s">
        <v>518</v>
      </c>
      <c r="C19" s="280">
        <v>86640012309.669998</v>
      </c>
      <c r="D19" s="280">
        <v>92264417778</v>
      </c>
      <c r="E19" s="280">
        <v>109128267062.01001</v>
      </c>
      <c r="F19" s="280">
        <v>108989976610.20001</v>
      </c>
      <c r="G19" s="280">
        <v>108856196566.99001</v>
      </c>
      <c r="H19" s="280">
        <v>108855919266.99001</v>
      </c>
      <c r="I19" s="393">
        <f t="shared" si="1"/>
        <v>0.99750687422842144</v>
      </c>
      <c r="J19" s="393">
        <f t="shared" si="2"/>
        <v>1.4616551345552902E-2</v>
      </c>
      <c r="K19" s="393">
        <f t="shared" si="3"/>
        <v>0.25641944945615425</v>
      </c>
      <c r="L19" s="280">
        <f t="shared" si="4"/>
        <v>22216184257.320007</v>
      </c>
      <c r="M19" s="780"/>
      <c r="N19" s="780"/>
    </row>
    <row r="20" spans="2:15">
      <c r="B20" s="396" t="s">
        <v>519</v>
      </c>
      <c r="C20" s="280">
        <v>618894671.98000002</v>
      </c>
      <c r="D20" s="280">
        <v>762083921</v>
      </c>
      <c r="E20" s="280">
        <v>846521430.88999999</v>
      </c>
      <c r="F20" s="280">
        <v>811107393.17000008</v>
      </c>
      <c r="G20" s="280">
        <v>810274497.54000032</v>
      </c>
      <c r="H20" s="280">
        <v>809944546.24000013</v>
      </c>
      <c r="I20" s="393">
        <f t="shared" si="1"/>
        <v>0.95718131635262793</v>
      </c>
      <c r="J20" s="393">
        <f t="shared" si="2"/>
        <v>1.0879875625635207E-4</v>
      </c>
      <c r="K20" s="393">
        <f t="shared" si="3"/>
        <v>0.30922842645862181</v>
      </c>
      <c r="L20" s="280">
        <f t="shared" si="4"/>
        <v>191379825.5600003</v>
      </c>
      <c r="M20" s="780"/>
      <c r="N20" s="780"/>
    </row>
    <row r="21" spans="2:15">
      <c r="B21" s="396" t="s">
        <v>520</v>
      </c>
      <c r="C21" s="280">
        <v>84343441721.169998</v>
      </c>
      <c r="D21" s="280">
        <v>115004347968</v>
      </c>
      <c r="E21" s="280">
        <v>94926964640.839981</v>
      </c>
      <c r="F21" s="280">
        <v>93447269136.479889</v>
      </c>
      <c r="G21" s="280">
        <v>93341828543.869919</v>
      </c>
      <c r="H21" s="280">
        <v>93322549794.639893</v>
      </c>
      <c r="I21" s="393">
        <f t="shared" si="1"/>
        <v>0.98330151919459885</v>
      </c>
      <c r="J21" s="393">
        <f t="shared" si="2"/>
        <v>1.2533375890638061E-2</v>
      </c>
      <c r="K21" s="393">
        <f t="shared" si="3"/>
        <v>0.10668745120038595</v>
      </c>
      <c r="L21" s="280">
        <f t="shared" si="4"/>
        <v>8998386822.6999207</v>
      </c>
      <c r="M21" s="780"/>
      <c r="N21" s="780"/>
    </row>
    <row r="22" spans="2:15">
      <c r="B22" s="396" t="s">
        <v>521</v>
      </c>
      <c r="C22" s="280">
        <v>2696713755.7099996</v>
      </c>
      <c r="D22" s="280">
        <v>2319162116</v>
      </c>
      <c r="E22" s="280">
        <v>1867253926</v>
      </c>
      <c r="F22" s="280">
        <v>1854810590.1800008</v>
      </c>
      <c r="G22" s="280">
        <v>1844812935.0600009</v>
      </c>
      <c r="H22" s="280">
        <v>1844767935.0600009</v>
      </c>
      <c r="I22" s="393">
        <f t="shared" si="1"/>
        <v>0.98798182152543557</v>
      </c>
      <c r="J22" s="393">
        <f t="shared" si="2"/>
        <v>2.47710317268439E-4</v>
      </c>
      <c r="K22" s="393">
        <f t="shared" si="3"/>
        <v>-0.31590331708220454</v>
      </c>
      <c r="L22" s="280">
        <f t="shared" si="4"/>
        <v>-851900820.64999866</v>
      </c>
      <c r="M22" s="780"/>
      <c r="N22" s="780"/>
    </row>
    <row r="23" spans="2:15">
      <c r="B23" s="396" t="s">
        <v>522</v>
      </c>
      <c r="C23" s="280">
        <v>149703020</v>
      </c>
      <c r="D23" s="280">
        <v>149703020</v>
      </c>
      <c r="E23" s="280">
        <v>149703020</v>
      </c>
      <c r="F23" s="280">
        <v>149703020</v>
      </c>
      <c r="G23" s="280">
        <v>149703020</v>
      </c>
      <c r="H23" s="280">
        <v>149703020</v>
      </c>
      <c r="I23" s="393">
        <f t="shared" si="1"/>
        <v>1</v>
      </c>
      <c r="J23" s="393">
        <f t="shared" si="2"/>
        <v>2.0101215616767875E-5</v>
      </c>
      <c r="K23" s="393">
        <f t="shared" si="3"/>
        <v>0</v>
      </c>
      <c r="L23" s="280">
        <f t="shared" si="4"/>
        <v>0</v>
      </c>
      <c r="M23" s="780"/>
      <c r="N23" s="780"/>
    </row>
    <row r="24" spans="2:15">
      <c r="B24" s="396" t="s">
        <v>523</v>
      </c>
      <c r="C24" s="280">
        <v>5509845996.4099989</v>
      </c>
      <c r="D24" s="280">
        <v>8280227371</v>
      </c>
      <c r="E24" s="280">
        <v>6613818056.7799959</v>
      </c>
      <c r="F24" s="280">
        <v>6341521153.9799976</v>
      </c>
      <c r="G24" s="280">
        <v>6286249325.3599968</v>
      </c>
      <c r="H24" s="280">
        <v>6285779325.3599968</v>
      </c>
      <c r="I24" s="393">
        <f t="shared" si="1"/>
        <v>0.95047206793295436</v>
      </c>
      <c r="J24" s="393">
        <f t="shared" si="2"/>
        <v>8.4407951896910897E-4</v>
      </c>
      <c r="K24" s="393">
        <f t="shared" si="3"/>
        <v>0.1409119836481586</v>
      </c>
      <c r="L24" s="280">
        <f t="shared" si="4"/>
        <v>776403328.9499979</v>
      </c>
      <c r="M24" s="780"/>
      <c r="N24" s="780"/>
    </row>
    <row r="25" spans="2:15">
      <c r="B25" s="783" t="s">
        <v>524</v>
      </c>
      <c r="C25" s="781">
        <f t="shared" ref="C25:H25" si="6">SUM(C26:C28)</f>
        <v>8644409445.9800014</v>
      </c>
      <c r="D25" s="781">
        <f t="shared" si="6"/>
        <v>9784245470</v>
      </c>
      <c r="E25" s="781">
        <f t="shared" si="6"/>
        <v>9058219428.3399963</v>
      </c>
      <c r="F25" s="781">
        <f t="shared" si="6"/>
        <v>8730132559.5799942</v>
      </c>
      <c r="G25" s="781">
        <f t="shared" si="6"/>
        <v>8620586774.5300007</v>
      </c>
      <c r="H25" s="781">
        <f t="shared" si="6"/>
        <v>8616570884.0599995</v>
      </c>
      <c r="I25" s="782">
        <f t="shared" si="1"/>
        <v>0.95168668000680179</v>
      </c>
      <c r="J25" s="782">
        <f t="shared" si="2"/>
        <v>1.1575202256967499E-3</v>
      </c>
      <c r="K25" s="782">
        <f t="shared" si="3"/>
        <v>-2.7558471864239683E-3</v>
      </c>
      <c r="L25" s="781">
        <f t="shared" si="4"/>
        <v>-23822671.450000763</v>
      </c>
      <c r="M25" s="780"/>
      <c r="N25" s="780"/>
      <c r="O25" s="69"/>
    </row>
    <row r="26" spans="2:15">
      <c r="B26" s="396" t="s">
        <v>525</v>
      </c>
      <c r="C26" s="280">
        <v>924876304.22000015</v>
      </c>
      <c r="D26" s="280">
        <v>900977565</v>
      </c>
      <c r="E26" s="280">
        <v>892766306.18999994</v>
      </c>
      <c r="F26" s="280">
        <v>847787531.20999992</v>
      </c>
      <c r="G26" s="280">
        <v>814480581.26999998</v>
      </c>
      <c r="H26" s="280">
        <v>814480581.26999998</v>
      </c>
      <c r="I26" s="191">
        <f t="shared" si="1"/>
        <v>0.91231106687471797</v>
      </c>
      <c r="J26" s="191">
        <f t="shared" si="2"/>
        <v>1.0936352372703437E-4</v>
      </c>
      <c r="K26" s="191">
        <f t="shared" si="3"/>
        <v>-0.11936268930914286</v>
      </c>
      <c r="L26" s="280">
        <f t="shared" si="4"/>
        <v>-110395722.95000017</v>
      </c>
      <c r="M26" s="780"/>
      <c r="N26" s="780"/>
    </row>
    <row r="27" spans="2:15">
      <c r="B27" s="396" t="s">
        <v>526</v>
      </c>
      <c r="C27" s="280">
        <v>7109693697.8200016</v>
      </c>
      <c r="D27" s="280">
        <v>8164325450</v>
      </c>
      <c r="E27" s="280">
        <v>7280625153.5499973</v>
      </c>
      <c r="F27" s="280">
        <v>7038594600.1699944</v>
      </c>
      <c r="G27" s="280">
        <v>6964412676.0699997</v>
      </c>
      <c r="H27" s="280">
        <v>6960396785.5999985</v>
      </c>
      <c r="I27" s="191">
        <f t="shared" si="1"/>
        <v>0.95656794975554893</v>
      </c>
      <c r="J27" s="191">
        <f t="shared" si="2"/>
        <v>9.351391898829725E-4</v>
      </c>
      <c r="K27" s="191">
        <f t="shared" si="3"/>
        <v>-2.043421670817527E-2</v>
      </c>
      <c r="L27" s="280">
        <f t="shared" si="4"/>
        <v>-145281021.75000191</v>
      </c>
      <c r="M27" s="780"/>
      <c r="N27" s="780"/>
    </row>
    <row r="28" spans="2:15">
      <c r="B28" s="396" t="s">
        <v>527</v>
      </c>
      <c r="C28" s="280">
        <v>609839443.93999982</v>
      </c>
      <c r="D28" s="280">
        <v>718942455</v>
      </c>
      <c r="E28" s="280">
        <v>884827968.60000014</v>
      </c>
      <c r="F28" s="280">
        <v>843750428.20000017</v>
      </c>
      <c r="G28" s="280">
        <v>841693517.1900003</v>
      </c>
      <c r="H28" s="280">
        <v>841693517.1900003</v>
      </c>
      <c r="I28" s="191">
        <f t="shared" si="1"/>
        <v>0.95125103077579209</v>
      </c>
      <c r="J28" s="191">
        <f t="shared" si="2"/>
        <v>1.130175120867429E-4</v>
      </c>
      <c r="K28" s="459">
        <f t="shared" si="3"/>
        <v>0.38018871287179623</v>
      </c>
      <c r="L28" s="280">
        <f t="shared" si="4"/>
        <v>231854073.25000048</v>
      </c>
      <c r="M28" s="780"/>
      <c r="N28" s="780"/>
    </row>
    <row r="29" spans="2:15">
      <c r="B29" s="783" t="s">
        <v>528</v>
      </c>
      <c r="C29" s="781">
        <f t="shared" ref="C29:H29" si="7">SUM(C30:C35)</f>
        <v>577803978649.76001</v>
      </c>
      <c r="D29" s="781">
        <f t="shared" si="7"/>
        <v>626232997285</v>
      </c>
      <c r="E29" s="781">
        <f t="shared" si="7"/>
        <v>652770586383.64954</v>
      </c>
      <c r="F29" s="781">
        <f t="shared" si="7"/>
        <v>646115818450.65979</v>
      </c>
      <c r="G29" s="781">
        <f t="shared" si="7"/>
        <v>644743551948.33997</v>
      </c>
      <c r="H29" s="781">
        <f t="shared" si="7"/>
        <v>644708166891.89001</v>
      </c>
      <c r="I29" s="782">
        <f t="shared" si="1"/>
        <v>0.98770313092723838</v>
      </c>
      <c r="J29" s="782">
        <f t="shared" si="2"/>
        <v>8.6572262571819603E-2</v>
      </c>
      <c r="K29" s="782">
        <f t="shared" si="3"/>
        <v>0.11585170018214058</v>
      </c>
      <c r="L29" s="781">
        <f t="shared" si="4"/>
        <v>66939573298.579956</v>
      </c>
      <c r="M29" s="780"/>
      <c r="N29" s="780"/>
      <c r="O29" s="69"/>
    </row>
    <row r="30" spans="2:15">
      <c r="B30" s="396" t="s">
        <v>529</v>
      </c>
      <c r="C30" s="280">
        <v>33952136170.629986</v>
      </c>
      <c r="D30" s="280">
        <v>26591527885</v>
      </c>
      <c r="E30" s="280">
        <v>35379716182.569992</v>
      </c>
      <c r="F30" s="280">
        <v>35064613453.929985</v>
      </c>
      <c r="G30" s="280">
        <v>34986154054.109985</v>
      </c>
      <c r="H30" s="280">
        <v>34986154054.099983</v>
      </c>
      <c r="I30" s="393">
        <f t="shared" si="1"/>
        <v>0.98887605184764327</v>
      </c>
      <c r="J30" s="393">
        <f t="shared" si="2"/>
        <v>4.6977290521134606E-3</v>
      </c>
      <c r="K30" s="393">
        <f t="shared" si="3"/>
        <v>3.0455164243081357E-2</v>
      </c>
      <c r="L30" s="280">
        <f t="shared" si="4"/>
        <v>1034017883.4799995</v>
      </c>
      <c r="M30" s="780"/>
      <c r="N30" s="780"/>
    </row>
    <row r="31" spans="2:15">
      <c r="B31" s="396" t="s">
        <v>530</v>
      </c>
      <c r="C31" s="280">
        <v>128352917746.18988</v>
      </c>
      <c r="D31" s="280">
        <v>133160839893</v>
      </c>
      <c r="E31" s="280">
        <v>141590554589.6301</v>
      </c>
      <c r="F31" s="280">
        <v>140865073500.00012</v>
      </c>
      <c r="G31" s="280">
        <v>140743715118.61008</v>
      </c>
      <c r="H31" s="280">
        <v>140736732543.30008</v>
      </c>
      <c r="I31" s="393">
        <f t="shared" si="1"/>
        <v>0.99401909630572183</v>
      </c>
      <c r="J31" s="393">
        <f t="shared" si="2"/>
        <v>1.8898214373391627E-2</v>
      </c>
      <c r="K31" s="393">
        <f t="shared" si="3"/>
        <v>9.6536935739335875E-2</v>
      </c>
      <c r="L31" s="280">
        <f t="shared" si="4"/>
        <v>12390797372.420197</v>
      </c>
      <c r="M31" s="780"/>
      <c r="N31" s="780"/>
    </row>
    <row r="32" spans="2:15">
      <c r="B32" s="396" t="s">
        <v>531</v>
      </c>
      <c r="C32" s="280">
        <v>10687476084.580002</v>
      </c>
      <c r="D32" s="280">
        <v>9752583104</v>
      </c>
      <c r="E32" s="280">
        <v>13029473419.320007</v>
      </c>
      <c r="F32" s="280">
        <v>12918434996.740005</v>
      </c>
      <c r="G32" s="280">
        <v>12871650043.09001</v>
      </c>
      <c r="H32" s="280">
        <v>12864236721.400009</v>
      </c>
      <c r="I32" s="393">
        <f t="shared" si="1"/>
        <v>0.98788720225669457</v>
      </c>
      <c r="J32" s="393">
        <f t="shared" si="2"/>
        <v>1.7283272766289671E-3</v>
      </c>
      <c r="K32" s="393">
        <f t="shared" si="3"/>
        <v>0.20436761132606004</v>
      </c>
      <c r="L32" s="280">
        <f t="shared" si="4"/>
        <v>2184173958.5100079</v>
      </c>
      <c r="M32" s="780"/>
      <c r="N32" s="780"/>
    </row>
    <row r="33" spans="2:15">
      <c r="B33" s="396" t="s">
        <v>532</v>
      </c>
      <c r="C33" s="280">
        <v>256476935071.35013</v>
      </c>
      <c r="D33" s="280">
        <v>299968351366</v>
      </c>
      <c r="E33" s="280">
        <v>300910874349.8996</v>
      </c>
      <c r="F33" s="280">
        <v>296369485964.24994</v>
      </c>
      <c r="G33" s="280">
        <v>295630205789.83014</v>
      </c>
      <c r="H33" s="280">
        <v>295626041311.8902</v>
      </c>
      <c r="I33" s="393">
        <f t="shared" si="1"/>
        <v>0.98245105441444069</v>
      </c>
      <c r="J33" s="393">
        <f t="shared" si="2"/>
        <v>3.9695435064775811E-2</v>
      </c>
      <c r="K33" s="393">
        <f t="shared" si="3"/>
        <v>0.15265805756602574</v>
      </c>
      <c r="L33" s="280">
        <f t="shared" si="4"/>
        <v>39153270718.480011</v>
      </c>
      <c r="M33" s="780"/>
      <c r="N33" s="780"/>
    </row>
    <row r="34" spans="2:15">
      <c r="B34" s="396" t="s">
        <v>533</v>
      </c>
      <c r="C34" s="280">
        <v>147684297703.62997</v>
      </c>
      <c r="D34" s="280">
        <v>155715919621</v>
      </c>
      <c r="E34" s="280">
        <v>160830258371.23987</v>
      </c>
      <c r="F34" s="280">
        <v>160021949691.65979</v>
      </c>
      <c r="G34" s="280">
        <v>159639687668.62976</v>
      </c>
      <c r="H34" s="280">
        <v>159632178789.06976</v>
      </c>
      <c r="I34" s="393">
        <f t="shared" si="1"/>
        <v>0.99259734632856245</v>
      </c>
      <c r="J34" s="393">
        <f t="shared" si="2"/>
        <v>2.1435451220827788E-2</v>
      </c>
      <c r="K34" s="393">
        <f t="shared" si="3"/>
        <v>8.0952343281556136E-2</v>
      </c>
      <c r="L34" s="280">
        <f t="shared" si="4"/>
        <v>11955389964.999786</v>
      </c>
      <c r="M34" s="780"/>
      <c r="N34" s="780"/>
    </row>
    <row r="35" spans="2:15">
      <c r="B35" s="396" t="s">
        <v>534</v>
      </c>
      <c r="C35" s="280">
        <v>650215873.37999976</v>
      </c>
      <c r="D35" s="280">
        <v>1043775416</v>
      </c>
      <c r="E35" s="280">
        <v>1029709470.9900001</v>
      </c>
      <c r="F35" s="280">
        <v>876260844.08000016</v>
      </c>
      <c r="G35" s="280">
        <v>872139274.06999993</v>
      </c>
      <c r="H35" s="280">
        <v>862823472.13000011</v>
      </c>
      <c r="I35" s="393">
        <f t="shared" si="1"/>
        <v>0.84697606328850561</v>
      </c>
      <c r="J35" s="393">
        <f t="shared" si="2"/>
        <v>1.1710558408195427E-4</v>
      </c>
      <c r="K35" s="462">
        <f t="shared" si="3"/>
        <v>0.34130726390357363</v>
      </c>
      <c r="L35" s="280">
        <f t="shared" si="4"/>
        <v>221923400.69000018</v>
      </c>
      <c r="M35" s="780"/>
      <c r="N35" s="780"/>
    </row>
    <row r="36" spans="2:15">
      <c r="B36" s="783" t="s">
        <v>535</v>
      </c>
      <c r="C36" s="781">
        <f t="shared" ref="C36:H36" si="8">C37</f>
        <v>241087316519.56006</v>
      </c>
      <c r="D36" s="781">
        <f t="shared" si="8"/>
        <v>294634030542</v>
      </c>
      <c r="E36" s="781">
        <f t="shared" si="8"/>
        <v>289649702356.44</v>
      </c>
      <c r="F36" s="781">
        <f t="shared" si="8"/>
        <v>289585451217.61005</v>
      </c>
      <c r="G36" s="781">
        <f t="shared" si="8"/>
        <v>289585425016.97998</v>
      </c>
      <c r="H36" s="781">
        <f t="shared" si="8"/>
        <v>289585425016.97998</v>
      </c>
      <c r="I36" s="782">
        <f t="shared" si="1"/>
        <v>0.99977808594679329</v>
      </c>
      <c r="J36" s="782">
        <f t="shared" si="2"/>
        <v>3.8883778481821417E-2</v>
      </c>
      <c r="K36" s="782">
        <f t="shared" si="3"/>
        <v>0.20116408112031534</v>
      </c>
      <c r="L36" s="781">
        <f t="shared" si="4"/>
        <v>48498108497.419922</v>
      </c>
      <c r="M36" s="780"/>
      <c r="N36" s="780"/>
      <c r="O36" s="69"/>
    </row>
    <row r="37" spans="2:15">
      <c r="B37" s="396" t="s">
        <v>536</v>
      </c>
      <c r="C37" s="280">
        <v>241087316519.56006</v>
      </c>
      <c r="D37" s="280">
        <v>294634030542</v>
      </c>
      <c r="E37" s="280">
        <v>289649702356.44</v>
      </c>
      <c r="F37" s="280">
        <v>289585451217.61005</v>
      </c>
      <c r="G37" s="280">
        <v>289585425016.97998</v>
      </c>
      <c r="H37" s="280">
        <v>289585425016.97998</v>
      </c>
      <c r="I37" s="393">
        <f t="shared" si="1"/>
        <v>0.99977808594679329</v>
      </c>
      <c r="J37" s="393">
        <f t="shared" si="2"/>
        <v>3.8883778481821417E-2</v>
      </c>
      <c r="K37" s="393">
        <f t="shared" si="3"/>
        <v>0.20116408112031534</v>
      </c>
      <c r="L37" s="280">
        <f t="shared" si="4"/>
        <v>48498108497.419922</v>
      </c>
      <c r="M37" s="780"/>
      <c r="N37" s="780"/>
    </row>
    <row r="38" spans="2:15">
      <c r="B38" s="1051" t="s">
        <v>470</v>
      </c>
      <c r="C38" s="1052">
        <f t="shared" ref="C38:H38" si="9">C10+C15+C25+C29+C36</f>
        <v>1279237204118.75</v>
      </c>
      <c r="D38" s="1052">
        <f t="shared" si="9"/>
        <v>1418686514950</v>
      </c>
      <c r="E38" s="1052">
        <f t="shared" si="9"/>
        <v>1462330743800.7593</v>
      </c>
      <c r="F38" s="1052">
        <f t="shared" si="9"/>
        <v>1449479077053.3098</v>
      </c>
      <c r="G38" s="1052">
        <f t="shared" si="9"/>
        <v>1446490194681.3796</v>
      </c>
      <c r="H38" s="1052">
        <f t="shared" si="9"/>
        <v>1446346962713.8196</v>
      </c>
      <c r="I38" s="1053">
        <f t="shared" si="1"/>
        <v>0.98916760166157192</v>
      </c>
      <c r="J38" s="1053">
        <f t="shared" si="2"/>
        <v>0.19422595008992441</v>
      </c>
      <c r="K38" s="1053">
        <f t="shared" si="3"/>
        <v>0.13074431389591118</v>
      </c>
      <c r="L38" s="1052">
        <f t="shared" si="4"/>
        <v>167252990562.62964</v>
      </c>
      <c r="M38" s="780"/>
      <c r="N38" s="780"/>
    </row>
    <row r="39" spans="2:15">
      <c r="B39" s="779" t="s">
        <v>176</v>
      </c>
      <c r="M39" s="780"/>
    </row>
    <row r="40" spans="2:15">
      <c r="B40" s="994" t="s">
        <v>817</v>
      </c>
      <c r="M40" s="780"/>
    </row>
    <row r="41" spans="2:15">
      <c r="B41" s="994" t="s">
        <v>816</v>
      </c>
      <c r="C41" s="288"/>
      <c r="D41" s="288"/>
      <c r="E41" s="288"/>
      <c r="F41" s="288"/>
      <c r="G41" s="779"/>
      <c r="H41" s="779"/>
      <c r="I41" s="289"/>
      <c r="J41" s="289"/>
      <c r="K41" s="289"/>
      <c r="L41" s="289"/>
    </row>
    <row r="42" spans="2:15" ht="15" customHeight="1">
      <c r="B42" s="994" t="s">
        <v>1169</v>
      </c>
      <c r="C42" s="122"/>
      <c r="D42" s="122"/>
      <c r="E42" s="122"/>
      <c r="F42" s="122"/>
      <c r="G42" s="779"/>
      <c r="H42" s="779"/>
      <c r="I42" s="289"/>
      <c r="J42" s="289"/>
      <c r="K42" s="289"/>
      <c r="L42" s="289"/>
    </row>
    <row r="43" spans="2:15">
      <c r="B43" s="778" t="s">
        <v>1170</v>
      </c>
      <c r="C43" s="122"/>
      <c r="D43" s="122"/>
      <c r="E43" s="122"/>
      <c r="F43" s="122"/>
      <c r="G43" s="289"/>
      <c r="H43" s="289"/>
    </row>
    <row r="44" spans="2:15">
      <c r="B44" s="289"/>
      <c r="C44" s="289"/>
      <c r="D44" s="289"/>
      <c r="E44" s="289"/>
      <c r="F44" s="289"/>
      <c r="G44" s="289"/>
      <c r="H44" s="289"/>
    </row>
    <row r="45" spans="2:15">
      <c r="B45" s="777"/>
      <c r="C45" t="s">
        <v>1171</v>
      </c>
      <c r="E45" s="67"/>
      <c r="F45" s="67"/>
    </row>
  </sheetData>
  <mergeCells count="16">
    <mergeCell ref="B4:L4"/>
    <mergeCell ref="B2:L2"/>
    <mergeCell ref="B3:L3"/>
    <mergeCell ref="K7:K8"/>
    <mergeCell ref="L7:L8"/>
    <mergeCell ref="B6:B9"/>
    <mergeCell ref="D6:J6"/>
    <mergeCell ref="K6:L6"/>
    <mergeCell ref="C7:C8"/>
    <mergeCell ref="D7:D8"/>
    <mergeCell ref="E7:E8"/>
    <mergeCell ref="F7:F8"/>
    <mergeCell ref="G7:G8"/>
    <mergeCell ref="H7:H8"/>
    <mergeCell ref="I7:I8"/>
    <mergeCell ref="J7:J8"/>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EE4CB-A379-4EDA-A9AD-1FA3DE40F778}">
  <dimension ref="A1:O73"/>
  <sheetViews>
    <sheetView showGridLines="0" zoomScale="80" zoomScaleNormal="80" workbookViewId="0">
      <selection activeCell="E32" sqref="E32"/>
    </sheetView>
  </sheetViews>
  <sheetFormatPr baseColWidth="10" defaultColWidth="11.5703125" defaultRowHeight="15"/>
  <cols>
    <col min="1" max="1" width="11.5703125" style="790"/>
    <col min="2" max="2" width="82.7109375" style="790" customWidth="1"/>
    <col min="3" max="3" width="26" style="790" customWidth="1"/>
    <col min="4" max="4" width="24.7109375" style="790" customWidth="1"/>
    <col min="5" max="5" width="18.7109375" style="790" customWidth="1"/>
    <col min="6" max="6" width="22.42578125" style="790" customWidth="1"/>
    <col min="7" max="8" width="20.5703125" style="790" customWidth="1"/>
    <col min="9" max="9" width="20.140625" style="790" customWidth="1"/>
    <col min="10" max="10" width="20" style="790" customWidth="1"/>
    <col min="11" max="13" width="11.5703125" style="790"/>
    <col min="14" max="14" width="36.28515625" style="790" customWidth="1"/>
    <col min="15" max="15" width="15.5703125" style="790" customWidth="1"/>
    <col min="16" max="16384" width="11.5703125" style="790"/>
  </cols>
  <sheetData>
    <row r="1" spans="1:15">
      <c r="B1" s="795"/>
      <c r="C1" s="795"/>
      <c r="D1" s="795"/>
      <c r="E1" s="795"/>
      <c r="F1" s="795"/>
      <c r="G1" s="795"/>
      <c r="H1" s="795"/>
      <c r="I1" s="795"/>
      <c r="J1" s="795"/>
      <c r="K1" s="795"/>
      <c r="L1" s="795"/>
      <c r="M1" s="795"/>
    </row>
    <row r="2" spans="1:15">
      <c r="A2" s="2351" t="s">
        <v>1172</v>
      </c>
      <c r="B2" s="2351"/>
      <c r="C2" s="2351"/>
      <c r="D2" s="2351"/>
      <c r="E2" s="2351"/>
      <c r="F2" s="2351"/>
      <c r="G2" s="2351"/>
      <c r="H2" s="2351"/>
      <c r="I2" s="2351"/>
      <c r="J2" s="2351"/>
      <c r="K2" s="2351"/>
      <c r="L2" s="2351"/>
      <c r="M2" s="2351"/>
    </row>
    <row r="3" spans="1:15">
      <c r="A3" s="2352" t="s">
        <v>1173</v>
      </c>
      <c r="B3" s="2352"/>
      <c r="C3" s="2352"/>
      <c r="D3" s="2352"/>
      <c r="E3" s="2352"/>
      <c r="F3" s="2352"/>
      <c r="G3" s="2352"/>
      <c r="H3" s="2352"/>
      <c r="I3" s="2352"/>
      <c r="J3" s="2352"/>
      <c r="K3" s="2352"/>
      <c r="L3" s="2352"/>
      <c r="M3" s="2352"/>
    </row>
    <row r="4" spans="1:15" ht="15.75" thickBot="1">
      <c r="D4" s="829"/>
      <c r="E4" s="829"/>
      <c r="F4" s="829"/>
      <c r="G4" s="829"/>
      <c r="H4" s="829"/>
      <c r="I4" s="829"/>
      <c r="J4" s="829"/>
    </row>
    <row r="5" spans="1:15" ht="19.149999999999999" customHeight="1" thickBot="1">
      <c r="B5" s="2353" t="s">
        <v>316</v>
      </c>
      <c r="C5" s="2368">
        <v>2023</v>
      </c>
      <c r="D5" s="2356">
        <v>2024</v>
      </c>
      <c r="E5" s="2356"/>
      <c r="F5" s="2356"/>
      <c r="G5" s="2356"/>
      <c r="H5" s="2356"/>
      <c r="I5" s="2356"/>
      <c r="J5" s="2357" t="s">
        <v>1174</v>
      </c>
    </row>
    <row r="6" spans="1:15" ht="19.149999999999999" customHeight="1" thickBot="1">
      <c r="B6" s="2354"/>
      <c r="C6" s="2364"/>
      <c r="D6" s="2359" t="s">
        <v>1175</v>
      </c>
      <c r="E6" s="2360"/>
      <c r="F6" s="2360"/>
      <c r="G6" s="2361" t="s">
        <v>1176</v>
      </c>
      <c r="H6" s="2362" t="s">
        <v>1177</v>
      </c>
      <c r="I6" s="2365" t="s">
        <v>1178</v>
      </c>
      <c r="J6" s="2357"/>
    </row>
    <row r="7" spans="1:15" ht="19.149999999999999" customHeight="1" thickBot="1">
      <c r="B7" s="2354"/>
      <c r="C7" s="2362" t="s">
        <v>774</v>
      </c>
      <c r="D7" s="2362" t="s">
        <v>642</v>
      </c>
      <c r="E7" s="2362" t="s">
        <v>1179</v>
      </c>
      <c r="F7" s="2362" t="s">
        <v>777</v>
      </c>
      <c r="G7" s="2357"/>
      <c r="H7" s="2363"/>
      <c r="I7" s="2366"/>
      <c r="J7" s="2357"/>
    </row>
    <row r="8" spans="1:15" ht="14.45" customHeight="1" thickBot="1">
      <c r="B8" s="2354"/>
      <c r="C8" s="2363"/>
      <c r="D8" s="2363"/>
      <c r="E8" s="2363"/>
      <c r="F8" s="2363"/>
      <c r="G8" s="2357"/>
      <c r="H8" s="2363"/>
      <c r="I8" s="2366"/>
      <c r="J8" s="2357"/>
      <c r="N8" s="828" t="s">
        <v>1180</v>
      </c>
      <c r="O8" s="827">
        <v>7447461031915.2998</v>
      </c>
    </row>
    <row r="9" spans="1:15" ht="14.45" customHeight="1">
      <c r="B9" s="2354"/>
      <c r="C9" s="2363"/>
      <c r="D9" s="2363"/>
      <c r="E9" s="2363"/>
      <c r="F9" s="2363"/>
      <c r="G9" s="2357"/>
      <c r="H9" s="2363"/>
      <c r="I9" s="2366"/>
      <c r="J9" s="2357"/>
    </row>
    <row r="10" spans="1:15" ht="14.45" customHeight="1" thickBot="1">
      <c r="B10" s="2354"/>
      <c r="C10" s="2364"/>
      <c r="D10" s="2364"/>
      <c r="E10" s="2364"/>
      <c r="F10" s="2364"/>
      <c r="G10" s="2358"/>
      <c r="H10" s="2364"/>
      <c r="I10" s="2367"/>
      <c r="J10" s="2358"/>
    </row>
    <row r="11" spans="1:15" ht="22.9" customHeight="1" thickBot="1">
      <c r="B11" s="2355"/>
      <c r="C11" s="826">
        <v>1</v>
      </c>
      <c r="D11" s="823">
        <v>2</v>
      </c>
      <c r="E11" s="826">
        <v>3</v>
      </c>
      <c r="F11" s="823">
        <v>5</v>
      </c>
      <c r="G11" s="825">
        <v>7</v>
      </c>
      <c r="H11" s="824">
        <v>8</v>
      </c>
      <c r="I11" s="823" t="s">
        <v>1181</v>
      </c>
      <c r="J11" s="822" t="s">
        <v>1182</v>
      </c>
    </row>
    <row r="12" spans="1:15" ht="20.25">
      <c r="B12" s="821" t="s">
        <v>1183</v>
      </c>
      <c r="C12" s="813">
        <f t="shared" ref="C12:G13" si="0">C13</f>
        <v>1010183307.2200003</v>
      </c>
      <c r="D12" s="813">
        <f t="shared" si="0"/>
        <v>1533425455</v>
      </c>
      <c r="E12" s="813">
        <f t="shared" si="0"/>
        <v>1123366600.74</v>
      </c>
      <c r="F12" s="813">
        <f t="shared" si="0"/>
        <v>1110662948.3199999</v>
      </c>
      <c r="G12" s="813">
        <f t="shared" si="0"/>
        <v>1110662948.3199999</v>
      </c>
      <c r="H12" s="820">
        <v>0</v>
      </c>
      <c r="I12" s="813">
        <f t="shared" ref="I12:I52" si="1">G12-H12</f>
        <v>1110662948.3199999</v>
      </c>
      <c r="J12" s="819">
        <f t="shared" ref="J12:J52" si="2">F12/$O$8</f>
        <v>1.4913309966448597E-4</v>
      </c>
      <c r="K12" s="796"/>
      <c r="M12" s="796"/>
    </row>
    <row r="13" spans="1:15" ht="20.25">
      <c r="B13" s="808" t="s">
        <v>1184</v>
      </c>
      <c r="C13" s="806">
        <f t="shared" si="0"/>
        <v>1010183307.2200003</v>
      </c>
      <c r="D13" s="806">
        <f t="shared" si="0"/>
        <v>1533425455</v>
      </c>
      <c r="E13" s="806">
        <f t="shared" si="0"/>
        <v>1123366600.74</v>
      </c>
      <c r="F13" s="806">
        <f t="shared" si="0"/>
        <v>1110662948.3199999</v>
      </c>
      <c r="G13" s="806">
        <f t="shared" si="0"/>
        <v>1110662948.3199999</v>
      </c>
      <c r="H13" s="802">
        <v>0</v>
      </c>
      <c r="I13" s="801">
        <f t="shared" si="1"/>
        <v>1110662948.3199999</v>
      </c>
      <c r="J13" s="816">
        <f t="shared" si="2"/>
        <v>1.4913309966448597E-4</v>
      </c>
      <c r="K13" s="796"/>
    </row>
    <row r="14" spans="1:15" ht="21" thickBot="1">
      <c r="B14" s="803" t="s">
        <v>1185</v>
      </c>
      <c r="C14" s="801">
        <v>1010183307.2200003</v>
      </c>
      <c r="D14" s="801">
        <v>1533425455</v>
      </c>
      <c r="E14" s="801">
        <v>1123366600.74</v>
      </c>
      <c r="F14" s="801">
        <v>1110662948.3199999</v>
      </c>
      <c r="G14" s="801">
        <f>F14</f>
        <v>1110662948.3199999</v>
      </c>
      <c r="H14" s="802">
        <v>0</v>
      </c>
      <c r="I14" s="801">
        <f t="shared" si="1"/>
        <v>1110662948.3199999</v>
      </c>
      <c r="J14" s="816">
        <f t="shared" si="2"/>
        <v>1.4913309966448597E-4</v>
      </c>
      <c r="K14" s="796"/>
    </row>
    <row r="15" spans="1:15" ht="20.25">
      <c r="B15" s="815" t="s">
        <v>1186</v>
      </c>
      <c r="C15" s="814">
        <f t="shared" ref="C15:H15" si="3">C16+C19+C24+C26</f>
        <v>118148132632.13997</v>
      </c>
      <c r="D15" s="814">
        <f t="shared" si="3"/>
        <v>139909989952</v>
      </c>
      <c r="E15" s="814">
        <f t="shared" si="3"/>
        <v>152972378111.87</v>
      </c>
      <c r="F15" s="814">
        <f t="shared" si="3"/>
        <v>152464745409.81003</v>
      </c>
      <c r="G15" s="814">
        <f t="shared" si="3"/>
        <v>44496700857.389999</v>
      </c>
      <c r="H15" s="814">
        <f t="shared" si="3"/>
        <v>107968044552.42001</v>
      </c>
      <c r="I15" s="813">
        <f t="shared" si="1"/>
        <v>-63471343695.030014</v>
      </c>
      <c r="J15" s="812">
        <f t="shared" si="2"/>
        <v>2.0472043392565416E-2</v>
      </c>
      <c r="K15" s="796"/>
      <c r="L15" s="791"/>
    </row>
    <row r="16" spans="1:15" ht="20.25">
      <c r="B16" s="808" t="s">
        <v>1187</v>
      </c>
      <c r="C16" s="806">
        <f>C17+C18</f>
        <v>611832895.00999999</v>
      </c>
      <c r="D16" s="806">
        <f>D17+D18</f>
        <v>651234089</v>
      </c>
      <c r="E16" s="806">
        <f>E17+E18</f>
        <v>578927054</v>
      </c>
      <c r="F16" s="806">
        <f>F17+F18</f>
        <v>560938061.76999998</v>
      </c>
      <c r="G16" s="806">
        <f>G17+G18</f>
        <v>560938061.76999998</v>
      </c>
      <c r="H16" s="802">
        <v>0</v>
      </c>
      <c r="I16" s="801">
        <f t="shared" si="1"/>
        <v>560938061.76999998</v>
      </c>
      <c r="J16" s="816">
        <f t="shared" si="2"/>
        <v>7.5319368488960159E-5</v>
      </c>
      <c r="K16" s="796"/>
      <c r="L16" s="791"/>
    </row>
    <row r="17" spans="2:13" ht="40.5">
      <c r="B17" s="818" t="s">
        <v>1188</v>
      </c>
      <c r="C17" s="802">
        <v>0</v>
      </c>
      <c r="D17" s="801">
        <v>168700000</v>
      </c>
      <c r="E17" s="801">
        <v>300590000</v>
      </c>
      <c r="F17" s="801">
        <v>300590000</v>
      </c>
      <c r="G17" s="801">
        <f>F17</f>
        <v>300590000</v>
      </c>
      <c r="H17" s="802">
        <v>0</v>
      </c>
      <c r="I17" s="801">
        <f t="shared" si="1"/>
        <v>300590000</v>
      </c>
      <c r="J17" s="816">
        <f t="shared" si="2"/>
        <v>4.0361406217750398E-5</v>
      </c>
      <c r="K17" s="796"/>
      <c r="L17" s="791"/>
      <c r="M17" s="796"/>
    </row>
    <row r="18" spans="2:13" ht="20.25">
      <c r="B18" s="803" t="s">
        <v>1189</v>
      </c>
      <c r="C18" s="801">
        <v>611832895.00999999</v>
      </c>
      <c r="D18" s="801">
        <v>482534089</v>
      </c>
      <c r="E18" s="801">
        <v>278337054</v>
      </c>
      <c r="F18" s="801">
        <v>260348061.77000001</v>
      </c>
      <c r="G18" s="801">
        <f>F18</f>
        <v>260348061.77000001</v>
      </c>
      <c r="H18" s="802">
        <v>0</v>
      </c>
      <c r="I18" s="801">
        <f t="shared" si="1"/>
        <v>260348061.77000001</v>
      </c>
      <c r="J18" s="816">
        <f t="shared" si="2"/>
        <v>3.4957962271209767E-5</v>
      </c>
      <c r="K18" s="796"/>
    </row>
    <row r="19" spans="2:13" ht="20.25">
      <c r="B19" s="808" t="s">
        <v>1190</v>
      </c>
      <c r="C19" s="806">
        <f t="shared" ref="C19:H19" si="4">SUM(C20:C23)</f>
        <v>86350582523.909973</v>
      </c>
      <c r="D19" s="806">
        <f t="shared" si="4"/>
        <v>92264417778</v>
      </c>
      <c r="E19" s="806">
        <f t="shared" si="4"/>
        <v>109128267062.00999</v>
      </c>
      <c r="F19" s="806">
        <f t="shared" si="4"/>
        <v>108856196566.99002</v>
      </c>
      <c r="G19" s="806">
        <f t="shared" si="4"/>
        <v>1696441455.8100002</v>
      </c>
      <c r="H19" s="806">
        <f t="shared" si="4"/>
        <v>107159755111.18001</v>
      </c>
      <c r="I19" s="806">
        <f t="shared" si="1"/>
        <v>-105463313655.37001</v>
      </c>
      <c r="J19" s="811">
        <f t="shared" si="2"/>
        <v>1.4616551345552316E-2</v>
      </c>
      <c r="K19" s="796"/>
    </row>
    <row r="20" spans="2:13" ht="20.25">
      <c r="B20" s="803" t="s">
        <v>1191</v>
      </c>
      <c r="C20" s="801">
        <v>13477625.799999999</v>
      </c>
      <c r="D20" s="801">
        <v>612761765</v>
      </c>
      <c r="E20" s="801">
        <v>628217208.00999999</v>
      </c>
      <c r="F20" s="801">
        <v>617163657.17000008</v>
      </c>
      <c r="G20" s="809">
        <v>0</v>
      </c>
      <c r="H20" s="801">
        <f>F20</f>
        <v>617163657.17000008</v>
      </c>
      <c r="I20" s="801">
        <f t="shared" si="1"/>
        <v>-617163657.17000008</v>
      </c>
      <c r="J20" s="816">
        <f t="shared" si="2"/>
        <v>8.2869001197214876E-5</v>
      </c>
      <c r="K20" s="796"/>
      <c r="L20" s="796"/>
    </row>
    <row r="21" spans="2:13" ht="20.25">
      <c r="B21" s="803" t="s">
        <v>1192</v>
      </c>
      <c r="C21" s="801">
        <v>84552815581.689972</v>
      </c>
      <c r="D21" s="801">
        <v>89379551278</v>
      </c>
      <c r="E21" s="801">
        <v>106580259048.8</v>
      </c>
      <c r="F21" s="801">
        <v>106542591454.01001</v>
      </c>
      <c r="G21" s="809">
        <v>0</v>
      </c>
      <c r="H21" s="801">
        <f>F21</f>
        <v>106542591454.01001</v>
      </c>
      <c r="I21" s="801">
        <f t="shared" si="1"/>
        <v>-106542591454.01001</v>
      </c>
      <c r="J21" s="816">
        <f t="shared" si="2"/>
        <v>1.4305894451469179E-2</v>
      </c>
      <c r="K21" s="796"/>
      <c r="L21" s="796"/>
    </row>
    <row r="22" spans="2:13" ht="20.25">
      <c r="B22" s="803" t="s">
        <v>1193</v>
      </c>
      <c r="C22" s="809">
        <v>0</v>
      </c>
      <c r="D22" s="801">
        <v>3431474</v>
      </c>
      <c r="E22" s="801">
        <v>49011079</v>
      </c>
      <c r="F22" s="801">
        <v>47889712.57</v>
      </c>
      <c r="G22" s="801">
        <f>F22</f>
        <v>47889712.57</v>
      </c>
      <c r="H22" s="809">
        <v>0</v>
      </c>
      <c r="I22" s="801">
        <f t="shared" si="1"/>
        <v>47889712.57</v>
      </c>
      <c r="J22" s="816">
        <f t="shared" si="2"/>
        <v>6.4303408053796789E-6</v>
      </c>
      <c r="K22" s="796"/>
      <c r="L22" s="796"/>
    </row>
    <row r="23" spans="2:13" ht="40.5">
      <c r="B23" s="803" t="s">
        <v>1194</v>
      </c>
      <c r="C23" s="801">
        <v>1784289316.4199998</v>
      </c>
      <c r="D23" s="801">
        <v>2268673261</v>
      </c>
      <c r="E23" s="801">
        <v>1870779726.2</v>
      </c>
      <c r="F23" s="801">
        <v>1648551743.2400002</v>
      </c>
      <c r="G23" s="801">
        <f>$F23</f>
        <v>1648551743.2400002</v>
      </c>
      <c r="H23" s="809">
        <v>0</v>
      </c>
      <c r="I23" s="801">
        <f t="shared" si="1"/>
        <v>1648551743.2400002</v>
      </c>
      <c r="J23" s="816">
        <f t="shared" si="2"/>
        <v>2.2135755208054229E-4</v>
      </c>
      <c r="K23" s="796"/>
    </row>
    <row r="24" spans="2:13" ht="20.25">
      <c r="B24" s="808" t="s">
        <v>1195</v>
      </c>
      <c r="C24" s="806">
        <f>C25</f>
        <v>601991189.43999994</v>
      </c>
      <c r="D24" s="806">
        <f>D25</f>
        <v>749450836</v>
      </c>
      <c r="E24" s="806">
        <f>E25</f>
        <v>844527676.06999993</v>
      </c>
      <c r="F24" s="806">
        <f>F25</f>
        <v>808289441.23999977</v>
      </c>
      <c r="G24" s="817">
        <v>0</v>
      </c>
      <c r="H24" s="806">
        <f>H25</f>
        <v>808289441.23999977</v>
      </c>
      <c r="I24" s="806">
        <f t="shared" si="1"/>
        <v>-808289441.23999977</v>
      </c>
      <c r="J24" s="811">
        <f t="shared" si="2"/>
        <v>1.0853221490869998E-4</v>
      </c>
      <c r="K24" s="796"/>
    </row>
    <row r="25" spans="2:13" ht="20.25">
      <c r="B25" s="803" t="s">
        <v>1196</v>
      </c>
      <c r="C25" s="801">
        <v>601991189.43999994</v>
      </c>
      <c r="D25" s="801">
        <v>749450836</v>
      </c>
      <c r="E25" s="801">
        <v>844527676.06999993</v>
      </c>
      <c r="F25" s="801">
        <v>808289441.23999977</v>
      </c>
      <c r="G25" s="809">
        <v>0</v>
      </c>
      <c r="H25" s="801">
        <f>F25</f>
        <v>808289441.23999977</v>
      </c>
      <c r="I25" s="801">
        <f t="shared" si="1"/>
        <v>-808289441.23999977</v>
      </c>
      <c r="J25" s="816">
        <f t="shared" si="2"/>
        <v>1.0853221490869998E-4</v>
      </c>
      <c r="K25" s="796"/>
    </row>
    <row r="26" spans="2:13" ht="20.25">
      <c r="B26" s="808" t="s">
        <v>1197</v>
      </c>
      <c r="C26" s="806">
        <f>C27</f>
        <v>30583726023.779999</v>
      </c>
      <c r="D26" s="806">
        <f>D27</f>
        <v>46244887249</v>
      </c>
      <c r="E26" s="806">
        <f>E27</f>
        <v>42420656319.790001</v>
      </c>
      <c r="F26" s="806">
        <f>F27</f>
        <v>42239321339.809998</v>
      </c>
      <c r="G26" s="806">
        <f>G27</f>
        <v>42239321339.809998</v>
      </c>
      <c r="H26" s="807">
        <v>0</v>
      </c>
      <c r="I26" s="806">
        <f t="shared" si="1"/>
        <v>42239321339.809998</v>
      </c>
      <c r="J26" s="811">
        <f t="shared" si="2"/>
        <v>5.6716404636154381E-3</v>
      </c>
      <c r="K26" s="796"/>
    </row>
    <row r="27" spans="2:13" ht="21" thickBot="1">
      <c r="B27" s="803" t="s">
        <v>1198</v>
      </c>
      <c r="C27" s="801">
        <v>30583726023.779999</v>
      </c>
      <c r="D27" s="801">
        <v>46244887249</v>
      </c>
      <c r="E27" s="801">
        <v>42420656319.790001</v>
      </c>
      <c r="F27" s="801">
        <v>42239321339.809998</v>
      </c>
      <c r="G27" s="801">
        <f>F27</f>
        <v>42239321339.809998</v>
      </c>
      <c r="H27" s="802">
        <v>0</v>
      </c>
      <c r="I27" s="801">
        <f t="shared" si="1"/>
        <v>42239321339.809998</v>
      </c>
      <c r="J27" s="816">
        <f t="shared" si="2"/>
        <v>5.6716404636154381E-3</v>
      </c>
      <c r="K27" s="796"/>
    </row>
    <row r="28" spans="2:13" ht="20.25">
      <c r="B28" s="815" t="s">
        <v>1199</v>
      </c>
      <c r="C28" s="814">
        <f t="shared" ref="C28:H28" si="5">C29+C32+C43</f>
        <v>8250210362.3700008</v>
      </c>
      <c r="D28" s="814">
        <f t="shared" si="5"/>
        <v>9052313345</v>
      </c>
      <c r="E28" s="814">
        <f t="shared" si="5"/>
        <v>8434148606.2600002</v>
      </c>
      <c r="F28" s="814">
        <f t="shared" si="5"/>
        <v>8039474632.4500008</v>
      </c>
      <c r="G28" s="814">
        <f t="shared" si="5"/>
        <v>8025715379.5600014</v>
      </c>
      <c r="H28" s="814">
        <f t="shared" si="5"/>
        <v>13759252.889999999</v>
      </c>
      <c r="I28" s="813">
        <f t="shared" si="1"/>
        <v>8011956126.670001</v>
      </c>
      <c r="J28" s="812">
        <f t="shared" si="2"/>
        <v>1.079492003784604E-3</v>
      </c>
      <c r="K28" s="796"/>
      <c r="M28" s="796"/>
    </row>
    <row r="29" spans="2:13" ht="21" thickBot="1">
      <c r="B29" s="808" t="s">
        <v>1200</v>
      </c>
      <c r="C29" s="806">
        <f>C30+C31</f>
        <v>899539672.76000011</v>
      </c>
      <c r="D29" s="806">
        <f>D30+D31</f>
        <v>414964674</v>
      </c>
      <c r="E29" s="806">
        <f>E30+E31</f>
        <v>505532299.11000001</v>
      </c>
      <c r="F29" s="806">
        <f>F30+F31</f>
        <v>459595191.16000003</v>
      </c>
      <c r="G29" s="806">
        <f>G30+G31</f>
        <v>459595191.16000003</v>
      </c>
      <c r="H29" s="807">
        <v>0</v>
      </c>
      <c r="I29" s="806">
        <f t="shared" si="1"/>
        <v>459595191.16000003</v>
      </c>
      <c r="J29" s="811">
        <f t="shared" si="2"/>
        <v>6.1711661086973649E-5</v>
      </c>
      <c r="K29" s="810"/>
    </row>
    <row r="30" spans="2:13" ht="21" thickBot="1">
      <c r="B30" s="803" t="s">
        <v>1201</v>
      </c>
      <c r="C30" s="801">
        <v>867167487.38000011</v>
      </c>
      <c r="D30" s="801">
        <v>240045174</v>
      </c>
      <c r="E30" s="801">
        <v>431626189</v>
      </c>
      <c r="F30" s="801">
        <v>398631683.37</v>
      </c>
      <c r="G30" s="801">
        <f>F30</f>
        <v>398631683.37</v>
      </c>
      <c r="H30" s="802">
        <v>0</v>
      </c>
      <c r="I30" s="801">
        <f t="shared" si="1"/>
        <v>398631683.37</v>
      </c>
      <c r="J30" s="800">
        <f t="shared" si="2"/>
        <v>5.3525850173865491E-5</v>
      </c>
    </row>
    <row r="31" spans="2:13" ht="41.25" thickBot="1">
      <c r="B31" s="803" t="s">
        <v>1202</v>
      </c>
      <c r="C31" s="801">
        <v>32372185.380000003</v>
      </c>
      <c r="D31" s="801">
        <v>174919500</v>
      </c>
      <c r="E31" s="801">
        <v>73906110.109999999</v>
      </c>
      <c r="F31" s="801">
        <v>60963507.789999999</v>
      </c>
      <c r="G31" s="801">
        <f>F31</f>
        <v>60963507.789999999</v>
      </c>
      <c r="H31" s="802">
        <v>0</v>
      </c>
      <c r="I31" s="801">
        <f t="shared" si="1"/>
        <v>60963507.789999999</v>
      </c>
      <c r="J31" s="800">
        <f t="shared" si="2"/>
        <v>8.1858109131081574E-6</v>
      </c>
    </row>
    <row r="32" spans="2:13" ht="41.25" thickBot="1">
      <c r="B32" s="808" t="s">
        <v>1203</v>
      </c>
      <c r="C32" s="806">
        <f t="shared" ref="C32:H32" si="6">SUM(C33:C42)</f>
        <v>6745331978.4700003</v>
      </c>
      <c r="D32" s="806">
        <f t="shared" si="6"/>
        <v>7918406216</v>
      </c>
      <c r="E32" s="806">
        <f t="shared" si="6"/>
        <v>7043788338.5500002</v>
      </c>
      <c r="F32" s="806">
        <f t="shared" si="6"/>
        <v>6738185924.1000004</v>
      </c>
      <c r="G32" s="806">
        <f t="shared" si="6"/>
        <v>6724426671.210001</v>
      </c>
      <c r="H32" s="806">
        <f t="shared" si="6"/>
        <v>13759252.889999999</v>
      </c>
      <c r="I32" s="806">
        <f t="shared" si="1"/>
        <v>6710667418.3200006</v>
      </c>
      <c r="J32" s="805">
        <f t="shared" si="2"/>
        <v>9.0476283061089184E-4</v>
      </c>
      <c r="M32" s="796"/>
    </row>
    <row r="33" spans="2:14" ht="21" thickBot="1">
      <c r="B33" s="803" t="s">
        <v>1204</v>
      </c>
      <c r="C33" s="801">
        <v>196050765.44</v>
      </c>
      <c r="D33" s="801">
        <v>973791002</v>
      </c>
      <c r="E33" s="801">
        <v>262874825</v>
      </c>
      <c r="F33" s="801">
        <v>254527356.09000003</v>
      </c>
      <c r="G33" s="801">
        <f t="shared" ref="G33:G39" si="7">F33</f>
        <v>254527356.09000003</v>
      </c>
      <c r="H33" s="802">
        <v>0</v>
      </c>
      <c r="I33" s="801">
        <f t="shared" si="1"/>
        <v>254527356.09000003</v>
      </c>
      <c r="J33" s="800">
        <f t="shared" si="2"/>
        <v>3.4176393135761331E-5</v>
      </c>
    </row>
    <row r="34" spans="2:14" ht="21" thickBot="1">
      <c r="B34" s="803" t="s">
        <v>1205</v>
      </c>
      <c r="C34" s="801">
        <v>137180733.02000001</v>
      </c>
      <c r="D34" s="801">
        <v>168156337</v>
      </c>
      <c r="E34" s="801">
        <v>173849337</v>
      </c>
      <c r="F34" s="801">
        <v>173699999.96000004</v>
      </c>
      <c r="G34" s="801">
        <f t="shared" si="7"/>
        <v>173699999.96000004</v>
      </c>
      <c r="H34" s="802">
        <v>0</v>
      </c>
      <c r="I34" s="801">
        <f t="shared" si="1"/>
        <v>173699999.96000004</v>
      </c>
      <c r="J34" s="800">
        <f t="shared" si="2"/>
        <v>2.3323384871116104E-5</v>
      </c>
    </row>
    <row r="35" spans="2:14" ht="21" thickBot="1">
      <c r="B35" s="803" t="s">
        <v>1206</v>
      </c>
      <c r="C35" s="801">
        <v>3717840.3200000003</v>
      </c>
      <c r="D35" s="801">
        <v>35876056</v>
      </c>
      <c r="E35" s="801">
        <v>21852940</v>
      </c>
      <c r="F35" s="801">
        <v>17258424.539999999</v>
      </c>
      <c r="G35" s="801">
        <f t="shared" si="7"/>
        <v>17258424.539999999</v>
      </c>
      <c r="H35" s="802">
        <v>0</v>
      </c>
      <c r="I35" s="801">
        <f t="shared" si="1"/>
        <v>17258424.539999999</v>
      </c>
      <c r="J35" s="800">
        <f t="shared" si="2"/>
        <v>2.3173568100646463E-6</v>
      </c>
    </row>
    <row r="36" spans="2:14" ht="41.25" thickBot="1">
      <c r="B36" s="803" t="s">
        <v>1207</v>
      </c>
      <c r="C36" s="801">
        <v>1283333752.8300002</v>
      </c>
      <c r="D36" s="801">
        <v>901641995</v>
      </c>
      <c r="E36" s="801">
        <v>847593494</v>
      </c>
      <c r="F36" s="801">
        <v>820795741.50000012</v>
      </c>
      <c r="G36" s="801">
        <f t="shared" si="7"/>
        <v>820795741.50000012</v>
      </c>
      <c r="H36" s="802">
        <v>0</v>
      </c>
      <c r="I36" s="801">
        <f t="shared" si="1"/>
        <v>820795741.50000012</v>
      </c>
      <c r="J36" s="800">
        <f t="shared" si="2"/>
        <v>1.1021148522732346E-4</v>
      </c>
    </row>
    <row r="37" spans="2:14" ht="21" thickBot="1">
      <c r="B37" s="803" t="s">
        <v>1208</v>
      </c>
      <c r="C37" s="809">
        <v>0</v>
      </c>
      <c r="D37" s="801">
        <v>631898544</v>
      </c>
      <c r="E37" s="801">
        <v>899946235</v>
      </c>
      <c r="F37" s="801">
        <v>881611079.04999995</v>
      </c>
      <c r="G37" s="801">
        <f t="shared" si="7"/>
        <v>881611079.04999995</v>
      </c>
      <c r="H37" s="802">
        <v>0</v>
      </c>
      <c r="I37" s="801">
        <f t="shared" si="1"/>
        <v>881611079.04999995</v>
      </c>
      <c r="J37" s="800">
        <f t="shared" si="2"/>
        <v>1.1837740073723779E-4</v>
      </c>
    </row>
    <row r="38" spans="2:14" ht="21" thickBot="1">
      <c r="B38" s="803" t="s">
        <v>1209</v>
      </c>
      <c r="C38" s="801">
        <v>144770939.16</v>
      </c>
      <c r="D38" s="801">
        <v>113761553</v>
      </c>
      <c r="E38" s="801">
        <v>101286965.17</v>
      </c>
      <c r="F38" s="801">
        <v>92610729.350000009</v>
      </c>
      <c r="G38" s="801">
        <f t="shared" si="7"/>
        <v>92610729.350000009</v>
      </c>
      <c r="H38" s="802">
        <v>0</v>
      </c>
      <c r="I38" s="801">
        <f t="shared" si="1"/>
        <v>92610729.350000009</v>
      </c>
      <c r="J38" s="800">
        <f t="shared" si="2"/>
        <v>1.2435208315038724E-5</v>
      </c>
    </row>
    <row r="39" spans="2:14" ht="41.25" thickBot="1">
      <c r="B39" s="803" t="s">
        <v>1210</v>
      </c>
      <c r="C39" s="801">
        <v>79940548.169999972</v>
      </c>
      <c r="D39" s="801">
        <v>9649264</v>
      </c>
      <c r="E39" s="801">
        <v>3155189</v>
      </c>
      <c r="F39" s="801">
        <v>2730948.65</v>
      </c>
      <c r="G39" s="801">
        <f t="shared" si="7"/>
        <v>2730948.65</v>
      </c>
      <c r="H39" s="809">
        <v>0</v>
      </c>
      <c r="I39" s="801">
        <f t="shared" si="1"/>
        <v>2730948.65</v>
      </c>
      <c r="J39" s="800">
        <f t="shared" si="2"/>
        <v>3.6669525873271587E-7</v>
      </c>
    </row>
    <row r="40" spans="2:14" ht="41.25" thickBot="1">
      <c r="B40" s="803" t="s">
        <v>1211</v>
      </c>
      <c r="C40" s="809">
        <v>0</v>
      </c>
      <c r="D40" s="801">
        <v>84934884</v>
      </c>
      <c r="E40" s="801">
        <v>61473136</v>
      </c>
      <c r="F40" s="801">
        <v>13759252.889999999</v>
      </c>
      <c r="G40" s="809">
        <v>0</v>
      </c>
      <c r="H40" s="801">
        <f>F40</f>
        <v>13759252.889999999</v>
      </c>
      <c r="I40" s="801">
        <f t="shared" si="1"/>
        <v>-13759252.889999999</v>
      </c>
      <c r="J40" s="800">
        <f t="shared" si="2"/>
        <v>1.8475092156959517E-6</v>
      </c>
    </row>
    <row r="41" spans="2:14" ht="41.25" thickBot="1">
      <c r="B41" s="803" t="s">
        <v>1212</v>
      </c>
      <c r="C41" s="801">
        <v>11440581.689999999</v>
      </c>
      <c r="D41" s="801">
        <v>12000000</v>
      </c>
      <c r="E41" s="801">
        <v>12392061</v>
      </c>
      <c r="F41" s="801">
        <v>12392060.469999999</v>
      </c>
      <c r="G41" s="801">
        <f>$F41</f>
        <v>12392060.469999999</v>
      </c>
      <c r="H41" s="809">
        <v>0</v>
      </c>
      <c r="I41" s="801">
        <f t="shared" si="1"/>
        <v>12392060.469999999</v>
      </c>
      <c r="J41" s="800">
        <f t="shared" si="2"/>
        <v>1.6639308909298278E-6</v>
      </c>
      <c r="N41" s="801"/>
    </row>
    <row r="42" spans="2:14" ht="41.25" thickBot="1">
      <c r="B42" s="803" t="s">
        <v>1213</v>
      </c>
      <c r="C42" s="801">
        <v>4888896817.8400002</v>
      </c>
      <c r="D42" s="801">
        <v>4986696581</v>
      </c>
      <c r="E42" s="801">
        <v>4659364156.3800001</v>
      </c>
      <c r="F42" s="801">
        <v>4468800331.6000004</v>
      </c>
      <c r="G42" s="801">
        <f>$F42</f>
        <v>4468800331.6000004</v>
      </c>
      <c r="H42" s="802">
        <v>0</v>
      </c>
      <c r="I42" s="801">
        <f t="shared" si="1"/>
        <v>4468800331.6000004</v>
      </c>
      <c r="J42" s="800">
        <f t="shared" si="2"/>
        <v>6.0004346614899134E-4</v>
      </c>
    </row>
    <row r="43" spans="2:14" ht="21" thickBot="1">
      <c r="B43" s="808" t="s">
        <v>1214</v>
      </c>
      <c r="C43" s="806">
        <f>SUM(C44:C51)</f>
        <v>605338711.13999999</v>
      </c>
      <c r="D43" s="806">
        <f>SUM(D44:D51)</f>
        <v>718942455</v>
      </c>
      <c r="E43" s="806">
        <f>SUM(E44:E51)</f>
        <v>884827968.5999999</v>
      </c>
      <c r="F43" s="806">
        <f>SUM(F44:F51)</f>
        <v>841693517.19000006</v>
      </c>
      <c r="G43" s="806">
        <f>SUM(G44:G51)</f>
        <v>841693517.19000006</v>
      </c>
      <c r="H43" s="807">
        <v>0</v>
      </c>
      <c r="I43" s="806">
        <f t="shared" si="1"/>
        <v>841693517.19000006</v>
      </c>
      <c r="J43" s="805">
        <f t="shared" si="2"/>
        <v>1.1301751208673832E-4</v>
      </c>
    </row>
    <row r="44" spans="2:14" ht="21" thickBot="1">
      <c r="B44" s="803" t="s">
        <v>1215</v>
      </c>
      <c r="C44" s="801">
        <v>318092504.61000001</v>
      </c>
      <c r="D44" s="801">
        <v>282064978</v>
      </c>
      <c r="E44" s="801">
        <v>273687001.03999996</v>
      </c>
      <c r="F44" s="801">
        <v>269127610.49000007</v>
      </c>
      <c r="G44" s="801">
        <f t="shared" ref="G44:G51" si="8">F44</f>
        <v>269127610.49000007</v>
      </c>
      <c r="H44" s="802">
        <v>0</v>
      </c>
      <c r="I44" s="801">
        <f t="shared" si="1"/>
        <v>269127610.49000007</v>
      </c>
      <c r="J44" s="800">
        <f t="shared" si="2"/>
        <v>3.6136826945006145E-5</v>
      </c>
    </row>
    <row r="45" spans="2:14" ht="21" thickBot="1">
      <c r="B45" s="803" t="s">
        <v>1216</v>
      </c>
      <c r="C45" s="801">
        <v>4401663.580000001</v>
      </c>
      <c r="D45" s="801">
        <v>4538111</v>
      </c>
      <c r="E45" s="801">
        <v>5190555.5</v>
      </c>
      <c r="F45" s="801">
        <v>5190555.4999999991</v>
      </c>
      <c r="G45" s="801">
        <f t="shared" si="8"/>
        <v>5190555.4999999991</v>
      </c>
      <c r="H45" s="802">
        <v>0</v>
      </c>
      <c r="I45" s="801">
        <f t="shared" si="1"/>
        <v>5190555.4999999991</v>
      </c>
      <c r="J45" s="800">
        <f t="shared" si="2"/>
        <v>6.9695638255190964E-7</v>
      </c>
    </row>
    <row r="46" spans="2:14" ht="45.75" customHeight="1" thickBot="1">
      <c r="B46" s="803" t="s">
        <v>1217</v>
      </c>
      <c r="C46" s="801">
        <v>164116967.03000006</v>
      </c>
      <c r="D46" s="801">
        <v>149278972</v>
      </c>
      <c r="E46" s="801">
        <v>160122674.33000001</v>
      </c>
      <c r="F46" s="801">
        <v>153240930.38999999</v>
      </c>
      <c r="G46" s="801">
        <f t="shared" si="8"/>
        <v>153240930.38999999</v>
      </c>
      <c r="H46" s="802">
        <v>0</v>
      </c>
      <c r="I46" s="801">
        <f t="shared" si="1"/>
        <v>153240930.38999999</v>
      </c>
      <c r="J46" s="800">
        <f t="shared" si="2"/>
        <v>2.0576264814720388E-5</v>
      </c>
      <c r="L46" s="796"/>
    </row>
    <row r="47" spans="2:14" ht="21" thickBot="1">
      <c r="B47" s="803" t="s">
        <v>1218</v>
      </c>
      <c r="C47" s="801">
        <v>9773169.4000000004</v>
      </c>
      <c r="D47" s="801">
        <v>16000000</v>
      </c>
      <c r="E47" s="801">
        <v>11426002.209999999</v>
      </c>
      <c r="F47" s="801">
        <v>11189100.249999998</v>
      </c>
      <c r="G47" s="801">
        <f t="shared" si="8"/>
        <v>11189100.249999998</v>
      </c>
      <c r="H47" s="802">
        <v>0</v>
      </c>
      <c r="I47" s="801">
        <f t="shared" si="1"/>
        <v>11189100.249999998</v>
      </c>
      <c r="J47" s="800">
        <f t="shared" si="2"/>
        <v>1.5024046721493813E-6</v>
      </c>
    </row>
    <row r="48" spans="2:14" ht="21" thickBot="1">
      <c r="B48" s="803" t="s">
        <v>1219</v>
      </c>
      <c r="C48" s="802">
        <v>0</v>
      </c>
      <c r="D48" s="801">
        <v>62669184</v>
      </c>
      <c r="E48" s="801">
        <v>254097469.72000003</v>
      </c>
      <c r="F48" s="801">
        <v>246663324.55000001</v>
      </c>
      <c r="G48" s="801">
        <f t="shared" si="8"/>
        <v>246663324.55000001</v>
      </c>
      <c r="H48" s="802">
        <v>0</v>
      </c>
      <c r="I48" s="801">
        <f t="shared" si="1"/>
        <v>246663324.55000001</v>
      </c>
      <c r="J48" s="800">
        <f t="shared" si="2"/>
        <v>3.3120458568759294E-5</v>
      </c>
    </row>
    <row r="49" spans="2:12" ht="40.5" customHeight="1" thickBot="1">
      <c r="B49" s="803" t="s">
        <v>1220</v>
      </c>
      <c r="C49" s="802">
        <v>0</v>
      </c>
      <c r="D49" s="801">
        <v>1688957</v>
      </c>
      <c r="E49" s="801">
        <v>1389006</v>
      </c>
      <c r="F49" s="802">
        <v>0</v>
      </c>
      <c r="G49" s="802">
        <f t="shared" si="8"/>
        <v>0</v>
      </c>
      <c r="H49" s="802">
        <v>0</v>
      </c>
      <c r="I49" s="804">
        <f t="shared" si="1"/>
        <v>0</v>
      </c>
      <c r="J49" s="800">
        <f t="shared" si="2"/>
        <v>0</v>
      </c>
      <c r="L49" s="796"/>
    </row>
    <row r="50" spans="2:12" ht="21" thickBot="1">
      <c r="B50" s="803" t="s">
        <v>1221</v>
      </c>
      <c r="C50" s="801">
        <v>6648148.3000000007</v>
      </c>
      <c r="D50" s="801">
        <v>6552322</v>
      </c>
      <c r="E50" s="801">
        <v>6912371</v>
      </c>
      <c r="F50" s="801">
        <v>6912371</v>
      </c>
      <c r="G50" s="801">
        <f t="shared" si="8"/>
        <v>6912371</v>
      </c>
      <c r="H50" s="802">
        <v>0</v>
      </c>
      <c r="I50" s="801">
        <f t="shared" si="1"/>
        <v>6912371</v>
      </c>
      <c r="J50" s="800">
        <f t="shared" si="2"/>
        <v>9.2815134854385559E-7</v>
      </c>
    </row>
    <row r="51" spans="2:12" ht="42" customHeight="1">
      <c r="B51" s="803" t="s">
        <v>1222</v>
      </c>
      <c r="C51" s="801">
        <v>102306258.21999997</v>
      </c>
      <c r="D51" s="801">
        <v>196149931</v>
      </c>
      <c r="E51" s="801">
        <v>172002888.80000001</v>
      </c>
      <c r="F51" s="801">
        <v>149369625.00999999</v>
      </c>
      <c r="G51" s="801">
        <f t="shared" si="8"/>
        <v>149369625.00999999</v>
      </c>
      <c r="H51" s="802">
        <v>0</v>
      </c>
      <c r="I51" s="801">
        <f t="shared" si="1"/>
        <v>149369625.00999999</v>
      </c>
      <c r="J51" s="800">
        <f t="shared" si="2"/>
        <v>2.0056449355007352E-5</v>
      </c>
    </row>
    <row r="52" spans="2:12" ht="24" thickBot="1">
      <c r="B52" s="799" t="s">
        <v>703</v>
      </c>
      <c r="C52" s="798">
        <f t="shared" ref="C52:H52" si="9">C12+C15+C28</f>
        <v>127408526301.72997</v>
      </c>
      <c r="D52" s="798">
        <f t="shared" si="9"/>
        <v>150495728752</v>
      </c>
      <c r="E52" s="798">
        <f t="shared" si="9"/>
        <v>162529893318.87</v>
      </c>
      <c r="F52" s="798">
        <f t="shared" si="9"/>
        <v>161614882990.58005</v>
      </c>
      <c r="G52" s="798">
        <f t="shared" si="9"/>
        <v>53633079185.270004</v>
      </c>
      <c r="H52" s="798">
        <f t="shared" si="9"/>
        <v>107981803805.31001</v>
      </c>
      <c r="I52" s="798">
        <f t="shared" si="1"/>
        <v>-54348724620.040009</v>
      </c>
      <c r="J52" s="797">
        <f t="shared" si="2"/>
        <v>2.170066849601451E-2</v>
      </c>
      <c r="L52" s="796"/>
    </row>
    <row r="53" spans="2:12">
      <c r="B53" s="779" t="s">
        <v>176</v>
      </c>
      <c r="C53" s="793"/>
      <c r="H53" s="791"/>
      <c r="I53" s="796"/>
    </row>
    <row r="54" spans="2:12">
      <c r="B54" s="994" t="s">
        <v>817</v>
      </c>
      <c r="C54" s="795"/>
      <c r="G54" s="791"/>
      <c r="H54" s="791"/>
    </row>
    <row r="55" spans="2:12">
      <c r="B55" s="994" t="s">
        <v>816</v>
      </c>
      <c r="C55" s="794"/>
      <c r="G55" s="791"/>
    </row>
    <row r="56" spans="2:12">
      <c r="B56" s="778" t="s">
        <v>1170</v>
      </c>
      <c r="C56" s="793"/>
      <c r="G56" s="791"/>
    </row>
    <row r="63" spans="2:12">
      <c r="J63" s="791"/>
      <c r="K63" s="791"/>
    </row>
    <row r="65" spans="10:10">
      <c r="J65" s="791"/>
    </row>
    <row r="66" spans="10:10">
      <c r="J66" s="791"/>
    </row>
    <row r="67" spans="10:10">
      <c r="J67" s="791"/>
    </row>
    <row r="68" spans="10:10">
      <c r="J68" s="792"/>
    </row>
    <row r="69" spans="10:10">
      <c r="J69" s="792"/>
    </row>
    <row r="73" spans="10:10">
      <c r="J73" s="791"/>
    </row>
  </sheetData>
  <mergeCells count="14">
    <mergeCell ref="A2:M2"/>
    <mergeCell ref="A3:M3"/>
    <mergeCell ref="B5:B11"/>
    <mergeCell ref="D5:I5"/>
    <mergeCell ref="J5:J10"/>
    <mergeCell ref="D6:F6"/>
    <mergeCell ref="G6:G10"/>
    <mergeCell ref="H6:H10"/>
    <mergeCell ref="I6:I10"/>
    <mergeCell ref="C7:C10"/>
    <mergeCell ref="C5:C6"/>
    <mergeCell ref="D7:D10"/>
    <mergeCell ref="E7:E10"/>
    <mergeCell ref="F7:F10"/>
  </mergeCells>
  <pageMargins left="0.7" right="0.7" top="0.75" bottom="0.75" header="0.3" footer="0.3"/>
  <ignoredErrors>
    <ignoredError sqref="G32" formula="1"/>
  </ignoredErrors>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18451-B70D-4B53-A3B1-FAF38BF01D6C}">
  <dimension ref="B2:J262"/>
  <sheetViews>
    <sheetView showGridLines="0" zoomScale="60" zoomScaleNormal="60" workbookViewId="0">
      <selection activeCell="H15" sqref="H15"/>
    </sheetView>
  </sheetViews>
  <sheetFormatPr baseColWidth="10" defaultColWidth="11.42578125" defaultRowHeight="15"/>
  <cols>
    <col min="1" max="1" width="11.42578125" style="795"/>
    <col min="2" max="2" width="145.5703125" style="795" customWidth="1"/>
    <col min="3" max="3" width="21.5703125" style="795" bestFit="1" customWidth="1"/>
    <col min="4" max="4" width="32.85546875" style="795" bestFit="1" customWidth="1"/>
    <col min="5" max="5" width="25.42578125" style="795" bestFit="1" customWidth="1"/>
    <col min="6" max="6" width="23.140625" style="795" bestFit="1" customWidth="1"/>
    <col min="7" max="7" width="20.5703125" style="795" bestFit="1" customWidth="1"/>
    <col min="8" max="8" width="21.85546875" style="795" customWidth="1"/>
    <col min="9" max="9" width="38.5703125" style="795" customWidth="1"/>
    <col min="10" max="10" width="23.7109375" style="795" customWidth="1"/>
    <col min="11" max="11" width="15.7109375" style="795" customWidth="1"/>
    <col min="12" max="16384" width="11.42578125" style="795"/>
  </cols>
  <sheetData>
    <row r="2" spans="2:10">
      <c r="I2" s="869"/>
      <c r="J2" s="869"/>
    </row>
    <row r="3" spans="2:10">
      <c r="B3" s="2351" t="s">
        <v>1223</v>
      </c>
      <c r="C3" s="2351"/>
      <c r="D3" s="2351"/>
      <c r="E3" s="2351"/>
      <c r="F3" s="2351"/>
      <c r="I3" s="869"/>
      <c r="J3" s="869"/>
    </row>
    <row r="4" spans="2:10" ht="15.75" thickBot="1">
      <c r="B4" s="2369" t="s">
        <v>1224</v>
      </c>
      <c r="C4" s="2369"/>
      <c r="D4" s="2369"/>
      <c r="E4" s="2369"/>
      <c r="F4" s="2369"/>
      <c r="I4" s="869"/>
      <c r="J4" s="869"/>
    </row>
    <row r="5" spans="2:10" ht="15.75" thickBot="1">
      <c r="B5" s="2352" t="s">
        <v>1173</v>
      </c>
      <c r="C5" s="2352"/>
      <c r="D5" s="2352"/>
      <c r="E5" s="2352"/>
      <c r="F5" s="2352"/>
      <c r="I5" s="868"/>
      <c r="J5" s="868"/>
    </row>
    <row r="6" spans="2:10" ht="15.75" thickBot="1">
      <c r="B6" s="867"/>
      <c r="C6" s="866"/>
      <c r="D6" s="866"/>
      <c r="E6" s="866"/>
      <c r="F6" s="866"/>
      <c r="I6" s="828" t="s">
        <v>1180</v>
      </c>
      <c r="J6" s="827">
        <v>7447461031915.2998</v>
      </c>
    </row>
    <row r="7" spans="2:10" ht="21.6" customHeight="1" thickBot="1">
      <c r="B7" s="2375" t="s">
        <v>316</v>
      </c>
      <c r="C7" s="865">
        <v>2023</v>
      </c>
      <c r="D7" s="2370">
        <v>2024</v>
      </c>
      <c r="E7" s="2371"/>
      <c r="F7" s="2371"/>
      <c r="G7" s="2371"/>
      <c r="H7" s="856"/>
    </row>
    <row r="8" spans="2:10" ht="30.6" customHeight="1">
      <c r="B8" s="2376"/>
      <c r="C8" s="2372" t="s">
        <v>774</v>
      </c>
      <c r="D8" s="864" t="s">
        <v>1225</v>
      </c>
      <c r="E8" s="864" t="s">
        <v>1226</v>
      </c>
      <c r="F8" s="2372" t="s">
        <v>777</v>
      </c>
      <c r="G8" s="863" t="s">
        <v>1227</v>
      </c>
      <c r="H8" s="856"/>
    </row>
    <row r="9" spans="2:10" ht="21.6" customHeight="1" thickBot="1">
      <c r="B9" s="2376"/>
      <c r="C9" s="2373"/>
      <c r="D9" s="862" t="s">
        <v>1228</v>
      </c>
      <c r="E9" s="862" t="s">
        <v>1179</v>
      </c>
      <c r="F9" s="2374"/>
      <c r="G9" s="861" t="s">
        <v>644</v>
      </c>
      <c r="H9" s="860"/>
      <c r="I9" s="830"/>
    </row>
    <row r="10" spans="2:10" ht="24" thickBot="1">
      <c r="B10" s="2377"/>
      <c r="C10" s="859">
        <v>1</v>
      </c>
      <c r="D10" s="857">
        <v>2</v>
      </c>
      <c r="E10" s="858">
        <v>3</v>
      </c>
      <c r="F10" s="857">
        <v>4</v>
      </c>
      <c r="G10" s="857" t="s">
        <v>645</v>
      </c>
      <c r="H10" s="856"/>
      <c r="I10" s="846"/>
    </row>
    <row r="11" spans="2:10" ht="23.25">
      <c r="B11" s="855" t="s">
        <v>1183</v>
      </c>
      <c r="C11" s="854">
        <f>C12+C14</f>
        <v>710505239.47999978</v>
      </c>
      <c r="D11" s="854">
        <f>D12+D14</f>
        <v>948964321</v>
      </c>
      <c r="E11" s="854">
        <f>E12+E14</f>
        <v>798977169.80000007</v>
      </c>
      <c r="F11" s="854">
        <f>F12+F14</f>
        <v>736324337.2499994</v>
      </c>
      <c r="G11" s="849">
        <f t="shared" ref="G11:G29" si="0">F11/$J$6</f>
        <v>9.8869176232619418E-5</v>
      </c>
      <c r="H11" s="836"/>
      <c r="I11" s="830"/>
    </row>
    <row r="12" spans="2:10" ht="23.25">
      <c r="B12" s="848" t="s">
        <v>1229</v>
      </c>
      <c r="C12" s="847">
        <f>C13</f>
        <v>647090039.47999978</v>
      </c>
      <c r="D12" s="847">
        <f>D13</f>
        <v>874885153</v>
      </c>
      <c r="E12" s="847">
        <f>E13</f>
        <v>728661818.95000005</v>
      </c>
      <c r="F12" s="847">
        <f>F13</f>
        <v>666840197.2499994</v>
      </c>
      <c r="G12" s="841">
        <f t="shared" si="0"/>
        <v>8.9539266387877276E-5</v>
      </c>
      <c r="H12" s="840"/>
      <c r="I12" s="830"/>
    </row>
    <row r="13" spans="2:10" ht="49.9" customHeight="1">
      <c r="B13" s="853" t="s">
        <v>1230</v>
      </c>
      <c r="C13" s="852">
        <v>647090039.47999978</v>
      </c>
      <c r="D13" s="842">
        <v>874885153</v>
      </c>
      <c r="E13" s="842">
        <v>728661818.95000005</v>
      </c>
      <c r="F13" s="842">
        <v>666840197.2499994</v>
      </c>
      <c r="G13" s="841">
        <f t="shared" si="0"/>
        <v>8.9539266387877276E-5</v>
      </c>
      <c r="H13" s="836"/>
      <c r="I13" s="830"/>
    </row>
    <row r="14" spans="2:10" ht="23.25">
      <c r="B14" s="848" t="s">
        <v>1184</v>
      </c>
      <c r="C14" s="847">
        <f>C15</f>
        <v>63415200</v>
      </c>
      <c r="D14" s="847">
        <f>D15</f>
        <v>74079168</v>
      </c>
      <c r="E14" s="847">
        <f>E15</f>
        <v>70315350.849999994</v>
      </c>
      <c r="F14" s="847">
        <f>F15</f>
        <v>69484140</v>
      </c>
      <c r="G14" s="841">
        <f t="shared" si="0"/>
        <v>9.329909844742138E-6</v>
      </c>
      <c r="H14" s="840"/>
      <c r="I14" s="846"/>
    </row>
    <row r="15" spans="2:10" ht="48" customHeight="1">
      <c r="B15" s="853" t="s">
        <v>1231</v>
      </c>
      <c r="C15" s="852">
        <v>63415200</v>
      </c>
      <c r="D15" s="842">
        <v>74079168</v>
      </c>
      <c r="E15" s="842">
        <v>70315350.849999994</v>
      </c>
      <c r="F15" s="842">
        <v>69484140</v>
      </c>
      <c r="G15" s="841">
        <f t="shared" si="0"/>
        <v>9.329909844742138E-6</v>
      </c>
      <c r="H15" s="840"/>
      <c r="I15" s="846"/>
    </row>
    <row r="16" spans="2:10" ht="26.25" customHeight="1">
      <c r="B16" s="851" t="s">
        <v>1186</v>
      </c>
      <c r="C16" s="850">
        <f t="shared" ref="C16:F17" si="1">C17</f>
        <v>268837863.34000003</v>
      </c>
      <c r="D16" s="850">
        <f t="shared" si="1"/>
        <v>242128044</v>
      </c>
      <c r="E16" s="850">
        <f t="shared" si="1"/>
        <v>302685584.12</v>
      </c>
      <c r="F16" s="850">
        <f t="shared" si="1"/>
        <v>251863896.74999994</v>
      </c>
      <c r="G16" s="849">
        <f t="shared" si="0"/>
        <v>3.38187599331724E-5</v>
      </c>
      <c r="H16" s="836"/>
      <c r="I16" s="845"/>
    </row>
    <row r="17" spans="2:9" ht="39.75" customHeight="1">
      <c r="B17" s="848" t="s">
        <v>1232</v>
      </c>
      <c r="C17" s="847">
        <f t="shared" si="1"/>
        <v>268837863.34000003</v>
      </c>
      <c r="D17" s="847">
        <f t="shared" si="1"/>
        <v>242128044</v>
      </c>
      <c r="E17" s="847">
        <f t="shared" si="1"/>
        <v>302685584.12</v>
      </c>
      <c r="F17" s="847">
        <f t="shared" si="1"/>
        <v>251863896.74999994</v>
      </c>
      <c r="G17" s="841">
        <f t="shared" si="0"/>
        <v>3.38187599331724E-5</v>
      </c>
      <c r="H17" s="840"/>
      <c r="I17" s="846"/>
    </row>
    <row r="18" spans="2:9" ht="23.25">
      <c r="B18" s="844" t="s">
        <v>1233</v>
      </c>
      <c r="C18" s="843">
        <v>268837863.34000003</v>
      </c>
      <c r="D18" s="842">
        <v>242128044</v>
      </c>
      <c r="E18" s="842">
        <v>302685584.12</v>
      </c>
      <c r="F18" s="842">
        <v>251863896.74999994</v>
      </c>
      <c r="G18" s="841">
        <f t="shared" si="0"/>
        <v>3.38187599331724E-5</v>
      </c>
      <c r="H18" s="840"/>
      <c r="I18" s="846"/>
    </row>
    <row r="19" spans="2:9" ht="23.25">
      <c r="B19" s="851" t="s">
        <v>1234</v>
      </c>
      <c r="C19" s="850">
        <f>C20+C22+C24</f>
        <v>718603378.88000011</v>
      </c>
      <c r="D19" s="850">
        <f>D20+D22+D24</f>
        <v>2730851345</v>
      </c>
      <c r="E19" s="850">
        <f>E20+E22+E24</f>
        <v>2810995560.73</v>
      </c>
      <c r="F19" s="850">
        <f>F20+F22+F24</f>
        <v>2617135717.6199999</v>
      </c>
      <c r="G19" s="849">
        <f t="shared" si="0"/>
        <v>3.5141314689725046E-4</v>
      </c>
      <c r="H19" s="836"/>
      <c r="I19" s="846"/>
    </row>
    <row r="20" spans="2:9" ht="23.25">
      <c r="B20" s="848" t="s">
        <v>1235</v>
      </c>
      <c r="C20" s="847">
        <f>C21</f>
        <v>23316124.300000001</v>
      </c>
      <c r="D20" s="847">
        <f>D21</f>
        <v>30270000</v>
      </c>
      <c r="E20" s="847">
        <f>E21</f>
        <v>55801286.329999998</v>
      </c>
      <c r="F20" s="847">
        <f>F21</f>
        <v>49429675.079999991</v>
      </c>
      <c r="G20" s="841">
        <f t="shared" si="0"/>
        <v>6.6371176523347208E-6</v>
      </c>
      <c r="H20" s="840"/>
      <c r="I20" s="846"/>
    </row>
    <row r="21" spans="2:9" ht="46.5">
      <c r="B21" s="844" t="s">
        <v>1236</v>
      </c>
      <c r="C21" s="843">
        <v>23316124.300000001</v>
      </c>
      <c r="D21" s="842">
        <v>30270000</v>
      </c>
      <c r="E21" s="842">
        <v>55801286.329999998</v>
      </c>
      <c r="F21" s="842">
        <v>49429675.079999991</v>
      </c>
      <c r="G21" s="841">
        <f t="shared" si="0"/>
        <v>6.6371176523347208E-6</v>
      </c>
      <c r="H21" s="840"/>
      <c r="I21" s="846"/>
    </row>
    <row r="22" spans="2:9" ht="23.25">
      <c r="B22" s="848" t="s">
        <v>1237</v>
      </c>
      <c r="C22" s="847">
        <f>C23</f>
        <v>49571274.140000001</v>
      </c>
      <c r="D22" s="847">
        <f>D23</f>
        <v>1656805929</v>
      </c>
      <c r="E22" s="847">
        <f>E23</f>
        <v>1725484803.4100001</v>
      </c>
      <c r="F22" s="847">
        <f>F23</f>
        <v>1695566768.4699998</v>
      </c>
      <c r="G22" s="841">
        <f t="shared" si="0"/>
        <v>2.2767044516296619E-4</v>
      </c>
      <c r="H22" s="840"/>
      <c r="I22" s="846"/>
    </row>
    <row r="23" spans="2:9" ht="23.25">
      <c r="B23" s="844" t="s">
        <v>1238</v>
      </c>
      <c r="C23" s="843">
        <v>49571274.140000001</v>
      </c>
      <c r="D23" s="842">
        <v>1656805929</v>
      </c>
      <c r="E23" s="842">
        <v>1725484803.4100001</v>
      </c>
      <c r="F23" s="842">
        <v>1695566768.4699998</v>
      </c>
      <c r="G23" s="841">
        <f t="shared" si="0"/>
        <v>2.2767044516296619E-4</v>
      </c>
      <c r="H23" s="840"/>
      <c r="I23" s="846"/>
    </row>
    <row r="24" spans="2:9" ht="24" customHeight="1">
      <c r="B24" s="848" t="s">
        <v>1239</v>
      </c>
      <c r="C24" s="847">
        <f>C25+C27+C28+C26</f>
        <v>645715980.44000006</v>
      </c>
      <c r="D24" s="847">
        <f>D25+D27+D28+D26</f>
        <v>1043775416</v>
      </c>
      <c r="E24" s="847">
        <f>E25+E27+E28+E26</f>
        <v>1029709470.9899999</v>
      </c>
      <c r="F24" s="847">
        <f>F25+F27+F28+F26</f>
        <v>872139274.07000005</v>
      </c>
      <c r="G24" s="841">
        <f t="shared" si="0"/>
        <v>1.1710558408194957E-4</v>
      </c>
      <c r="H24" s="840"/>
      <c r="I24" s="846"/>
    </row>
    <row r="25" spans="2:9" ht="30.6" customHeight="1">
      <c r="B25" s="844" t="s">
        <v>1240</v>
      </c>
      <c r="C25" s="843">
        <v>131228932.39999999</v>
      </c>
      <c r="D25" s="842">
        <v>146325088</v>
      </c>
      <c r="E25" s="842">
        <v>160387827.5</v>
      </c>
      <c r="F25" s="842">
        <v>153455158.48999998</v>
      </c>
      <c r="G25" s="841">
        <f t="shared" si="0"/>
        <v>2.0605030067614221E-5</v>
      </c>
      <c r="H25" s="840"/>
      <c r="I25" s="846"/>
    </row>
    <row r="26" spans="2:9" ht="54.6" customHeight="1">
      <c r="B26" s="844" t="s">
        <v>1241</v>
      </c>
      <c r="C26" s="843">
        <v>0</v>
      </c>
      <c r="D26" s="842">
        <v>310000000</v>
      </c>
      <c r="E26" s="842">
        <v>86056265.780000001</v>
      </c>
      <c r="F26" s="842">
        <v>77428137.870000005</v>
      </c>
      <c r="G26" s="841">
        <f t="shared" si="0"/>
        <v>1.0396581806630471E-5</v>
      </c>
      <c r="H26" s="840"/>
      <c r="I26" s="830"/>
    </row>
    <row r="27" spans="2:9" ht="26.45" customHeight="1">
      <c r="B27" s="844" t="s">
        <v>1242</v>
      </c>
      <c r="C27" s="843">
        <v>81015828.760000005</v>
      </c>
      <c r="D27" s="842">
        <v>195103174</v>
      </c>
      <c r="E27" s="842">
        <v>152614233.91</v>
      </c>
      <c r="F27" s="842">
        <v>138248940.43000004</v>
      </c>
      <c r="G27" s="841">
        <f t="shared" si="0"/>
        <v>1.8563231125016829E-5</v>
      </c>
      <c r="H27" s="840"/>
      <c r="I27" s="845"/>
    </row>
    <row r="28" spans="2:9" ht="33" customHeight="1">
      <c r="B28" s="844" t="s">
        <v>1243</v>
      </c>
      <c r="C28" s="843">
        <v>433471219.28000003</v>
      </c>
      <c r="D28" s="842">
        <v>392347154</v>
      </c>
      <c r="E28" s="842">
        <v>630651143.79999995</v>
      </c>
      <c r="F28" s="842">
        <v>503007037.27999997</v>
      </c>
      <c r="G28" s="841">
        <f t="shared" si="0"/>
        <v>6.7540741082688048E-5</v>
      </c>
      <c r="H28" s="840"/>
    </row>
    <row r="29" spans="2:9" ht="24" thickBot="1">
      <c r="B29" s="839" t="s">
        <v>506</v>
      </c>
      <c r="C29" s="838">
        <f>C11+C16+C19</f>
        <v>1697946481.6999998</v>
      </c>
      <c r="D29" s="838">
        <f>D11+D16+D19</f>
        <v>3921943710</v>
      </c>
      <c r="E29" s="838">
        <f>E11+E16+E19</f>
        <v>3912658314.6500001</v>
      </c>
      <c r="F29" s="838">
        <f>F11+F16+F19</f>
        <v>3605323951.6199989</v>
      </c>
      <c r="G29" s="837">
        <f t="shared" si="0"/>
        <v>4.8410108306304225E-4</v>
      </c>
      <c r="H29" s="836"/>
    </row>
    <row r="30" spans="2:9">
      <c r="B30" s="835"/>
      <c r="C30" s="835"/>
      <c r="D30" s="834"/>
      <c r="E30" s="834"/>
      <c r="F30" s="834"/>
      <c r="G30" s="833"/>
      <c r="H30" s="832"/>
    </row>
    <row r="31" spans="2:9">
      <c r="B31" s="779" t="s">
        <v>176</v>
      </c>
      <c r="C31" s="793"/>
    </row>
    <row r="32" spans="2:9">
      <c r="B32" s="778" t="s">
        <v>817</v>
      </c>
    </row>
    <row r="33" spans="2:10">
      <c r="B33" s="778" t="s">
        <v>816</v>
      </c>
      <c r="C33" s="794"/>
    </row>
    <row r="34" spans="2:10">
      <c r="B34" s="778" t="s">
        <v>1244</v>
      </c>
      <c r="C34" s="793"/>
    </row>
    <row r="35" spans="2:10">
      <c r="D35" s="191"/>
      <c r="E35" s="191"/>
      <c r="F35" s="191"/>
    </row>
    <row r="38" spans="2:10" ht="15.75" thickBot="1">
      <c r="E38" s="831"/>
    </row>
    <row r="39" spans="2:10">
      <c r="J39" s="830"/>
    </row>
    <row r="262" spans="2:2">
      <c r="B262" s="795" t="s">
        <v>1245</v>
      </c>
    </row>
  </sheetData>
  <mergeCells count="7">
    <mergeCell ref="B3:F3"/>
    <mergeCell ref="B4:F4"/>
    <mergeCell ref="B5:F5"/>
    <mergeCell ref="D7:G7"/>
    <mergeCell ref="C8:C9"/>
    <mergeCell ref="F8:F9"/>
    <mergeCell ref="B7:B10"/>
  </mergeCells>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B5903-6277-4BEF-A74E-515B14ED0E49}">
  <dimension ref="B1:N46"/>
  <sheetViews>
    <sheetView showGridLines="0" zoomScale="80" zoomScaleNormal="80" workbookViewId="0">
      <selection activeCell="S24" sqref="S24"/>
    </sheetView>
  </sheetViews>
  <sheetFormatPr baseColWidth="10" defaultColWidth="11.42578125" defaultRowHeight="15"/>
  <cols>
    <col min="1" max="16384" width="11.42578125" style="1"/>
  </cols>
  <sheetData>
    <row r="1" spans="2:14" s="22" customFormat="1" ht="15" customHeight="1">
      <c r="D1" s="900"/>
      <c r="E1" s="2296" t="s">
        <v>0</v>
      </c>
      <c r="F1" s="2296"/>
      <c r="G1" s="2296"/>
      <c r="H1" s="2296"/>
      <c r="I1" s="2296"/>
      <c r="J1" s="2296"/>
      <c r="K1" s="2296"/>
      <c r="L1" s="2296"/>
      <c r="M1" s="2296"/>
      <c r="N1" s="900"/>
    </row>
    <row r="2" spans="2:14" s="22" customFormat="1" ht="15" customHeight="1">
      <c r="D2" s="900"/>
      <c r="E2" s="2296" t="s">
        <v>1</v>
      </c>
      <c r="F2" s="2296"/>
      <c r="G2" s="2296"/>
      <c r="H2" s="2296"/>
      <c r="I2" s="2296"/>
      <c r="J2" s="2296"/>
      <c r="K2" s="2296"/>
      <c r="L2" s="2296"/>
      <c r="M2" s="2296"/>
      <c r="N2" s="900"/>
    </row>
    <row r="3" spans="2:14" s="22" customFormat="1" ht="15" customHeight="1">
      <c r="D3" s="901"/>
      <c r="E3" s="2297" t="s">
        <v>2</v>
      </c>
      <c r="F3" s="2297"/>
      <c r="G3" s="2297"/>
      <c r="H3" s="2297"/>
      <c r="I3" s="2297"/>
      <c r="J3" s="2297"/>
      <c r="K3" s="2297"/>
      <c r="L3" s="2297"/>
      <c r="M3" s="2297"/>
      <c r="N3" s="901"/>
    </row>
    <row r="5" spans="2:14">
      <c r="D5" s="2378" t="s">
        <v>1246</v>
      </c>
      <c r="E5" s="2258"/>
      <c r="F5" s="2258"/>
      <c r="G5" s="2258"/>
      <c r="H5" s="2258"/>
      <c r="I5" s="2258"/>
      <c r="J5" s="2258"/>
      <c r="K5" s="2258"/>
      <c r="L5" s="2258"/>
      <c r="M5" s="2258"/>
      <c r="N5" s="2258"/>
    </row>
    <row r="6" spans="2:14">
      <c r="D6" s="2258"/>
      <c r="E6" s="2258"/>
      <c r="F6" s="2258"/>
      <c r="G6" s="2258"/>
      <c r="H6" s="2258"/>
      <c r="I6" s="2258"/>
      <c r="J6" s="2258"/>
      <c r="K6" s="2258"/>
      <c r="L6" s="2258"/>
      <c r="M6" s="2258"/>
      <c r="N6" s="2258"/>
    </row>
    <row r="7" spans="2:14">
      <c r="B7"/>
    </row>
    <row r="9" spans="2:14">
      <c r="D9"/>
      <c r="E9"/>
    </row>
    <row r="45" spans="3:3">
      <c r="C45" s="902" t="s">
        <v>1247</v>
      </c>
    </row>
    <row r="46" spans="3:3" ht="14.45" customHeight="1"/>
  </sheetData>
  <mergeCells count="4">
    <mergeCell ref="E1:M1"/>
    <mergeCell ref="E2:M2"/>
    <mergeCell ref="E3:M3"/>
    <mergeCell ref="D5:N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48A21-1F94-4FDF-B75F-0ADD68ECF9D8}">
  <dimension ref="A2:L51"/>
  <sheetViews>
    <sheetView showGridLines="0" zoomScale="120" zoomScaleNormal="120" workbookViewId="0">
      <selection activeCell="F14" sqref="F14"/>
    </sheetView>
  </sheetViews>
  <sheetFormatPr baseColWidth="10" defaultColWidth="9.140625" defaultRowHeight="15"/>
  <cols>
    <col min="1" max="1" width="9" customWidth="1"/>
    <col min="2" max="2" width="19.85546875" style="1423" customWidth="1"/>
    <col min="3" max="3" width="20.42578125" customWidth="1"/>
    <col min="4" max="4" width="21" customWidth="1"/>
    <col min="5" max="5" width="11.42578125" customWidth="1"/>
    <col min="9" max="9" width="8.85546875" customWidth="1"/>
    <col min="10" max="10" width="6.7109375" customWidth="1"/>
    <col min="12" max="12" width="24.28515625" customWidth="1"/>
    <col min="14" max="14" width="16.7109375" customWidth="1"/>
    <col min="16" max="16" width="5" bestFit="1" customWidth="1"/>
  </cols>
  <sheetData>
    <row r="2" spans="2:10">
      <c r="B2" s="2077" t="s">
        <v>54</v>
      </c>
      <c r="C2" s="2078"/>
      <c r="D2" s="2078"/>
      <c r="E2" s="2078"/>
      <c r="F2" s="242"/>
      <c r="G2" s="242"/>
      <c r="H2" s="242"/>
      <c r="I2" s="242"/>
      <c r="J2" s="242"/>
    </row>
    <row r="3" spans="2:10">
      <c r="B3" s="2072" t="s">
        <v>27</v>
      </c>
      <c r="C3" s="2079"/>
      <c r="D3" s="2079"/>
      <c r="E3" s="2079"/>
    </row>
    <row r="4" spans="2:10" ht="16.899999999999999" customHeight="1">
      <c r="B4" s="2065" t="s">
        <v>28</v>
      </c>
      <c r="C4" s="2076"/>
      <c r="D4" s="2076"/>
      <c r="E4" s="2076"/>
      <c r="F4" s="242"/>
      <c r="G4" s="242"/>
      <c r="H4" s="242"/>
      <c r="I4" s="242"/>
    </row>
    <row r="11" spans="2:10">
      <c r="J11" s="995"/>
    </row>
    <row r="12" spans="2:10">
      <c r="J12" s="995"/>
    </row>
    <row r="13" spans="2:10">
      <c r="J13" s="1430"/>
    </row>
    <row r="16" spans="2:10" ht="30" customHeight="1"/>
    <row r="17" spans="2:12" ht="30" customHeight="1"/>
    <row r="20" spans="2:12">
      <c r="B20" s="1422" t="s">
        <v>45</v>
      </c>
    </row>
    <row r="22" spans="2:12">
      <c r="L22" s="1423"/>
    </row>
    <row r="23" spans="2:12">
      <c r="J23" s="1423"/>
      <c r="L23" s="1423"/>
    </row>
    <row r="24" spans="2:12">
      <c r="J24" s="1423"/>
      <c r="L24" s="1423"/>
    </row>
    <row r="25" spans="2:12">
      <c r="J25" s="1423"/>
    </row>
    <row r="26" spans="2:12">
      <c r="J26" s="1423"/>
    </row>
    <row r="27" spans="2:12">
      <c r="J27" s="1423"/>
    </row>
    <row r="28" spans="2:12">
      <c r="J28" s="1423"/>
    </row>
    <row r="29" spans="2:12">
      <c r="J29" s="1423"/>
    </row>
    <row r="41" spans="1:5">
      <c r="A41" s="62"/>
      <c r="B41" s="1432"/>
      <c r="C41" s="62"/>
      <c r="D41" s="62"/>
      <c r="E41" s="62"/>
    </row>
    <row r="42" spans="1:5">
      <c r="A42" s="62"/>
      <c r="B42" s="1432"/>
      <c r="C42" s="62"/>
      <c r="D42" s="62"/>
      <c r="E42" s="62"/>
    </row>
    <row r="43" spans="1:5">
      <c r="A43" s="62"/>
      <c r="B43" s="1432"/>
      <c r="C43" s="62"/>
      <c r="D43" s="62"/>
      <c r="E43" s="62"/>
    </row>
    <row r="44" spans="1:5">
      <c r="A44" s="2074" t="s">
        <v>55</v>
      </c>
      <c r="B44" s="2074"/>
      <c r="C44" s="2074"/>
      <c r="D44" s="2074"/>
      <c r="E44" s="2074"/>
    </row>
    <row r="45" spans="1:5">
      <c r="A45" s="2074"/>
      <c r="B45" s="2074"/>
      <c r="C45" s="2074"/>
      <c r="D45" s="2074"/>
      <c r="E45" s="2074"/>
    </row>
    <row r="46" spans="1:5">
      <c r="A46" s="1433"/>
      <c r="B46" s="1433">
        <v>2023</v>
      </c>
      <c r="C46" s="1433">
        <v>2024</v>
      </c>
      <c r="D46" s="62"/>
      <c r="E46" s="62"/>
    </row>
    <row r="47" spans="1:5">
      <c r="A47" s="1436"/>
      <c r="B47" s="1436">
        <v>5.2</v>
      </c>
      <c r="C47" s="1436">
        <v>4.8</v>
      </c>
      <c r="D47" s="62"/>
      <c r="E47" s="62"/>
    </row>
    <row r="48" spans="1:5">
      <c r="A48" s="62"/>
      <c r="B48" s="1432"/>
      <c r="C48" s="62"/>
      <c r="D48" s="62"/>
      <c r="E48" s="62"/>
    </row>
    <row r="49" spans="1:5">
      <c r="A49" s="62"/>
      <c r="B49" s="1432"/>
      <c r="C49" s="62"/>
      <c r="D49" s="62"/>
      <c r="E49" s="62"/>
    </row>
    <row r="50" spans="1:5">
      <c r="A50" s="62"/>
      <c r="B50" s="1432"/>
      <c r="C50" s="62"/>
      <c r="D50" s="62"/>
      <c r="E50" s="62"/>
    </row>
    <row r="51" spans="1:5">
      <c r="A51" s="248"/>
      <c r="B51" s="1431"/>
      <c r="C51" s="248"/>
      <c r="D51" s="248"/>
      <c r="E51" s="248"/>
    </row>
  </sheetData>
  <mergeCells count="4">
    <mergeCell ref="B2:E2"/>
    <mergeCell ref="B3:E3"/>
    <mergeCell ref="B4:E4"/>
    <mergeCell ref="A44:E45"/>
  </mergeCells>
  <pageMargins left="0.7" right="0.7" top="0.75" bottom="0.75" header="0.3" footer="0.3"/>
  <pageSetup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7A869-4F2D-44A5-BF31-C998A8B39948}">
  <dimension ref="A6:P35"/>
  <sheetViews>
    <sheetView showGridLines="0" topLeftCell="A14" zoomScale="68" zoomScaleNormal="68" workbookViewId="0">
      <selection activeCell="C19" sqref="C19:K31"/>
    </sheetView>
  </sheetViews>
  <sheetFormatPr baseColWidth="10" defaultColWidth="11.42578125" defaultRowHeight="15"/>
  <cols>
    <col min="4" max="4" width="48.7109375" customWidth="1"/>
    <col min="5" max="5" width="20.7109375" customWidth="1"/>
    <col min="6" max="6" width="20.140625" bestFit="1" customWidth="1"/>
    <col min="7" max="7" width="20.42578125" bestFit="1" customWidth="1"/>
    <col min="8" max="8" width="18.85546875" bestFit="1" customWidth="1"/>
    <col min="9" max="9" width="13.7109375" bestFit="1" customWidth="1"/>
    <col min="10" max="10" width="19.140625" bestFit="1" customWidth="1"/>
    <col min="11" max="11" width="13.85546875" bestFit="1" customWidth="1"/>
    <col min="13" max="13" width="20.42578125" customWidth="1"/>
    <col min="14" max="14" width="8" customWidth="1"/>
    <col min="15" max="15" width="38.28515625" customWidth="1"/>
    <col min="16" max="16" width="29.85546875" customWidth="1"/>
  </cols>
  <sheetData>
    <row r="6" spans="1:13" ht="14.45" customHeight="1"/>
    <row r="7" spans="1:13" ht="14.45" customHeight="1"/>
    <row r="8" spans="1:13" ht="14.45" customHeight="1">
      <c r="A8" s="2380" t="s">
        <v>0</v>
      </c>
      <c r="B8" s="2380"/>
      <c r="C8" s="2380"/>
      <c r="D8" s="2380"/>
      <c r="E8" s="2380"/>
      <c r="F8" s="2380"/>
      <c r="G8" s="2380"/>
      <c r="H8" s="2380"/>
      <c r="I8" s="2380"/>
      <c r="J8" s="2380"/>
      <c r="K8" s="2380"/>
      <c r="L8" s="2380"/>
    </row>
    <row r="9" spans="1:13" ht="14.45" customHeight="1">
      <c r="A9" s="2380" t="s">
        <v>1</v>
      </c>
      <c r="B9" s="2380"/>
      <c r="C9" s="2380"/>
      <c r="D9" s="2380"/>
      <c r="E9" s="2380"/>
      <c r="F9" s="2380"/>
      <c r="G9" s="2380"/>
      <c r="H9" s="2380"/>
      <c r="I9" s="2380"/>
      <c r="J9" s="2380"/>
      <c r="K9" s="2380"/>
      <c r="L9" s="2380"/>
    </row>
    <row r="10" spans="1:13" ht="21" customHeight="1">
      <c r="A10" s="2381" t="s">
        <v>2</v>
      </c>
      <c r="B10" s="2381"/>
      <c r="C10" s="2381"/>
      <c r="D10" s="2381"/>
      <c r="E10" s="2381"/>
      <c r="F10" s="2381"/>
      <c r="G10" s="2381"/>
      <c r="H10" s="2381"/>
      <c r="I10" s="2381"/>
      <c r="J10" s="2381"/>
      <c r="K10" s="2381"/>
      <c r="L10" s="2381"/>
    </row>
    <row r="11" spans="1:13" ht="14.45" customHeight="1">
      <c r="A11" s="2296"/>
      <c r="B11" s="2296"/>
      <c r="C11" s="2296"/>
      <c r="D11" s="2296"/>
      <c r="E11" s="2296"/>
      <c r="F11" s="2296"/>
      <c r="G11" s="2296"/>
      <c r="H11" s="2296"/>
      <c r="I11" s="900"/>
      <c r="J11" s="900"/>
    </row>
    <row r="12" spans="1:13" ht="35.450000000000003" customHeight="1">
      <c r="A12" s="2382" t="s">
        <v>1248</v>
      </c>
      <c r="B12" s="2382"/>
      <c r="C12" s="2382"/>
      <c r="D12" s="2382"/>
      <c r="E12" s="2382"/>
      <c r="F12" s="2382"/>
      <c r="G12" s="2382"/>
      <c r="H12" s="2382"/>
      <c r="I12" s="2382"/>
      <c r="J12" s="2382"/>
      <c r="K12" s="2382"/>
      <c r="L12" s="2382"/>
      <c r="M12" s="2382"/>
    </row>
    <row r="13" spans="1:13" ht="14.45" customHeight="1">
      <c r="A13" s="2382"/>
      <c r="B13" s="2382"/>
      <c r="C13" s="2382"/>
      <c r="D13" s="2382"/>
      <c r="E13" s="2382"/>
      <c r="F13" s="2382"/>
      <c r="G13" s="2382"/>
      <c r="H13" s="2382"/>
      <c r="I13" s="2382"/>
      <c r="J13" s="2382"/>
      <c r="K13" s="2382"/>
      <c r="L13" s="2382"/>
      <c r="M13" s="2382"/>
    </row>
    <row r="14" spans="1:13" ht="24" customHeight="1">
      <c r="A14" s="2379" t="s">
        <v>421</v>
      </c>
      <c r="B14" s="2379"/>
      <c r="C14" s="2379"/>
      <c r="D14" s="2379"/>
      <c r="E14" s="2379"/>
      <c r="F14" s="2379"/>
      <c r="G14" s="2379"/>
      <c r="H14" s="2379"/>
      <c r="I14" s="2379"/>
      <c r="J14" s="2379"/>
      <c r="K14" s="2379"/>
      <c r="L14" s="2379"/>
      <c r="M14" s="2379"/>
    </row>
    <row r="18" spans="3:16" ht="15.75" thickBot="1"/>
    <row r="19" spans="3:16" ht="43.15" customHeight="1" thickBot="1">
      <c r="C19" s="2383" t="s">
        <v>1249</v>
      </c>
      <c r="D19" s="2384"/>
      <c r="E19" s="2385">
        <v>2024</v>
      </c>
      <c r="F19" s="2386"/>
      <c r="G19" s="2386"/>
      <c r="H19" s="2386"/>
      <c r="I19" s="2387"/>
      <c r="J19" s="2388" t="s">
        <v>707</v>
      </c>
      <c r="K19" s="2383" t="s">
        <v>12</v>
      </c>
      <c r="O19" s="1019" t="s">
        <v>636</v>
      </c>
      <c r="P19" s="1020">
        <v>7447461.0319153164</v>
      </c>
    </row>
    <row r="20" spans="3:16" ht="24.6" customHeight="1" thickBot="1">
      <c r="C20" s="2383"/>
      <c r="D20" s="2384"/>
      <c r="E20" s="2392" t="s">
        <v>8</v>
      </c>
      <c r="F20" s="2393" t="s">
        <v>1250</v>
      </c>
      <c r="G20" s="2391"/>
      <c r="H20" s="2391"/>
      <c r="I20" s="2394"/>
      <c r="J20" s="2389"/>
      <c r="K20" s="2383"/>
    </row>
    <row r="21" spans="3:16" ht="47.45" customHeight="1" thickBot="1">
      <c r="C21" s="2383"/>
      <c r="D21" s="2384"/>
      <c r="E21" s="2393"/>
      <c r="F21" s="1008" t="s">
        <v>9</v>
      </c>
      <c r="G21" s="1009" t="s">
        <v>1251</v>
      </c>
      <c r="H21" s="1010" t="s">
        <v>1252</v>
      </c>
      <c r="I21" s="1009" t="s">
        <v>1253</v>
      </c>
      <c r="J21" s="2390"/>
      <c r="K21" s="2391"/>
    </row>
    <row r="22" spans="3:16" ht="25.15" customHeight="1">
      <c r="C22" s="2383"/>
      <c r="D22" s="2384"/>
      <c r="E22" s="1011">
        <v>1</v>
      </c>
      <c r="F22" s="1011">
        <v>2</v>
      </c>
      <c r="G22" s="1012">
        <v>3</v>
      </c>
      <c r="H22" s="1011">
        <v>4</v>
      </c>
      <c r="I22" s="1011">
        <v>5</v>
      </c>
      <c r="J22" s="1013" t="s">
        <v>1254</v>
      </c>
      <c r="K22" s="1014" t="s">
        <v>1255</v>
      </c>
    </row>
    <row r="23" spans="3:16" ht="52.9" customHeight="1">
      <c r="C23" s="2401" t="s">
        <v>326</v>
      </c>
      <c r="D23" s="2402" t="s">
        <v>326</v>
      </c>
      <c r="E23" s="1766">
        <v>16719054161</v>
      </c>
      <c r="F23" s="1767">
        <v>18212069705.75</v>
      </c>
      <c r="G23" s="1767">
        <v>13287372231.370005</v>
      </c>
      <c r="H23" s="1767">
        <v>13248430823.339998</v>
      </c>
      <c r="I23" s="1768">
        <v>13248430823.329992</v>
      </c>
      <c r="J23" s="1769">
        <f t="shared" ref="J23:J31" si="0">IFERROR(H23/F23,"NA")</f>
        <v>0.72745333382713451</v>
      </c>
      <c r="K23" s="1770">
        <f>(H23/1000000)/$P$19</f>
        <v>1.7789191197597721E-3</v>
      </c>
      <c r="L23" s="475"/>
    </row>
    <row r="24" spans="3:16" ht="50.45" customHeight="1">
      <c r="C24" s="2397" t="s">
        <v>1256</v>
      </c>
      <c r="D24" s="2398" t="s">
        <v>1256</v>
      </c>
      <c r="E24" s="996">
        <v>126008804116</v>
      </c>
      <c r="F24" s="997">
        <v>125973929342.95</v>
      </c>
      <c r="G24" s="997">
        <v>123376477870.5</v>
      </c>
      <c r="H24" s="997">
        <v>123301557442.31989</v>
      </c>
      <c r="I24" s="997">
        <v>123301557442.32001</v>
      </c>
      <c r="J24" s="1769">
        <f t="shared" si="0"/>
        <v>0.97878630987722171</v>
      </c>
      <c r="K24" s="1771">
        <f t="shared" ref="K24:K31" si="1">(H24/1000000)/$P$19</f>
        <v>1.6556186989622898E-2</v>
      </c>
      <c r="L24" s="475"/>
      <c r="N24" s="780"/>
    </row>
    <row r="25" spans="3:16" ht="58.15" customHeight="1">
      <c r="C25" s="2395" t="s">
        <v>1257</v>
      </c>
      <c r="D25" s="2396" t="s">
        <v>1257</v>
      </c>
      <c r="E25" s="1775">
        <v>754999043</v>
      </c>
      <c r="F25" s="1776">
        <v>740423134</v>
      </c>
      <c r="G25" s="1776">
        <v>732355436.10000002</v>
      </c>
      <c r="H25" s="1776">
        <v>731711078.66000009</v>
      </c>
      <c r="I25" s="1776">
        <v>731561117.64999998</v>
      </c>
      <c r="J25" s="1772">
        <f t="shared" si="0"/>
        <v>0.98823368025667346</v>
      </c>
      <c r="K25" s="1771">
        <f t="shared" si="1"/>
        <v>9.8249735785703172E-5</v>
      </c>
      <c r="L25" s="475"/>
    </row>
    <row r="26" spans="3:16" ht="51.6" customHeight="1">
      <c r="C26" s="2397" t="s">
        <v>1258</v>
      </c>
      <c r="D26" s="2398" t="s">
        <v>1258</v>
      </c>
      <c r="E26" s="996">
        <v>131949000</v>
      </c>
      <c r="F26" s="996">
        <v>94147252.780000001</v>
      </c>
      <c r="G26" s="996">
        <v>69796237.88000001</v>
      </c>
      <c r="H26" s="996">
        <v>69775172.280000001</v>
      </c>
      <c r="I26" s="997">
        <v>69365025.49000001</v>
      </c>
      <c r="J26" s="1772">
        <f t="shared" si="0"/>
        <v>0.74112807564388705</v>
      </c>
      <c r="K26" s="1771">
        <f t="shared" si="1"/>
        <v>9.3689878981555995E-6</v>
      </c>
      <c r="L26" s="475"/>
    </row>
    <row r="27" spans="3:16" ht="59.45" customHeight="1">
      <c r="C27" s="2395" t="s">
        <v>1259</v>
      </c>
      <c r="D27" s="2396" t="s">
        <v>1259</v>
      </c>
      <c r="E27" s="1777">
        <v>36703004</v>
      </c>
      <c r="F27" s="1776">
        <v>37003867.920000002</v>
      </c>
      <c r="G27" s="1776">
        <v>36313588.460000001</v>
      </c>
      <c r="H27" s="1776">
        <v>36224232.960000001</v>
      </c>
      <c r="I27" s="1776">
        <v>36224232.960000008</v>
      </c>
      <c r="J27" s="1772">
        <f t="shared" si="0"/>
        <v>0.97893098738527762</v>
      </c>
      <c r="K27" s="1771">
        <f t="shared" si="1"/>
        <v>4.8639707955187462E-6</v>
      </c>
      <c r="L27" s="475"/>
    </row>
    <row r="28" spans="3:16" ht="62.45" customHeight="1">
      <c r="C28" s="2397" t="s">
        <v>1260</v>
      </c>
      <c r="D28" s="2398" t="s">
        <v>1260</v>
      </c>
      <c r="E28" s="996">
        <v>752489044</v>
      </c>
      <c r="F28" s="997">
        <v>1447905785.8500004</v>
      </c>
      <c r="G28" s="997">
        <v>1271348529.3000002</v>
      </c>
      <c r="H28" s="997">
        <v>1267472765.1300008</v>
      </c>
      <c r="I28" s="997">
        <v>1256815229.8299999</v>
      </c>
      <c r="J28" s="1772">
        <f t="shared" si="0"/>
        <v>0.8753834520979723</v>
      </c>
      <c r="K28" s="1773">
        <f t="shared" si="1"/>
        <v>1.7018857295102033E-4</v>
      </c>
      <c r="L28" s="475"/>
    </row>
    <row r="29" spans="3:16" ht="54.75" customHeight="1">
      <c r="C29" s="2395" t="s">
        <v>1261</v>
      </c>
      <c r="D29" s="2396" t="s">
        <v>1261</v>
      </c>
      <c r="E29" s="1775">
        <v>310000000</v>
      </c>
      <c r="F29" s="1776">
        <v>86056265.780000016</v>
      </c>
      <c r="G29" s="1776">
        <v>77920466.769999966</v>
      </c>
      <c r="H29" s="1776">
        <v>77428137.870000005</v>
      </c>
      <c r="I29" s="1776">
        <v>77428137.870000005</v>
      </c>
      <c r="J29" s="1769">
        <f t="shared" si="0"/>
        <v>0.89973852767377183</v>
      </c>
      <c r="K29" s="1771">
        <f t="shared" si="1"/>
        <v>1.0396581806630447E-5</v>
      </c>
      <c r="L29" s="475"/>
    </row>
    <row r="30" spans="3:16" ht="33" customHeight="1">
      <c r="C30" s="2397" t="s">
        <v>333</v>
      </c>
      <c r="D30" s="2398" t="s">
        <v>333</v>
      </c>
      <c r="E30" s="996">
        <v>813234113</v>
      </c>
      <c r="F30" s="998">
        <v>974920777</v>
      </c>
      <c r="G30" s="997">
        <v>959655336.6400001</v>
      </c>
      <c r="H30" s="997">
        <v>942827886.80000091</v>
      </c>
      <c r="I30" s="999">
        <v>942673430.0999999</v>
      </c>
      <c r="J30" s="1772">
        <f t="shared" si="0"/>
        <v>0.96708154041115579</v>
      </c>
      <c r="K30" s="1774">
        <f t="shared" si="1"/>
        <v>1.2659722323616203E-4</v>
      </c>
      <c r="L30" s="475"/>
    </row>
    <row r="31" spans="3:16" ht="30" customHeight="1" thickBot="1">
      <c r="C31" s="2399" t="s">
        <v>336</v>
      </c>
      <c r="D31" s="2400"/>
      <c r="E31" s="1015">
        <f>SUM(E23:E30)</f>
        <v>145527232481</v>
      </c>
      <c r="F31" s="1015">
        <f>SUM(F23:F30)</f>
        <v>147566456132.03003</v>
      </c>
      <c r="G31" s="1015">
        <f>SUM(G23:G30)</f>
        <v>139811239697.01999</v>
      </c>
      <c r="H31" s="1016">
        <f>SUM(H23:H30)</f>
        <v>139675427539.35986</v>
      </c>
      <c r="I31" s="1016">
        <f>SUM(I23:I30)</f>
        <v>139664055439.54999</v>
      </c>
      <c r="J31" s="1017">
        <f t="shared" si="0"/>
        <v>0.94652559396283165</v>
      </c>
      <c r="K31" s="1018">
        <f t="shared" si="1"/>
        <v>1.8754771181855857E-2</v>
      </c>
    </row>
    <row r="32" spans="3:16" ht="18.75">
      <c r="C32" s="1000" t="s">
        <v>176</v>
      </c>
    </row>
    <row r="33" spans="3:3" ht="18.75">
      <c r="C33" s="1001" t="s">
        <v>1262</v>
      </c>
    </row>
    <row r="34" spans="3:3" ht="18.75">
      <c r="C34" s="1001" t="s">
        <v>1263</v>
      </c>
    </row>
    <row r="35" spans="3:3" ht="18.75">
      <c r="C35" s="1000" t="s">
        <v>1264</v>
      </c>
    </row>
  </sheetData>
  <mergeCells count="21">
    <mergeCell ref="C29:D29"/>
    <mergeCell ref="C30:D30"/>
    <mergeCell ref="C31:D31"/>
    <mergeCell ref="C23:D23"/>
    <mergeCell ref="C24:D24"/>
    <mergeCell ref="C25:D25"/>
    <mergeCell ref="C26:D26"/>
    <mergeCell ref="C27:D27"/>
    <mergeCell ref="C28:D28"/>
    <mergeCell ref="C19:D22"/>
    <mergeCell ref="E19:I19"/>
    <mergeCell ref="J19:J21"/>
    <mergeCell ref="K19:K21"/>
    <mergeCell ref="E20:E21"/>
    <mergeCell ref="F20:I20"/>
    <mergeCell ref="A14:M14"/>
    <mergeCell ref="A8:L8"/>
    <mergeCell ref="A9:L9"/>
    <mergeCell ref="A10:L10"/>
    <mergeCell ref="A11:H11"/>
    <mergeCell ref="A12:M13"/>
  </mergeCells>
  <pageMargins left="0.7" right="0.7" top="0.75" bottom="0.75" header="0.3" footer="0.3"/>
  <pageSetup orientation="portrait" horizontalDpi="4294967295" verticalDpi="4294967295" r:id="rId1"/>
  <ignoredErrors>
    <ignoredError sqref="E31:I31" formulaRange="1"/>
  </ignoredError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5141C-08CC-47ED-8F32-01A3A0A44BC4}">
  <dimension ref="A4:O33"/>
  <sheetViews>
    <sheetView showGridLines="0" zoomScale="60" zoomScaleNormal="60" workbookViewId="0">
      <selection activeCell="A10" sqref="A10:M11"/>
    </sheetView>
  </sheetViews>
  <sheetFormatPr baseColWidth="10" defaultColWidth="11.42578125" defaultRowHeight="15"/>
  <cols>
    <col min="4" max="4" width="65.85546875" customWidth="1"/>
    <col min="5" max="5" width="31.28515625" customWidth="1"/>
    <col min="6" max="7" width="27.7109375" customWidth="1"/>
    <col min="8" max="8" width="25.85546875" customWidth="1"/>
    <col min="9" max="9" width="21.140625" customWidth="1"/>
    <col min="10" max="10" width="24.7109375" customWidth="1"/>
    <col min="11" max="11" width="22.5703125" customWidth="1"/>
    <col min="12" max="12" width="30.28515625" customWidth="1"/>
    <col min="13" max="13" width="22.140625" customWidth="1"/>
    <col min="14" max="14" width="50.140625" customWidth="1"/>
    <col min="15" max="15" width="30.7109375" customWidth="1"/>
  </cols>
  <sheetData>
    <row r="4" spans="1:15" ht="14.45" customHeight="1">
      <c r="A4" s="1"/>
      <c r="B4" s="1"/>
      <c r="C4" s="1"/>
      <c r="D4" s="1"/>
      <c r="E4" s="1"/>
      <c r="F4" s="1"/>
      <c r="G4" s="1"/>
      <c r="H4" s="1"/>
      <c r="I4" s="1"/>
      <c r="J4" s="1"/>
    </row>
    <row r="5" spans="1:15" ht="24" customHeight="1">
      <c r="A5" s="2380" t="s">
        <v>0</v>
      </c>
      <c r="B5" s="2380"/>
      <c r="C5" s="2380"/>
      <c r="D5" s="2380"/>
      <c r="E5" s="2380"/>
      <c r="F5" s="2380"/>
      <c r="G5" s="2380"/>
      <c r="H5" s="2380"/>
      <c r="I5" s="2380"/>
      <c r="J5" s="2380"/>
      <c r="K5" s="2380"/>
      <c r="L5" s="2380"/>
    </row>
    <row r="6" spans="1:15" ht="22.15" customHeight="1">
      <c r="A6" s="2380" t="s">
        <v>1</v>
      </c>
      <c r="B6" s="2380"/>
      <c r="C6" s="2380"/>
      <c r="D6" s="2380"/>
      <c r="E6" s="2380"/>
      <c r="F6" s="2380"/>
      <c r="G6" s="2380"/>
      <c r="H6" s="2380"/>
      <c r="I6" s="2380"/>
      <c r="J6" s="2380"/>
      <c r="K6" s="2380"/>
      <c r="L6" s="2380"/>
    </row>
    <row r="7" spans="1:15" ht="50.45" customHeight="1">
      <c r="A7" s="2381" t="s">
        <v>2</v>
      </c>
      <c r="B7" s="2381"/>
      <c r="C7" s="2381"/>
      <c r="D7" s="2381"/>
      <c r="E7" s="2381"/>
      <c r="F7" s="2381"/>
      <c r="G7" s="2381"/>
      <c r="H7" s="2381"/>
      <c r="I7" s="2381"/>
      <c r="J7" s="2381"/>
      <c r="K7" s="2381"/>
      <c r="L7" s="2381"/>
    </row>
    <row r="8" spans="1:15" ht="14.45" customHeight="1">
      <c r="A8" s="2296"/>
      <c r="B8" s="2296"/>
      <c r="C8" s="2296"/>
      <c r="D8" s="2296"/>
      <c r="E8" s="2296"/>
      <c r="F8" s="2296"/>
      <c r="G8" s="2296"/>
      <c r="H8" s="2296"/>
      <c r="I8" s="900"/>
      <c r="J8" s="900"/>
    </row>
    <row r="9" spans="1:15" ht="4.9000000000000004" customHeight="1">
      <c r="A9" s="2297"/>
      <c r="B9" s="2297"/>
      <c r="C9" s="2297"/>
      <c r="D9" s="2297"/>
      <c r="E9" s="2297"/>
      <c r="F9" s="2297"/>
      <c r="G9" s="2297"/>
      <c r="H9" s="2297"/>
      <c r="I9" s="901"/>
      <c r="J9" s="901"/>
    </row>
    <row r="10" spans="1:15" ht="14.45" customHeight="1">
      <c r="A10" s="2382" t="s">
        <v>1265</v>
      </c>
      <c r="B10" s="2382"/>
      <c r="C10" s="2382"/>
      <c r="D10" s="2382"/>
      <c r="E10" s="2382"/>
      <c r="F10" s="2382"/>
      <c r="G10" s="2382"/>
      <c r="H10" s="2382"/>
      <c r="I10" s="2382"/>
      <c r="J10" s="2382"/>
      <c r="K10" s="2382"/>
      <c r="L10" s="2382"/>
      <c r="M10" s="2382"/>
    </row>
    <row r="11" spans="1:15" ht="33" customHeight="1">
      <c r="A11" s="2382"/>
      <c r="B11" s="2382"/>
      <c r="C11" s="2382"/>
      <c r="D11" s="2382"/>
      <c r="E11" s="2382"/>
      <c r="F11" s="2382"/>
      <c r="G11" s="2382"/>
      <c r="H11" s="2382"/>
      <c r="I11" s="2382"/>
      <c r="J11" s="2382"/>
      <c r="K11" s="2382"/>
      <c r="L11" s="2382"/>
      <c r="M11" s="2382"/>
    </row>
    <row r="12" spans="1:15" ht="38.450000000000003" customHeight="1" thickBot="1">
      <c r="A12" s="2379" t="s">
        <v>421</v>
      </c>
      <c r="B12" s="2379"/>
      <c r="C12" s="2379"/>
      <c r="D12" s="2379"/>
      <c r="E12" s="2379"/>
      <c r="F12" s="2379"/>
      <c r="G12" s="2379"/>
      <c r="H12" s="2379"/>
      <c r="I12" s="2379"/>
      <c r="J12" s="2379"/>
      <c r="K12" s="2379"/>
      <c r="L12" s="2379"/>
      <c r="M12" s="2379"/>
    </row>
    <row r="13" spans="1:15" ht="38.450000000000003" customHeight="1" thickBot="1">
      <c r="C13" s="2405" t="s">
        <v>1266</v>
      </c>
      <c r="D13" s="2406"/>
      <c r="E13" s="2407">
        <v>2024</v>
      </c>
      <c r="F13" s="2408"/>
      <c r="G13" s="2408"/>
      <c r="H13" s="2408"/>
      <c r="I13" s="2409"/>
      <c r="J13" s="2410" t="s">
        <v>707</v>
      </c>
      <c r="K13" s="2405" t="s">
        <v>12</v>
      </c>
    </row>
    <row r="14" spans="1:15" ht="33.6" customHeight="1" thickBot="1">
      <c r="C14" s="2405"/>
      <c r="D14" s="2406"/>
      <c r="E14" s="2414" t="s">
        <v>8</v>
      </c>
      <c r="F14" s="2415" t="s">
        <v>1250</v>
      </c>
      <c r="G14" s="2413"/>
      <c r="H14" s="2413"/>
      <c r="I14" s="2416"/>
      <c r="J14" s="2411"/>
      <c r="K14" s="2405"/>
    </row>
    <row r="15" spans="1:15" ht="58.9" customHeight="1" thickBot="1">
      <c r="C15" s="2405"/>
      <c r="D15" s="2406"/>
      <c r="E15" s="2415"/>
      <c r="F15" s="1021" t="s">
        <v>9</v>
      </c>
      <c r="G15" s="1022" t="s">
        <v>1251</v>
      </c>
      <c r="H15" s="1023" t="s">
        <v>1252</v>
      </c>
      <c r="I15" s="1022" t="s">
        <v>1253</v>
      </c>
      <c r="J15" s="2412"/>
      <c r="K15" s="2413"/>
      <c r="N15" s="1002" t="s">
        <v>636</v>
      </c>
      <c r="O15" s="1003">
        <v>7447461.0319153164</v>
      </c>
    </row>
    <row r="16" spans="1:15" ht="28.15" customHeight="1">
      <c r="C16" s="2405"/>
      <c r="D16" s="2406"/>
      <c r="E16" s="1024">
        <v>1</v>
      </c>
      <c r="F16" s="1024">
        <v>2</v>
      </c>
      <c r="G16" s="1025">
        <v>3</v>
      </c>
      <c r="H16" s="1024">
        <v>4</v>
      </c>
      <c r="I16" s="1024">
        <v>5</v>
      </c>
      <c r="J16" s="1026" t="s">
        <v>1254</v>
      </c>
      <c r="K16" s="1027" t="s">
        <v>1255</v>
      </c>
    </row>
    <row r="17" spans="2:11" ht="58.9" customHeight="1">
      <c r="C17" s="2417" t="s">
        <v>1267</v>
      </c>
      <c r="D17" s="2418"/>
      <c r="E17" s="1778">
        <v>1488249090</v>
      </c>
      <c r="F17" s="1779">
        <v>1711050953.3899999</v>
      </c>
      <c r="G17" s="1779">
        <v>1707233464.77</v>
      </c>
      <c r="H17" s="1779">
        <v>1705694233.8800004</v>
      </c>
      <c r="I17" s="1780">
        <v>1705661233.8799999</v>
      </c>
      <c r="J17" s="1781">
        <f>IFERROR(H17/F17,"NA")</f>
        <v>0.99686933957204105</v>
      </c>
      <c r="K17" s="1782">
        <f>(H17/1000000)/$O$15</f>
        <v>2.2903029993314849E-4</v>
      </c>
    </row>
    <row r="18" spans="2:11" ht="61.15" customHeight="1">
      <c r="C18" s="2403" t="s">
        <v>341</v>
      </c>
      <c r="D18" s="2404"/>
      <c r="E18" s="1004">
        <v>54500000</v>
      </c>
      <c r="F18" s="1005">
        <v>32393615.77</v>
      </c>
      <c r="G18" s="1005">
        <v>29118039.309999999</v>
      </c>
      <c r="H18" s="1005">
        <v>29023455.149999999</v>
      </c>
      <c r="I18" s="1005">
        <v>28992667.199999999</v>
      </c>
      <c r="J18" s="1783">
        <f t="shared" ref="J18:J28" si="0">IFERROR(H18/F18,"NA")</f>
        <v>0.89596219687457257</v>
      </c>
      <c r="K18" s="1784">
        <f t="shared" ref="K18:K29" si="1">(H18/1000000)/$O$15</f>
        <v>3.8970939257853133E-6</v>
      </c>
    </row>
    <row r="19" spans="2:11" ht="74.45" customHeight="1">
      <c r="C19" s="2419" t="s">
        <v>1268</v>
      </c>
      <c r="D19" s="2420"/>
      <c r="E19" s="1786">
        <v>24618098</v>
      </c>
      <c r="F19" s="1787">
        <v>20716061</v>
      </c>
      <c r="G19" s="1787">
        <v>17020858.539999999</v>
      </c>
      <c r="H19" s="1787">
        <v>16837778.039999999</v>
      </c>
      <c r="I19" s="1787">
        <v>16837778.039999999</v>
      </c>
      <c r="J19" s="1783">
        <f t="shared" si="0"/>
        <v>0.81278859142189241</v>
      </c>
      <c r="K19" s="1784">
        <f t="shared" si="1"/>
        <v>2.2608749435335694E-6</v>
      </c>
    </row>
    <row r="20" spans="2:11" ht="52.9" customHeight="1">
      <c r="C20" s="2403" t="s">
        <v>343</v>
      </c>
      <c r="D20" s="2404"/>
      <c r="E20" s="1004">
        <v>714434525</v>
      </c>
      <c r="F20" s="1004">
        <v>492076209.99000001</v>
      </c>
      <c r="G20" s="1004">
        <v>457531576.83999991</v>
      </c>
      <c r="H20" s="1004">
        <v>456500717.18999994</v>
      </c>
      <c r="I20" s="1005">
        <v>456413217.18999988</v>
      </c>
      <c r="J20" s="1783">
        <f t="shared" si="0"/>
        <v>0.92770328644678224</v>
      </c>
      <c r="K20" s="1784">
        <f t="shared" si="1"/>
        <v>6.1296153848098544E-5</v>
      </c>
    </row>
    <row r="21" spans="2:11" ht="56.45" customHeight="1">
      <c r="C21" s="2419" t="s">
        <v>345</v>
      </c>
      <c r="D21" s="2420"/>
      <c r="E21" s="1788">
        <v>11182324484</v>
      </c>
      <c r="F21" s="1787">
        <v>10476169054.49</v>
      </c>
      <c r="G21" s="1787">
        <v>9606300042.2700005</v>
      </c>
      <c r="H21" s="1787">
        <v>9520181307.8599987</v>
      </c>
      <c r="I21" s="1787">
        <v>9519846300.0099983</v>
      </c>
      <c r="J21" s="1783">
        <f t="shared" si="0"/>
        <v>0.90874643759015394</v>
      </c>
      <c r="K21" s="1784">
        <f t="shared" si="1"/>
        <v>1.2783123358500643E-3</v>
      </c>
    </row>
    <row r="22" spans="2:11" ht="45" customHeight="1">
      <c r="C22" s="2403" t="s">
        <v>347</v>
      </c>
      <c r="D22" s="2404"/>
      <c r="E22" s="1004">
        <v>2069680747</v>
      </c>
      <c r="F22" s="1005">
        <v>2450338277.2200003</v>
      </c>
      <c r="G22" s="1005">
        <v>2052708217.2000003</v>
      </c>
      <c r="H22" s="1005">
        <v>2051661667.0800006</v>
      </c>
      <c r="I22" s="1005">
        <v>2049674609.5100007</v>
      </c>
      <c r="J22" s="1783">
        <f t="shared" si="0"/>
        <v>0.83729731774328198</v>
      </c>
      <c r="K22" s="1784">
        <f t="shared" si="1"/>
        <v>2.7548471328521479E-4</v>
      </c>
    </row>
    <row r="23" spans="2:11" ht="54" customHeight="1">
      <c r="C23" s="2419" t="s">
        <v>1269</v>
      </c>
      <c r="D23" s="2420"/>
      <c r="E23" s="1786">
        <v>415707990</v>
      </c>
      <c r="F23" s="1787">
        <v>365553962.81999999</v>
      </c>
      <c r="G23" s="1787">
        <v>353665992.22000009</v>
      </c>
      <c r="H23" s="1787">
        <v>352369913.38</v>
      </c>
      <c r="I23" s="1787">
        <v>352206013.38000005</v>
      </c>
      <c r="J23" s="1783">
        <f t="shared" si="0"/>
        <v>0.96393405411804589</v>
      </c>
      <c r="K23" s="1784">
        <f t="shared" si="1"/>
        <v>4.7314099646840117E-5</v>
      </c>
    </row>
    <row r="24" spans="2:11" ht="66.599999999999994" customHeight="1">
      <c r="C24" s="2403" t="s">
        <v>350</v>
      </c>
      <c r="D24" s="2404"/>
      <c r="E24" s="1004">
        <v>1367989690</v>
      </c>
      <c r="F24" s="1006">
        <v>1502331496.9499998</v>
      </c>
      <c r="G24" s="1005">
        <v>1426055977.4100001</v>
      </c>
      <c r="H24" s="1005">
        <v>1425526373.2099998</v>
      </c>
      <c r="I24" s="1005">
        <v>1425165005.7099998</v>
      </c>
      <c r="J24" s="1783">
        <f t="shared" si="0"/>
        <v>0.94887604773252232</v>
      </c>
      <c r="K24" s="1784">
        <f t="shared" si="1"/>
        <v>1.9141105500264523E-4</v>
      </c>
    </row>
    <row r="25" spans="2:11" ht="49.9" customHeight="1">
      <c r="C25" s="2420" t="s">
        <v>351</v>
      </c>
      <c r="D25" s="2423"/>
      <c r="E25" s="1786">
        <v>427203339</v>
      </c>
      <c r="F25" s="1789">
        <v>187409297.69</v>
      </c>
      <c r="G25" s="1789">
        <v>160553473.43000004</v>
      </c>
      <c r="H25" s="1789">
        <v>157511131.96000004</v>
      </c>
      <c r="I25" s="1789">
        <v>147925059.75999999</v>
      </c>
      <c r="J25" s="1783">
        <f t="shared" si="0"/>
        <v>0.84046594219964732</v>
      </c>
      <c r="K25" s="1784">
        <f t="shared" si="1"/>
        <v>2.1149641640956903E-5</v>
      </c>
    </row>
    <row r="26" spans="2:11" ht="64.900000000000006" customHeight="1">
      <c r="C26" s="2404" t="s">
        <v>338</v>
      </c>
      <c r="D26" s="2424"/>
      <c r="E26" s="1004">
        <v>100000000</v>
      </c>
      <c r="F26" s="1005">
        <v>66681043.600000001</v>
      </c>
      <c r="G26" s="1006">
        <v>58122845.909999996</v>
      </c>
      <c r="H26" s="1006">
        <v>58122845.909999996</v>
      </c>
      <c r="I26" s="1006">
        <v>58122845.909999989</v>
      </c>
      <c r="J26" s="1783">
        <f t="shared" si="0"/>
        <v>0.87165471282456042</v>
      </c>
      <c r="K26" s="1784">
        <f t="shared" si="1"/>
        <v>7.8043840257667157E-6</v>
      </c>
    </row>
    <row r="27" spans="2:11" ht="70.150000000000006" customHeight="1">
      <c r="C27" s="2420" t="s">
        <v>352</v>
      </c>
      <c r="D27" s="2423"/>
      <c r="E27" s="1786">
        <v>167774340</v>
      </c>
      <c r="F27" s="1787">
        <v>153922473.68000001</v>
      </c>
      <c r="G27" s="1789">
        <v>140517007.10000002</v>
      </c>
      <c r="H27" s="1789">
        <v>140299991.53999999</v>
      </c>
      <c r="I27" s="1789">
        <v>138305315.53999999</v>
      </c>
      <c r="J27" s="1783">
        <f t="shared" si="0"/>
        <v>0.91149777018058631</v>
      </c>
      <c r="K27" s="1784">
        <f t="shared" si="1"/>
        <v>1.8838633856392E-5</v>
      </c>
    </row>
    <row r="28" spans="2:11" ht="54" customHeight="1">
      <c r="C28" s="2404" t="s">
        <v>1270</v>
      </c>
      <c r="D28" s="2424"/>
      <c r="E28" s="1004">
        <v>1798300000</v>
      </c>
      <c r="F28" s="1005">
        <v>1191286814.9900002</v>
      </c>
      <c r="G28" s="1005">
        <v>1160516013.3200002</v>
      </c>
      <c r="H28" s="1005">
        <v>1148072122.1399999</v>
      </c>
      <c r="I28" s="1005">
        <v>1148072122.1399996</v>
      </c>
      <c r="J28" s="1785">
        <f t="shared" si="0"/>
        <v>0.96372435898204489</v>
      </c>
      <c r="K28" s="1784">
        <f t="shared" si="1"/>
        <v>1.5415617714816589E-4</v>
      </c>
    </row>
    <row r="29" spans="2:11" ht="37.15" customHeight="1" thickBot="1">
      <c r="C29" s="2421" t="s">
        <v>336</v>
      </c>
      <c r="D29" s="2422"/>
      <c r="E29" s="1028">
        <f>SUM(E17:E28)</f>
        <v>19810782303</v>
      </c>
      <c r="F29" s="1028">
        <f>SUM(F17:F28)</f>
        <v>18649929261.59</v>
      </c>
      <c r="G29" s="1028">
        <f>SUM(G17:G28)</f>
        <v>17169343508.32</v>
      </c>
      <c r="H29" s="1028">
        <f>SUM(H17:H28)</f>
        <v>17061801537.339996</v>
      </c>
      <c r="I29" s="1028">
        <f>SUM(I17:I28)</f>
        <v>17047222168.269997</v>
      </c>
      <c r="J29" s="1029">
        <f>IFERROR(H29/F29,"NA")</f>
        <v>0.91484537544489286</v>
      </c>
      <c r="K29" s="1030">
        <f t="shared" si="1"/>
        <v>2.2909554631066116E-3</v>
      </c>
    </row>
    <row r="30" spans="2:11" ht="18.75">
      <c r="B30" s="1007"/>
      <c r="C30" s="1000" t="s">
        <v>1271</v>
      </c>
      <c r="D30" s="1007"/>
    </row>
    <row r="31" spans="2:11" ht="18.75">
      <c r="B31" s="1007"/>
      <c r="C31" s="1001" t="s">
        <v>1262</v>
      </c>
      <c r="D31" s="1007"/>
    </row>
    <row r="32" spans="2:11" ht="18.75">
      <c r="B32" s="1007"/>
      <c r="C32" s="1001" t="s">
        <v>1263</v>
      </c>
      <c r="D32" s="1007"/>
    </row>
    <row r="33" spans="2:4" ht="18.75">
      <c r="B33" s="1007"/>
      <c r="C33" s="1000" t="s">
        <v>1264</v>
      </c>
      <c r="D33" s="1007"/>
    </row>
  </sheetData>
  <mergeCells count="26">
    <mergeCell ref="C29:D29"/>
    <mergeCell ref="C23:D23"/>
    <mergeCell ref="C24:D24"/>
    <mergeCell ref="C25:D25"/>
    <mergeCell ref="C26:D26"/>
    <mergeCell ref="C27:D27"/>
    <mergeCell ref="C28:D28"/>
    <mergeCell ref="C22:D22"/>
    <mergeCell ref="A12:M12"/>
    <mergeCell ref="C13:D16"/>
    <mergeCell ref="E13:I13"/>
    <mergeCell ref="J13:J15"/>
    <mergeCell ref="K13:K15"/>
    <mergeCell ref="E14:E15"/>
    <mergeCell ref="F14:I14"/>
    <mergeCell ref="C17:D17"/>
    <mergeCell ref="C18:D18"/>
    <mergeCell ref="C19:D19"/>
    <mergeCell ref="C20:D20"/>
    <mergeCell ref="C21:D21"/>
    <mergeCell ref="A10:M11"/>
    <mergeCell ref="A5:L5"/>
    <mergeCell ref="A6:L6"/>
    <mergeCell ref="A7:L7"/>
    <mergeCell ref="A8:H8"/>
    <mergeCell ref="A9:H9"/>
  </mergeCells>
  <pageMargins left="0.7" right="0.7" top="0.75" bottom="0.75" header="0.3" footer="0.3"/>
  <ignoredErrors>
    <ignoredError sqref="E29:I29" formulaRange="1"/>
  </ignoredErrors>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9E330-BD28-4583-9F45-1D69060CE512}">
  <dimension ref="A1:O81"/>
  <sheetViews>
    <sheetView showGridLines="0" topLeftCell="B1" zoomScale="70" zoomScaleNormal="70" workbookViewId="0">
      <selection activeCell="N19" sqref="N19"/>
    </sheetView>
  </sheetViews>
  <sheetFormatPr baseColWidth="10" defaultColWidth="11.42578125" defaultRowHeight="15"/>
  <cols>
    <col min="1" max="2" width="11.42578125" style="871"/>
    <col min="3" max="3" width="93" style="872" customWidth="1"/>
    <col min="4" max="4" width="15" style="871" bestFit="1" customWidth="1"/>
    <col min="5" max="5" width="18.42578125" style="871" bestFit="1" customWidth="1"/>
    <col min="6" max="6" width="12.85546875" style="871" bestFit="1" customWidth="1"/>
    <col min="7" max="7" width="19.85546875" style="871" customWidth="1"/>
    <col min="8" max="8" width="13.85546875" style="871" bestFit="1" customWidth="1"/>
    <col min="9" max="9" width="12.85546875" style="871" bestFit="1" customWidth="1"/>
    <col min="10" max="11" width="16.42578125" style="871" bestFit="1" customWidth="1"/>
    <col min="12" max="12" width="13.85546875" style="871" bestFit="1" customWidth="1"/>
    <col min="13" max="13" width="11.42578125" style="870"/>
    <col min="14" max="14" width="30.140625" style="870" customWidth="1"/>
    <col min="15" max="15" width="22.42578125" style="870" customWidth="1"/>
    <col min="16" max="16384" width="11.42578125" style="870"/>
  </cols>
  <sheetData>
    <row r="1" spans="1:15" s="885" customFormat="1" ht="15" customHeight="1">
      <c r="A1" s="887"/>
      <c r="C1" s="2434" t="s">
        <v>0</v>
      </c>
      <c r="D1" s="2434"/>
      <c r="E1" s="2434"/>
      <c r="F1" s="2434"/>
      <c r="G1" s="2434"/>
      <c r="H1" s="2434"/>
      <c r="I1" s="2434"/>
      <c r="J1" s="2434"/>
      <c r="K1" s="2434"/>
      <c r="L1" s="2434"/>
      <c r="M1" s="870"/>
      <c r="N1" s="870"/>
      <c r="O1" s="870"/>
    </row>
    <row r="2" spans="1:15" s="885" customFormat="1" ht="15" customHeight="1">
      <c r="A2" s="887"/>
      <c r="C2" s="2434" t="s">
        <v>1</v>
      </c>
      <c r="D2" s="2434"/>
      <c r="E2" s="2434"/>
      <c r="F2" s="2434"/>
      <c r="G2" s="2434"/>
      <c r="H2" s="2434"/>
      <c r="I2" s="2434"/>
      <c r="J2" s="2434"/>
      <c r="K2" s="2434"/>
      <c r="L2" s="2434"/>
      <c r="M2" s="870"/>
      <c r="N2" s="870"/>
      <c r="O2" s="870"/>
    </row>
    <row r="3" spans="1:15" s="885" customFormat="1" ht="15" customHeight="1">
      <c r="A3" s="886"/>
      <c r="C3" s="2435" t="s">
        <v>2</v>
      </c>
      <c r="D3" s="2435"/>
      <c r="E3" s="2435"/>
      <c r="F3" s="2435"/>
      <c r="G3" s="2435"/>
      <c r="H3" s="2435"/>
      <c r="I3" s="2435"/>
      <c r="J3" s="2435"/>
      <c r="K3" s="2435"/>
      <c r="L3" s="2435"/>
      <c r="M3" s="870"/>
      <c r="N3" s="870"/>
      <c r="O3" s="870"/>
    </row>
    <row r="5" spans="1:15" s="871" customFormat="1" ht="15.75" thickBot="1">
      <c r="C5" s="2436" t="s">
        <v>1272</v>
      </c>
      <c r="D5" s="2436"/>
      <c r="E5" s="2436"/>
      <c r="F5" s="2436"/>
      <c r="G5" s="2436"/>
      <c r="H5" s="2436"/>
      <c r="I5" s="2436"/>
      <c r="J5" s="2436"/>
      <c r="K5" s="2436"/>
      <c r="M5" s="870"/>
      <c r="N5" s="870"/>
      <c r="O5" s="870"/>
    </row>
    <row r="6" spans="1:15" s="871" customFormat="1" ht="21" customHeight="1" thickBot="1">
      <c r="C6" s="2437" t="s">
        <v>421</v>
      </c>
      <c r="D6" s="2437"/>
      <c r="E6" s="2437"/>
      <c r="F6" s="2437"/>
      <c r="G6" s="2437"/>
      <c r="H6" s="2437"/>
      <c r="I6" s="2437"/>
      <c r="J6" s="2437"/>
      <c r="K6" s="2437"/>
      <c r="M6" s="870"/>
      <c r="N6" s="884" t="s">
        <v>636</v>
      </c>
      <c r="O6" s="1062">
        <v>7447461031915.2998</v>
      </c>
    </row>
    <row r="7" spans="1:15" s="871" customFormat="1" ht="22.9" customHeight="1" thickBot="1">
      <c r="C7" s="2438"/>
      <c r="D7" s="2438"/>
      <c r="E7" s="2438"/>
      <c r="F7" s="2438"/>
      <c r="G7" s="2438"/>
      <c r="H7" s="2438"/>
      <c r="I7" s="2438"/>
      <c r="J7" s="2438"/>
      <c r="K7" s="2438"/>
      <c r="M7" s="870"/>
      <c r="N7" s="870"/>
      <c r="O7" s="870"/>
    </row>
    <row r="8" spans="1:15" s="871" customFormat="1" ht="33.75" customHeight="1" thickBot="1">
      <c r="C8" s="2425" t="s">
        <v>316</v>
      </c>
      <c r="D8" s="1054">
        <v>2023</v>
      </c>
      <c r="E8" s="2427">
        <v>2024</v>
      </c>
      <c r="F8" s="2428"/>
      <c r="G8" s="2428"/>
      <c r="H8" s="2428"/>
      <c r="I8" s="2429"/>
      <c r="J8" s="2430" t="s">
        <v>1273</v>
      </c>
      <c r="K8" s="2430" t="s">
        <v>779</v>
      </c>
      <c r="L8" s="2432" t="s">
        <v>1174</v>
      </c>
      <c r="M8" s="870"/>
      <c r="N8" s="870"/>
      <c r="O8" s="870"/>
    </row>
    <row r="9" spans="1:15" s="871" customFormat="1" ht="43.9" customHeight="1" thickBot="1">
      <c r="C9" s="2425"/>
      <c r="D9" s="1055" t="s">
        <v>774</v>
      </c>
      <c r="E9" s="1054" t="s">
        <v>1274</v>
      </c>
      <c r="F9" s="1054" t="s">
        <v>1275</v>
      </c>
      <c r="G9" s="1054" t="s">
        <v>776</v>
      </c>
      <c r="H9" s="1054" t="s">
        <v>1276</v>
      </c>
      <c r="I9" s="1054" t="s">
        <v>778</v>
      </c>
      <c r="J9" s="2431"/>
      <c r="K9" s="2431"/>
      <c r="L9" s="2433"/>
      <c r="M9" s="870"/>
      <c r="N9" s="870"/>
      <c r="O9" s="870"/>
    </row>
    <row r="10" spans="1:15" s="879" customFormat="1">
      <c r="C10" s="2426"/>
      <c r="D10" s="1056">
        <v>1</v>
      </c>
      <c r="E10" s="1056">
        <v>2</v>
      </c>
      <c r="F10" s="1056">
        <v>3</v>
      </c>
      <c r="G10" s="1056">
        <v>4</v>
      </c>
      <c r="H10" s="1056">
        <v>5</v>
      </c>
      <c r="I10" s="1056">
        <v>6</v>
      </c>
      <c r="J10" s="1057" t="s">
        <v>1277</v>
      </c>
      <c r="K10" s="1057" t="s">
        <v>1278</v>
      </c>
      <c r="L10" s="1058" t="s">
        <v>1279</v>
      </c>
      <c r="M10" s="870"/>
      <c r="N10" s="870"/>
      <c r="O10" s="870"/>
    </row>
    <row r="11" spans="1:15" s="871" customFormat="1" ht="15" customHeight="1" thickBot="1">
      <c r="C11" s="882" t="s">
        <v>1280</v>
      </c>
      <c r="D11" s="881">
        <f t="shared" ref="D11:I11" si="0">D12+D18+D32+D36</f>
        <v>297541898015.19</v>
      </c>
      <c r="E11" s="881">
        <f t="shared" si="0"/>
        <v>344980212118</v>
      </c>
      <c r="F11" s="881">
        <f t="shared" si="0"/>
        <v>337216258591</v>
      </c>
      <c r="G11" s="881">
        <f t="shared" si="0"/>
        <v>328750263532.65015</v>
      </c>
      <c r="H11" s="881">
        <f t="shared" si="0"/>
        <v>328750263532.65015</v>
      </c>
      <c r="I11" s="881">
        <f t="shared" si="0"/>
        <v>328750263532.65015</v>
      </c>
      <c r="J11" s="880">
        <f t="shared" ref="J11:J42" si="1">IFERROR(((H11-D11)/D11),"-")</f>
        <v>0.10488729730381334</v>
      </c>
      <c r="K11" s="880">
        <f t="shared" ref="K11:K42" si="2">IFERROR((H11/F11),"-")</f>
        <v>0.97489446358926002</v>
      </c>
      <c r="L11" s="880">
        <f t="shared" ref="L11:L42" si="3">H11/$O$6</f>
        <v>4.4142595996652545E-2</v>
      </c>
      <c r="M11" s="870"/>
      <c r="N11" s="870"/>
      <c r="O11" s="870"/>
    </row>
    <row r="12" spans="1:15" s="871" customFormat="1">
      <c r="C12" s="878" t="s">
        <v>1281</v>
      </c>
      <c r="D12" s="877">
        <v>2764430319.1999998</v>
      </c>
      <c r="E12" s="877">
        <v>0</v>
      </c>
      <c r="F12" s="877">
        <v>0</v>
      </c>
      <c r="G12" s="877">
        <v>9100217500</v>
      </c>
      <c r="H12" s="877">
        <v>9100217500</v>
      </c>
      <c r="I12" s="877">
        <v>9100217500</v>
      </c>
      <c r="J12" s="876">
        <f t="shared" si="1"/>
        <v>2.291896141058646</v>
      </c>
      <c r="K12" s="876" t="str">
        <f t="shared" si="2"/>
        <v>-</v>
      </c>
      <c r="L12" s="876">
        <f t="shared" si="3"/>
        <v>1.2219221370883297E-3</v>
      </c>
      <c r="M12" s="870"/>
      <c r="N12" s="870"/>
      <c r="O12" s="870"/>
    </row>
    <row r="13" spans="1:15" s="871" customFormat="1" ht="18" customHeight="1">
      <c r="C13" s="875" t="s">
        <v>1282</v>
      </c>
      <c r="D13" s="646">
        <v>2764430319.1999998</v>
      </c>
      <c r="E13" s="646">
        <v>0</v>
      </c>
      <c r="F13" s="646">
        <v>0</v>
      </c>
      <c r="G13" s="646">
        <v>9100217500</v>
      </c>
      <c r="H13" s="646">
        <v>9100217500</v>
      </c>
      <c r="I13" s="646">
        <v>9100217500</v>
      </c>
      <c r="J13" s="459">
        <f t="shared" si="1"/>
        <v>2.291896141058646</v>
      </c>
      <c r="K13" s="459" t="str">
        <f t="shared" si="2"/>
        <v>-</v>
      </c>
      <c r="L13" s="459">
        <f t="shared" si="3"/>
        <v>1.2219221370883297E-3</v>
      </c>
      <c r="M13" s="870"/>
      <c r="N13" s="870"/>
      <c r="O13" s="870"/>
    </row>
    <row r="14" spans="1:15" s="871" customFormat="1">
      <c r="C14" s="874" t="s">
        <v>1283</v>
      </c>
      <c r="D14" s="646">
        <v>2525709000</v>
      </c>
      <c r="E14" s="646">
        <v>0</v>
      </c>
      <c r="F14" s="646">
        <v>0</v>
      </c>
      <c r="G14" s="646">
        <v>9100217500</v>
      </c>
      <c r="H14" s="646">
        <v>9100217500</v>
      </c>
      <c r="I14" s="646">
        <v>9100217500</v>
      </c>
      <c r="J14" s="459">
        <f t="shared" si="1"/>
        <v>2.603034831011807</v>
      </c>
      <c r="K14" s="646" t="str">
        <f t="shared" si="2"/>
        <v>-</v>
      </c>
      <c r="L14" s="459">
        <f t="shared" si="3"/>
        <v>1.2219221370883297E-3</v>
      </c>
      <c r="M14" s="870"/>
      <c r="N14" s="870"/>
      <c r="O14" s="870"/>
    </row>
    <row r="15" spans="1:15" s="871" customFormat="1">
      <c r="C15" s="873" t="s">
        <v>1284</v>
      </c>
      <c r="D15" s="646">
        <v>2525709000</v>
      </c>
      <c r="E15" s="646">
        <v>0</v>
      </c>
      <c r="F15" s="646">
        <v>0</v>
      </c>
      <c r="G15" s="646">
        <v>9100217500</v>
      </c>
      <c r="H15" s="646">
        <v>9100217500</v>
      </c>
      <c r="I15" s="646">
        <v>9100217500</v>
      </c>
      <c r="J15" s="459">
        <f t="shared" si="1"/>
        <v>2.603034831011807</v>
      </c>
      <c r="K15" s="646" t="str">
        <f t="shared" si="2"/>
        <v>-</v>
      </c>
      <c r="L15" s="459">
        <f t="shared" si="3"/>
        <v>1.2219221370883297E-3</v>
      </c>
      <c r="M15" s="870"/>
      <c r="N15" s="870"/>
      <c r="O15" s="870"/>
    </row>
    <row r="16" spans="1:15" s="871" customFormat="1">
      <c r="C16" s="874" t="s">
        <v>1285</v>
      </c>
      <c r="D16" s="646">
        <v>238721319.19999999</v>
      </c>
      <c r="E16" s="646">
        <v>0</v>
      </c>
      <c r="F16" s="646">
        <v>0</v>
      </c>
      <c r="G16" s="646">
        <v>0</v>
      </c>
      <c r="H16" s="646">
        <v>0</v>
      </c>
      <c r="I16" s="646">
        <v>0</v>
      </c>
      <c r="J16" s="459">
        <f t="shared" si="1"/>
        <v>-1</v>
      </c>
      <c r="K16" s="459" t="str">
        <f t="shared" si="2"/>
        <v>-</v>
      </c>
      <c r="L16" s="459">
        <f t="shared" si="3"/>
        <v>0</v>
      </c>
      <c r="M16" s="870"/>
      <c r="N16" s="870"/>
      <c r="O16" s="870"/>
    </row>
    <row r="17" spans="1:12">
      <c r="C17" s="873" t="s">
        <v>1286</v>
      </c>
      <c r="D17" s="646">
        <v>238721319.19999999</v>
      </c>
      <c r="E17" s="646">
        <v>0</v>
      </c>
      <c r="F17" s="646">
        <v>0</v>
      </c>
      <c r="G17" s="646">
        <v>0</v>
      </c>
      <c r="H17" s="646">
        <v>0</v>
      </c>
      <c r="I17" s="646">
        <v>0</v>
      </c>
      <c r="J17" s="459">
        <f t="shared" si="1"/>
        <v>-1</v>
      </c>
      <c r="K17" s="459" t="str">
        <f t="shared" si="2"/>
        <v>-</v>
      </c>
      <c r="L17" s="459">
        <f t="shared" si="3"/>
        <v>0</v>
      </c>
    </row>
    <row r="18" spans="1:12">
      <c r="C18" s="878" t="s">
        <v>557</v>
      </c>
      <c r="D18" s="877">
        <v>276522023538.40997</v>
      </c>
      <c r="E18" s="877">
        <v>344980212118</v>
      </c>
      <c r="F18" s="877">
        <v>311970706298.48999</v>
      </c>
      <c r="G18" s="877">
        <v>314904839311.37012</v>
      </c>
      <c r="H18" s="877">
        <v>314904839311.37012</v>
      </c>
      <c r="I18" s="877">
        <v>314904839311.37012</v>
      </c>
      <c r="J18" s="876">
        <f t="shared" si="1"/>
        <v>0.13880563754672734</v>
      </c>
      <c r="K18" s="876">
        <f t="shared" si="2"/>
        <v>1.0094051555278809</v>
      </c>
      <c r="L18" s="876">
        <f t="shared" si="3"/>
        <v>4.2283516216047187E-2</v>
      </c>
    </row>
    <row r="19" spans="1:12">
      <c r="C19" s="875" t="s">
        <v>1287</v>
      </c>
      <c r="D19" s="646">
        <v>0</v>
      </c>
      <c r="E19" s="646">
        <v>0</v>
      </c>
      <c r="F19" s="646">
        <v>0</v>
      </c>
      <c r="G19" s="646">
        <v>0</v>
      </c>
      <c r="H19" s="646">
        <v>0</v>
      </c>
      <c r="I19" s="646">
        <v>0</v>
      </c>
      <c r="J19" s="459" t="str">
        <f t="shared" si="1"/>
        <v>-</v>
      </c>
      <c r="K19" s="459" t="str">
        <f t="shared" si="2"/>
        <v>-</v>
      </c>
      <c r="L19" s="459">
        <f t="shared" si="3"/>
        <v>0</v>
      </c>
    </row>
    <row r="20" spans="1:12">
      <c r="C20" s="874" t="s">
        <v>1288</v>
      </c>
      <c r="D20" s="646">
        <v>0</v>
      </c>
      <c r="E20" s="646">
        <v>0</v>
      </c>
      <c r="F20" s="646">
        <v>0</v>
      </c>
      <c r="G20" s="646">
        <v>0</v>
      </c>
      <c r="H20" s="646">
        <v>0</v>
      </c>
      <c r="I20" s="646">
        <v>0</v>
      </c>
      <c r="J20" s="459" t="str">
        <f t="shared" si="1"/>
        <v>-</v>
      </c>
      <c r="K20" s="459" t="str">
        <f t="shared" si="2"/>
        <v>-</v>
      </c>
      <c r="L20" s="459">
        <f t="shared" si="3"/>
        <v>0</v>
      </c>
    </row>
    <row r="21" spans="1:12">
      <c r="C21" s="873" t="s">
        <v>1289</v>
      </c>
      <c r="D21" s="646">
        <v>0</v>
      </c>
      <c r="E21" s="646">
        <v>0</v>
      </c>
      <c r="F21" s="646">
        <v>0</v>
      </c>
      <c r="G21" s="646">
        <v>0</v>
      </c>
      <c r="H21" s="646">
        <v>0</v>
      </c>
      <c r="I21" s="646">
        <v>0</v>
      </c>
      <c r="J21" s="459" t="str">
        <f t="shared" si="1"/>
        <v>-</v>
      </c>
      <c r="K21" s="459" t="str">
        <f t="shared" si="2"/>
        <v>-</v>
      </c>
      <c r="L21" s="459">
        <f t="shared" si="3"/>
        <v>0</v>
      </c>
    </row>
    <row r="22" spans="1:12">
      <c r="C22" s="875" t="s">
        <v>558</v>
      </c>
      <c r="D22" s="646">
        <v>276522023538.40997</v>
      </c>
      <c r="E22" s="646">
        <v>344980212118</v>
      </c>
      <c r="F22" s="646">
        <v>311970706298.48999</v>
      </c>
      <c r="G22" s="646">
        <v>314904839311.37012</v>
      </c>
      <c r="H22" s="646">
        <v>314904839311.37012</v>
      </c>
      <c r="I22" s="646">
        <v>314904839311.37012</v>
      </c>
      <c r="J22" s="459">
        <f t="shared" si="1"/>
        <v>0.13880563754672734</v>
      </c>
      <c r="K22" s="459">
        <f t="shared" si="2"/>
        <v>1.0094051555278809</v>
      </c>
      <c r="L22" s="459">
        <f t="shared" si="3"/>
        <v>4.2283516216047187E-2</v>
      </c>
    </row>
    <row r="23" spans="1:12">
      <c r="C23" s="874" t="s">
        <v>1290</v>
      </c>
      <c r="D23" s="646">
        <v>7.4505805969238281E-9</v>
      </c>
      <c r="E23" s="646">
        <v>0</v>
      </c>
      <c r="F23" s="646">
        <v>163000000</v>
      </c>
      <c r="G23" s="646">
        <v>0</v>
      </c>
      <c r="H23" s="646">
        <v>0</v>
      </c>
      <c r="I23" s="646">
        <v>0</v>
      </c>
      <c r="J23" s="459">
        <f t="shared" si="1"/>
        <v>-1</v>
      </c>
      <c r="K23" s="459">
        <f t="shared" si="2"/>
        <v>0</v>
      </c>
      <c r="L23" s="459">
        <f t="shared" si="3"/>
        <v>0</v>
      </c>
    </row>
    <row r="24" spans="1:12">
      <c r="C24" s="873" t="s">
        <v>1291</v>
      </c>
      <c r="D24" s="646">
        <v>0</v>
      </c>
      <c r="E24" s="646">
        <v>0</v>
      </c>
      <c r="F24" s="646">
        <v>163000000</v>
      </c>
      <c r="G24" s="646">
        <v>0</v>
      </c>
      <c r="H24" s="646">
        <v>0</v>
      </c>
      <c r="I24" s="646">
        <v>0</v>
      </c>
      <c r="J24" s="459" t="str">
        <f t="shared" si="1"/>
        <v>-</v>
      </c>
      <c r="K24" s="459">
        <f t="shared" si="2"/>
        <v>0</v>
      </c>
      <c r="L24" s="459">
        <f t="shared" si="3"/>
        <v>0</v>
      </c>
    </row>
    <row r="25" spans="1:12">
      <c r="C25" s="873" t="s">
        <v>1292</v>
      </c>
      <c r="D25" s="646">
        <v>0</v>
      </c>
      <c r="E25" s="646">
        <v>0</v>
      </c>
      <c r="F25" s="646">
        <v>0</v>
      </c>
      <c r="G25" s="646">
        <v>0</v>
      </c>
      <c r="H25" s="646">
        <v>0</v>
      </c>
      <c r="I25" s="646">
        <v>0</v>
      </c>
      <c r="J25" s="459" t="str">
        <f t="shared" si="1"/>
        <v>-</v>
      </c>
      <c r="K25" s="459" t="str">
        <f t="shared" si="2"/>
        <v>-</v>
      </c>
      <c r="L25" s="459">
        <f t="shared" si="3"/>
        <v>0</v>
      </c>
    </row>
    <row r="26" spans="1:12">
      <c r="C26" s="874" t="s">
        <v>559</v>
      </c>
      <c r="D26" s="646">
        <v>184543795481.07001</v>
      </c>
      <c r="E26" s="646">
        <v>240121781633</v>
      </c>
      <c r="F26" s="646">
        <v>225235718651.07999</v>
      </c>
      <c r="G26" s="646">
        <v>245502384239.20007</v>
      </c>
      <c r="H26" s="646">
        <v>245502384239.20007</v>
      </c>
      <c r="I26" s="646">
        <v>245502384239.20007</v>
      </c>
      <c r="J26" s="459">
        <f t="shared" si="1"/>
        <v>0.33032044561142143</v>
      </c>
      <c r="K26" s="459">
        <f t="shared" si="2"/>
        <v>1.0899798029792771</v>
      </c>
      <c r="L26" s="459">
        <f t="shared" si="3"/>
        <v>3.296457452910808E-2</v>
      </c>
    </row>
    <row r="27" spans="1:12">
      <c r="A27" s="883"/>
      <c r="B27" s="883"/>
      <c r="C27" s="873" t="s">
        <v>1293</v>
      </c>
      <c r="D27" s="646">
        <v>90000000000</v>
      </c>
      <c r="E27" s="646">
        <v>104556706812</v>
      </c>
      <c r="F27" s="646">
        <v>104556706812</v>
      </c>
      <c r="G27" s="646">
        <v>125000000000</v>
      </c>
      <c r="H27" s="646">
        <v>125000000000</v>
      </c>
      <c r="I27" s="646">
        <v>125000000000</v>
      </c>
      <c r="J27" s="459">
        <f t="shared" si="1"/>
        <v>0.3888888888888889</v>
      </c>
      <c r="K27" s="459">
        <f t="shared" si="2"/>
        <v>1.1955234992697161</v>
      </c>
      <c r="L27" s="459">
        <f t="shared" si="3"/>
        <v>1.6784243578358563E-2</v>
      </c>
    </row>
    <row r="28" spans="1:12">
      <c r="C28" s="873" t="s">
        <v>1294</v>
      </c>
      <c r="D28" s="646">
        <v>94543795481.069992</v>
      </c>
      <c r="E28" s="646">
        <v>135565074821</v>
      </c>
      <c r="F28" s="646">
        <v>120679011839.08</v>
      </c>
      <c r="G28" s="646">
        <v>120502384239.2</v>
      </c>
      <c r="H28" s="646">
        <v>120502384239.2</v>
      </c>
      <c r="I28" s="646">
        <v>120502384239.2</v>
      </c>
      <c r="J28" s="459">
        <f t="shared" si="1"/>
        <v>0.27456681452277382</v>
      </c>
      <c r="K28" s="459">
        <f t="shared" si="2"/>
        <v>0.99853638509970954</v>
      </c>
      <c r="L28" s="459">
        <f t="shared" si="3"/>
        <v>1.6180330950749507E-2</v>
      </c>
    </row>
    <row r="29" spans="1:12">
      <c r="C29" s="874" t="s">
        <v>560</v>
      </c>
      <c r="D29" s="646">
        <v>91978228057.339996</v>
      </c>
      <c r="E29" s="646">
        <v>104858430485</v>
      </c>
      <c r="F29" s="646">
        <v>86571987647.410004</v>
      </c>
      <c r="G29" s="646">
        <v>69402455072.169998</v>
      </c>
      <c r="H29" s="646">
        <v>69402455072.169998</v>
      </c>
      <c r="I29" s="646">
        <v>69402455072.169998</v>
      </c>
      <c r="J29" s="459">
        <f t="shared" si="1"/>
        <v>-0.24544692219006517</v>
      </c>
      <c r="K29" s="459">
        <f t="shared" si="2"/>
        <v>0.80167334675082202</v>
      </c>
      <c r="L29" s="459">
        <f t="shared" si="3"/>
        <v>9.3189416869391035E-3</v>
      </c>
    </row>
    <row r="30" spans="1:12">
      <c r="C30" s="873" t="s">
        <v>1295</v>
      </c>
      <c r="D30" s="646">
        <v>0</v>
      </c>
      <c r="E30" s="646">
        <v>0</v>
      </c>
      <c r="F30" s="646">
        <v>2544469167.02</v>
      </c>
      <c r="G30" s="646">
        <v>0</v>
      </c>
      <c r="H30" s="646">
        <v>0</v>
      </c>
      <c r="I30" s="646">
        <v>0</v>
      </c>
      <c r="J30" s="459" t="str">
        <f t="shared" si="1"/>
        <v>-</v>
      </c>
      <c r="K30" s="459">
        <f t="shared" si="2"/>
        <v>0</v>
      </c>
      <c r="L30" s="459">
        <f t="shared" si="3"/>
        <v>0</v>
      </c>
    </row>
    <row r="31" spans="1:12">
      <c r="C31" s="873" t="s">
        <v>1296</v>
      </c>
      <c r="D31" s="646">
        <v>91978228057.339996</v>
      </c>
      <c r="E31" s="646">
        <v>104858430485</v>
      </c>
      <c r="F31" s="646">
        <v>84027518480.389999</v>
      </c>
      <c r="G31" s="646">
        <v>69402455072.169998</v>
      </c>
      <c r="H31" s="646">
        <v>69402455072.169998</v>
      </c>
      <c r="I31" s="646">
        <v>69402455072.169998</v>
      </c>
      <c r="J31" s="459">
        <f t="shared" si="1"/>
        <v>-0.24544692219006517</v>
      </c>
      <c r="K31" s="459">
        <f t="shared" si="2"/>
        <v>0.82594912151745692</v>
      </c>
      <c r="L31" s="459">
        <f t="shared" si="3"/>
        <v>9.3189416869391035E-3</v>
      </c>
    </row>
    <row r="32" spans="1:12">
      <c r="C32" s="878" t="s">
        <v>1297</v>
      </c>
      <c r="D32" s="877">
        <v>-500</v>
      </c>
      <c r="E32" s="877">
        <v>0</v>
      </c>
      <c r="F32" s="877">
        <v>0</v>
      </c>
      <c r="G32" s="877">
        <v>0</v>
      </c>
      <c r="H32" s="877">
        <v>0</v>
      </c>
      <c r="I32" s="877">
        <v>0</v>
      </c>
      <c r="J32" s="876">
        <f t="shared" si="1"/>
        <v>-1</v>
      </c>
      <c r="K32" s="876" t="str">
        <f t="shared" si="2"/>
        <v>-</v>
      </c>
      <c r="L32" s="876">
        <f t="shared" si="3"/>
        <v>0</v>
      </c>
    </row>
    <row r="33" spans="3:15" s="871" customFormat="1">
      <c r="C33" s="875" t="s">
        <v>1298</v>
      </c>
      <c r="D33" s="646">
        <v>-500</v>
      </c>
      <c r="E33" s="646">
        <v>0</v>
      </c>
      <c r="F33" s="646">
        <v>0</v>
      </c>
      <c r="G33" s="646">
        <v>0</v>
      </c>
      <c r="H33" s="646">
        <v>0</v>
      </c>
      <c r="I33" s="646">
        <v>0</v>
      </c>
      <c r="J33" s="459">
        <f t="shared" si="1"/>
        <v>-1</v>
      </c>
      <c r="K33" s="459" t="str">
        <f t="shared" si="2"/>
        <v>-</v>
      </c>
      <c r="L33" s="459">
        <f t="shared" si="3"/>
        <v>0</v>
      </c>
      <c r="M33" s="870"/>
      <c r="N33" s="870"/>
      <c r="O33" s="870"/>
    </row>
    <row r="34" spans="3:15" s="871" customFormat="1">
      <c r="C34" s="874" t="s">
        <v>1299</v>
      </c>
      <c r="D34" s="646">
        <v>-500</v>
      </c>
      <c r="E34" s="646">
        <v>0</v>
      </c>
      <c r="F34" s="646">
        <v>0</v>
      </c>
      <c r="G34" s="646">
        <v>0</v>
      </c>
      <c r="H34" s="646">
        <v>0</v>
      </c>
      <c r="I34" s="646">
        <v>0</v>
      </c>
      <c r="J34" s="459">
        <f t="shared" si="1"/>
        <v>-1</v>
      </c>
      <c r="K34" s="459" t="str">
        <f t="shared" si="2"/>
        <v>-</v>
      </c>
      <c r="L34" s="459">
        <f t="shared" si="3"/>
        <v>0</v>
      </c>
      <c r="M34" s="870"/>
      <c r="N34" s="870"/>
      <c r="O34" s="870"/>
    </row>
    <row r="35" spans="3:15" s="871" customFormat="1">
      <c r="C35" s="873" t="s">
        <v>1300</v>
      </c>
      <c r="D35" s="646">
        <v>-500</v>
      </c>
      <c r="E35" s="646">
        <v>0</v>
      </c>
      <c r="F35" s="646">
        <v>0</v>
      </c>
      <c r="G35" s="646">
        <v>0</v>
      </c>
      <c r="H35" s="646">
        <v>0</v>
      </c>
      <c r="I35" s="646">
        <v>0</v>
      </c>
      <c r="J35" s="459">
        <f t="shared" si="1"/>
        <v>-1</v>
      </c>
      <c r="K35" s="459" t="str">
        <f t="shared" si="2"/>
        <v>-</v>
      </c>
      <c r="L35" s="459">
        <f t="shared" si="3"/>
        <v>0</v>
      </c>
      <c r="M35" s="870"/>
      <c r="N35" s="870"/>
      <c r="O35" s="870"/>
    </row>
    <row r="36" spans="3:15" s="871" customFormat="1">
      <c r="C36" s="878" t="s">
        <v>1301</v>
      </c>
      <c r="D36" s="877">
        <v>18255444657.580002</v>
      </c>
      <c r="E36" s="877">
        <v>0</v>
      </c>
      <c r="F36" s="877">
        <v>25245552292.510002</v>
      </c>
      <c r="G36" s="877">
        <v>4745206721.2799997</v>
      </c>
      <c r="H36" s="877">
        <v>4745206721.2799997</v>
      </c>
      <c r="I36" s="877">
        <v>4745206721.2799997</v>
      </c>
      <c r="J36" s="876">
        <f t="shared" si="1"/>
        <v>-0.74006622077486894</v>
      </c>
      <c r="K36" s="876">
        <f t="shared" si="2"/>
        <v>0.18796208798679501</v>
      </c>
      <c r="L36" s="876">
        <f t="shared" si="3"/>
        <v>6.3715764351702175E-4</v>
      </c>
      <c r="M36" s="870"/>
      <c r="N36" s="870"/>
      <c r="O36" s="870"/>
    </row>
    <row r="37" spans="3:15" s="871" customFormat="1">
      <c r="C37" s="875" t="s">
        <v>1302</v>
      </c>
      <c r="D37" s="646">
        <v>18255444657.579994</v>
      </c>
      <c r="E37" s="646">
        <v>0</v>
      </c>
      <c r="F37" s="646">
        <v>25245552292.510002</v>
      </c>
      <c r="G37" s="646">
        <v>4745206721.2799997</v>
      </c>
      <c r="H37" s="646">
        <v>4745206721.2799997</v>
      </c>
      <c r="I37" s="646">
        <v>4745206721.2799997</v>
      </c>
      <c r="J37" s="459">
        <f t="shared" si="1"/>
        <v>-0.74006622077486883</v>
      </c>
      <c r="K37" s="459">
        <f t="shared" si="2"/>
        <v>0.18796208798679501</v>
      </c>
      <c r="L37" s="459">
        <f t="shared" si="3"/>
        <v>6.3715764351702175E-4</v>
      </c>
      <c r="M37" s="870"/>
      <c r="N37" s="870"/>
      <c r="O37" s="870"/>
    </row>
    <row r="38" spans="3:15" s="871" customFormat="1">
      <c r="C38" s="874" t="s">
        <v>1303</v>
      </c>
      <c r="D38" s="646">
        <v>15868270000</v>
      </c>
      <c r="E38" s="646">
        <v>0</v>
      </c>
      <c r="F38" s="646">
        <v>0</v>
      </c>
      <c r="G38" s="646">
        <v>3087010000</v>
      </c>
      <c r="H38" s="646">
        <v>3087010000</v>
      </c>
      <c r="I38" s="646">
        <v>3087010000</v>
      </c>
      <c r="J38" s="459">
        <f t="shared" si="1"/>
        <v>-0.80546020454655742</v>
      </c>
      <c r="K38" s="459" t="str">
        <f t="shared" si="2"/>
        <v>-</v>
      </c>
      <c r="L38" s="459">
        <f t="shared" si="3"/>
        <v>4.1450502215062933E-4</v>
      </c>
      <c r="M38" s="870"/>
      <c r="N38" s="870"/>
      <c r="O38" s="870"/>
    </row>
    <row r="39" spans="3:15" s="871" customFormat="1">
      <c r="C39" s="873" t="s">
        <v>1304</v>
      </c>
      <c r="D39" s="646">
        <v>15868270000</v>
      </c>
      <c r="E39" s="646">
        <v>0</v>
      </c>
      <c r="F39" s="646">
        <v>0</v>
      </c>
      <c r="G39" s="646">
        <v>3087010000</v>
      </c>
      <c r="H39" s="646">
        <v>3087010000</v>
      </c>
      <c r="I39" s="646">
        <v>3087010000</v>
      </c>
      <c r="J39" s="459">
        <f t="shared" si="1"/>
        <v>-0.80546020454655742</v>
      </c>
      <c r="K39" s="459" t="str">
        <f t="shared" si="2"/>
        <v>-</v>
      </c>
      <c r="L39" s="459">
        <f t="shared" si="3"/>
        <v>4.1450502215062933E-4</v>
      </c>
      <c r="M39" s="870"/>
      <c r="N39" s="870"/>
      <c r="O39" s="870"/>
    </row>
    <row r="40" spans="3:15" s="871" customFormat="1">
      <c r="C40" s="874" t="s">
        <v>1305</v>
      </c>
      <c r="D40" s="646">
        <v>2387174657.5799999</v>
      </c>
      <c r="E40" s="646">
        <v>0</v>
      </c>
      <c r="F40" s="646">
        <v>25245552292.510002</v>
      </c>
      <c r="G40" s="646">
        <v>1658196721.2799997</v>
      </c>
      <c r="H40" s="646">
        <v>1658196721.2799997</v>
      </c>
      <c r="I40" s="646">
        <v>1658196721.2799997</v>
      </c>
      <c r="J40" s="459">
        <f t="shared" si="1"/>
        <v>-0.30537268564965503</v>
      </c>
      <c r="K40" s="459">
        <f t="shared" si="2"/>
        <v>6.5682727082661735E-2</v>
      </c>
      <c r="L40" s="459">
        <f t="shared" si="3"/>
        <v>2.2265262136639247E-4</v>
      </c>
      <c r="M40" s="870"/>
      <c r="N40" s="870"/>
      <c r="O40" s="870"/>
    </row>
    <row r="41" spans="3:15" s="871" customFormat="1">
      <c r="C41" s="873" t="s">
        <v>1306</v>
      </c>
      <c r="D41" s="646">
        <v>2387174657.5799999</v>
      </c>
      <c r="E41" s="646">
        <v>0</v>
      </c>
      <c r="F41" s="646">
        <v>25245552292.510002</v>
      </c>
      <c r="G41" s="646">
        <v>1658196721.2799997</v>
      </c>
      <c r="H41" s="646">
        <v>1658196721.2799997</v>
      </c>
      <c r="I41" s="646">
        <v>1658196721.2799997</v>
      </c>
      <c r="J41" s="459">
        <f t="shared" si="1"/>
        <v>-0.30537268564965503</v>
      </c>
      <c r="K41" s="459">
        <f t="shared" si="2"/>
        <v>6.5682727082661735E-2</v>
      </c>
      <c r="L41" s="459">
        <f t="shared" si="3"/>
        <v>2.2265262136639247E-4</v>
      </c>
      <c r="M41" s="870"/>
      <c r="N41" s="870"/>
      <c r="O41" s="870"/>
    </row>
    <row r="42" spans="3:15" s="871" customFormat="1" ht="15.75" thickBot="1">
      <c r="C42" s="882" t="s">
        <v>1307</v>
      </c>
      <c r="D42" s="881">
        <f t="shared" ref="D42:I42" si="4">D43+D49+D61+D67</f>
        <v>104213547246.17999</v>
      </c>
      <c r="E42" s="881">
        <f t="shared" si="4"/>
        <v>113668099604</v>
      </c>
      <c r="F42" s="881">
        <f t="shared" si="4"/>
        <v>113613099604</v>
      </c>
      <c r="G42" s="881">
        <f t="shared" si="4"/>
        <v>98297781696.179993</v>
      </c>
      <c r="H42" s="881">
        <f t="shared" si="4"/>
        <v>98297778240.040009</v>
      </c>
      <c r="I42" s="881">
        <f t="shared" si="4"/>
        <v>98297778240.039978</v>
      </c>
      <c r="J42" s="880">
        <f t="shared" si="1"/>
        <v>-5.6765834792720099E-2</v>
      </c>
      <c r="K42" s="880">
        <f t="shared" si="2"/>
        <v>0.86519757477490045</v>
      </c>
      <c r="L42" s="880">
        <f t="shared" si="3"/>
        <v>1.3198830825538445E-2</v>
      </c>
      <c r="M42" s="870"/>
      <c r="N42" s="870"/>
      <c r="O42" s="870"/>
    </row>
    <row r="43" spans="3:15" s="871" customFormat="1">
      <c r="C43" s="878" t="s">
        <v>562</v>
      </c>
      <c r="D43" s="877">
        <v>6008598571.9200001</v>
      </c>
      <c r="E43" s="877">
        <v>4281932616</v>
      </c>
      <c r="F43" s="877">
        <v>4297569629</v>
      </c>
      <c r="G43" s="877">
        <v>4085648611.3199997</v>
      </c>
      <c r="H43" s="877">
        <v>4085648611.3199997</v>
      </c>
      <c r="I43" s="877">
        <v>4085648611.3199997</v>
      </c>
      <c r="J43" s="876">
        <f t="shared" ref="J43:J71" si="5">IFERROR(((H43-D43)/D43),"-")</f>
        <v>-0.32003302227353442</v>
      </c>
      <c r="K43" s="876">
        <f t="shared" ref="K43:K71" si="6">IFERROR((H43/F43),"-")</f>
        <v>0.95068817122823157</v>
      </c>
      <c r="L43" s="876">
        <f t="shared" ref="L43:L71" si="7">H43/$O$6</f>
        <v>5.4859617174381821E-4</v>
      </c>
      <c r="M43" s="870"/>
      <c r="N43" s="870"/>
      <c r="O43" s="870"/>
    </row>
    <row r="44" spans="3:15" s="871" customFormat="1">
      <c r="C44" s="875" t="s">
        <v>563</v>
      </c>
      <c r="D44" s="646">
        <v>6008598571.9200001</v>
      </c>
      <c r="E44" s="646">
        <v>4281932616</v>
      </c>
      <c r="F44" s="646">
        <v>4297569629</v>
      </c>
      <c r="G44" s="646">
        <v>4085648611.3199997</v>
      </c>
      <c r="H44" s="646">
        <v>4085648611.3199997</v>
      </c>
      <c r="I44" s="646">
        <v>4085648611.3199997</v>
      </c>
      <c r="J44" s="459">
        <f t="shared" si="5"/>
        <v>-0.32003302227353442</v>
      </c>
      <c r="K44" s="459">
        <f t="shared" si="6"/>
        <v>0.95068817122823157</v>
      </c>
      <c r="L44" s="459">
        <f t="shared" si="7"/>
        <v>5.4859617174381821E-4</v>
      </c>
      <c r="M44" s="870"/>
      <c r="N44" s="870"/>
      <c r="O44" s="870"/>
    </row>
    <row r="45" spans="3:15" s="871" customFormat="1" ht="18" customHeight="1">
      <c r="C45" s="874" t="s">
        <v>564</v>
      </c>
      <c r="D45" s="646">
        <v>6008598571.9200001</v>
      </c>
      <c r="E45" s="646">
        <v>4281932616</v>
      </c>
      <c r="F45" s="646">
        <v>4297569629</v>
      </c>
      <c r="G45" s="646">
        <v>4085648611.3199997</v>
      </c>
      <c r="H45" s="646">
        <v>4085648611.3199997</v>
      </c>
      <c r="I45" s="646">
        <v>4085648611.3199997</v>
      </c>
      <c r="J45" s="459">
        <f t="shared" si="5"/>
        <v>-0.32003302227353442</v>
      </c>
      <c r="K45" s="459">
        <f t="shared" si="6"/>
        <v>0.95068817122823157</v>
      </c>
      <c r="L45" s="459">
        <f t="shared" si="7"/>
        <v>5.4859617174381821E-4</v>
      </c>
      <c r="M45" s="870"/>
      <c r="N45" s="870"/>
      <c r="O45" s="870"/>
    </row>
    <row r="46" spans="3:15" s="871" customFormat="1" ht="19.149999999999999" customHeight="1">
      <c r="C46" s="873" t="s">
        <v>1308</v>
      </c>
      <c r="D46" s="646">
        <v>0</v>
      </c>
      <c r="E46" s="646">
        <v>0</v>
      </c>
      <c r="F46" s="646">
        <v>0</v>
      </c>
      <c r="G46" s="646">
        <v>0</v>
      </c>
      <c r="H46" s="646">
        <v>0</v>
      </c>
      <c r="I46" s="646">
        <v>0</v>
      </c>
      <c r="J46" s="459" t="str">
        <f t="shared" si="5"/>
        <v>-</v>
      </c>
      <c r="K46" s="459" t="str">
        <f t="shared" si="6"/>
        <v>-</v>
      </c>
      <c r="L46" s="459">
        <f t="shared" si="7"/>
        <v>0</v>
      </c>
      <c r="M46" s="870"/>
      <c r="N46" s="870"/>
      <c r="O46" s="870"/>
    </row>
    <row r="47" spans="3:15" s="879" customFormat="1" ht="19.149999999999999" customHeight="1">
      <c r="C47" s="873" t="s">
        <v>1309</v>
      </c>
      <c r="D47" s="646">
        <v>3000000000</v>
      </c>
      <c r="E47" s="646">
        <v>835789266</v>
      </c>
      <c r="F47" s="646">
        <v>851426279</v>
      </c>
      <c r="G47" s="646">
        <v>849204676.68000007</v>
      </c>
      <c r="H47" s="646">
        <v>849204676.68000007</v>
      </c>
      <c r="I47" s="646">
        <v>849204676.68000007</v>
      </c>
      <c r="J47" s="459">
        <f t="shared" si="5"/>
        <v>-0.71693177443999989</v>
      </c>
      <c r="K47" s="459">
        <f t="shared" si="6"/>
        <v>0.99739072850486921</v>
      </c>
      <c r="L47" s="459">
        <f t="shared" si="7"/>
        <v>1.140260651302268E-4</v>
      </c>
      <c r="M47" s="870"/>
      <c r="N47" s="870"/>
      <c r="O47" s="870"/>
    </row>
    <row r="48" spans="3:15" s="879" customFormat="1">
      <c r="C48" s="873" t="s">
        <v>1310</v>
      </c>
      <c r="D48" s="646">
        <v>3008598571.9200001</v>
      </c>
      <c r="E48" s="646">
        <v>3446143350</v>
      </c>
      <c r="F48" s="646">
        <v>3446143350</v>
      </c>
      <c r="G48" s="646">
        <v>3236443934.6399999</v>
      </c>
      <c r="H48" s="646">
        <v>3236443934.6399999</v>
      </c>
      <c r="I48" s="646">
        <v>3236443934.6399999</v>
      </c>
      <c r="J48" s="459">
        <f t="shared" si="5"/>
        <v>7.573139362842797E-2</v>
      </c>
      <c r="K48" s="459">
        <f t="shared" si="6"/>
        <v>0.93914953788559019</v>
      </c>
      <c r="L48" s="459">
        <f t="shared" si="7"/>
        <v>4.345701066135915E-4</v>
      </c>
      <c r="M48" s="870"/>
      <c r="N48" s="870"/>
      <c r="O48" s="870"/>
    </row>
    <row r="49" spans="3:15" s="879" customFormat="1">
      <c r="C49" s="878" t="s">
        <v>566</v>
      </c>
      <c r="D49" s="877">
        <v>94748938163.169998</v>
      </c>
      <c r="E49" s="877">
        <v>109386166988</v>
      </c>
      <c r="F49" s="877">
        <v>106658529975</v>
      </c>
      <c r="G49" s="877">
        <v>91614077574.23999</v>
      </c>
      <c r="H49" s="877">
        <v>91614074118.100006</v>
      </c>
      <c r="I49" s="877">
        <v>91614074118.099976</v>
      </c>
      <c r="J49" s="876">
        <f t="shared" si="5"/>
        <v>-3.3086007145234159E-2</v>
      </c>
      <c r="K49" s="876">
        <f t="shared" si="6"/>
        <v>0.85894746664494337</v>
      </c>
      <c r="L49" s="876">
        <f t="shared" si="7"/>
        <v>1.2301383481631883E-2</v>
      </c>
      <c r="M49" s="870"/>
      <c r="N49" s="870"/>
      <c r="O49" s="870"/>
    </row>
    <row r="50" spans="3:15" s="871" customFormat="1">
      <c r="C50" s="875" t="s">
        <v>567</v>
      </c>
      <c r="D50" s="646">
        <v>94748938163.169998</v>
      </c>
      <c r="E50" s="646">
        <v>109386166988</v>
      </c>
      <c r="F50" s="646">
        <v>106658529975</v>
      </c>
      <c r="G50" s="646">
        <v>91614077574.23999</v>
      </c>
      <c r="H50" s="646">
        <v>91614074118.100006</v>
      </c>
      <c r="I50" s="646">
        <v>91614074118.099976</v>
      </c>
      <c r="J50" s="459">
        <f t="shared" si="5"/>
        <v>-3.3086007145234159E-2</v>
      </c>
      <c r="K50" s="459">
        <f t="shared" si="6"/>
        <v>0.85894746664494337</v>
      </c>
      <c r="L50" s="459">
        <f t="shared" si="7"/>
        <v>1.2301383481631883E-2</v>
      </c>
      <c r="M50" s="870"/>
      <c r="N50" s="870"/>
      <c r="O50" s="870"/>
    </row>
    <row r="51" spans="3:15" s="871" customFormat="1">
      <c r="C51" s="874" t="s">
        <v>568</v>
      </c>
      <c r="D51" s="646">
        <v>4399362775.25</v>
      </c>
      <c r="E51" s="646">
        <v>21281624163</v>
      </c>
      <c r="F51" s="646">
        <v>22315292374.049999</v>
      </c>
      <c r="G51" s="646">
        <v>7880272173.4300013</v>
      </c>
      <c r="H51" s="646">
        <v>7880272173.4300013</v>
      </c>
      <c r="I51" s="646">
        <v>7880272173.4299994</v>
      </c>
      <c r="J51" s="459">
        <f t="shared" si="5"/>
        <v>0.79123036130663116</v>
      </c>
      <c r="K51" s="459">
        <f t="shared" si="6"/>
        <v>0.35313327028570818</v>
      </c>
      <c r="L51" s="459">
        <f t="shared" si="7"/>
        <v>1.0581152609808813E-3</v>
      </c>
      <c r="M51" s="870"/>
      <c r="N51" s="870"/>
      <c r="O51" s="870"/>
    </row>
    <row r="52" spans="3:15" s="871" customFormat="1">
      <c r="C52" s="873" t="s">
        <v>1311</v>
      </c>
      <c r="D52" s="646">
        <v>1016179945.73</v>
      </c>
      <c r="E52" s="646">
        <v>0</v>
      </c>
      <c r="F52" s="646">
        <v>26000000</v>
      </c>
      <c r="G52" s="646">
        <v>25209900.09</v>
      </c>
      <c r="H52" s="646">
        <v>25209900.09</v>
      </c>
      <c r="I52" s="646">
        <v>25209900.090000004</v>
      </c>
      <c r="J52" s="459">
        <f t="shared" si="5"/>
        <v>-0.97519150009215161</v>
      </c>
      <c r="K52" s="459">
        <f t="shared" si="6"/>
        <v>0.96961154192307697</v>
      </c>
      <c r="L52" s="459">
        <f t="shared" si="7"/>
        <v>3.3850328295731476E-6</v>
      </c>
      <c r="M52" s="870"/>
      <c r="N52" s="870"/>
      <c r="O52" s="870"/>
    </row>
    <row r="53" spans="3:15" s="871" customFormat="1" ht="17.45" customHeight="1">
      <c r="C53" s="873" t="s">
        <v>1312</v>
      </c>
      <c r="D53" s="646">
        <v>2529489956.71</v>
      </c>
      <c r="E53" s="646">
        <v>9210299681</v>
      </c>
      <c r="F53" s="646">
        <v>9552604905.0499992</v>
      </c>
      <c r="G53" s="646">
        <v>6854247894.5999994</v>
      </c>
      <c r="H53" s="646">
        <v>6854247894.5999994</v>
      </c>
      <c r="I53" s="646">
        <v>6854247894.6000013</v>
      </c>
      <c r="J53" s="459">
        <f t="shared" si="5"/>
        <v>1.7097351687116513</v>
      </c>
      <c r="K53" s="459">
        <f t="shared" si="6"/>
        <v>0.7175265765442147</v>
      </c>
      <c r="L53" s="459">
        <f t="shared" si="7"/>
        <v>9.2034692967534186E-4</v>
      </c>
      <c r="M53" s="870"/>
      <c r="N53" s="870"/>
      <c r="O53" s="870"/>
    </row>
    <row r="54" spans="3:15" s="871" customFormat="1" ht="20.45" customHeight="1">
      <c r="C54" s="873" t="s">
        <v>1313</v>
      </c>
      <c r="D54" s="646">
        <v>853692872.81000006</v>
      </c>
      <c r="E54" s="646">
        <v>12071324482</v>
      </c>
      <c r="F54" s="646">
        <v>12736687469</v>
      </c>
      <c r="G54" s="646">
        <v>1000814378.7400001</v>
      </c>
      <c r="H54" s="646">
        <v>1000814378.7400001</v>
      </c>
      <c r="I54" s="646">
        <v>1000814378.7399999</v>
      </c>
      <c r="J54" s="459">
        <f t="shared" si="5"/>
        <v>0.17233540376849765</v>
      </c>
      <c r="K54" s="459">
        <f t="shared" si="6"/>
        <v>7.8577289517066037E-2</v>
      </c>
      <c r="L54" s="459">
        <f t="shared" si="7"/>
        <v>1.3438329847596607E-4</v>
      </c>
      <c r="M54" s="870"/>
      <c r="N54" s="870"/>
      <c r="O54" s="870"/>
    </row>
    <row r="55" spans="3:15" s="871" customFormat="1">
      <c r="C55" s="874" t="s">
        <v>569</v>
      </c>
      <c r="D55" s="646">
        <v>43339442270.629997</v>
      </c>
      <c r="E55" s="646">
        <v>3257658874</v>
      </c>
      <c r="F55" s="646">
        <v>18142658875</v>
      </c>
      <c r="G55" s="646">
        <v>18073397557.400002</v>
      </c>
      <c r="H55" s="646">
        <v>18073397557.400002</v>
      </c>
      <c r="I55" s="646">
        <v>18073397557.400002</v>
      </c>
      <c r="J55" s="459">
        <f t="shared" si="5"/>
        <v>-0.58298038436807786</v>
      </c>
      <c r="K55" s="459">
        <f t="shared" si="6"/>
        <v>0.99618240534217184</v>
      </c>
      <c r="L55" s="459">
        <f t="shared" si="7"/>
        <v>2.4267864551352982E-3</v>
      </c>
      <c r="M55" s="870"/>
      <c r="N55" s="870"/>
      <c r="O55" s="870"/>
    </row>
    <row r="56" spans="3:15" s="871" customFormat="1" ht="19.149999999999999" customHeight="1">
      <c r="C56" s="873" t="s">
        <v>1314</v>
      </c>
      <c r="D56" s="646">
        <v>39866362213.5</v>
      </c>
      <c r="E56" s="646">
        <v>0</v>
      </c>
      <c r="F56" s="646">
        <v>14885000000</v>
      </c>
      <c r="G56" s="646">
        <v>14885000000</v>
      </c>
      <c r="H56" s="646">
        <v>14885000000</v>
      </c>
      <c r="I56" s="646">
        <v>14885000000</v>
      </c>
      <c r="J56" s="459">
        <f t="shared" si="5"/>
        <v>-0.62662758341769464</v>
      </c>
      <c r="K56" s="459">
        <f t="shared" si="6"/>
        <v>1</v>
      </c>
      <c r="L56" s="459">
        <f t="shared" si="7"/>
        <v>1.9986677253109376E-3</v>
      </c>
      <c r="M56" s="870"/>
      <c r="N56" s="870"/>
      <c r="O56" s="870"/>
    </row>
    <row r="57" spans="3:15" s="871" customFormat="1" ht="24" customHeight="1">
      <c r="C57" s="873" t="s">
        <v>1315</v>
      </c>
      <c r="D57" s="646">
        <v>3473080057.1300001</v>
      </c>
      <c r="E57" s="646">
        <v>3257658874</v>
      </c>
      <c r="F57" s="646">
        <v>3257658875</v>
      </c>
      <c r="G57" s="646">
        <v>3188397557.4000001</v>
      </c>
      <c r="H57" s="646">
        <v>3188397557.4000001</v>
      </c>
      <c r="I57" s="646">
        <v>3188397557.4000001</v>
      </c>
      <c r="J57" s="459">
        <f t="shared" si="5"/>
        <v>-8.1968309122493727E-2</v>
      </c>
      <c r="K57" s="459">
        <f t="shared" si="6"/>
        <v>0.97873892870382262</v>
      </c>
      <c r="L57" s="459">
        <f t="shared" si="7"/>
        <v>4.2811872982436062E-4</v>
      </c>
      <c r="M57" s="870"/>
      <c r="N57" s="870"/>
      <c r="O57" s="870"/>
    </row>
    <row r="58" spans="3:15" s="871" customFormat="1" ht="24.75" customHeight="1">
      <c r="C58" s="874" t="s">
        <v>570</v>
      </c>
      <c r="D58" s="646">
        <v>47010133117.290001</v>
      </c>
      <c r="E58" s="646">
        <v>84846883951</v>
      </c>
      <c r="F58" s="646">
        <v>66200578725.949997</v>
      </c>
      <c r="G58" s="646">
        <v>65660407843.409996</v>
      </c>
      <c r="H58" s="646">
        <v>65660404387.269997</v>
      </c>
      <c r="I58" s="646">
        <v>65660404387.269989</v>
      </c>
      <c r="J58" s="459">
        <f t="shared" si="5"/>
        <v>0.39672874832002031</v>
      </c>
      <c r="K58" s="459">
        <f t="shared" si="6"/>
        <v>0.99184033811975936</v>
      </c>
      <c r="L58" s="459">
        <f t="shared" si="7"/>
        <v>8.8164817655157022E-3</v>
      </c>
      <c r="M58" s="870"/>
      <c r="N58" s="870"/>
      <c r="O58" s="870"/>
    </row>
    <row r="59" spans="3:15" s="871" customFormat="1" ht="16.899999999999999" customHeight="1">
      <c r="C59" s="873" t="s">
        <v>1316</v>
      </c>
      <c r="D59" s="646">
        <v>8415455657.4200001</v>
      </c>
      <c r="E59" s="646">
        <v>20713441784</v>
      </c>
      <c r="F59" s="646">
        <v>5828441783</v>
      </c>
      <c r="G59" s="646">
        <v>5726637926.3699999</v>
      </c>
      <c r="H59" s="646">
        <v>5726637926.3699999</v>
      </c>
      <c r="I59" s="646">
        <v>5726637926.3699999</v>
      </c>
      <c r="J59" s="459">
        <f t="shared" si="5"/>
        <v>-0.31950946455041207</v>
      </c>
      <c r="K59" s="459">
        <f t="shared" si="6"/>
        <v>0.98253326353418602</v>
      </c>
      <c r="L59" s="459">
        <f t="shared" si="7"/>
        <v>7.689382867300821E-4</v>
      </c>
      <c r="M59" s="870"/>
      <c r="N59" s="870"/>
      <c r="O59" s="870"/>
    </row>
    <row r="60" spans="3:15" s="871" customFormat="1" ht="20.45" customHeight="1">
      <c r="C60" s="873" t="s">
        <v>1317</v>
      </c>
      <c r="D60" s="646">
        <v>38594677459.870003</v>
      </c>
      <c r="E60" s="646">
        <v>64133442167</v>
      </c>
      <c r="F60" s="646">
        <v>60372136942.949997</v>
      </c>
      <c r="G60" s="646">
        <v>59933769917.040001</v>
      </c>
      <c r="H60" s="646">
        <v>59933766460.900002</v>
      </c>
      <c r="I60" s="646">
        <v>59933766460.900002</v>
      </c>
      <c r="J60" s="459">
        <f t="shared" si="5"/>
        <v>0.55290237943348453</v>
      </c>
      <c r="K60" s="459">
        <f t="shared" si="6"/>
        <v>0.99273886093407226</v>
      </c>
      <c r="L60" s="459">
        <f t="shared" si="7"/>
        <v>8.0475434787856213E-3</v>
      </c>
      <c r="M60" s="870"/>
      <c r="N60" s="870"/>
      <c r="O60" s="870"/>
    </row>
    <row r="61" spans="3:15" s="871" customFormat="1" ht="17.45" customHeight="1">
      <c r="C61" s="878" t="s">
        <v>1318</v>
      </c>
      <c r="D61" s="877">
        <v>2641471647.6599998</v>
      </c>
      <c r="E61" s="877">
        <v>0</v>
      </c>
      <c r="F61" s="877">
        <v>2657000000</v>
      </c>
      <c r="G61" s="877">
        <v>2598055510.6199999</v>
      </c>
      <c r="H61" s="877">
        <v>2598055510.6199999</v>
      </c>
      <c r="I61" s="877">
        <v>2598055510.6199999</v>
      </c>
      <c r="J61" s="876">
        <f t="shared" si="5"/>
        <v>-1.6436344141138523E-2</v>
      </c>
      <c r="K61" s="876">
        <f t="shared" si="6"/>
        <v>0.97781539729770417</v>
      </c>
      <c r="L61" s="876">
        <f t="shared" si="7"/>
        <v>3.4885117216274246E-4</v>
      </c>
      <c r="M61" s="870"/>
      <c r="N61" s="870"/>
      <c r="O61" s="870"/>
    </row>
    <row r="62" spans="3:15" s="871" customFormat="1" ht="22.15" customHeight="1">
      <c r="C62" s="875" t="s">
        <v>1319</v>
      </c>
      <c r="D62" s="646">
        <v>2641471647.6599998</v>
      </c>
      <c r="E62" s="646">
        <v>0</v>
      </c>
      <c r="F62" s="646">
        <v>2657000000</v>
      </c>
      <c r="G62" s="646">
        <v>2598055510.6199999</v>
      </c>
      <c r="H62" s="646">
        <v>2598055510.6199999</v>
      </c>
      <c r="I62" s="646">
        <v>2598055510.6199999</v>
      </c>
      <c r="J62" s="459">
        <f t="shared" si="5"/>
        <v>-1.6436344141138523E-2</v>
      </c>
      <c r="K62" s="459">
        <f t="shared" si="6"/>
        <v>0.97781539729770417</v>
      </c>
      <c r="L62" s="459">
        <f t="shared" si="7"/>
        <v>3.4885117216274246E-4</v>
      </c>
      <c r="M62" s="870"/>
      <c r="N62" s="870"/>
      <c r="O62" s="870"/>
    </row>
    <row r="63" spans="3:15" s="871" customFormat="1" ht="16.899999999999999" customHeight="1">
      <c r="C63" s="874" t="s">
        <v>1320</v>
      </c>
      <c r="D63" s="646">
        <v>0</v>
      </c>
      <c r="E63" s="646">
        <v>0</v>
      </c>
      <c r="F63" s="646">
        <v>1227000000</v>
      </c>
      <c r="G63" s="646">
        <v>1198677615.4200001</v>
      </c>
      <c r="H63" s="646">
        <v>1198677615.4200001</v>
      </c>
      <c r="I63" s="646">
        <v>1198677615.4200001</v>
      </c>
      <c r="J63" s="459" t="str">
        <f t="shared" si="5"/>
        <v>-</v>
      </c>
      <c r="K63" s="459">
        <f t="shared" si="6"/>
        <v>0.97691737198044015</v>
      </c>
      <c r="L63" s="459">
        <f t="shared" si="7"/>
        <v>1.6095117655308232E-4</v>
      </c>
      <c r="M63" s="870"/>
      <c r="N63" s="870"/>
      <c r="O63" s="870"/>
    </row>
    <row r="64" spans="3:15" s="871" customFormat="1">
      <c r="C64" s="873" t="s">
        <v>1321</v>
      </c>
      <c r="D64" s="646">
        <v>0</v>
      </c>
      <c r="E64" s="646">
        <v>0</v>
      </c>
      <c r="F64" s="646">
        <v>1227000000</v>
      </c>
      <c r="G64" s="646">
        <v>1198677615.4200001</v>
      </c>
      <c r="H64" s="646">
        <v>1198677615.4200001</v>
      </c>
      <c r="I64" s="646">
        <v>1198677615.4200001</v>
      </c>
      <c r="J64" s="459" t="str">
        <f t="shared" si="5"/>
        <v>-</v>
      </c>
      <c r="K64" s="459">
        <f t="shared" si="6"/>
        <v>0.97691737198044015</v>
      </c>
      <c r="L64" s="459">
        <f t="shared" si="7"/>
        <v>1.6095117655308232E-4</v>
      </c>
      <c r="M64" s="870"/>
      <c r="N64" s="870"/>
      <c r="O64" s="870"/>
    </row>
    <row r="65" spans="3:15" s="871" customFormat="1">
      <c r="C65" s="874" t="s">
        <v>1322</v>
      </c>
      <c r="D65" s="646">
        <v>2641471647.6599998</v>
      </c>
      <c r="E65" s="646">
        <v>0</v>
      </c>
      <c r="F65" s="646">
        <v>1430000000</v>
      </c>
      <c r="G65" s="646">
        <v>1399377895.2</v>
      </c>
      <c r="H65" s="646">
        <v>1399377895.2</v>
      </c>
      <c r="I65" s="646">
        <v>1399377895.2</v>
      </c>
      <c r="J65" s="459">
        <f t="shared" si="5"/>
        <v>-0.47022793281174652</v>
      </c>
      <c r="K65" s="459">
        <f t="shared" si="6"/>
        <v>0.97858594069930072</v>
      </c>
      <c r="L65" s="459">
        <f t="shared" si="7"/>
        <v>1.8789999560966017E-4</v>
      </c>
      <c r="M65" s="870"/>
      <c r="N65" s="870"/>
      <c r="O65" s="870"/>
    </row>
    <row r="66" spans="3:15" s="871" customFormat="1">
      <c r="C66" s="873" t="s">
        <v>1323</v>
      </c>
      <c r="D66" s="646">
        <v>2641471647.6599998</v>
      </c>
      <c r="E66" s="646">
        <v>0</v>
      </c>
      <c r="F66" s="646">
        <v>1430000000</v>
      </c>
      <c r="G66" s="646">
        <v>1399377895.2</v>
      </c>
      <c r="H66" s="646">
        <v>1399377895.2</v>
      </c>
      <c r="I66" s="646">
        <v>1399377895.2</v>
      </c>
      <c r="J66" s="459">
        <f t="shared" si="5"/>
        <v>-0.47022793281174652</v>
      </c>
      <c r="K66" s="459">
        <f t="shared" si="6"/>
        <v>0.97858594069930072</v>
      </c>
      <c r="L66" s="459">
        <f t="shared" si="7"/>
        <v>1.8789999560966017E-4</v>
      </c>
      <c r="M66" s="870"/>
      <c r="N66" s="870"/>
      <c r="O66" s="870"/>
    </row>
    <row r="67" spans="3:15" s="871" customFormat="1">
      <c r="C67" s="878" t="s">
        <v>1324</v>
      </c>
      <c r="D67" s="877">
        <v>814538863.42999995</v>
      </c>
      <c r="E67" s="877">
        <v>0</v>
      </c>
      <c r="F67" s="877">
        <v>0</v>
      </c>
      <c r="G67" s="877">
        <v>0</v>
      </c>
      <c r="H67" s="877">
        <v>0</v>
      </c>
      <c r="I67" s="877">
        <v>0</v>
      </c>
      <c r="J67" s="876">
        <f t="shared" si="5"/>
        <v>-1</v>
      </c>
      <c r="K67" s="876" t="str">
        <f t="shared" si="6"/>
        <v>-</v>
      </c>
      <c r="L67" s="876">
        <f t="shared" si="7"/>
        <v>0</v>
      </c>
      <c r="M67" s="870"/>
      <c r="N67" s="870"/>
      <c r="O67" s="870"/>
    </row>
    <row r="68" spans="3:15" s="871" customFormat="1">
      <c r="C68" s="875" t="s">
        <v>1325</v>
      </c>
      <c r="D68" s="646">
        <v>814538863.42999995</v>
      </c>
      <c r="E68" s="646">
        <v>0</v>
      </c>
      <c r="F68" s="646">
        <v>0</v>
      </c>
      <c r="G68" s="646">
        <v>0</v>
      </c>
      <c r="H68" s="646">
        <v>0</v>
      </c>
      <c r="I68" s="646">
        <v>0</v>
      </c>
      <c r="J68" s="459">
        <f t="shared" si="5"/>
        <v>-1</v>
      </c>
      <c r="K68" s="459" t="str">
        <f t="shared" si="6"/>
        <v>-</v>
      </c>
      <c r="L68" s="459">
        <f t="shared" si="7"/>
        <v>0</v>
      </c>
      <c r="M68" s="870"/>
      <c r="N68" s="870"/>
      <c r="O68" s="870"/>
    </row>
    <row r="69" spans="3:15" s="871" customFormat="1">
      <c r="C69" s="874" t="s">
        <v>1326</v>
      </c>
      <c r="D69" s="646">
        <v>814538863.42999995</v>
      </c>
      <c r="E69" s="646">
        <v>0</v>
      </c>
      <c r="F69" s="646">
        <v>0</v>
      </c>
      <c r="G69" s="646">
        <v>0</v>
      </c>
      <c r="H69" s="646">
        <v>0</v>
      </c>
      <c r="I69" s="646">
        <v>0</v>
      </c>
      <c r="J69" s="459">
        <f t="shared" si="5"/>
        <v>-1</v>
      </c>
      <c r="K69" s="459" t="str">
        <f t="shared" si="6"/>
        <v>-</v>
      </c>
      <c r="L69" s="459">
        <f t="shared" si="7"/>
        <v>0</v>
      </c>
      <c r="M69" s="870"/>
      <c r="N69" s="870"/>
      <c r="O69" s="870"/>
    </row>
    <row r="70" spans="3:15" s="871" customFormat="1">
      <c r="C70" s="873" t="s">
        <v>1327</v>
      </c>
      <c r="D70" s="646">
        <v>814538863.42999995</v>
      </c>
      <c r="E70" s="646">
        <v>0</v>
      </c>
      <c r="F70" s="646">
        <v>0</v>
      </c>
      <c r="G70" s="646">
        <v>0</v>
      </c>
      <c r="H70" s="646">
        <v>0</v>
      </c>
      <c r="I70" s="646">
        <v>0</v>
      </c>
      <c r="J70" s="459">
        <f t="shared" si="5"/>
        <v>-1</v>
      </c>
      <c r="K70" s="459" t="str">
        <f t="shared" si="6"/>
        <v>-</v>
      </c>
      <c r="L70" s="459">
        <f t="shared" si="7"/>
        <v>0</v>
      </c>
      <c r="M70" s="870"/>
      <c r="N70" s="870"/>
      <c r="O70" s="870"/>
    </row>
    <row r="71" spans="3:15" s="871" customFormat="1">
      <c r="C71" s="1059" t="s">
        <v>1328</v>
      </c>
      <c r="D71" s="1060">
        <f t="shared" ref="D71:I71" si="8">+D11-D42</f>
        <v>193328350769.01001</v>
      </c>
      <c r="E71" s="1060">
        <f t="shared" si="8"/>
        <v>231312112514</v>
      </c>
      <c r="F71" s="1060">
        <f t="shared" si="8"/>
        <v>223603158987</v>
      </c>
      <c r="G71" s="1060">
        <f t="shared" si="8"/>
        <v>230452481836.47015</v>
      </c>
      <c r="H71" s="1060">
        <f t="shared" si="8"/>
        <v>230452485292.61014</v>
      </c>
      <c r="I71" s="1060">
        <f t="shared" si="8"/>
        <v>230452485292.61017</v>
      </c>
      <c r="J71" s="1061">
        <f t="shared" si="5"/>
        <v>0.19202633434739372</v>
      </c>
      <c r="K71" s="1061">
        <f t="shared" si="6"/>
        <v>1.0306316169084551</v>
      </c>
      <c r="L71" s="1061">
        <f t="shared" si="7"/>
        <v>3.09437651711141E-2</v>
      </c>
      <c r="M71" s="870"/>
      <c r="N71" s="870"/>
      <c r="O71" s="870"/>
    </row>
    <row r="72" spans="3:15" s="871" customFormat="1">
      <c r="C72" s="779" t="s">
        <v>176</v>
      </c>
      <c r="M72" s="870"/>
      <c r="N72" s="870"/>
      <c r="O72" s="870"/>
    </row>
    <row r="73" spans="3:15" s="871" customFormat="1">
      <c r="C73" s="994" t="s">
        <v>817</v>
      </c>
      <c r="M73" s="870"/>
      <c r="N73" s="870"/>
      <c r="O73" s="870"/>
    </row>
    <row r="74" spans="3:15" s="871" customFormat="1">
      <c r="C74" s="994" t="s">
        <v>816</v>
      </c>
      <c r="M74" s="870"/>
      <c r="N74" s="870"/>
      <c r="O74" s="870"/>
    </row>
    <row r="75" spans="3:15" s="871" customFormat="1" ht="13.9" customHeight="1">
      <c r="C75" s="778" t="s">
        <v>1170</v>
      </c>
      <c r="M75" s="870"/>
      <c r="N75" s="870"/>
      <c r="O75" s="870"/>
    </row>
    <row r="76" spans="3:15" s="871" customFormat="1">
      <c r="C76" s="872"/>
      <c r="M76" s="870"/>
      <c r="N76" s="870"/>
      <c r="O76" s="870"/>
    </row>
    <row r="78" spans="3:15" s="871" customFormat="1">
      <c r="C78" s="872"/>
      <c r="M78" s="870"/>
      <c r="N78" s="870"/>
      <c r="O78" s="870"/>
    </row>
    <row r="80" spans="3:15" s="871" customFormat="1">
      <c r="C80" s="872"/>
      <c r="M80" s="870"/>
      <c r="N80" s="870"/>
      <c r="O80" s="870"/>
    </row>
    <row r="81" spans="3:15" s="871" customFormat="1">
      <c r="C81" s="872"/>
      <c r="M81" s="870"/>
      <c r="N81" s="870"/>
      <c r="O81" s="870"/>
    </row>
  </sheetData>
  <mergeCells count="10">
    <mergeCell ref="C1:L1"/>
    <mergeCell ref="C2:L2"/>
    <mergeCell ref="C3:L3"/>
    <mergeCell ref="C5:K5"/>
    <mergeCell ref="C6:K7"/>
    <mergeCell ref="C8:C10"/>
    <mergeCell ref="E8:I8"/>
    <mergeCell ref="J8:J9"/>
    <mergeCell ref="K8:K9"/>
    <mergeCell ref="L8:L9"/>
  </mergeCell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BE088-FFDA-4F2B-88B0-2EF38232C041}">
  <dimension ref="B2:I19"/>
  <sheetViews>
    <sheetView showGridLines="0" workbookViewId="0">
      <selection activeCell="K17" sqref="K17"/>
    </sheetView>
  </sheetViews>
  <sheetFormatPr baseColWidth="10" defaultColWidth="9.140625" defaultRowHeight="15"/>
  <cols>
    <col min="2" max="2" width="53.42578125" customWidth="1"/>
    <col min="3" max="3" width="23.42578125" customWidth="1"/>
    <col min="4" max="4" width="26.85546875" customWidth="1"/>
    <col min="5" max="5" width="21.85546875" customWidth="1"/>
    <col min="6" max="6" width="15.7109375" customWidth="1"/>
  </cols>
  <sheetData>
    <row r="2" spans="2:9">
      <c r="B2" s="2195" t="s">
        <v>1329</v>
      </c>
      <c r="C2" s="2195"/>
      <c r="D2" s="2195"/>
      <c r="E2" s="2195"/>
      <c r="F2" s="2195"/>
    </row>
    <row r="3" spans="2:9">
      <c r="B3" s="2195">
        <v>2024</v>
      </c>
      <c r="C3" s="2195"/>
      <c r="D3" s="2195"/>
      <c r="E3" s="2195"/>
      <c r="F3" s="2195"/>
    </row>
    <row r="4" spans="2:9" ht="15.75" thickBot="1">
      <c r="B4" s="2440" t="s">
        <v>421</v>
      </c>
      <c r="C4" s="2440"/>
      <c r="D4" s="2440"/>
      <c r="E4" s="2440"/>
      <c r="F4" s="2440"/>
    </row>
    <row r="5" spans="2:9" ht="15.75" thickBot="1">
      <c r="B5" s="787"/>
      <c r="C5" s="787"/>
      <c r="D5" s="787"/>
      <c r="E5" s="787"/>
      <c r="F5" s="787"/>
    </row>
    <row r="6" spans="2:9" ht="15" customHeight="1">
      <c r="B6" s="2441" t="s">
        <v>29</v>
      </c>
      <c r="C6" s="2443" t="s">
        <v>538</v>
      </c>
      <c r="D6" s="2443" t="s">
        <v>9</v>
      </c>
      <c r="E6" s="2441" t="s">
        <v>1330</v>
      </c>
      <c r="F6" s="2443" t="s">
        <v>1331</v>
      </c>
    </row>
    <row r="7" spans="2:9" ht="35.450000000000003" customHeight="1">
      <c r="B7" s="2442"/>
      <c r="C7" s="2444"/>
      <c r="D7" s="2444"/>
      <c r="E7" s="2442"/>
      <c r="F7" s="2444"/>
    </row>
    <row r="8" spans="2:9">
      <c r="B8" s="1794" t="s">
        <v>1332</v>
      </c>
      <c r="C8" s="1795">
        <f>C9+C13</f>
        <v>351921337130</v>
      </c>
      <c r="D8" s="1795">
        <f>D9+D13</f>
        <v>343269012090.39001</v>
      </c>
      <c r="E8" s="1795">
        <f>E9+E13</f>
        <v>342595299095.57001</v>
      </c>
      <c r="F8" s="1796">
        <f t="shared" ref="F8:F16" si="0">E8/D8</f>
        <v>0.99803736145387167</v>
      </c>
    </row>
    <row r="9" spans="2:9">
      <c r="B9" s="899" t="s">
        <v>1333</v>
      </c>
      <c r="C9" s="898">
        <f>SUM(C10:C12)</f>
        <v>229251732908</v>
      </c>
      <c r="D9" s="898">
        <f>SUM(D10:D12)</f>
        <v>220924939509.10999</v>
      </c>
      <c r="E9" s="898">
        <f>SUM(E10:E12)</f>
        <v>220353041034.83002</v>
      </c>
      <c r="F9" s="897">
        <f t="shared" si="0"/>
        <v>0.99741134488686201</v>
      </c>
    </row>
    <row r="10" spans="2:9">
      <c r="B10" s="894" t="s">
        <v>1334</v>
      </c>
      <c r="C10" s="893">
        <v>67391101041</v>
      </c>
      <c r="D10" s="893">
        <v>63629795817.949997</v>
      </c>
      <c r="E10" s="893">
        <v>63122164018.300003</v>
      </c>
      <c r="F10" s="400">
        <f t="shared" si="0"/>
        <v>0.99202210547551706</v>
      </c>
      <c r="G10" s="67"/>
      <c r="H10" s="67"/>
      <c r="I10" s="67"/>
    </row>
    <row r="11" spans="2:9">
      <c r="B11" s="894" t="s">
        <v>600</v>
      </c>
      <c r="C11" s="893">
        <v>160209320073</v>
      </c>
      <c r="D11" s="893">
        <v>156020894458.16</v>
      </c>
      <c r="E11" s="893">
        <v>155960376277.20999</v>
      </c>
      <c r="F11" s="400">
        <f t="shared" si="0"/>
        <v>0.99961211489550694</v>
      </c>
      <c r="G11" s="67"/>
      <c r="H11" s="67"/>
      <c r="I11" s="67"/>
    </row>
    <row r="12" spans="2:9" ht="15.75" thickBot="1">
      <c r="B12" s="892" t="s">
        <v>1335</v>
      </c>
      <c r="C12" s="891">
        <v>1651311794</v>
      </c>
      <c r="D12" s="891">
        <v>1274249233</v>
      </c>
      <c r="E12" s="891">
        <v>1270500739.3199999</v>
      </c>
      <c r="F12" s="890">
        <f t="shared" si="0"/>
        <v>0.99705827275942327</v>
      </c>
      <c r="G12" s="67"/>
      <c r="H12" s="67"/>
      <c r="I12" s="67"/>
    </row>
    <row r="13" spans="2:9">
      <c r="B13" s="381" t="s">
        <v>1336</v>
      </c>
      <c r="C13" s="896">
        <f>SUM(C14:C16)</f>
        <v>122669604222</v>
      </c>
      <c r="D13" s="896">
        <f>SUM(D14:D16)</f>
        <v>122344072581.28</v>
      </c>
      <c r="E13" s="896">
        <f>SUM(E14:E16)</f>
        <v>122242258060.74001</v>
      </c>
      <c r="F13" s="895">
        <f t="shared" si="0"/>
        <v>0.99916780177092479</v>
      </c>
    </row>
    <row r="14" spans="2:9">
      <c r="B14" s="894" t="s">
        <v>1334</v>
      </c>
      <c r="C14" s="893">
        <v>20713441784</v>
      </c>
      <c r="D14" s="893">
        <v>20713441783</v>
      </c>
      <c r="E14" s="893">
        <v>20611637926.369999</v>
      </c>
      <c r="F14" s="400">
        <f t="shared" si="0"/>
        <v>0.99508513082004779</v>
      </c>
      <c r="G14" s="67"/>
      <c r="H14" s="67"/>
      <c r="I14" s="67"/>
    </row>
    <row r="15" spans="2:9">
      <c r="B15" s="894" t="s">
        <v>600</v>
      </c>
      <c r="C15" s="893">
        <v>101900204127</v>
      </c>
      <c r="D15" s="893">
        <v>101572539345.28</v>
      </c>
      <c r="E15" s="893">
        <v>101572528885.82001</v>
      </c>
      <c r="F15" s="400">
        <f t="shared" si="0"/>
        <v>0.9999998970247268</v>
      </c>
      <c r="G15" s="67"/>
      <c r="H15" s="67"/>
      <c r="I15" s="67"/>
    </row>
    <row r="16" spans="2:9" ht="15.75" thickBot="1">
      <c r="B16" s="892" t="s">
        <v>1335</v>
      </c>
      <c r="C16" s="891">
        <v>55958311</v>
      </c>
      <c r="D16" s="891">
        <v>58091453</v>
      </c>
      <c r="E16" s="891">
        <v>58091248.549999997</v>
      </c>
      <c r="F16" s="890">
        <f t="shared" si="0"/>
        <v>0.99999648054938473</v>
      </c>
      <c r="G16" s="889"/>
      <c r="I16" s="889"/>
    </row>
    <row r="17" spans="2:9">
      <c r="B17" s="1064" t="s">
        <v>239</v>
      </c>
      <c r="C17" s="1063"/>
      <c r="D17" s="1063"/>
      <c r="E17" s="1063"/>
      <c r="F17" s="13"/>
      <c r="G17" s="889"/>
      <c r="I17" s="889"/>
    </row>
    <row r="18" spans="2:9" ht="34.5" customHeight="1">
      <c r="B18" s="2439" t="s">
        <v>817</v>
      </c>
      <c r="C18" s="2439"/>
      <c r="D18" s="2439"/>
      <c r="E18" s="2439"/>
      <c r="F18" s="2439"/>
    </row>
    <row r="19" spans="2:9">
      <c r="B19" s="778" t="s">
        <v>1170</v>
      </c>
      <c r="E19" s="888"/>
      <c r="F19" s="888"/>
    </row>
  </sheetData>
  <mergeCells count="9">
    <mergeCell ref="B18:F18"/>
    <mergeCell ref="B2:F2"/>
    <mergeCell ref="B3:F3"/>
    <mergeCell ref="B4:F4"/>
    <mergeCell ref="B6:B7"/>
    <mergeCell ref="C6:C7"/>
    <mergeCell ref="D6:D7"/>
    <mergeCell ref="E6:E7"/>
    <mergeCell ref="F6:F7"/>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D5BC4-5AA9-4AC8-9218-541D98BD0016}">
  <sheetPr>
    <pageSetUpPr autoPageBreaks="0"/>
  </sheetPr>
  <dimension ref="B1:I29"/>
  <sheetViews>
    <sheetView showGridLines="0" zoomScaleNormal="100" workbookViewId="0">
      <selection activeCell="I16" sqref="I16"/>
    </sheetView>
  </sheetViews>
  <sheetFormatPr baseColWidth="10" defaultColWidth="11.42578125" defaultRowHeight="15"/>
  <cols>
    <col min="1" max="2" width="11.42578125" style="1"/>
    <col min="3" max="3" width="64.5703125" style="1" customWidth="1"/>
    <col min="4" max="4" width="18.28515625" style="1" customWidth="1"/>
    <col min="5" max="5" width="17.85546875" style="1" customWidth="1"/>
    <col min="6" max="6" width="11.5703125" style="1" customWidth="1"/>
    <col min="7" max="7" width="11.42578125" style="1"/>
    <col min="8" max="8" width="29.85546875" style="1" customWidth="1"/>
    <col min="9" max="9" width="15.7109375" style="1" customWidth="1"/>
    <col min="10" max="10" width="15.5703125" style="1" customWidth="1"/>
    <col min="11" max="11" width="15.7109375" style="1" bestFit="1" customWidth="1"/>
    <col min="12" max="257" width="11.42578125" style="1"/>
    <col min="258" max="258" width="49.42578125" style="1" customWidth="1"/>
    <col min="259" max="260" width="21.85546875" style="1" customWidth="1"/>
    <col min="261" max="513" width="11.42578125" style="1"/>
    <col min="514" max="514" width="49.42578125" style="1" customWidth="1"/>
    <col min="515" max="516" width="21.85546875" style="1" customWidth="1"/>
    <col min="517" max="769" width="11.42578125" style="1"/>
    <col min="770" max="770" width="49.42578125" style="1" customWidth="1"/>
    <col min="771" max="772" width="21.85546875" style="1" customWidth="1"/>
    <col min="773" max="1025" width="11.42578125" style="1"/>
    <col min="1026" max="1026" width="49.42578125" style="1" customWidth="1"/>
    <col min="1027" max="1028" width="21.85546875" style="1" customWidth="1"/>
    <col min="1029" max="1281" width="11.42578125" style="1"/>
    <col min="1282" max="1282" width="49.42578125" style="1" customWidth="1"/>
    <col min="1283" max="1284" width="21.85546875" style="1" customWidth="1"/>
    <col min="1285" max="1537" width="11.42578125" style="1"/>
    <col min="1538" max="1538" width="49.42578125" style="1" customWidth="1"/>
    <col min="1539" max="1540" width="21.85546875" style="1" customWidth="1"/>
    <col min="1541" max="1793" width="11.42578125" style="1"/>
    <col min="1794" max="1794" width="49.42578125" style="1" customWidth="1"/>
    <col min="1795" max="1796" width="21.85546875" style="1" customWidth="1"/>
    <col min="1797" max="2049" width="11.42578125" style="1"/>
    <col min="2050" max="2050" width="49.42578125" style="1" customWidth="1"/>
    <col min="2051" max="2052" width="21.85546875" style="1" customWidth="1"/>
    <col min="2053" max="2305" width="11.42578125" style="1"/>
    <col min="2306" max="2306" width="49.42578125" style="1" customWidth="1"/>
    <col min="2307" max="2308" width="21.85546875" style="1" customWidth="1"/>
    <col min="2309" max="2561" width="11.42578125" style="1"/>
    <col min="2562" max="2562" width="49.42578125" style="1" customWidth="1"/>
    <col min="2563" max="2564" width="21.85546875" style="1" customWidth="1"/>
    <col min="2565" max="2817" width="11.42578125" style="1"/>
    <col min="2818" max="2818" width="49.42578125" style="1" customWidth="1"/>
    <col min="2819" max="2820" width="21.85546875" style="1" customWidth="1"/>
    <col min="2821" max="3073" width="11.42578125" style="1"/>
    <col min="3074" max="3074" width="49.42578125" style="1" customWidth="1"/>
    <col min="3075" max="3076" width="21.85546875" style="1" customWidth="1"/>
    <col min="3077" max="3329" width="11.42578125" style="1"/>
    <col min="3330" max="3330" width="49.42578125" style="1" customWidth="1"/>
    <col min="3331" max="3332" width="21.85546875" style="1" customWidth="1"/>
    <col min="3333" max="3585" width="11.42578125" style="1"/>
    <col min="3586" max="3586" width="49.42578125" style="1" customWidth="1"/>
    <col min="3587" max="3588" width="21.85546875" style="1" customWidth="1"/>
    <col min="3589" max="3841" width="11.42578125" style="1"/>
    <col min="3842" max="3842" width="49.42578125" style="1" customWidth="1"/>
    <col min="3843" max="3844" width="21.85546875" style="1" customWidth="1"/>
    <col min="3845" max="4097" width="11.42578125" style="1"/>
    <col min="4098" max="4098" width="49.42578125" style="1" customWidth="1"/>
    <col min="4099" max="4100" width="21.85546875" style="1" customWidth="1"/>
    <col min="4101" max="4353" width="11.42578125" style="1"/>
    <col min="4354" max="4354" width="49.42578125" style="1" customWidth="1"/>
    <col min="4355" max="4356" width="21.85546875" style="1" customWidth="1"/>
    <col min="4357" max="4609" width="11.42578125" style="1"/>
    <col min="4610" max="4610" width="49.42578125" style="1" customWidth="1"/>
    <col min="4611" max="4612" width="21.85546875" style="1" customWidth="1"/>
    <col min="4613" max="4865" width="11.42578125" style="1"/>
    <col min="4866" max="4866" width="49.42578125" style="1" customWidth="1"/>
    <col min="4867" max="4868" width="21.85546875" style="1" customWidth="1"/>
    <col min="4869" max="5121" width="11.42578125" style="1"/>
    <col min="5122" max="5122" width="49.42578125" style="1" customWidth="1"/>
    <col min="5123" max="5124" width="21.85546875" style="1" customWidth="1"/>
    <col min="5125" max="5377" width="11.42578125" style="1"/>
    <col min="5378" max="5378" width="49.42578125" style="1" customWidth="1"/>
    <col min="5379" max="5380" width="21.85546875" style="1" customWidth="1"/>
    <col min="5381" max="5633" width="11.42578125" style="1"/>
    <col min="5634" max="5634" width="49.42578125" style="1" customWidth="1"/>
    <col min="5635" max="5636" width="21.85546875" style="1" customWidth="1"/>
    <col min="5637" max="5889" width="11.42578125" style="1"/>
    <col min="5890" max="5890" width="49.42578125" style="1" customWidth="1"/>
    <col min="5891" max="5892" width="21.85546875" style="1" customWidth="1"/>
    <col min="5893" max="6145" width="11.42578125" style="1"/>
    <col min="6146" max="6146" width="49.42578125" style="1" customWidth="1"/>
    <col min="6147" max="6148" width="21.85546875" style="1" customWidth="1"/>
    <col min="6149" max="6401" width="11.42578125" style="1"/>
    <col min="6402" max="6402" width="49.42578125" style="1" customWidth="1"/>
    <col min="6403" max="6404" width="21.85546875" style="1" customWidth="1"/>
    <col min="6405" max="6657" width="11.42578125" style="1"/>
    <col min="6658" max="6658" width="49.42578125" style="1" customWidth="1"/>
    <col min="6659" max="6660" width="21.85546875" style="1" customWidth="1"/>
    <col min="6661" max="6913" width="11.42578125" style="1"/>
    <col min="6914" max="6914" width="49.42578125" style="1" customWidth="1"/>
    <col min="6915" max="6916" width="21.85546875" style="1" customWidth="1"/>
    <col min="6917" max="7169" width="11.42578125" style="1"/>
    <col min="7170" max="7170" width="49.42578125" style="1" customWidth="1"/>
    <col min="7171" max="7172" width="21.85546875" style="1" customWidth="1"/>
    <col min="7173" max="7425" width="11.42578125" style="1"/>
    <col min="7426" max="7426" width="49.42578125" style="1" customWidth="1"/>
    <col min="7427" max="7428" width="21.85546875" style="1" customWidth="1"/>
    <col min="7429" max="7681" width="11.42578125" style="1"/>
    <col min="7682" max="7682" width="49.42578125" style="1" customWidth="1"/>
    <col min="7683" max="7684" width="21.85546875" style="1" customWidth="1"/>
    <col min="7685" max="7937" width="11.42578125" style="1"/>
    <col min="7938" max="7938" width="49.42578125" style="1" customWidth="1"/>
    <col min="7939" max="7940" width="21.85546875" style="1" customWidth="1"/>
    <col min="7941" max="8193" width="11.42578125" style="1"/>
    <col min="8194" max="8194" width="49.42578125" style="1" customWidth="1"/>
    <col min="8195" max="8196" width="21.85546875" style="1" customWidth="1"/>
    <col min="8197" max="8449" width="11.42578125" style="1"/>
    <col min="8450" max="8450" width="49.42578125" style="1" customWidth="1"/>
    <col min="8451" max="8452" width="21.85546875" style="1" customWidth="1"/>
    <col min="8453" max="8705" width="11.42578125" style="1"/>
    <col min="8706" max="8706" width="49.42578125" style="1" customWidth="1"/>
    <col min="8707" max="8708" width="21.85546875" style="1" customWidth="1"/>
    <col min="8709" max="8961" width="11.42578125" style="1"/>
    <col min="8962" max="8962" width="49.42578125" style="1" customWidth="1"/>
    <col min="8963" max="8964" width="21.85546875" style="1" customWidth="1"/>
    <col min="8965" max="9217" width="11.42578125" style="1"/>
    <col min="9218" max="9218" width="49.42578125" style="1" customWidth="1"/>
    <col min="9219" max="9220" width="21.85546875" style="1" customWidth="1"/>
    <col min="9221" max="9473" width="11.42578125" style="1"/>
    <col min="9474" max="9474" width="49.42578125" style="1" customWidth="1"/>
    <col min="9475" max="9476" width="21.85546875" style="1" customWidth="1"/>
    <col min="9477" max="9729" width="11.42578125" style="1"/>
    <col min="9730" max="9730" width="49.42578125" style="1" customWidth="1"/>
    <col min="9731" max="9732" width="21.85546875" style="1" customWidth="1"/>
    <col min="9733" max="9985" width="11.42578125" style="1"/>
    <col min="9986" max="9986" width="49.42578125" style="1" customWidth="1"/>
    <col min="9987" max="9988" width="21.85546875" style="1" customWidth="1"/>
    <col min="9989" max="10241" width="11.42578125" style="1"/>
    <col min="10242" max="10242" width="49.42578125" style="1" customWidth="1"/>
    <col min="10243" max="10244" width="21.85546875" style="1" customWidth="1"/>
    <col min="10245" max="10497" width="11.42578125" style="1"/>
    <col min="10498" max="10498" width="49.42578125" style="1" customWidth="1"/>
    <col min="10499" max="10500" width="21.85546875" style="1" customWidth="1"/>
    <col min="10501" max="10753" width="11.42578125" style="1"/>
    <col min="10754" max="10754" width="49.42578125" style="1" customWidth="1"/>
    <col min="10755" max="10756" width="21.85546875" style="1" customWidth="1"/>
    <col min="10757" max="11009" width="11.42578125" style="1"/>
    <col min="11010" max="11010" width="49.42578125" style="1" customWidth="1"/>
    <col min="11011" max="11012" width="21.85546875" style="1" customWidth="1"/>
    <col min="11013" max="11265" width="11.42578125" style="1"/>
    <col min="11266" max="11266" width="49.42578125" style="1" customWidth="1"/>
    <col min="11267" max="11268" width="21.85546875" style="1" customWidth="1"/>
    <col min="11269" max="11521" width="11.42578125" style="1"/>
    <col min="11522" max="11522" width="49.42578125" style="1" customWidth="1"/>
    <col min="11523" max="11524" width="21.85546875" style="1" customWidth="1"/>
    <col min="11525" max="11777" width="11.42578125" style="1"/>
    <col min="11778" max="11778" width="49.42578125" style="1" customWidth="1"/>
    <col min="11779" max="11780" width="21.85546875" style="1" customWidth="1"/>
    <col min="11781" max="12033" width="11.42578125" style="1"/>
    <col min="12034" max="12034" width="49.42578125" style="1" customWidth="1"/>
    <col min="12035" max="12036" width="21.85546875" style="1" customWidth="1"/>
    <col min="12037" max="12289" width="11.42578125" style="1"/>
    <col min="12290" max="12290" width="49.42578125" style="1" customWidth="1"/>
    <col min="12291" max="12292" width="21.85546875" style="1" customWidth="1"/>
    <col min="12293" max="12545" width="11.42578125" style="1"/>
    <col min="12546" max="12546" width="49.42578125" style="1" customWidth="1"/>
    <col min="12547" max="12548" width="21.85546875" style="1" customWidth="1"/>
    <col min="12549" max="12801" width="11.42578125" style="1"/>
    <col min="12802" max="12802" width="49.42578125" style="1" customWidth="1"/>
    <col min="12803" max="12804" width="21.85546875" style="1" customWidth="1"/>
    <col min="12805" max="13057" width="11.42578125" style="1"/>
    <col min="13058" max="13058" width="49.42578125" style="1" customWidth="1"/>
    <col min="13059" max="13060" width="21.85546875" style="1" customWidth="1"/>
    <col min="13061" max="13313" width="11.42578125" style="1"/>
    <col min="13314" max="13314" width="49.42578125" style="1" customWidth="1"/>
    <col min="13315" max="13316" width="21.85546875" style="1" customWidth="1"/>
    <col min="13317" max="13569" width="11.42578125" style="1"/>
    <col min="13570" max="13570" width="49.42578125" style="1" customWidth="1"/>
    <col min="13571" max="13572" width="21.85546875" style="1" customWidth="1"/>
    <col min="13573" max="13825" width="11.42578125" style="1"/>
    <col min="13826" max="13826" width="49.42578125" style="1" customWidth="1"/>
    <col min="13827" max="13828" width="21.85546875" style="1" customWidth="1"/>
    <col min="13829" max="14081" width="11.42578125" style="1"/>
    <col min="14082" max="14082" width="49.42578125" style="1" customWidth="1"/>
    <col min="14083" max="14084" width="21.85546875" style="1" customWidth="1"/>
    <col min="14085" max="14337" width="11.42578125" style="1"/>
    <col min="14338" max="14338" width="49.42578125" style="1" customWidth="1"/>
    <col min="14339" max="14340" width="21.85546875" style="1" customWidth="1"/>
    <col min="14341" max="14593" width="11.42578125" style="1"/>
    <col min="14594" max="14594" width="49.42578125" style="1" customWidth="1"/>
    <col min="14595" max="14596" width="21.85546875" style="1" customWidth="1"/>
    <col min="14597" max="14849" width="11.42578125" style="1"/>
    <col min="14850" max="14850" width="49.42578125" style="1" customWidth="1"/>
    <col min="14851" max="14852" width="21.85546875" style="1" customWidth="1"/>
    <col min="14853" max="15105" width="11.42578125" style="1"/>
    <col min="15106" max="15106" width="49.42578125" style="1" customWidth="1"/>
    <col min="15107" max="15108" width="21.85546875" style="1" customWidth="1"/>
    <col min="15109" max="15361" width="11.42578125" style="1"/>
    <col min="15362" max="15362" width="49.42578125" style="1" customWidth="1"/>
    <col min="15363" max="15364" width="21.85546875" style="1" customWidth="1"/>
    <col min="15365" max="15617" width="11.42578125" style="1"/>
    <col min="15618" max="15618" width="49.42578125" style="1" customWidth="1"/>
    <col min="15619" max="15620" width="21.85546875" style="1" customWidth="1"/>
    <col min="15621" max="15873" width="11.42578125" style="1"/>
    <col min="15874" max="15874" width="49.42578125" style="1" customWidth="1"/>
    <col min="15875" max="15876" width="21.85546875" style="1" customWidth="1"/>
    <col min="15877" max="16129" width="11.42578125" style="1"/>
    <col min="16130" max="16130" width="49.42578125" style="1" customWidth="1"/>
    <col min="16131" max="16132" width="21.85546875" style="1" customWidth="1"/>
    <col min="16133" max="16384" width="11.42578125" style="1"/>
  </cols>
  <sheetData>
    <row r="1" spans="2:9" s="22" customFormat="1" ht="15" customHeight="1">
      <c r="B1" s="900"/>
      <c r="C1" s="2296" t="s">
        <v>0</v>
      </c>
      <c r="D1" s="2296"/>
      <c r="E1" s="2296"/>
      <c r="F1" s="2296"/>
      <c r="G1" s="900"/>
      <c r="H1" s="900"/>
      <c r="I1" s="900"/>
    </row>
    <row r="2" spans="2:9" s="22" customFormat="1" ht="15" customHeight="1">
      <c r="B2" s="900"/>
      <c r="C2" s="2296" t="s">
        <v>1</v>
      </c>
      <c r="D2" s="2296"/>
      <c r="E2" s="2296"/>
      <c r="F2" s="2296"/>
      <c r="G2" s="900"/>
      <c r="H2" s="900"/>
      <c r="I2" s="900"/>
    </row>
    <row r="3" spans="2:9" s="22" customFormat="1" ht="15" customHeight="1">
      <c r="B3" s="901"/>
      <c r="C3" s="2297" t="s">
        <v>2</v>
      </c>
      <c r="D3" s="2297"/>
      <c r="E3" s="2297"/>
      <c r="F3" s="2297"/>
      <c r="G3" s="901"/>
      <c r="H3" s="901"/>
      <c r="I3" s="901"/>
    </row>
    <row r="5" spans="2:9">
      <c r="C5" s="2075" t="s">
        <v>1337</v>
      </c>
      <c r="D5" s="2075"/>
      <c r="E5" s="2075"/>
      <c r="F5" s="2075"/>
    </row>
    <row r="6" spans="2:9">
      <c r="C6" s="2446" t="s">
        <v>1338</v>
      </c>
      <c r="D6" s="2446"/>
      <c r="E6" s="2446"/>
      <c r="F6" s="2446"/>
    </row>
    <row r="7" spans="2:9" ht="7.5" customHeight="1">
      <c r="C7" s="1329"/>
      <c r="D7" s="1329"/>
      <c r="E7" s="1329"/>
      <c r="F7" s="1329"/>
    </row>
    <row r="8" spans="2:9" ht="15" customHeight="1" thickBot="1">
      <c r="C8" s="2447" t="s">
        <v>1339</v>
      </c>
      <c r="D8" s="1330" t="s">
        <v>1340</v>
      </c>
      <c r="E8" s="2447" t="s">
        <v>381</v>
      </c>
      <c r="F8" s="2447" t="s">
        <v>12</v>
      </c>
    </row>
    <row r="9" spans="2:9" ht="16.5" customHeight="1" thickBot="1">
      <c r="C9" s="2447"/>
      <c r="D9" s="1330" t="s">
        <v>1341</v>
      </c>
      <c r="E9" s="2447"/>
      <c r="F9" s="2447"/>
      <c r="H9" s="1331" t="s">
        <v>1342</v>
      </c>
      <c r="I9" s="1332">
        <v>124497.84406411428</v>
      </c>
    </row>
    <row r="10" spans="2:9" ht="15.75" thickBot="1">
      <c r="C10" s="1333" t="s">
        <v>1343</v>
      </c>
      <c r="D10" s="1334">
        <f>SUM(D11:D14)</f>
        <v>40739.978784726001</v>
      </c>
      <c r="E10" s="1335">
        <f>D10/$D$18</f>
        <v>0.70744872998692232</v>
      </c>
      <c r="F10" s="1335">
        <f>D10/$I$9</f>
        <v>0.32723441189668795</v>
      </c>
      <c r="I10" s="191"/>
    </row>
    <row r="11" spans="2:9">
      <c r="C11" s="1336" t="s">
        <v>1344</v>
      </c>
      <c r="D11" s="1337">
        <v>7625.7036283359985</v>
      </c>
      <c r="E11" s="1338">
        <f>D11/$D$10</f>
        <v>0.18717986252842586</v>
      </c>
      <c r="F11" s="1338">
        <f>D11/$I$9</f>
        <v>6.1251692233392337E-2</v>
      </c>
      <c r="G11" s="191"/>
    </row>
    <row r="12" spans="2:9">
      <c r="C12" s="1336" t="s">
        <v>1345</v>
      </c>
      <c r="D12" s="1337">
        <v>2118.5594876139999</v>
      </c>
      <c r="E12" s="1338">
        <f>D12/$D$10</f>
        <v>5.200197817501756E-2</v>
      </c>
      <c r="F12" s="1338">
        <f>D12/$I$9</f>
        <v>1.7016836745566272E-2</v>
      </c>
      <c r="G12" s="191"/>
      <c r="H12" s="191"/>
      <c r="I12" s="681"/>
    </row>
    <row r="13" spans="2:9">
      <c r="C13" s="1336" t="s">
        <v>1346</v>
      </c>
      <c r="D13" s="1337">
        <v>30989.764664411003</v>
      </c>
      <c r="E13" s="1338">
        <f>D13/$D$10</f>
        <v>0.76067208645748008</v>
      </c>
      <c r="F13" s="1338">
        <f>D13/$I$9</f>
        <v>0.2489180828581401</v>
      </c>
      <c r="G13" s="191"/>
    </row>
    <row r="14" spans="2:9">
      <c r="C14" s="1336" t="s">
        <v>1347</v>
      </c>
      <c r="D14" s="1337">
        <v>5.9510043650000011</v>
      </c>
      <c r="E14" s="1338">
        <f>D14/$D$10</f>
        <v>1.46072839076468E-4</v>
      </c>
      <c r="F14" s="1338">
        <f>D14/$I$9</f>
        <v>4.7800059589267544E-5</v>
      </c>
      <c r="G14" s="191"/>
    </row>
    <row r="15" spans="2:9" ht="15.75" thickBot="1">
      <c r="C15" s="1333" t="s">
        <v>1348</v>
      </c>
      <c r="D15" s="1334">
        <f>SUM(D16:D17)</f>
        <v>16847.203236901361</v>
      </c>
      <c r="E15" s="1335">
        <f>D15/$D$18</f>
        <v>0.29255127001307774</v>
      </c>
      <c r="F15" s="1335">
        <f t="shared" ref="F15:F18" si="0">D15/$I$9</f>
        <v>0.13532124482593721</v>
      </c>
    </row>
    <row r="16" spans="2:9">
      <c r="C16" s="1336" t="s">
        <v>1349</v>
      </c>
      <c r="D16" s="1337">
        <v>134.23147687536238</v>
      </c>
      <c r="E16" s="1338">
        <f>D16/$D$15</f>
        <v>7.967582214556998E-3</v>
      </c>
      <c r="F16" s="1339">
        <f>D16/$I$9</f>
        <v>1.0781831435268505E-3</v>
      </c>
      <c r="G16" s="191"/>
    </row>
    <row r="17" spans="3:8">
      <c r="C17" s="1336" t="s">
        <v>1346</v>
      </c>
      <c r="D17" s="1337">
        <v>16712.971760025997</v>
      </c>
      <c r="E17" s="1338">
        <f>D17/$D$15</f>
        <v>0.99203241778544293</v>
      </c>
      <c r="F17" s="1338">
        <f>D17/$I$9</f>
        <v>0.13424306168241035</v>
      </c>
      <c r="G17" s="191"/>
    </row>
    <row r="18" spans="3:8">
      <c r="C18" s="1340" t="s">
        <v>470</v>
      </c>
      <c r="D18" s="1341">
        <f>+D10+D15</f>
        <v>57587.182021627363</v>
      </c>
      <c r="E18" s="1342">
        <f>D18/$D$18</f>
        <v>1</v>
      </c>
      <c r="F18" s="1342">
        <f t="shared" si="0"/>
        <v>0.46255565672262516</v>
      </c>
    </row>
    <row r="19" spans="3:8">
      <c r="C19" s="1343" t="s">
        <v>1350</v>
      </c>
    </row>
    <row r="20" spans="3:8" ht="33" customHeight="1">
      <c r="C20" s="2445" t="s">
        <v>1351</v>
      </c>
      <c r="D20" s="2445"/>
      <c r="E20" s="2445"/>
      <c r="F20" s="2445"/>
    </row>
    <row r="21" spans="3:8" ht="12.75" customHeight="1">
      <c r="C21" s="1344" t="s">
        <v>1352</v>
      </c>
      <c r="D21" s="1344"/>
    </row>
    <row r="24" spans="3:8">
      <c r="D24" s="191"/>
      <c r="E24" s="191"/>
    </row>
    <row r="25" spans="3:8">
      <c r="D25" s="23"/>
      <c r="E25" s="23"/>
    </row>
    <row r="28" spans="3:8" ht="14.25" customHeight="1">
      <c r="H28" s="141"/>
    </row>
    <row r="29" spans="3:8">
      <c r="H29" s="115"/>
    </row>
  </sheetData>
  <mergeCells count="9">
    <mergeCell ref="C20:F20"/>
    <mergeCell ref="C1:F1"/>
    <mergeCell ref="C2:F2"/>
    <mergeCell ref="C3:F3"/>
    <mergeCell ref="C5:F5"/>
    <mergeCell ref="C6:F6"/>
    <mergeCell ref="C8:C9"/>
    <mergeCell ref="E8:E9"/>
    <mergeCell ref="F8:F9"/>
  </mergeCell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A357B-B32B-4BD3-9C8B-5A3D6BFD0F2E}">
  <sheetPr>
    <pageSetUpPr autoPageBreaks="0"/>
  </sheetPr>
  <dimension ref="B1:L33"/>
  <sheetViews>
    <sheetView showGridLines="0" zoomScaleNormal="100" workbookViewId="0">
      <selection activeCell="I22" sqref="I22"/>
    </sheetView>
  </sheetViews>
  <sheetFormatPr baseColWidth="10" defaultColWidth="11.42578125" defaultRowHeight="15"/>
  <cols>
    <col min="1" max="2" width="11.42578125" style="1"/>
    <col min="3" max="3" width="32.5703125" style="1" customWidth="1"/>
    <col min="4" max="4" width="21.85546875" style="1" customWidth="1"/>
    <col min="5" max="5" width="18.140625" style="1" customWidth="1"/>
    <col min="6" max="6" width="11.5703125" style="1" customWidth="1"/>
    <col min="7" max="8" width="11.42578125" style="1"/>
    <col min="9" max="9" width="15.7109375" style="1" customWidth="1"/>
    <col min="10" max="255" width="11.42578125" style="1"/>
    <col min="256" max="256" width="49.42578125" style="1" customWidth="1"/>
    <col min="257" max="258" width="21.85546875" style="1" customWidth="1"/>
    <col min="259" max="511" width="11.42578125" style="1"/>
    <col min="512" max="512" width="49.42578125" style="1" customWidth="1"/>
    <col min="513" max="514" width="21.85546875" style="1" customWidth="1"/>
    <col min="515" max="767" width="11.42578125" style="1"/>
    <col min="768" max="768" width="49.42578125" style="1" customWidth="1"/>
    <col min="769" max="770" width="21.85546875" style="1" customWidth="1"/>
    <col min="771" max="1023" width="11.42578125" style="1"/>
    <col min="1024" max="1024" width="49.42578125" style="1" customWidth="1"/>
    <col min="1025" max="1026" width="21.85546875" style="1" customWidth="1"/>
    <col min="1027" max="1279" width="11.42578125" style="1"/>
    <col min="1280" max="1280" width="49.42578125" style="1" customWidth="1"/>
    <col min="1281" max="1282" width="21.85546875" style="1" customWidth="1"/>
    <col min="1283" max="1535" width="11.42578125" style="1"/>
    <col min="1536" max="1536" width="49.42578125" style="1" customWidth="1"/>
    <col min="1537" max="1538" width="21.85546875" style="1" customWidth="1"/>
    <col min="1539" max="1791" width="11.42578125" style="1"/>
    <col min="1792" max="1792" width="49.42578125" style="1" customWidth="1"/>
    <col min="1793" max="1794" width="21.85546875" style="1" customWidth="1"/>
    <col min="1795" max="2047" width="11.42578125" style="1"/>
    <col min="2048" max="2048" width="49.42578125" style="1" customWidth="1"/>
    <col min="2049" max="2050" width="21.85546875" style="1" customWidth="1"/>
    <col min="2051" max="2303" width="11.42578125" style="1"/>
    <col min="2304" max="2304" width="49.42578125" style="1" customWidth="1"/>
    <col min="2305" max="2306" width="21.85546875" style="1" customWidth="1"/>
    <col min="2307" max="2559" width="11.42578125" style="1"/>
    <col min="2560" max="2560" width="49.42578125" style="1" customWidth="1"/>
    <col min="2561" max="2562" width="21.85546875" style="1" customWidth="1"/>
    <col min="2563" max="2815" width="11.42578125" style="1"/>
    <col min="2816" max="2816" width="49.42578125" style="1" customWidth="1"/>
    <col min="2817" max="2818" width="21.85546875" style="1" customWidth="1"/>
    <col min="2819" max="3071" width="11.42578125" style="1"/>
    <col min="3072" max="3072" width="49.42578125" style="1" customWidth="1"/>
    <col min="3073" max="3074" width="21.85546875" style="1" customWidth="1"/>
    <col min="3075" max="3327" width="11.42578125" style="1"/>
    <col min="3328" max="3328" width="49.42578125" style="1" customWidth="1"/>
    <col min="3329" max="3330" width="21.85546875" style="1" customWidth="1"/>
    <col min="3331" max="3583" width="11.42578125" style="1"/>
    <col min="3584" max="3584" width="49.42578125" style="1" customWidth="1"/>
    <col min="3585" max="3586" width="21.85546875" style="1" customWidth="1"/>
    <col min="3587" max="3839" width="11.42578125" style="1"/>
    <col min="3840" max="3840" width="49.42578125" style="1" customWidth="1"/>
    <col min="3841" max="3842" width="21.85546875" style="1" customWidth="1"/>
    <col min="3843" max="4095" width="11.42578125" style="1"/>
    <col min="4096" max="4096" width="49.42578125" style="1" customWidth="1"/>
    <col min="4097" max="4098" width="21.85546875" style="1" customWidth="1"/>
    <col min="4099" max="4351" width="11.42578125" style="1"/>
    <col min="4352" max="4352" width="49.42578125" style="1" customWidth="1"/>
    <col min="4353" max="4354" width="21.85546875" style="1" customWidth="1"/>
    <col min="4355" max="4607" width="11.42578125" style="1"/>
    <col min="4608" max="4608" width="49.42578125" style="1" customWidth="1"/>
    <col min="4609" max="4610" width="21.85546875" style="1" customWidth="1"/>
    <col min="4611" max="4863" width="11.42578125" style="1"/>
    <col min="4864" max="4864" width="49.42578125" style="1" customWidth="1"/>
    <col min="4865" max="4866" width="21.85546875" style="1" customWidth="1"/>
    <col min="4867" max="5119" width="11.42578125" style="1"/>
    <col min="5120" max="5120" width="49.42578125" style="1" customWidth="1"/>
    <col min="5121" max="5122" width="21.85546875" style="1" customWidth="1"/>
    <col min="5123" max="5375" width="11.42578125" style="1"/>
    <col min="5376" max="5376" width="49.42578125" style="1" customWidth="1"/>
    <col min="5377" max="5378" width="21.85546875" style="1" customWidth="1"/>
    <col min="5379" max="5631" width="11.42578125" style="1"/>
    <col min="5632" max="5632" width="49.42578125" style="1" customWidth="1"/>
    <col min="5633" max="5634" width="21.85546875" style="1" customWidth="1"/>
    <col min="5635" max="5887" width="11.42578125" style="1"/>
    <col min="5888" max="5888" width="49.42578125" style="1" customWidth="1"/>
    <col min="5889" max="5890" width="21.85546875" style="1" customWidth="1"/>
    <col min="5891" max="6143" width="11.42578125" style="1"/>
    <col min="6144" max="6144" width="49.42578125" style="1" customWidth="1"/>
    <col min="6145" max="6146" width="21.85546875" style="1" customWidth="1"/>
    <col min="6147" max="6399" width="11.42578125" style="1"/>
    <col min="6400" max="6400" width="49.42578125" style="1" customWidth="1"/>
    <col min="6401" max="6402" width="21.85546875" style="1" customWidth="1"/>
    <col min="6403" max="6655" width="11.42578125" style="1"/>
    <col min="6656" max="6656" width="49.42578125" style="1" customWidth="1"/>
    <col min="6657" max="6658" width="21.85546875" style="1" customWidth="1"/>
    <col min="6659" max="6911" width="11.42578125" style="1"/>
    <col min="6912" max="6912" width="49.42578125" style="1" customWidth="1"/>
    <col min="6913" max="6914" width="21.85546875" style="1" customWidth="1"/>
    <col min="6915" max="7167" width="11.42578125" style="1"/>
    <col min="7168" max="7168" width="49.42578125" style="1" customWidth="1"/>
    <col min="7169" max="7170" width="21.85546875" style="1" customWidth="1"/>
    <col min="7171" max="7423" width="11.42578125" style="1"/>
    <col min="7424" max="7424" width="49.42578125" style="1" customWidth="1"/>
    <col min="7425" max="7426" width="21.85546875" style="1" customWidth="1"/>
    <col min="7427" max="7679" width="11.42578125" style="1"/>
    <col min="7680" max="7680" width="49.42578125" style="1" customWidth="1"/>
    <col min="7681" max="7682" width="21.85546875" style="1" customWidth="1"/>
    <col min="7683" max="7935" width="11.42578125" style="1"/>
    <col min="7936" max="7936" width="49.42578125" style="1" customWidth="1"/>
    <col min="7937" max="7938" width="21.85546875" style="1" customWidth="1"/>
    <col min="7939" max="8191" width="11.42578125" style="1"/>
    <col min="8192" max="8192" width="49.42578125" style="1" customWidth="1"/>
    <col min="8193" max="8194" width="21.85546875" style="1" customWidth="1"/>
    <col min="8195" max="8447" width="11.42578125" style="1"/>
    <col min="8448" max="8448" width="49.42578125" style="1" customWidth="1"/>
    <col min="8449" max="8450" width="21.85546875" style="1" customWidth="1"/>
    <col min="8451" max="8703" width="11.42578125" style="1"/>
    <col min="8704" max="8704" width="49.42578125" style="1" customWidth="1"/>
    <col min="8705" max="8706" width="21.85546875" style="1" customWidth="1"/>
    <col min="8707" max="8959" width="11.42578125" style="1"/>
    <col min="8960" max="8960" width="49.42578125" style="1" customWidth="1"/>
    <col min="8961" max="8962" width="21.85546875" style="1" customWidth="1"/>
    <col min="8963" max="9215" width="11.42578125" style="1"/>
    <col min="9216" max="9216" width="49.42578125" style="1" customWidth="1"/>
    <col min="9217" max="9218" width="21.85546875" style="1" customWidth="1"/>
    <col min="9219" max="9471" width="11.42578125" style="1"/>
    <col min="9472" max="9472" width="49.42578125" style="1" customWidth="1"/>
    <col min="9473" max="9474" width="21.85546875" style="1" customWidth="1"/>
    <col min="9475" max="9727" width="11.42578125" style="1"/>
    <col min="9728" max="9728" width="49.42578125" style="1" customWidth="1"/>
    <col min="9729" max="9730" width="21.85546875" style="1" customWidth="1"/>
    <col min="9731" max="9983" width="11.42578125" style="1"/>
    <col min="9984" max="9984" width="49.42578125" style="1" customWidth="1"/>
    <col min="9985" max="9986" width="21.85546875" style="1" customWidth="1"/>
    <col min="9987" max="10239" width="11.42578125" style="1"/>
    <col min="10240" max="10240" width="49.42578125" style="1" customWidth="1"/>
    <col min="10241" max="10242" width="21.85546875" style="1" customWidth="1"/>
    <col min="10243" max="10495" width="11.42578125" style="1"/>
    <col min="10496" max="10496" width="49.42578125" style="1" customWidth="1"/>
    <col min="10497" max="10498" width="21.85546875" style="1" customWidth="1"/>
    <col min="10499" max="10751" width="11.42578125" style="1"/>
    <col min="10752" max="10752" width="49.42578125" style="1" customWidth="1"/>
    <col min="10753" max="10754" width="21.85546875" style="1" customWidth="1"/>
    <col min="10755" max="11007" width="11.42578125" style="1"/>
    <col min="11008" max="11008" width="49.42578125" style="1" customWidth="1"/>
    <col min="11009" max="11010" width="21.85546875" style="1" customWidth="1"/>
    <col min="11011" max="11263" width="11.42578125" style="1"/>
    <col min="11264" max="11264" width="49.42578125" style="1" customWidth="1"/>
    <col min="11265" max="11266" width="21.85546875" style="1" customWidth="1"/>
    <col min="11267" max="11519" width="11.42578125" style="1"/>
    <col min="11520" max="11520" width="49.42578125" style="1" customWidth="1"/>
    <col min="11521" max="11522" width="21.85546875" style="1" customWidth="1"/>
    <col min="11523" max="11775" width="11.42578125" style="1"/>
    <col min="11776" max="11776" width="49.42578125" style="1" customWidth="1"/>
    <col min="11777" max="11778" width="21.85546875" style="1" customWidth="1"/>
    <col min="11779" max="12031" width="11.42578125" style="1"/>
    <col min="12032" max="12032" width="49.42578125" style="1" customWidth="1"/>
    <col min="12033" max="12034" width="21.85546875" style="1" customWidth="1"/>
    <col min="12035" max="12287" width="11.42578125" style="1"/>
    <col min="12288" max="12288" width="49.42578125" style="1" customWidth="1"/>
    <col min="12289" max="12290" width="21.85546875" style="1" customWidth="1"/>
    <col min="12291" max="12543" width="11.42578125" style="1"/>
    <col min="12544" max="12544" width="49.42578125" style="1" customWidth="1"/>
    <col min="12545" max="12546" width="21.85546875" style="1" customWidth="1"/>
    <col min="12547" max="12799" width="11.42578125" style="1"/>
    <col min="12800" max="12800" width="49.42578125" style="1" customWidth="1"/>
    <col min="12801" max="12802" width="21.85546875" style="1" customWidth="1"/>
    <col min="12803" max="13055" width="11.42578125" style="1"/>
    <col min="13056" max="13056" width="49.42578125" style="1" customWidth="1"/>
    <col min="13057" max="13058" width="21.85546875" style="1" customWidth="1"/>
    <col min="13059" max="13311" width="11.42578125" style="1"/>
    <col min="13312" max="13312" width="49.42578125" style="1" customWidth="1"/>
    <col min="13313" max="13314" width="21.85546875" style="1" customWidth="1"/>
    <col min="13315" max="13567" width="11.42578125" style="1"/>
    <col min="13568" max="13568" width="49.42578125" style="1" customWidth="1"/>
    <col min="13569" max="13570" width="21.85546875" style="1" customWidth="1"/>
    <col min="13571" max="13823" width="11.42578125" style="1"/>
    <col min="13824" max="13824" width="49.42578125" style="1" customWidth="1"/>
    <col min="13825" max="13826" width="21.85546875" style="1" customWidth="1"/>
    <col min="13827" max="14079" width="11.42578125" style="1"/>
    <col min="14080" max="14080" width="49.42578125" style="1" customWidth="1"/>
    <col min="14081" max="14082" width="21.85546875" style="1" customWidth="1"/>
    <col min="14083" max="14335" width="11.42578125" style="1"/>
    <col min="14336" max="14336" width="49.42578125" style="1" customWidth="1"/>
    <col min="14337" max="14338" width="21.85546875" style="1" customWidth="1"/>
    <col min="14339" max="14591" width="11.42578125" style="1"/>
    <col min="14592" max="14592" width="49.42578125" style="1" customWidth="1"/>
    <col min="14593" max="14594" width="21.85546875" style="1" customWidth="1"/>
    <col min="14595" max="14847" width="11.42578125" style="1"/>
    <col min="14848" max="14848" width="49.42578125" style="1" customWidth="1"/>
    <col min="14849" max="14850" width="21.85546875" style="1" customWidth="1"/>
    <col min="14851" max="15103" width="11.42578125" style="1"/>
    <col min="15104" max="15104" width="49.42578125" style="1" customWidth="1"/>
    <col min="15105" max="15106" width="21.85546875" style="1" customWidth="1"/>
    <col min="15107" max="15359" width="11.42578125" style="1"/>
    <col min="15360" max="15360" width="49.42578125" style="1" customWidth="1"/>
    <col min="15361" max="15362" width="21.85546875" style="1" customWidth="1"/>
    <col min="15363" max="15615" width="11.42578125" style="1"/>
    <col min="15616" max="15616" width="49.42578125" style="1" customWidth="1"/>
    <col min="15617" max="15618" width="21.85546875" style="1" customWidth="1"/>
    <col min="15619" max="15871" width="11.42578125" style="1"/>
    <col min="15872" max="15872" width="49.42578125" style="1" customWidth="1"/>
    <col min="15873" max="15874" width="21.85546875" style="1" customWidth="1"/>
    <col min="15875" max="16127" width="11.42578125" style="1"/>
    <col min="16128" max="16128" width="49.42578125" style="1" customWidth="1"/>
    <col min="16129" max="16130" width="21.85546875" style="1" customWidth="1"/>
    <col min="16131" max="16384" width="11.42578125" style="1"/>
  </cols>
  <sheetData>
    <row r="1" spans="2:12" s="22" customFormat="1" ht="15" customHeight="1">
      <c r="B1" s="900"/>
      <c r="C1" s="2296" t="s">
        <v>0</v>
      </c>
      <c r="D1" s="2296"/>
      <c r="E1" s="2296"/>
      <c r="F1" s="2296"/>
      <c r="G1" s="900"/>
      <c r="H1" s="900"/>
    </row>
    <row r="2" spans="2:12" s="22" customFormat="1" ht="15" customHeight="1">
      <c r="B2" s="900"/>
      <c r="C2" s="2296" t="s">
        <v>1</v>
      </c>
      <c r="D2" s="2296"/>
      <c r="E2" s="2296"/>
      <c r="F2" s="2296"/>
      <c r="G2" s="900"/>
      <c r="H2" s="900"/>
    </row>
    <row r="3" spans="2:12" s="22" customFormat="1" ht="15" customHeight="1">
      <c r="B3" s="901"/>
      <c r="C3" s="2297" t="s">
        <v>2</v>
      </c>
      <c r="D3" s="2297"/>
      <c r="E3" s="2297"/>
      <c r="F3" s="2297"/>
      <c r="G3" s="901"/>
      <c r="H3" s="901"/>
    </row>
    <row r="5" spans="2:12">
      <c r="C5" s="2452" t="s">
        <v>1353</v>
      </c>
      <c r="D5" s="2258"/>
      <c r="E5" s="2258"/>
      <c r="F5" s="2258"/>
    </row>
    <row r="6" spans="2:12" ht="28.5" customHeight="1">
      <c r="C6" s="381" t="s">
        <v>1354</v>
      </c>
      <c r="D6" s="1661"/>
      <c r="E6" s="1661"/>
      <c r="F6" s="1661"/>
      <c r="G6" s="1661"/>
    </row>
    <row r="7" spans="2:12" ht="16.5" customHeight="1">
      <c r="C7" s="2446" t="s">
        <v>1338</v>
      </c>
      <c r="D7" s="2446"/>
      <c r="E7" s="2446"/>
      <c r="F7" s="2446"/>
    </row>
    <row r="8" spans="2:12" ht="19.5" customHeight="1" thickBot="1">
      <c r="C8" s="1345"/>
      <c r="D8" s="1345"/>
      <c r="E8" s="1345"/>
      <c r="F8" s="1345"/>
    </row>
    <row r="9" spans="2:12" ht="15" customHeight="1">
      <c r="C9" s="2448" t="s">
        <v>1355</v>
      </c>
      <c r="D9" s="2450" t="s">
        <v>1356</v>
      </c>
      <c r="E9" s="2450" t="s">
        <v>1357</v>
      </c>
      <c r="F9" s="2450" t="s">
        <v>1358</v>
      </c>
    </row>
    <row r="10" spans="2:12" ht="33" customHeight="1">
      <c r="C10" s="2449"/>
      <c r="D10" s="2451"/>
      <c r="E10" s="2451"/>
      <c r="F10" s="2451"/>
    </row>
    <row r="11" spans="2:12" ht="16.5" customHeight="1">
      <c r="C11" s="1346" t="s">
        <v>1359</v>
      </c>
      <c r="D11" s="1347">
        <v>70.7</v>
      </c>
      <c r="E11" s="1348">
        <v>6.6</v>
      </c>
      <c r="F11" s="1349">
        <v>11.3</v>
      </c>
    </row>
    <row r="12" spans="2:12">
      <c r="C12" s="1350" t="s">
        <v>1360</v>
      </c>
      <c r="D12" s="1351">
        <v>13.6</v>
      </c>
      <c r="E12" s="1352">
        <v>6.8</v>
      </c>
      <c r="F12" s="1353">
        <v>7.5</v>
      </c>
    </row>
    <row r="13" spans="2:12">
      <c r="C13" s="1350" t="s">
        <v>1345</v>
      </c>
      <c r="D13" s="1351">
        <v>3.3</v>
      </c>
      <c r="E13" s="1352">
        <v>3.5</v>
      </c>
      <c r="F13" s="1353">
        <v>7.2</v>
      </c>
      <c r="G13" s="191"/>
    </row>
    <row r="14" spans="2:12" ht="27.75" customHeight="1">
      <c r="C14" s="1354" t="s">
        <v>1361</v>
      </c>
      <c r="D14" s="1351">
        <v>0.1</v>
      </c>
      <c r="E14" s="1352">
        <v>1</v>
      </c>
      <c r="F14" s="1353">
        <v>5.4</v>
      </c>
      <c r="H14" s="421"/>
    </row>
    <row r="15" spans="2:12">
      <c r="C15" s="1350" t="s">
        <v>1362</v>
      </c>
      <c r="D15" s="1351">
        <v>0</v>
      </c>
      <c r="E15" s="1352">
        <v>0</v>
      </c>
      <c r="F15" s="1353">
        <v>0</v>
      </c>
      <c r="H15" s="421"/>
    </row>
    <row r="16" spans="2:12">
      <c r="C16" s="1350" t="s">
        <v>1346</v>
      </c>
      <c r="D16" s="1351">
        <v>53.8</v>
      </c>
      <c r="E16" s="1352">
        <v>6.8</v>
      </c>
      <c r="F16" s="1353">
        <v>12.5</v>
      </c>
      <c r="H16" s="421"/>
      <c r="L16" s="1" t="s">
        <v>1171</v>
      </c>
    </row>
    <row r="17" spans="3:9">
      <c r="C17" s="1350" t="s">
        <v>1347</v>
      </c>
      <c r="D17" s="1351">
        <v>0</v>
      </c>
      <c r="E17" s="1352">
        <v>0</v>
      </c>
      <c r="F17" s="1353">
        <v>0.5</v>
      </c>
      <c r="G17" s="191"/>
      <c r="H17" s="191"/>
    </row>
    <row r="18" spans="3:9">
      <c r="C18" s="1346"/>
      <c r="D18" s="1347"/>
      <c r="E18" s="1348"/>
      <c r="F18" s="1355"/>
      <c r="G18" s="191"/>
      <c r="H18" s="191"/>
    </row>
    <row r="19" spans="3:9">
      <c r="C19" s="1356" t="s">
        <v>1363</v>
      </c>
      <c r="D19" s="1357">
        <v>29.3</v>
      </c>
      <c r="E19" s="1358">
        <v>10.5</v>
      </c>
      <c r="F19" s="1359">
        <v>6.7</v>
      </c>
      <c r="G19" s="191"/>
      <c r="H19" s="191"/>
    </row>
    <row r="20" spans="3:9">
      <c r="C20" s="1350" t="s">
        <v>1362</v>
      </c>
      <c r="D20" s="1351">
        <v>0.2</v>
      </c>
      <c r="E20" s="1352">
        <v>7.7</v>
      </c>
      <c r="F20" s="1353">
        <v>1.9</v>
      </c>
      <c r="G20" s="191"/>
      <c r="H20" s="191"/>
    </row>
    <row r="21" spans="3:9">
      <c r="C21" s="1360" t="s">
        <v>1364</v>
      </c>
      <c r="D21" s="1351">
        <v>0.1</v>
      </c>
      <c r="E21" s="1352">
        <v>9</v>
      </c>
      <c r="F21" s="1353">
        <v>0.7</v>
      </c>
      <c r="G21" s="191"/>
      <c r="H21" s="191"/>
    </row>
    <row r="22" spans="3:9">
      <c r="C22" s="1360" t="s">
        <v>1365</v>
      </c>
      <c r="D22" s="1351">
        <v>0.1</v>
      </c>
      <c r="E22" s="1352">
        <v>6.6</v>
      </c>
      <c r="F22" s="1353">
        <v>3</v>
      </c>
      <c r="G22" s="191"/>
      <c r="H22" s="191"/>
    </row>
    <row r="23" spans="3:9">
      <c r="C23" s="1361" t="s">
        <v>1346</v>
      </c>
      <c r="D23" s="1351">
        <v>25.2</v>
      </c>
      <c r="E23" s="1352">
        <v>10.6</v>
      </c>
      <c r="F23" s="1353">
        <v>7.4</v>
      </c>
      <c r="G23" s="191"/>
      <c r="H23" s="191"/>
    </row>
    <row r="24" spans="3:9">
      <c r="C24" s="1360" t="s">
        <v>1364</v>
      </c>
      <c r="D24" s="1351">
        <v>21.6</v>
      </c>
      <c r="E24" s="1352">
        <v>11.2</v>
      </c>
      <c r="F24" s="1353">
        <v>7.2</v>
      </c>
      <c r="G24" s="191"/>
      <c r="H24" s="191"/>
    </row>
    <row r="25" spans="3:9">
      <c r="C25" s="1360" t="s">
        <v>1365</v>
      </c>
      <c r="D25" s="1351">
        <v>3.6</v>
      </c>
      <c r="E25" s="1352">
        <v>6.7</v>
      </c>
      <c r="F25" s="1353">
        <v>8.5</v>
      </c>
      <c r="G25" s="191"/>
      <c r="H25" s="191"/>
    </row>
    <row r="26" spans="3:9">
      <c r="C26" s="1361" t="s">
        <v>1366</v>
      </c>
      <c r="D26" s="1351">
        <v>3.8</v>
      </c>
      <c r="E26" s="1352">
        <v>10.3</v>
      </c>
      <c r="F26" s="1353">
        <v>2.2000000000000002</v>
      </c>
      <c r="G26" s="191"/>
      <c r="H26" s="191"/>
    </row>
    <row r="27" spans="3:9" ht="15.75" thickBot="1">
      <c r="C27" s="1362" t="s">
        <v>1364</v>
      </c>
      <c r="D27" s="1363">
        <v>3.8</v>
      </c>
      <c r="E27" s="1364">
        <v>10.3</v>
      </c>
      <c r="F27" s="1365">
        <v>2.2000000000000002</v>
      </c>
      <c r="G27" s="191"/>
      <c r="H27" s="191"/>
      <c r="I27" s="115"/>
    </row>
    <row r="28" spans="3:9" ht="16.5" thickTop="1" thickBot="1">
      <c r="C28" s="1366" t="s">
        <v>1367</v>
      </c>
      <c r="D28" s="1367">
        <v>100</v>
      </c>
      <c r="E28" s="1368">
        <v>7.7850097964138163</v>
      </c>
      <c r="F28" s="1369">
        <v>10.129995773223452</v>
      </c>
    </row>
    <row r="29" spans="3:9">
      <c r="C29" s="1336" t="s">
        <v>1352</v>
      </c>
    </row>
    <row r="32" spans="3:9">
      <c r="D32" s="191"/>
      <c r="E32" s="191"/>
    </row>
    <row r="33" spans="4:5">
      <c r="D33" s="23"/>
      <c r="E33" s="23"/>
    </row>
  </sheetData>
  <mergeCells count="9">
    <mergeCell ref="C9:C10"/>
    <mergeCell ref="D9:D10"/>
    <mergeCell ref="E9:E10"/>
    <mergeCell ref="F9:F10"/>
    <mergeCell ref="C1:F1"/>
    <mergeCell ref="C2:F2"/>
    <mergeCell ref="C3:F3"/>
    <mergeCell ref="C5:F5"/>
    <mergeCell ref="C7:F7"/>
  </mergeCell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2D7A5-B0B8-47A9-81C8-4650961C7EA3}">
  <sheetPr>
    <pageSetUpPr autoPageBreaks="0"/>
  </sheetPr>
  <dimension ref="B1:F28"/>
  <sheetViews>
    <sheetView showGridLines="0" workbookViewId="0">
      <selection activeCell="J11" sqref="J11"/>
    </sheetView>
  </sheetViews>
  <sheetFormatPr baseColWidth="10" defaultColWidth="9.140625" defaultRowHeight="15"/>
  <cols>
    <col min="1" max="2" width="11.42578125" style="1" customWidth="1"/>
    <col min="3" max="3" width="39.85546875" style="1" customWidth="1"/>
    <col min="4" max="4" width="16.140625" style="1" customWidth="1"/>
    <col min="5" max="5" width="14.42578125" style="1" customWidth="1"/>
    <col min="6" max="254" width="11.42578125" style="1" customWidth="1"/>
    <col min="255" max="255" width="51.140625" style="1" customWidth="1"/>
    <col min="256" max="257" width="14.42578125" style="1" bestFit="1" customWidth="1"/>
    <col min="258" max="510" width="11.42578125" style="1" customWidth="1"/>
    <col min="511" max="511" width="51.140625" style="1" customWidth="1"/>
    <col min="512" max="513" width="14.42578125" style="1" bestFit="1" customWidth="1"/>
    <col min="514" max="766" width="11.42578125" style="1" customWidth="1"/>
    <col min="767" max="767" width="51.140625" style="1" customWidth="1"/>
    <col min="768" max="769" width="14.42578125" style="1" bestFit="1" customWidth="1"/>
    <col min="770" max="1022" width="11.42578125" style="1" customWidth="1"/>
    <col min="1023" max="1023" width="51.140625" style="1" customWidth="1"/>
    <col min="1024" max="1025" width="14.42578125" style="1" bestFit="1" customWidth="1"/>
    <col min="1026" max="1278" width="11.42578125" style="1" customWidth="1"/>
    <col min="1279" max="1279" width="51.140625" style="1" customWidth="1"/>
    <col min="1280" max="1281" width="14.42578125" style="1" bestFit="1" customWidth="1"/>
    <col min="1282" max="1534" width="11.42578125" style="1" customWidth="1"/>
    <col min="1535" max="1535" width="51.140625" style="1" customWidth="1"/>
    <col min="1536" max="1537" width="14.42578125" style="1" bestFit="1" customWidth="1"/>
    <col min="1538" max="1790" width="11.42578125" style="1" customWidth="1"/>
    <col min="1791" max="1791" width="51.140625" style="1" customWidth="1"/>
    <col min="1792" max="1793" width="14.42578125" style="1" bestFit="1" customWidth="1"/>
    <col min="1794" max="2046" width="11.42578125" style="1" customWidth="1"/>
    <col min="2047" max="2047" width="51.140625" style="1" customWidth="1"/>
    <col min="2048" max="2049" width="14.42578125" style="1" bestFit="1" customWidth="1"/>
    <col min="2050" max="2302" width="11.42578125" style="1" customWidth="1"/>
    <col min="2303" max="2303" width="51.140625" style="1" customWidth="1"/>
    <col min="2304" max="2305" width="14.42578125" style="1" bestFit="1" customWidth="1"/>
    <col min="2306" max="2558" width="11.42578125" style="1" customWidth="1"/>
    <col min="2559" max="2559" width="51.140625" style="1" customWidth="1"/>
    <col min="2560" max="2561" width="14.42578125" style="1" bestFit="1" customWidth="1"/>
    <col min="2562" max="2814" width="11.42578125" style="1" customWidth="1"/>
    <col min="2815" max="2815" width="51.140625" style="1" customWidth="1"/>
    <col min="2816" max="2817" width="14.42578125" style="1" bestFit="1" customWidth="1"/>
    <col min="2818" max="3070" width="11.42578125" style="1" customWidth="1"/>
    <col min="3071" max="3071" width="51.140625" style="1" customWidth="1"/>
    <col min="3072" max="3073" width="14.42578125" style="1" bestFit="1" customWidth="1"/>
    <col min="3074" max="3326" width="11.42578125" style="1" customWidth="1"/>
    <col min="3327" max="3327" width="51.140625" style="1" customWidth="1"/>
    <col min="3328" max="3329" width="14.42578125" style="1" bestFit="1" customWidth="1"/>
    <col min="3330" max="3582" width="11.42578125" style="1" customWidth="1"/>
    <col min="3583" max="3583" width="51.140625" style="1" customWidth="1"/>
    <col min="3584" max="3585" width="14.42578125" style="1" bestFit="1" customWidth="1"/>
    <col min="3586" max="3838" width="11.42578125" style="1" customWidth="1"/>
    <col min="3839" max="3839" width="51.140625" style="1" customWidth="1"/>
    <col min="3840" max="3841" width="14.42578125" style="1" bestFit="1" customWidth="1"/>
    <col min="3842" max="4094" width="11.42578125" style="1" customWidth="1"/>
    <col min="4095" max="4095" width="51.140625" style="1" customWidth="1"/>
    <col min="4096" max="4097" width="14.42578125" style="1" bestFit="1" customWidth="1"/>
    <col min="4098" max="4350" width="11.42578125" style="1" customWidth="1"/>
    <col min="4351" max="4351" width="51.140625" style="1" customWidth="1"/>
    <col min="4352" max="4353" width="14.42578125" style="1" bestFit="1" customWidth="1"/>
    <col min="4354" max="4606" width="11.42578125" style="1" customWidth="1"/>
    <col min="4607" max="4607" width="51.140625" style="1" customWidth="1"/>
    <col min="4608" max="4609" width="14.42578125" style="1" bestFit="1" customWidth="1"/>
    <col min="4610" max="4862" width="11.42578125" style="1" customWidth="1"/>
    <col min="4863" max="4863" width="51.140625" style="1" customWidth="1"/>
    <col min="4864" max="4865" width="14.42578125" style="1" bestFit="1" customWidth="1"/>
    <col min="4866" max="5118" width="11.42578125" style="1" customWidth="1"/>
    <col min="5119" max="5119" width="51.140625" style="1" customWidth="1"/>
    <col min="5120" max="5121" width="14.42578125" style="1" bestFit="1" customWidth="1"/>
    <col min="5122" max="5374" width="11.42578125" style="1" customWidth="1"/>
    <col min="5375" max="5375" width="51.140625" style="1" customWidth="1"/>
    <col min="5376" max="5377" width="14.42578125" style="1" bestFit="1" customWidth="1"/>
    <col min="5378" max="5630" width="11.42578125" style="1" customWidth="1"/>
    <col min="5631" max="5631" width="51.140625" style="1" customWidth="1"/>
    <col min="5632" max="5633" width="14.42578125" style="1" bestFit="1" customWidth="1"/>
    <col min="5634" max="5886" width="11.42578125" style="1" customWidth="1"/>
    <col min="5887" max="5887" width="51.140625" style="1" customWidth="1"/>
    <col min="5888" max="5889" width="14.42578125" style="1" bestFit="1" customWidth="1"/>
    <col min="5890" max="6142" width="11.42578125" style="1" customWidth="1"/>
    <col min="6143" max="6143" width="51.140625" style="1" customWidth="1"/>
    <col min="6144" max="6145" width="14.42578125" style="1" bestFit="1" customWidth="1"/>
    <col min="6146" max="6398" width="11.42578125" style="1" customWidth="1"/>
    <col min="6399" max="6399" width="51.140625" style="1" customWidth="1"/>
    <col min="6400" max="6401" width="14.42578125" style="1" bestFit="1" customWidth="1"/>
    <col min="6402" max="6654" width="11.42578125" style="1" customWidth="1"/>
    <col min="6655" max="6655" width="51.140625" style="1" customWidth="1"/>
    <col min="6656" max="6657" width="14.42578125" style="1" bestFit="1" customWidth="1"/>
    <col min="6658" max="6910" width="11.42578125" style="1" customWidth="1"/>
    <col min="6911" max="6911" width="51.140625" style="1" customWidth="1"/>
    <col min="6912" max="6913" width="14.42578125" style="1" bestFit="1" customWidth="1"/>
    <col min="6914" max="7166" width="11.42578125" style="1" customWidth="1"/>
    <col min="7167" max="7167" width="51.140625" style="1" customWidth="1"/>
    <col min="7168" max="7169" width="14.42578125" style="1" bestFit="1" customWidth="1"/>
    <col min="7170" max="7422" width="11.42578125" style="1" customWidth="1"/>
    <col min="7423" max="7423" width="51.140625" style="1" customWidth="1"/>
    <col min="7424" max="7425" width="14.42578125" style="1" bestFit="1" customWidth="1"/>
    <col min="7426" max="7678" width="11.42578125" style="1" customWidth="1"/>
    <col min="7679" max="7679" width="51.140625" style="1" customWidth="1"/>
    <col min="7680" max="7681" width="14.42578125" style="1" bestFit="1" customWidth="1"/>
    <col min="7682" max="7934" width="11.42578125" style="1" customWidth="1"/>
    <col min="7935" max="7935" width="51.140625" style="1" customWidth="1"/>
    <col min="7936" max="7937" width="14.42578125" style="1" bestFit="1" customWidth="1"/>
    <col min="7938" max="8190" width="11.42578125" style="1" customWidth="1"/>
    <col min="8191" max="8191" width="51.140625" style="1" customWidth="1"/>
    <col min="8192" max="8193" width="14.42578125" style="1" bestFit="1" customWidth="1"/>
    <col min="8194" max="8446" width="11.42578125" style="1" customWidth="1"/>
    <col min="8447" max="8447" width="51.140625" style="1" customWidth="1"/>
    <col min="8448" max="8449" width="14.42578125" style="1" bestFit="1" customWidth="1"/>
    <col min="8450" max="8702" width="11.42578125" style="1" customWidth="1"/>
    <col min="8703" max="8703" width="51.140625" style="1" customWidth="1"/>
    <col min="8704" max="8705" width="14.42578125" style="1" bestFit="1" customWidth="1"/>
    <col min="8706" max="8958" width="11.42578125" style="1" customWidth="1"/>
    <col min="8959" max="8959" width="51.140625" style="1" customWidth="1"/>
    <col min="8960" max="8961" width="14.42578125" style="1" bestFit="1" customWidth="1"/>
    <col min="8962" max="9214" width="11.42578125" style="1" customWidth="1"/>
    <col min="9215" max="9215" width="51.140625" style="1" customWidth="1"/>
    <col min="9216" max="9217" width="14.42578125" style="1" bestFit="1" customWidth="1"/>
    <col min="9218" max="9470" width="11.42578125" style="1" customWidth="1"/>
    <col min="9471" max="9471" width="51.140625" style="1" customWidth="1"/>
    <col min="9472" max="9473" width="14.42578125" style="1" bestFit="1" customWidth="1"/>
    <col min="9474" max="9726" width="11.42578125" style="1" customWidth="1"/>
    <col min="9727" max="9727" width="51.140625" style="1" customWidth="1"/>
    <col min="9728" max="9729" width="14.42578125" style="1" bestFit="1" customWidth="1"/>
    <col min="9730" max="9982" width="11.42578125" style="1" customWidth="1"/>
    <col min="9983" max="9983" width="51.140625" style="1" customWidth="1"/>
    <col min="9984" max="9985" width="14.42578125" style="1" bestFit="1" customWidth="1"/>
    <col min="9986" max="10238" width="11.42578125" style="1" customWidth="1"/>
    <col min="10239" max="10239" width="51.140625" style="1" customWidth="1"/>
    <col min="10240" max="10241" width="14.42578125" style="1" bestFit="1" customWidth="1"/>
    <col min="10242" max="10494" width="11.42578125" style="1" customWidth="1"/>
    <col min="10495" max="10495" width="51.140625" style="1" customWidth="1"/>
    <col min="10496" max="10497" width="14.42578125" style="1" bestFit="1" customWidth="1"/>
    <col min="10498" max="10750" width="11.42578125" style="1" customWidth="1"/>
    <col min="10751" max="10751" width="51.140625" style="1" customWidth="1"/>
    <col min="10752" max="10753" width="14.42578125" style="1" bestFit="1" customWidth="1"/>
    <col min="10754" max="11006" width="11.42578125" style="1" customWidth="1"/>
    <col min="11007" max="11007" width="51.140625" style="1" customWidth="1"/>
    <col min="11008" max="11009" width="14.42578125" style="1" bestFit="1" customWidth="1"/>
    <col min="11010" max="11262" width="11.42578125" style="1" customWidth="1"/>
    <col min="11263" max="11263" width="51.140625" style="1" customWidth="1"/>
    <col min="11264" max="11265" width="14.42578125" style="1" bestFit="1" customWidth="1"/>
    <col min="11266" max="11518" width="11.42578125" style="1" customWidth="1"/>
    <col min="11519" max="11519" width="51.140625" style="1" customWidth="1"/>
    <col min="11520" max="11521" width="14.42578125" style="1" bestFit="1" customWidth="1"/>
    <col min="11522" max="11774" width="11.42578125" style="1" customWidth="1"/>
    <col min="11775" max="11775" width="51.140625" style="1" customWidth="1"/>
    <col min="11776" max="11777" width="14.42578125" style="1" bestFit="1" customWidth="1"/>
    <col min="11778" max="12030" width="11.42578125" style="1" customWidth="1"/>
    <col min="12031" max="12031" width="51.140625" style="1" customWidth="1"/>
    <col min="12032" max="12033" width="14.42578125" style="1" bestFit="1" customWidth="1"/>
    <col min="12034" max="12286" width="11.42578125" style="1" customWidth="1"/>
    <col min="12287" max="12287" width="51.140625" style="1" customWidth="1"/>
    <col min="12288" max="12289" width="14.42578125" style="1" bestFit="1" customWidth="1"/>
    <col min="12290" max="12542" width="11.42578125" style="1" customWidth="1"/>
    <col min="12543" max="12543" width="51.140625" style="1" customWidth="1"/>
    <col min="12544" max="12545" width="14.42578125" style="1" bestFit="1" customWidth="1"/>
    <col min="12546" max="12798" width="11.42578125" style="1" customWidth="1"/>
    <col min="12799" max="12799" width="51.140625" style="1" customWidth="1"/>
    <col min="12800" max="12801" width="14.42578125" style="1" bestFit="1" customWidth="1"/>
    <col min="12802" max="13054" width="11.42578125" style="1" customWidth="1"/>
    <col min="13055" max="13055" width="51.140625" style="1" customWidth="1"/>
    <col min="13056" max="13057" width="14.42578125" style="1" bestFit="1" customWidth="1"/>
    <col min="13058" max="13310" width="11.42578125" style="1" customWidth="1"/>
    <col min="13311" max="13311" width="51.140625" style="1" customWidth="1"/>
    <col min="13312" max="13313" width="14.42578125" style="1" bestFit="1" customWidth="1"/>
    <col min="13314" max="13566" width="11.42578125" style="1" customWidth="1"/>
    <col min="13567" max="13567" width="51.140625" style="1" customWidth="1"/>
    <col min="13568" max="13569" width="14.42578125" style="1" bestFit="1" customWidth="1"/>
    <col min="13570" max="13822" width="11.42578125" style="1" customWidth="1"/>
    <col min="13823" max="13823" width="51.140625" style="1" customWidth="1"/>
    <col min="13824" max="13825" width="14.42578125" style="1" bestFit="1" customWidth="1"/>
    <col min="13826" max="14078" width="11.42578125" style="1" customWidth="1"/>
    <col min="14079" max="14079" width="51.140625" style="1" customWidth="1"/>
    <col min="14080" max="14081" width="14.42578125" style="1" bestFit="1" customWidth="1"/>
    <col min="14082" max="14334" width="11.42578125" style="1" customWidth="1"/>
    <col min="14335" max="14335" width="51.140625" style="1" customWidth="1"/>
    <col min="14336" max="14337" width="14.42578125" style="1" bestFit="1" customWidth="1"/>
    <col min="14338" max="14590" width="11.42578125" style="1" customWidth="1"/>
    <col min="14591" max="14591" width="51.140625" style="1" customWidth="1"/>
    <col min="14592" max="14593" width="14.42578125" style="1" bestFit="1" customWidth="1"/>
    <col min="14594" max="14846" width="11.42578125" style="1" customWidth="1"/>
    <col min="14847" max="14847" width="51.140625" style="1" customWidth="1"/>
    <col min="14848" max="14849" width="14.42578125" style="1" bestFit="1" customWidth="1"/>
    <col min="14850" max="15102" width="11.42578125" style="1" customWidth="1"/>
    <col min="15103" max="15103" width="51.140625" style="1" customWidth="1"/>
    <col min="15104" max="15105" width="14.42578125" style="1" bestFit="1" customWidth="1"/>
    <col min="15106" max="15358" width="11.42578125" style="1" customWidth="1"/>
    <col min="15359" max="15359" width="51.140625" style="1" customWidth="1"/>
    <col min="15360" max="15361" width="14.42578125" style="1" bestFit="1" customWidth="1"/>
    <col min="15362" max="15614" width="11.42578125" style="1" customWidth="1"/>
    <col min="15615" max="15615" width="51.140625" style="1" customWidth="1"/>
    <col min="15616" max="15617" width="14.42578125" style="1" bestFit="1" customWidth="1"/>
    <col min="15618" max="15870" width="11.42578125" style="1" customWidth="1"/>
    <col min="15871" max="15871" width="51.140625" style="1" customWidth="1"/>
    <col min="15872" max="15873" width="14.42578125" style="1" bestFit="1" customWidth="1"/>
    <col min="15874" max="16126" width="11.42578125" style="1" customWidth="1"/>
    <col min="16127" max="16127" width="51.140625" style="1" customWidth="1"/>
    <col min="16128" max="16129" width="14.42578125" style="1" bestFit="1" customWidth="1"/>
    <col min="16130" max="16384" width="11.42578125" style="1" customWidth="1"/>
  </cols>
  <sheetData>
    <row r="1" spans="2:6" s="22" customFormat="1" ht="15" customHeight="1">
      <c r="B1" s="900"/>
      <c r="C1" s="2296" t="s">
        <v>0</v>
      </c>
      <c r="D1" s="2296"/>
      <c r="E1" s="2296"/>
      <c r="F1" s="900"/>
    </row>
    <row r="2" spans="2:6" s="22" customFormat="1" ht="15" customHeight="1">
      <c r="B2" s="900"/>
      <c r="C2" s="2296" t="s">
        <v>1</v>
      </c>
      <c r="D2" s="2296"/>
      <c r="E2" s="2296"/>
      <c r="F2" s="900"/>
    </row>
    <row r="3" spans="2:6" s="22" customFormat="1" ht="15" customHeight="1">
      <c r="B3" s="901"/>
      <c r="C3" s="2297" t="s">
        <v>2</v>
      </c>
      <c r="D3" s="2297"/>
      <c r="E3" s="2297"/>
      <c r="F3" s="901"/>
    </row>
    <row r="5" spans="2:6">
      <c r="B5" s="2080" t="s">
        <v>1368</v>
      </c>
      <c r="C5" s="2080"/>
      <c r="D5" s="2080"/>
      <c r="E5" s="2080"/>
    </row>
    <row r="6" spans="2:6" ht="21" customHeight="1">
      <c r="B6" s="2446" t="s">
        <v>1338</v>
      </c>
      <c r="C6" s="2446"/>
      <c r="D6" s="2446"/>
      <c r="E6" s="2446"/>
    </row>
    <row r="7" spans="2:6" ht="21" customHeight="1">
      <c r="B7" s="1380"/>
      <c r="C7" s="2"/>
      <c r="D7" s="2"/>
      <c r="E7" s="2"/>
    </row>
    <row r="8" spans="2:6" ht="15" customHeight="1">
      <c r="C8" s="2447" t="s">
        <v>1369</v>
      </c>
      <c r="D8" s="1330" t="s">
        <v>1340</v>
      </c>
      <c r="E8" s="2447" t="s">
        <v>381</v>
      </c>
    </row>
    <row r="9" spans="2:6" ht="15.75" customHeight="1">
      <c r="C9" s="2447"/>
      <c r="D9" s="1330" t="s">
        <v>1341</v>
      </c>
      <c r="E9" s="2447"/>
    </row>
    <row r="10" spans="2:6" ht="15.75" thickBot="1">
      <c r="C10" s="1333" t="s">
        <v>1343</v>
      </c>
      <c r="D10" s="1381">
        <f>SUM(D11:D17)</f>
        <v>40739.978784726009</v>
      </c>
      <c r="E10" s="1382">
        <f>+D10/$D$10</f>
        <v>1</v>
      </c>
    </row>
    <row r="11" spans="2:6">
      <c r="C11" s="640" t="s">
        <v>1370</v>
      </c>
      <c r="D11" s="1383">
        <v>35651.543945790014</v>
      </c>
      <c r="E11" s="1384">
        <f>+D11/$D$10</f>
        <v>0.87509971799878006</v>
      </c>
      <c r="F11" s="191"/>
    </row>
    <row r="12" spans="2:6">
      <c r="C12" s="640" t="s">
        <v>1371</v>
      </c>
      <c r="D12" s="1383">
        <v>4360.3766644110001</v>
      </c>
      <c r="E12" s="1384">
        <f t="shared" ref="E12:E17" si="0">+D12/$D$10</f>
        <v>0.10702942894132696</v>
      </c>
      <c r="F12" s="191"/>
    </row>
    <row r="13" spans="2:6">
      <c r="C13" s="1336" t="s">
        <v>1372</v>
      </c>
      <c r="D13" s="1385">
        <v>168.50318969200001</v>
      </c>
      <c r="E13" s="1384">
        <f t="shared" si="0"/>
        <v>4.1360647383344787E-3</v>
      </c>
      <c r="F13" s="191"/>
    </row>
    <row r="14" spans="2:6">
      <c r="C14" s="1336" t="s">
        <v>1373</v>
      </c>
      <c r="D14" s="1385">
        <v>535.79064678600014</v>
      </c>
      <c r="E14" s="1384">
        <f t="shared" si="0"/>
        <v>1.3151470932696597E-2</v>
      </c>
      <c r="F14" s="191"/>
    </row>
    <row r="15" spans="2:6">
      <c r="C15" s="1336" t="s">
        <v>1374</v>
      </c>
      <c r="D15" s="1385">
        <v>23.590082052</v>
      </c>
      <c r="E15" s="1384">
        <f t="shared" si="0"/>
        <v>5.7904011626152966E-4</v>
      </c>
      <c r="F15" s="191"/>
    </row>
    <row r="16" spans="2:6">
      <c r="C16" s="1336" t="s">
        <v>1375</v>
      </c>
      <c r="D16" s="1385">
        <v>4.4685605000000003E-2</v>
      </c>
      <c r="E16" s="1384">
        <f t="shared" si="0"/>
        <v>1.0968490002442825E-6</v>
      </c>
      <c r="F16" s="191"/>
    </row>
    <row r="17" spans="2:6">
      <c r="C17" s="1336" t="s">
        <v>1376</v>
      </c>
      <c r="D17" s="1385">
        <v>0.12957039000000001</v>
      </c>
      <c r="E17" s="1384">
        <f t="shared" si="0"/>
        <v>3.1804236002346122E-6</v>
      </c>
      <c r="F17" s="191"/>
    </row>
    <row r="18" spans="2:6" ht="15.75" thickBot="1">
      <c r="C18" s="1333" t="s">
        <v>1348</v>
      </c>
      <c r="D18" s="1381">
        <f>SUM(D19:D20)</f>
        <v>16847.203236901358</v>
      </c>
      <c r="E18" s="1382">
        <f>+D18/$D$18</f>
        <v>1</v>
      </c>
    </row>
    <row r="19" spans="2:6">
      <c r="C19" s="1336" t="s">
        <v>1371</v>
      </c>
      <c r="D19" s="1385">
        <v>14691.303074311358</v>
      </c>
      <c r="E19" s="1386">
        <f>+D19/$D$18</f>
        <v>0.87203216271126749</v>
      </c>
      <c r="F19" s="191"/>
    </row>
    <row r="20" spans="2:6">
      <c r="C20" s="1336" t="s">
        <v>1370</v>
      </c>
      <c r="D20" s="1385">
        <v>2155.90016259</v>
      </c>
      <c r="E20" s="1386">
        <f>+D20/$D$18</f>
        <v>0.12796783728873248</v>
      </c>
      <c r="F20" s="191"/>
    </row>
    <row r="21" spans="2:6">
      <c r="C21" s="1340" t="s">
        <v>470</v>
      </c>
      <c r="D21" s="1387">
        <f>+D10+D18</f>
        <v>57587.182021627363</v>
      </c>
      <c r="E21" s="1388"/>
    </row>
    <row r="22" spans="2:6" s="1389" customFormat="1" ht="24.75" customHeight="1">
      <c r="C22" s="2453" t="s">
        <v>1377</v>
      </c>
      <c r="D22" s="2453"/>
      <c r="E22" s="2453"/>
    </row>
    <row r="23" spans="2:6" s="1389" customFormat="1" ht="12.75">
      <c r="C23" s="1344" t="s">
        <v>1378</v>
      </c>
    </row>
    <row r="24" spans="2:6">
      <c r="C24" s="1344" t="s">
        <v>1352</v>
      </c>
    </row>
    <row r="25" spans="2:6">
      <c r="B25" s="640"/>
    </row>
    <row r="26" spans="2:6">
      <c r="F26" s="191"/>
    </row>
    <row r="27" spans="2:6">
      <c r="B27" s="377"/>
    </row>
    <row r="28" spans="2:6">
      <c r="B28" s="377"/>
    </row>
  </sheetData>
  <mergeCells count="8">
    <mergeCell ref="C22:E22"/>
    <mergeCell ref="C1:E1"/>
    <mergeCell ref="C2:E2"/>
    <mergeCell ref="C3:E3"/>
    <mergeCell ref="B5:E5"/>
    <mergeCell ref="B6:E6"/>
    <mergeCell ref="C8:C9"/>
    <mergeCell ref="E8:E9"/>
  </mergeCells>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3743F-84AF-4E00-A0D1-493041B4BBE2}">
  <sheetPr>
    <pageSetUpPr autoPageBreaks="0"/>
  </sheetPr>
  <dimension ref="C1:K31"/>
  <sheetViews>
    <sheetView showGridLines="0" workbookViewId="0">
      <selection activeCell="I25" sqref="I25"/>
    </sheetView>
  </sheetViews>
  <sheetFormatPr baseColWidth="10" defaultColWidth="9.140625" defaultRowHeight="15"/>
  <cols>
    <col min="1" max="3" width="11.42578125" style="1" customWidth="1"/>
    <col min="4" max="4" width="51.140625" style="1" customWidth="1"/>
    <col min="5" max="5" width="14.42578125" style="1" customWidth="1"/>
    <col min="6" max="6" width="17.5703125" style="1" customWidth="1"/>
    <col min="7" max="8" width="11.42578125" style="1" customWidth="1"/>
    <col min="9" max="9" width="29.85546875" style="1" customWidth="1"/>
    <col min="10" max="10" width="13.140625" style="1" customWidth="1"/>
    <col min="11" max="259" width="11.42578125" style="1" customWidth="1"/>
    <col min="260" max="260" width="51.140625" style="1" customWidth="1"/>
    <col min="261" max="262" width="14.42578125" style="1" bestFit="1" customWidth="1"/>
    <col min="263" max="515" width="11.42578125" style="1" customWidth="1"/>
    <col min="516" max="516" width="51.140625" style="1" customWidth="1"/>
    <col min="517" max="518" width="14.42578125" style="1" bestFit="1" customWidth="1"/>
    <col min="519" max="771" width="11.42578125" style="1" customWidth="1"/>
    <col min="772" max="772" width="51.140625" style="1" customWidth="1"/>
    <col min="773" max="774" width="14.42578125" style="1" bestFit="1" customWidth="1"/>
    <col min="775" max="1027" width="11.42578125" style="1" customWidth="1"/>
    <col min="1028" max="1028" width="51.140625" style="1" customWidth="1"/>
    <col min="1029" max="1030" width="14.42578125" style="1" bestFit="1" customWidth="1"/>
    <col min="1031" max="1283" width="11.42578125" style="1" customWidth="1"/>
    <col min="1284" max="1284" width="51.140625" style="1" customWidth="1"/>
    <col min="1285" max="1286" width="14.42578125" style="1" bestFit="1" customWidth="1"/>
    <col min="1287" max="1539" width="11.42578125" style="1" customWidth="1"/>
    <col min="1540" max="1540" width="51.140625" style="1" customWidth="1"/>
    <col min="1541" max="1542" width="14.42578125" style="1" bestFit="1" customWidth="1"/>
    <col min="1543" max="1795" width="11.42578125" style="1" customWidth="1"/>
    <col min="1796" max="1796" width="51.140625" style="1" customWidth="1"/>
    <col min="1797" max="1798" width="14.42578125" style="1" bestFit="1" customWidth="1"/>
    <col min="1799" max="2051" width="11.42578125" style="1" customWidth="1"/>
    <col min="2052" max="2052" width="51.140625" style="1" customWidth="1"/>
    <col min="2053" max="2054" width="14.42578125" style="1" bestFit="1" customWidth="1"/>
    <col min="2055" max="2307" width="11.42578125" style="1" customWidth="1"/>
    <col min="2308" max="2308" width="51.140625" style="1" customWidth="1"/>
    <col min="2309" max="2310" width="14.42578125" style="1" bestFit="1" customWidth="1"/>
    <col min="2311" max="2563" width="11.42578125" style="1" customWidth="1"/>
    <col min="2564" max="2564" width="51.140625" style="1" customWidth="1"/>
    <col min="2565" max="2566" width="14.42578125" style="1" bestFit="1" customWidth="1"/>
    <col min="2567" max="2819" width="11.42578125" style="1" customWidth="1"/>
    <col min="2820" max="2820" width="51.140625" style="1" customWidth="1"/>
    <col min="2821" max="2822" width="14.42578125" style="1" bestFit="1" customWidth="1"/>
    <col min="2823" max="3075" width="11.42578125" style="1" customWidth="1"/>
    <col min="3076" max="3076" width="51.140625" style="1" customWidth="1"/>
    <col min="3077" max="3078" width="14.42578125" style="1" bestFit="1" customWidth="1"/>
    <col min="3079" max="3331" width="11.42578125" style="1" customWidth="1"/>
    <col min="3332" max="3332" width="51.140625" style="1" customWidth="1"/>
    <col min="3333" max="3334" width="14.42578125" style="1" bestFit="1" customWidth="1"/>
    <col min="3335" max="3587" width="11.42578125" style="1" customWidth="1"/>
    <col min="3588" max="3588" width="51.140625" style="1" customWidth="1"/>
    <col min="3589" max="3590" width="14.42578125" style="1" bestFit="1" customWidth="1"/>
    <col min="3591" max="3843" width="11.42578125" style="1" customWidth="1"/>
    <col min="3844" max="3844" width="51.140625" style="1" customWidth="1"/>
    <col min="3845" max="3846" width="14.42578125" style="1" bestFit="1" customWidth="1"/>
    <col min="3847" max="4099" width="11.42578125" style="1" customWidth="1"/>
    <col min="4100" max="4100" width="51.140625" style="1" customWidth="1"/>
    <col min="4101" max="4102" width="14.42578125" style="1" bestFit="1" customWidth="1"/>
    <col min="4103" max="4355" width="11.42578125" style="1" customWidth="1"/>
    <col min="4356" max="4356" width="51.140625" style="1" customWidth="1"/>
    <col min="4357" max="4358" width="14.42578125" style="1" bestFit="1" customWidth="1"/>
    <col min="4359" max="4611" width="11.42578125" style="1" customWidth="1"/>
    <col min="4612" max="4612" width="51.140625" style="1" customWidth="1"/>
    <col min="4613" max="4614" width="14.42578125" style="1" bestFit="1" customWidth="1"/>
    <col min="4615" max="4867" width="11.42578125" style="1" customWidth="1"/>
    <col min="4868" max="4868" width="51.140625" style="1" customWidth="1"/>
    <col min="4869" max="4870" width="14.42578125" style="1" bestFit="1" customWidth="1"/>
    <col min="4871" max="5123" width="11.42578125" style="1" customWidth="1"/>
    <col min="5124" max="5124" width="51.140625" style="1" customWidth="1"/>
    <col min="5125" max="5126" width="14.42578125" style="1" bestFit="1" customWidth="1"/>
    <col min="5127" max="5379" width="11.42578125" style="1" customWidth="1"/>
    <col min="5380" max="5380" width="51.140625" style="1" customWidth="1"/>
    <col min="5381" max="5382" width="14.42578125" style="1" bestFit="1" customWidth="1"/>
    <col min="5383" max="5635" width="11.42578125" style="1" customWidth="1"/>
    <col min="5636" max="5636" width="51.140625" style="1" customWidth="1"/>
    <col min="5637" max="5638" width="14.42578125" style="1" bestFit="1" customWidth="1"/>
    <col min="5639" max="5891" width="11.42578125" style="1" customWidth="1"/>
    <col min="5892" max="5892" width="51.140625" style="1" customWidth="1"/>
    <col min="5893" max="5894" width="14.42578125" style="1" bestFit="1" customWidth="1"/>
    <col min="5895" max="6147" width="11.42578125" style="1" customWidth="1"/>
    <col min="6148" max="6148" width="51.140625" style="1" customWidth="1"/>
    <col min="6149" max="6150" width="14.42578125" style="1" bestFit="1" customWidth="1"/>
    <col min="6151" max="6403" width="11.42578125" style="1" customWidth="1"/>
    <col min="6404" max="6404" width="51.140625" style="1" customWidth="1"/>
    <col min="6405" max="6406" width="14.42578125" style="1" bestFit="1" customWidth="1"/>
    <col min="6407" max="6659" width="11.42578125" style="1" customWidth="1"/>
    <col min="6660" max="6660" width="51.140625" style="1" customWidth="1"/>
    <col min="6661" max="6662" width="14.42578125" style="1" bestFit="1" customWidth="1"/>
    <col min="6663" max="6915" width="11.42578125" style="1" customWidth="1"/>
    <col min="6916" max="6916" width="51.140625" style="1" customWidth="1"/>
    <col min="6917" max="6918" width="14.42578125" style="1" bestFit="1" customWidth="1"/>
    <col min="6919" max="7171" width="11.42578125" style="1" customWidth="1"/>
    <col min="7172" max="7172" width="51.140625" style="1" customWidth="1"/>
    <col min="7173" max="7174" width="14.42578125" style="1" bestFit="1" customWidth="1"/>
    <col min="7175" max="7427" width="11.42578125" style="1" customWidth="1"/>
    <col min="7428" max="7428" width="51.140625" style="1" customWidth="1"/>
    <col min="7429" max="7430" width="14.42578125" style="1" bestFit="1" customWidth="1"/>
    <col min="7431" max="7683" width="11.42578125" style="1" customWidth="1"/>
    <col min="7684" max="7684" width="51.140625" style="1" customWidth="1"/>
    <col min="7685" max="7686" width="14.42578125" style="1" bestFit="1" customWidth="1"/>
    <col min="7687" max="7939" width="11.42578125" style="1" customWidth="1"/>
    <col min="7940" max="7940" width="51.140625" style="1" customWidth="1"/>
    <col min="7941" max="7942" width="14.42578125" style="1" bestFit="1" customWidth="1"/>
    <col min="7943" max="8195" width="11.42578125" style="1" customWidth="1"/>
    <col min="8196" max="8196" width="51.140625" style="1" customWidth="1"/>
    <col min="8197" max="8198" width="14.42578125" style="1" bestFit="1" customWidth="1"/>
    <col min="8199" max="8451" width="11.42578125" style="1" customWidth="1"/>
    <col min="8452" max="8452" width="51.140625" style="1" customWidth="1"/>
    <col min="8453" max="8454" width="14.42578125" style="1" bestFit="1" customWidth="1"/>
    <col min="8455" max="8707" width="11.42578125" style="1" customWidth="1"/>
    <col min="8708" max="8708" width="51.140625" style="1" customWidth="1"/>
    <col min="8709" max="8710" width="14.42578125" style="1" bestFit="1" customWidth="1"/>
    <col min="8711" max="8963" width="11.42578125" style="1" customWidth="1"/>
    <col min="8964" max="8964" width="51.140625" style="1" customWidth="1"/>
    <col min="8965" max="8966" width="14.42578125" style="1" bestFit="1" customWidth="1"/>
    <col min="8967" max="9219" width="11.42578125" style="1" customWidth="1"/>
    <col min="9220" max="9220" width="51.140625" style="1" customWidth="1"/>
    <col min="9221" max="9222" width="14.42578125" style="1" bestFit="1" customWidth="1"/>
    <col min="9223" max="9475" width="11.42578125" style="1" customWidth="1"/>
    <col min="9476" max="9476" width="51.140625" style="1" customWidth="1"/>
    <col min="9477" max="9478" width="14.42578125" style="1" bestFit="1" customWidth="1"/>
    <col min="9479" max="9731" width="11.42578125" style="1" customWidth="1"/>
    <col min="9732" max="9732" width="51.140625" style="1" customWidth="1"/>
    <col min="9733" max="9734" width="14.42578125" style="1" bestFit="1" customWidth="1"/>
    <col min="9735" max="9987" width="11.42578125" style="1" customWidth="1"/>
    <col min="9988" max="9988" width="51.140625" style="1" customWidth="1"/>
    <col min="9989" max="9990" width="14.42578125" style="1" bestFit="1" customWidth="1"/>
    <col min="9991" max="10243" width="11.42578125" style="1" customWidth="1"/>
    <col min="10244" max="10244" width="51.140625" style="1" customWidth="1"/>
    <col min="10245" max="10246" width="14.42578125" style="1" bestFit="1" customWidth="1"/>
    <col min="10247" max="10499" width="11.42578125" style="1" customWidth="1"/>
    <col min="10500" max="10500" width="51.140625" style="1" customWidth="1"/>
    <col min="10501" max="10502" width="14.42578125" style="1" bestFit="1" customWidth="1"/>
    <col min="10503" max="10755" width="11.42578125" style="1" customWidth="1"/>
    <col min="10756" max="10756" width="51.140625" style="1" customWidth="1"/>
    <col min="10757" max="10758" width="14.42578125" style="1" bestFit="1" customWidth="1"/>
    <col min="10759" max="11011" width="11.42578125" style="1" customWidth="1"/>
    <col min="11012" max="11012" width="51.140625" style="1" customWidth="1"/>
    <col min="11013" max="11014" width="14.42578125" style="1" bestFit="1" customWidth="1"/>
    <col min="11015" max="11267" width="11.42578125" style="1" customWidth="1"/>
    <col min="11268" max="11268" width="51.140625" style="1" customWidth="1"/>
    <col min="11269" max="11270" width="14.42578125" style="1" bestFit="1" customWidth="1"/>
    <col min="11271" max="11523" width="11.42578125" style="1" customWidth="1"/>
    <col min="11524" max="11524" width="51.140625" style="1" customWidth="1"/>
    <col min="11525" max="11526" width="14.42578125" style="1" bestFit="1" customWidth="1"/>
    <col min="11527" max="11779" width="11.42578125" style="1" customWidth="1"/>
    <col min="11780" max="11780" width="51.140625" style="1" customWidth="1"/>
    <col min="11781" max="11782" width="14.42578125" style="1" bestFit="1" customWidth="1"/>
    <col min="11783" max="12035" width="11.42578125" style="1" customWidth="1"/>
    <col min="12036" max="12036" width="51.140625" style="1" customWidth="1"/>
    <col min="12037" max="12038" width="14.42578125" style="1" bestFit="1" customWidth="1"/>
    <col min="12039" max="12291" width="11.42578125" style="1" customWidth="1"/>
    <col min="12292" max="12292" width="51.140625" style="1" customWidth="1"/>
    <col min="12293" max="12294" width="14.42578125" style="1" bestFit="1" customWidth="1"/>
    <col min="12295" max="12547" width="11.42578125" style="1" customWidth="1"/>
    <col min="12548" max="12548" width="51.140625" style="1" customWidth="1"/>
    <col min="12549" max="12550" width="14.42578125" style="1" bestFit="1" customWidth="1"/>
    <col min="12551" max="12803" width="11.42578125" style="1" customWidth="1"/>
    <col min="12804" max="12804" width="51.140625" style="1" customWidth="1"/>
    <col min="12805" max="12806" width="14.42578125" style="1" bestFit="1" customWidth="1"/>
    <col min="12807" max="13059" width="11.42578125" style="1" customWidth="1"/>
    <col min="13060" max="13060" width="51.140625" style="1" customWidth="1"/>
    <col min="13061" max="13062" width="14.42578125" style="1" bestFit="1" customWidth="1"/>
    <col min="13063" max="13315" width="11.42578125" style="1" customWidth="1"/>
    <col min="13316" max="13316" width="51.140625" style="1" customWidth="1"/>
    <col min="13317" max="13318" width="14.42578125" style="1" bestFit="1" customWidth="1"/>
    <col min="13319" max="13571" width="11.42578125" style="1" customWidth="1"/>
    <col min="13572" max="13572" width="51.140625" style="1" customWidth="1"/>
    <col min="13573" max="13574" width="14.42578125" style="1" bestFit="1" customWidth="1"/>
    <col min="13575" max="13827" width="11.42578125" style="1" customWidth="1"/>
    <col min="13828" max="13828" width="51.140625" style="1" customWidth="1"/>
    <col min="13829" max="13830" width="14.42578125" style="1" bestFit="1" customWidth="1"/>
    <col min="13831" max="14083" width="11.42578125" style="1" customWidth="1"/>
    <col min="14084" max="14084" width="51.140625" style="1" customWidth="1"/>
    <col min="14085" max="14086" width="14.42578125" style="1" bestFit="1" customWidth="1"/>
    <col min="14087" max="14339" width="11.42578125" style="1" customWidth="1"/>
    <col min="14340" max="14340" width="51.140625" style="1" customWidth="1"/>
    <col min="14341" max="14342" width="14.42578125" style="1" bestFit="1" customWidth="1"/>
    <col min="14343" max="14595" width="11.42578125" style="1" customWidth="1"/>
    <col min="14596" max="14596" width="51.140625" style="1" customWidth="1"/>
    <col min="14597" max="14598" width="14.42578125" style="1" bestFit="1" customWidth="1"/>
    <col min="14599" max="14851" width="11.42578125" style="1" customWidth="1"/>
    <col min="14852" max="14852" width="51.140625" style="1" customWidth="1"/>
    <col min="14853" max="14854" width="14.42578125" style="1" bestFit="1" customWidth="1"/>
    <col min="14855" max="15107" width="11.42578125" style="1" customWidth="1"/>
    <col min="15108" max="15108" width="51.140625" style="1" customWidth="1"/>
    <col min="15109" max="15110" width="14.42578125" style="1" bestFit="1" customWidth="1"/>
    <col min="15111" max="15363" width="11.42578125" style="1" customWidth="1"/>
    <col min="15364" max="15364" width="51.140625" style="1" customWidth="1"/>
    <col min="15365" max="15366" width="14.42578125" style="1" bestFit="1" customWidth="1"/>
    <col min="15367" max="15619" width="11.42578125" style="1" customWidth="1"/>
    <col min="15620" max="15620" width="51.140625" style="1" customWidth="1"/>
    <col min="15621" max="15622" width="14.42578125" style="1" bestFit="1" customWidth="1"/>
    <col min="15623" max="15875" width="11.42578125" style="1" customWidth="1"/>
    <col min="15876" max="15876" width="51.140625" style="1" customWidth="1"/>
    <col min="15877" max="15878" width="14.42578125" style="1" bestFit="1" customWidth="1"/>
    <col min="15879" max="16131" width="11.42578125" style="1" customWidth="1"/>
    <col min="16132" max="16132" width="51.140625" style="1" customWidth="1"/>
    <col min="16133" max="16134" width="14.42578125" style="1" bestFit="1" customWidth="1"/>
    <col min="16135" max="16384" width="11.42578125" style="1" customWidth="1"/>
  </cols>
  <sheetData>
    <row r="1" spans="3:11" s="22" customFormat="1" ht="15" customHeight="1">
      <c r="C1" s="900"/>
      <c r="D1" s="2296" t="s">
        <v>0</v>
      </c>
      <c r="E1" s="2296"/>
      <c r="F1" s="2296"/>
      <c r="G1" s="2296"/>
      <c r="H1" s="900"/>
      <c r="I1" s="900"/>
      <c r="J1" s="900"/>
      <c r="K1" s="900"/>
    </row>
    <row r="2" spans="3:11" s="22" customFormat="1" ht="15" customHeight="1">
      <c r="C2" s="900"/>
      <c r="D2" s="2296" t="s">
        <v>1</v>
      </c>
      <c r="E2" s="2296"/>
      <c r="F2" s="2296"/>
      <c r="G2" s="2296"/>
      <c r="H2" s="900"/>
      <c r="I2" s="900"/>
      <c r="J2" s="900"/>
      <c r="K2" s="900"/>
    </row>
    <row r="3" spans="3:11" s="22" customFormat="1" ht="15" customHeight="1">
      <c r="C3" s="901"/>
      <c r="D3" s="2297" t="s">
        <v>2</v>
      </c>
      <c r="E3" s="2297"/>
      <c r="F3" s="2297"/>
      <c r="G3" s="2297"/>
      <c r="H3" s="901"/>
      <c r="I3" s="901"/>
      <c r="J3" s="901"/>
      <c r="K3" s="901"/>
    </row>
    <row r="5" spans="3:11">
      <c r="C5" s="2080" t="s">
        <v>1379</v>
      </c>
      <c r="D5" s="2080"/>
      <c r="E5" s="2080"/>
      <c r="F5" s="2080"/>
      <c r="G5" s="2080"/>
    </row>
    <row r="6" spans="3:11" ht="21" customHeight="1" thickBot="1">
      <c r="C6" s="2446" t="s">
        <v>1338</v>
      </c>
      <c r="D6" s="2446"/>
      <c r="E6" s="2446"/>
      <c r="F6" s="2446"/>
      <c r="G6" s="1328"/>
    </row>
    <row r="7" spans="3:11" ht="15" customHeight="1">
      <c r="D7" s="2454" t="s">
        <v>316</v>
      </c>
      <c r="E7" s="2456" t="s">
        <v>1380</v>
      </c>
      <c r="F7" s="2458" t="s">
        <v>381</v>
      </c>
    </row>
    <row r="8" spans="3:11" ht="24" customHeight="1" thickBot="1">
      <c r="D8" s="2455"/>
      <c r="E8" s="2457"/>
      <c r="F8" s="2459"/>
    </row>
    <row r="9" spans="3:11" ht="15.75" thickBot="1">
      <c r="D9" s="1370" t="s">
        <v>1381</v>
      </c>
      <c r="E9" s="1371">
        <v>50425.676055903394</v>
      </c>
      <c r="F9" s="1372">
        <f>+E9/$E$12</f>
        <v>0.87564062497389739</v>
      </c>
      <c r="G9" s="23"/>
      <c r="I9" s="1331" t="s">
        <v>1342</v>
      </c>
      <c r="J9" s="827">
        <v>124232903690.255</v>
      </c>
    </row>
    <row r="10" spans="3:11">
      <c r="D10" s="1370" t="s">
        <v>1382</v>
      </c>
      <c r="E10" s="1371">
        <v>7144.5313196460002</v>
      </c>
      <c r="F10" s="1372">
        <f>+E10/$E$12</f>
        <v>0.12406461071428719</v>
      </c>
      <c r="G10" s="23"/>
    </row>
    <row r="11" spans="3:11" ht="15.75" thickBot="1">
      <c r="D11" s="1373" t="s">
        <v>1383</v>
      </c>
      <c r="E11" s="1374">
        <v>16.974646078000003</v>
      </c>
      <c r="F11" s="1372">
        <f>+E11/$E$12</f>
        <v>2.9476431181551859E-4</v>
      </c>
      <c r="G11" s="23"/>
    </row>
    <row r="12" spans="3:11" ht="15.75" thickBot="1">
      <c r="D12" s="1375" t="s">
        <v>470</v>
      </c>
      <c r="E12" s="1376">
        <f>SUM(E9:E11)</f>
        <v>57587.182021627392</v>
      </c>
      <c r="F12" s="1377">
        <f>+E12/$E$12</f>
        <v>1</v>
      </c>
      <c r="G12" s="23"/>
    </row>
    <row r="13" spans="3:11">
      <c r="D13" s="1378" t="s">
        <v>1384</v>
      </c>
      <c r="G13" s="23"/>
    </row>
    <row r="14" spans="3:11">
      <c r="G14" s="23"/>
    </row>
    <row r="15" spans="3:11">
      <c r="E15" s="24"/>
      <c r="F15" s="24"/>
      <c r="G15" s="23"/>
    </row>
    <row r="16" spans="3:11">
      <c r="G16" s="23"/>
    </row>
    <row r="17" spans="3:8">
      <c r="G17" s="23"/>
    </row>
    <row r="18" spans="3:8">
      <c r="G18" s="23"/>
    </row>
    <row r="19" spans="3:8">
      <c r="C19" s="640"/>
      <c r="G19" s="23"/>
    </row>
    <row r="20" spans="3:8">
      <c r="G20" s="23"/>
      <c r="H20" s="191"/>
    </row>
    <row r="21" spans="3:8">
      <c r="C21" s="377"/>
      <c r="G21" s="23"/>
    </row>
    <row r="22" spans="3:8">
      <c r="C22" s="377"/>
      <c r="G22" s="23"/>
    </row>
    <row r="30" spans="3:8">
      <c r="G30" s="1379"/>
    </row>
    <row r="31" spans="3:8">
      <c r="G31" s="1379"/>
    </row>
  </sheetData>
  <mergeCells count="8">
    <mergeCell ref="D7:D8"/>
    <mergeCell ref="E7:E8"/>
    <mergeCell ref="F7:F8"/>
    <mergeCell ref="D1:G1"/>
    <mergeCell ref="D2:G2"/>
    <mergeCell ref="D3:G3"/>
    <mergeCell ref="C5:G5"/>
    <mergeCell ref="C6:F6"/>
  </mergeCell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9F33E-D635-43DF-B64D-7B1A7ECCDF35}">
  <sheetPr>
    <pageSetUpPr autoPageBreaks="0"/>
  </sheetPr>
  <dimension ref="C1:K33"/>
  <sheetViews>
    <sheetView showGridLines="0" workbookViewId="0">
      <selection activeCell="E21" sqref="E21"/>
    </sheetView>
  </sheetViews>
  <sheetFormatPr baseColWidth="10" defaultColWidth="9.140625" defaultRowHeight="15"/>
  <cols>
    <col min="1" max="3" width="11.42578125" style="1" customWidth="1"/>
    <col min="4" max="4" width="51.140625" style="1" customWidth="1"/>
    <col min="5" max="6" width="14.42578125" style="1" customWidth="1"/>
    <col min="7" max="8" width="11.42578125" style="1" customWidth="1"/>
    <col min="9" max="9" width="29.85546875" style="1" customWidth="1"/>
    <col min="10" max="10" width="13.140625" style="1" customWidth="1"/>
    <col min="11" max="259" width="11.42578125" style="1" customWidth="1"/>
    <col min="260" max="260" width="51.140625" style="1" customWidth="1"/>
    <col min="261" max="262" width="14.42578125" style="1" bestFit="1" customWidth="1"/>
    <col min="263" max="515" width="11.42578125" style="1" customWidth="1"/>
    <col min="516" max="516" width="51.140625" style="1" customWidth="1"/>
    <col min="517" max="518" width="14.42578125" style="1" bestFit="1" customWidth="1"/>
    <col min="519" max="771" width="11.42578125" style="1" customWidth="1"/>
    <col min="772" max="772" width="51.140625" style="1" customWidth="1"/>
    <col min="773" max="774" width="14.42578125" style="1" bestFit="1" customWidth="1"/>
    <col min="775" max="1027" width="11.42578125" style="1" customWidth="1"/>
    <col min="1028" max="1028" width="51.140625" style="1" customWidth="1"/>
    <col min="1029" max="1030" width="14.42578125" style="1" bestFit="1" customWidth="1"/>
    <col min="1031" max="1283" width="11.42578125" style="1" customWidth="1"/>
    <col min="1284" max="1284" width="51.140625" style="1" customWidth="1"/>
    <col min="1285" max="1286" width="14.42578125" style="1" bestFit="1" customWidth="1"/>
    <col min="1287" max="1539" width="11.42578125" style="1" customWidth="1"/>
    <col min="1540" max="1540" width="51.140625" style="1" customWidth="1"/>
    <col min="1541" max="1542" width="14.42578125" style="1" bestFit="1" customWidth="1"/>
    <col min="1543" max="1795" width="11.42578125" style="1" customWidth="1"/>
    <col min="1796" max="1796" width="51.140625" style="1" customWidth="1"/>
    <col min="1797" max="1798" width="14.42578125" style="1" bestFit="1" customWidth="1"/>
    <col min="1799" max="2051" width="11.42578125" style="1" customWidth="1"/>
    <col min="2052" max="2052" width="51.140625" style="1" customWidth="1"/>
    <col min="2053" max="2054" width="14.42578125" style="1" bestFit="1" customWidth="1"/>
    <col min="2055" max="2307" width="11.42578125" style="1" customWidth="1"/>
    <col min="2308" max="2308" width="51.140625" style="1" customWidth="1"/>
    <col min="2309" max="2310" width="14.42578125" style="1" bestFit="1" customWidth="1"/>
    <col min="2311" max="2563" width="11.42578125" style="1" customWidth="1"/>
    <col min="2564" max="2564" width="51.140625" style="1" customWidth="1"/>
    <col min="2565" max="2566" width="14.42578125" style="1" bestFit="1" customWidth="1"/>
    <col min="2567" max="2819" width="11.42578125" style="1" customWidth="1"/>
    <col min="2820" max="2820" width="51.140625" style="1" customWidth="1"/>
    <col min="2821" max="2822" width="14.42578125" style="1" bestFit="1" customWidth="1"/>
    <col min="2823" max="3075" width="11.42578125" style="1" customWidth="1"/>
    <col min="3076" max="3076" width="51.140625" style="1" customWidth="1"/>
    <col min="3077" max="3078" width="14.42578125" style="1" bestFit="1" customWidth="1"/>
    <col min="3079" max="3331" width="11.42578125" style="1" customWidth="1"/>
    <col min="3332" max="3332" width="51.140625" style="1" customWidth="1"/>
    <col min="3333" max="3334" width="14.42578125" style="1" bestFit="1" customWidth="1"/>
    <col min="3335" max="3587" width="11.42578125" style="1" customWidth="1"/>
    <col min="3588" max="3588" width="51.140625" style="1" customWidth="1"/>
    <col min="3589" max="3590" width="14.42578125" style="1" bestFit="1" customWidth="1"/>
    <col min="3591" max="3843" width="11.42578125" style="1" customWidth="1"/>
    <col min="3844" max="3844" width="51.140625" style="1" customWidth="1"/>
    <col min="3845" max="3846" width="14.42578125" style="1" bestFit="1" customWidth="1"/>
    <col min="3847" max="4099" width="11.42578125" style="1" customWidth="1"/>
    <col min="4100" max="4100" width="51.140625" style="1" customWidth="1"/>
    <col min="4101" max="4102" width="14.42578125" style="1" bestFit="1" customWidth="1"/>
    <col min="4103" max="4355" width="11.42578125" style="1" customWidth="1"/>
    <col min="4356" max="4356" width="51.140625" style="1" customWidth="1"/>
    <col min="4357" max="4358" width="14.42578125" style="1" bestFit="1" customWidth="1"/>
    <col min="4359" max="4611" width="11.42578125" style="1" customWidth="1"/>
    <col min="4612" max="4612" width="51.140625" style="1" customWidth="1"/>
    <col min="4613" max="4614" width="14.42578125" style="1" bestFit="1" customWidth="1"/>
    <col min="4615" max="4867" width="11.42578125" style="1" customWidth="1"/>
    <col min="4868" max="4868" width="51.140625" style="1" customWidth="1"/>
    <col min="4869" max="4870" width="14.42578125" style="1" bestFit="1" customWidth="1"/>
    <col min="4871" max="5123" width="11.42578125" style="1" customWidth="1"/>
    <col min="5124" max="5124" width="51.140625" style="1" customWidth="1"/>
    <col min="5125" max="5126" width="14.42578125" style="1" bestFit="1" customWidth="1"/>
    <col min="5127" max="5379" width="11.42578125" style="1" customWidth="1"/>
    <col min="5380" max="5380" width="51.140625" style="1" customWidth="1"/>
    <col min="5381" max="5382" width="14.42578125" style="1" bestFit="1" customWidth="1"/>
    <col min="5383" max="5635" width="11.42578125" style="1" customWidth="1"/>
    <col min="5636" max="5636" width="51.140625" style="1" customWidth="1"/>
    <col min="5637" max="5638" width="14.42578125" style="1" bestFit="1" customWidth="1"/>
    <col min="5639" max="5891" width="11.42578125" style="1" customWidth="1"/>
    <col min="5892" max="5892" width="51.140625" style="1" customWidth="1"/>
    <col min="5893" max="5894" width="14.42578125" style="1" bestFit="1" customWidth="1"/>
    <col min="5895" max="6147" width="11.42578125" style="1" customWidth="1"/>
    <col min="6148" max="6148" width="51.140625" style="1" customWidth="1"/>
    <col min="6149" max="6150" width="14.42578125" style="1" bestFit="1" customWidth="1"/>
    <col min="6151" max="6403" width="11.42578125" style="1" customWidth="1"/>
    <col min="6404" max="6404" width="51.140625" style="1" customWidth="1"/>
    <col min="6405" max="6406" width="14.42578125" style="1" bestFit="1" customWidth="1"/>
    <col min="6407" max="6659" width="11.42578125" style="1" customWidth="1"/>
    <col min="6660" max="6660" width="51.140625" style="1" customWidth="1"/>
    <col min="6661" max="6662" width="14.42578125" style="1" bestFit="1" customWidth="1"/>
    <col min="6663" max="6915" width="11.42578125" style="1" customWidth="1"/>
    <col min="6916" max="6916" width="51.140625" style="1" customWidth="1"/>
    <col min="6917" max="6918" width="14.42578125" style="1" bestFit="1" customWidth="1"/>
    <col min="6919" max="7171" width="11.42578125" style="1" customWidth="1"/>
    <col min="7172" max="7172" width="51.140625" style="1" customWidth="1"/>
    <col min="7173" max="7174" width="14.42578125" style="1" bestFit="1" customWidth="1"/>
    <col min="7175" max="7427" width="11.42578125" style="1" customWidth="1"/>
    <col min="7428" max="7428" width="51.140625" style="1" customWidth="1"/>
    <col min="7429" max="7430" width="14.42578125" style="1" bestFit="1" customWidth="1"/>
    <col min="7431" max="7683" width="11.42578125" style="1" customWidth="1"/>
    <col min="7684" max="7684" width="51.140625" style="1" customWidth="1"/>
    <col min="7685" max="7686" width="14.42578125" style="1" bestFit="1" customWidth="1"/>
    <col min="7687" max="7939" width="11.42578125" style="1" customWidth="1"/>
    <col min="7940" max="7940" width="51.140625" style="1" customWidth="1"/>
    <col min="7941" max="7942" width="14.42578125" style="1" bestFit="1" customWidth="1"/>
    <col min="7943" max="8195" width="11.42578125" style="1" customWidth="1"/>
    <col min="8196" max="8196" width="51.140625" style="1" customWidth="1"/>
    <col min="8197" max="8198" width="14.42578125" style="1" bestFit="1" customWidth="1"/>
    <col min="8199" max="8451" width="11.42578125" style="1" customWidth="1"/>
    <col min="8452" max="8452" width="51.140625" style="1" customWidth="1"/>
    <col min="8453" max="8454" width="14.42578125" style="1" bestFit="1" customWidth="1"/>
    <col min="8455" max="8707" width="11.42578125" style="1" customWidth="1"/>
    <col min="8708" max="8708" width="51.140625" style="1" customWidth="1"/>
    <col min="8709" max="8710" width="14.42578125" style="1" bestFit="1" customWidth="1"/>
    <col min="8711" max="8963" width="11.42578125" style="1" customWidth="1"/>
    <col min="8964" max="8964" width="51.140625" style="1" customWidth="1"/>
    <col min="8965" max="8966" width="14.42578125" style="1" bestFit="1" customWidth="1"/>
    <col min="8967" max="9219" width="11.42578125" style="1" customWidth="1"/>
    <col min="9220" max="9220" width="51.140625" style="1" customWidth="1"/>
    <col min="9221" max="9222" width="14.42578125" style="1" bestFit="1" customWidth="1"/>
    <col min="9223" max="9475" width="11.42578125" style="1" customWidth="1"/>
    <col min="9476" max="9476" width="51.140625" style="1" customWidth="1"/>
    <col min="9477" max="9478" width="14.42578125" style="1" bestFit="1" customWidth="1"/>
    <col min="9479" max="9731" width="11.42578125" style="1" customWidth="1"/>
    <col min="9732" max="9732" width="51.140625" style="1" customWidth="1"/>
    <col min="9733" max="9734" width="14.42578125" style="1" bestFit="1" customWidth="1"/>
    <col min="9735" max="9987" width="11.42578125" style="1" customWidth="1"/>
    <col min="9988" max="9988" width="51.140625" style="1" customWidth="1"/>
    <col min="9989" max="9990" width="14.42578125" style="1" bestFit="1" customWidth="1"/>
    <col min="9991" max="10243" width="11.42578125" style="1" customWidth="1"/>
    <col min="10244" max="10244" width="51.140625" style="1" customWidth="1"/>
    <col min="10245" max="10246" width="14.42578125" style="1" bestFit="1" customWidth="1"/>
    <col min="10247" max="10499" width="11.42578125" style="1" customWidth="1"/>
    <col min="10500" max="10500" width="51.140625" style="1" customWidth="1"/>
    <col min="10501" max="10502" width="14.42578125" style="1" bestFit="1" customWidth="1"/>
    <col min="10503" max="10755" width="11.42578125" style="1" customWidth="1"/>
    <col min="10756" max="10756" width="51.140625" style="1" customWidth="1"/>
    <col min="10757" max="10758" width="14.42578125" style="1" bestFit="1" customWidth="1"/>
    <col min="10759" max="11011" width="11.42578125" style="1" customWidth="1"/>
    <col min="11012" max="11012" width="51.140625" style="1" customWidth="1"/>
    <col min="11013" max="11014" width="14.42578125" style="1" bestFit="1" customWidth="1"/>
    <col min="11015" max="11267" width="11.42578125" style="1" customWidth="1"/>
    <col min="11268" max="11268" width="51.140625" style="1" customWidth="1"/>
    <col min="11269" max="11270" width="14.42578125" style="1" bestFit="1" customWidth="1"/>
    <col min="11271" max="11523" width="11.42578125" style="1" customWidth="1"/>
    <col min="11524" max="11524" width="51.140625" style="1" customWidth="1"/>
    <col min="11525" max="11526" width="14.42578125" style="1" bestFit="1" customWidth="1"/>
    <col min="11527" max="11779" width="11.42578125" style="1" customWidth="1"/>
    <col min="11780" max="11780" width="51.140625" style="1" customWidth="1"/>
    <col min="11781" max="11782" width="14.42578125" style="1" bestFit="1" customWidth="1"/>
    <col min="11783" max="12035" width="11.42578125" style="1" customWidth="1"/>
    <col min="12036" max="12036" width="51.140625" style="1" customWidth="1"/>
    <col min="12037" max="12038" width="14.42578125" style="1" bestFit="1" customWidth="1"/>
    <col min="12039" max="12291" width="11.42578125" style="1" customWidth="1"/>
    <col min="12292" max="12292" width="51.140625" style="1" customWidth="1"/>
    <col min="12293" max="12294" width="14.42578125" style="1" bestFit="1" customWidth="1"/>
    <col min="12295" max="12547" width="11.42578125" style="1" customWidth="1"/>
    <col min="12548" max="12548" width="51.140625" style="1" customWidth="1"/>
    <col min="12549" max="12550" width="14.42578125" style="1" bestFit="1" customWidth="1"/>
    <col min="12551" max="12803" width="11.42578125" style="1" customWidth="1"/>
    <col min="12804" max="12804" width="51.140625" style="1" customWidth="1"/>
    <col min="12805" max="12806" width="14.42578125" style="1" bestFit="1" customWidth="1"/>
    <col min="12807" max="13059" width="11.42578125" style="1" customWidth="1"/>
    <col min="13060" max="13060" width="51.140625" style="1" customWidth="1"/>
    <col min="13061" max="13062" width="14.42578125" style="1" bestFit="1" customWidth="1"/>
    <col min="13063" max="13315" width="11.42578125" style="1" customWidth="1"/>
    <col min="13316" max="13316" width="51.140625" style="1" customWidth="1"/>
    <col min="13317" max="13318" width="14.42578125" style="1" bestFit="1" customWidth="1"/>
    <col min="13319" max="13571" width="11.42578125" style="1" customWidth="1"/>
    <col min="13572" max="13572" width="51.140625" style="1" customWidth="1"/>
    <col min="13573" max="13574" width="14.42578125" style="1" bestFit="1" customWidth="1"/>
    <col min="13575" max="13827" width="11.42578125" style="1" customWidth="1"/>
    <col min="13828" max="13828" width="51.140625" style="1" customWidth="1"/>
    <col min="13829" max="13830" width="14.42578125" style="1" bestFit="1" customWidth="1"/>
    <col min="13831" max="14083" width="11.42578125" style="1" customWidth="1"/>
    <col min="14084" max="14084" width="51.140625" style="1" customWidth="1"/>
    <col min="14085" max="14086" width="14.42578125" style="1" bestFit="1" customWidth="1"/>
    <col min="14087" max="14339" width="11.42578125" style="1" customWidth="1"/>
    <col min="14340" max="14340" width="51.140625" style="1" customWidth="1"/>
    <col min="14341" max="14342" width="14.42578125" style="1" bestFit="1" customWidth="1"/>
    <col min="14343" max="14595" width="11.42578125" style="1" customWidth="1"/>
    <col min="14596" max="14596" width="51.140625" style="1" customWidth="1"/>
    <col min="14597" max="14598" width="14.42578125" style="1" bestFit="1" customWidth="1"/>
    <col min="14599" max="14851" width="11.42578125" style="1" customWidth="1"/>
    <col min="14852" max="14852" width="51.140625" style="1" customWidth="1"/>
    <col min="14853" max="14854" width="14.42578125" style="1" bestFit="1" customWidth="1"/>
    <col min="14855" max="15107" width="11.42578125" style="1" customWidth="1"/>
    <col min="15108" max="15108" width="51.140625" style="1" customWidth="1"/>
    <col min="15109" max="15110" width="14.42578125" style="1" bestFit="1" customWidth="1"/>
    <col min="15111" max="15363" width="11.42578125" style="1" customWidth="1"/>
    <col min="15364" max="15364" width="51.140625" style="1" customWidth="1"/>
    <col min="15365" max="15366" width="14.42578125" style="1" bestFit="1" customWidth="1"/>
    <col min="15367" max="15619" width="11.42578125" style="1" customWidth="1"/>
    <col min="15620" max="15620" width="51.140625" style="1" customWidth="1"/>
    <col min="15621" max="15622" width="14.42578125" style="1" bestFit="1" customWidth="1"/>
    <col min="15623" max="15875" width="11.42578125" style="1" customWidth="1"/>
    <col min="15876" max="15876" width="51.140625" style="1" customWidth="1"/>
    <col min="15877" max="15878" width="14.42578125" style="1" bestFit="1" customWidth="1"/>
    <col min="15879" max="16131" width="11.42578125" style="1" customWidth="1"/>
    <col min="16132" max="16132" width="51.140625" style="1" customWidth="1"/>
    <col min="16133" max="16134" width="14.42578125" style="1" bestFit="1" customWidth="1"/>
    <col min="16135" max="16384" width="11.42578125" style="1" customWidth="1"/>
  </cols>
  <sheetData>
    <row r="1" spans="3:11" s="22" customFormat="1" ht="15" customHeight="1">
      <c r="C1" s="900"/>
      <c r="D1" s="2296" t="s">
        <v>0</v>
      </c>
      <c r="E1" s="2296"/>
      <c r="F1" s="2296"/>
      <c r="G1" s="2296"/>
      <c r="H1" s="900"/>
      <c r="I1" s="900"/>
      <c r="J1" s="900"/>
      <c r="K1" s="900"/>
    </row>
    <row r="2" spans="3:11" s="22" customFormat="1" ht="15" customHeight="1">
      <c r="C2" s="900"/>
      <c r="D2" s="2296" t="s">
        <v>1</v>
      </c>
      <c r="E2" s="2296"/>
      <c r="F2" s="2296"/>
      <c r="G2" s="2296"/>
      <c r="H2" s="900"/>
      <c r="I2" s="900"/>
      <c r="J2" s="900"/>
      <c r="K2" s="900"/>
    </row>
    <row r="3" spans="3:11" s="22" customFormat="1" ht="15" customHeight="1">
      <c r="C3" s="901"/>
      <c r="D3" s="2297" t="s">
        <v>2</v>
      </c>
      <c r="E3" s="2297"/>
      <c r="F3" s="2297"/>
      <c r="G3" s="2297"/>
      <c r="H3" s="901"/>
      <c r="I3" s="901"/>
      <c r="J3" s="901"/>
      <c r="K3" s="901"/>
    </row>
    <row r="5" spans="3:11">
      <c r="C5" s="2080" t="s">
        <v>1385</v>
      </c>
      <c r="D5" s="2080"/>
      <c r="E5" s="2080"/>
      <c r="F5" s="2080"/>
      <c r="G5" s="2080"/>
    </row>
    <row r="6" spans="3:11" ht="21" customHeight="1" thickBot="1">
      <c r="C6" s="2464" t="s">
        <v>1386</v>
      </c>
      <c r="D6" s="2081"/>
      <c r="E6" s="2081"/>
      <c r="F6" s="2081"/>
      <c r="G6" s="2081"/>
    </row>
    <row r="7" spans="3:11">
      <c r="D7" s="2454" t="s">
        <v>316</v>
      </c>
      <c r="E7" s="2460">
        <v>2023</v>
      </c>
      <c r="F7" s="2462">
        <v>2024</v>
      </c>
    </row>
    <row r="8" spans="3:11" ht="15.75" thickBot="1">
      <c r="D8" s="2455"/>
      <c r="E8" s="2461"/>
      <c r="F8" s="2463"/>
    </row>
    <row r="9" spans="3:11" ht="15.75" thickBot="1">
      <c r="D9" s="1370" t="s">
        <v>1387</v>
      </c>
      <c r="E9" s="1390">
        <v>7.62146501115923E-2</v>
      </c>
      <c r="F9" s="1372">
        <v>7.7850097964138165E-2</v>
      </c>
      <c r="G9" s="23"/>
      <c r="I9" s="1331" t="s">
        <v>1342</v>
      </c>
      <c r="J9" s="827">
        <v>124232903690.255</v>
      </c>
    </row>
    <row r="10" spans="3:11">
      <c r="D10" s="1391" t="s">
        <v>1388</v>
      </c>
      <c r="E10" s="1390">
        <v>6.4382872825109919E-2</v>
      </c>
      <c r="F10" s="1372">
        <v>6.6000000000000003E-2</v>
      </c>
      <c r="G10" s="23"/>
    </row>
    <row r="11" spans="3:11">
      <c r="D11" s="1391" t="s">
        <v>1389</v>
      </c>
      <c r="E11" s="1390">
        <v>0.10499221722611531</v>
      </c>
      <c r="F11" s="1372">
        <v>0.105</v>
      </c>
      <c r="G11" s="23"/>
    </row>
    <row r="12" spans="3:11">
      <c r="D12" s="1392" t="s">
        <v>1390</v>
      </c>
      <c r="E12" s="1390">
        <v>0.106608309085683</v>
      </c>
      <c r="F12" s="1372">
        <v>0.106608309085683</v>
      </c>
      <c r="G12" s="23"/>
    </row>
    <row r="13" spans="3:11" ht="15.75" thickBot="1">
      <c r="D13" s="1393" t="s">
        <v>1391</v>
      </c>
      <c r="E13" s="1394">
        <v>6.6564993049820997E-2</v>
      </c>
      <c r="F13" s="1395">
        <v>6.6564993049820997E-2</v>
      </c>
      <c r="G13" s="23"/>
    </row>
    <row r="14" spans="3:11">
      <c r="D14" s="1378" t="s">
        <v>1384</v>
      </c>
      <c r="E14" s="1379"/>
      <c r="F14" s="1379"/>
    </row>
    <row r="17" spans="3:8">
      <c r="E17" s="24"/>
      <c r="F17" s="24"/>
    </row>
    <row r="21" spans="3:8">
      <c r="C21" s="640"/>
    </row>
    <row r="22" spans="3:8">
      <c r="H22" s="191"/>
    </row>
    <row r="23" spans="3:8">
      <c r="C23" s="377"/>
    </row>
    <row r="24" spans="3:8">
      <c r="C24" s="377"/>
    </row>
    <row r="32" spans="3:8">
      <c r="G32" s="1379"/>
    </row>
    <row r="33" spans="7:7">
      <c r="G33" s="1379"/>
    </row>
  </sheetData>
  <mergeCells count="8">
    <mergeCell ref="D7:D8"/>
    <mergeCell ref="E7:E8"/>
    <mergeCell ref="F7:F8"/>
    <mergeCell ref="D1:G1"/>
    <mergeCell ref="D2:G2"/>
    <mergeCell ref="D3:G3"/>
    <mergeCell ref="C5:G5"/>
    <mergeCell ref="C6:G6"/>
  </mergeCells>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1D52-D4F8-451E-B565-337696953167}">
  <dimension ref="A3:K38"/>
  <sheetViews>
    <sheetView showGridLines="0" zoomScaleNormal="100" workbookViewId="0">
      <selection sqref="A1:XFD1048576"/>
    </sheetView>
  </sheetViews>
  <sheetFormatPr baseColWidth="10" defaultColWidth="11.42578125" defaultRowHeight="15"/>
  <cols>
    <col min="1" max="1" width="11.42578125" style="1"/>
    <col min="2" max="2" width="72.28515625" style="1" customWidth="1"/>
    <col min="3" max="3" width="26.85546875" style="1" customWidth="1"/>
    <col min="4" max="4" width="27.5703125" style="1" customWidth="1"/>
    <col min="5" max="5" width="22.5703125" style="1" customWidth="1"/>
    <col min="6" max="6" width="28.7109375" style="1" customWidth="1"/>
    <col min="7" max="7" width="13.85546875" style="1" customWidth="1"/>
    <col min="8" max="8" width="20.140625" style="1" customWidth="1"/>
    <col min="9" max="9" width="22.5703125" style="1" customWidth="1"/>
    <col min="10" max="10" width="38.7109375" style="1" customWidth="1"/>
    <col min="11" max="11" width="28.85546875" style="1" customWidth="1"/>
    <col min="12" max="16384" width="11.42578125" style="1"/>
  </cols>
  <sheetData>
    <row r="3" spans="2:11" ht="15" customHeight="1">
      <c r="B3" s="2219" t="s">
        <v>1392</v>
      </c>
      <c r="C3" s="2219"/>
      <c r="D3" s="2219"/>
      <c r="E3" s="2219"/>
      <c r="F3" s="2219"/>
      <c r="G3" s="2219"/>
      <c r="H3" s="2219"/>
    </row>
    <row r="4" spans="2:11" ht="15" customHeight="1">
      <c r="B4" s="2219" t="s">
        <v>1393</v>
      </c>
      <c r="C4" s="2219"/>
      <c r="D4" s="2219"/>
      <c r="E4" s="2219"/>
      <c r="F4" s="2219"/>
      <c r="G4" s="2219"/>
      <c r="H4" s="2219"/>
    </row>
    <row r="5" spans="2:11" ht="15.75" customHeight="1">
      <c r="B5" s="2062" t="s">
        <v>421</v>
      </c>
      <c r="C5" s="2062"/>
      <c r="D5" s="2062"/>
      <c r="E5" s="2062"/>
      <c r="F5" s="2062"/>
      <c r="G5" s="2062"/>
      <c r="H5" s="2062"/>
    </row>
    <row r="6" spans="2:11" ht="15.75" customHeight="1" thickBot="1">
      <c r="B6" s="2062"/>
      <c r="C6" s="2062"/>
      <c r="D6" s="2062"/>
      <c r="E6" s="2062"/>
      <c r="F6" s="2062"/>
      <c r="G6" s="2062"/>
      <c r="H6" s="2062"/>
    </row>
    <row r="7" spans="2:11" ht="15.75" customHeight="1" thickBot="1">
      <c r="B7" s="221"/>
      <c r="C7" s="221"/>
      <c r="E7" s="221"/>
      <c r="F7" s="221"/>
      <c r="G7"/>
      <c r="H7"/>
      <c r="J7" s="220" t="s">
        <v>1394</v>
      </c>
      <c r="K7" s="218">
        <v>7411233835846.0186</v>
      </c>
    </row>
    <row r="8" spans="2:11" ht="15.75" customHeight="1" thickBot="1">
      <c r="B8" s="2468" t="s">
        <v>29</v>
      </c>
      <c r="C8" s="2466" t="s">
        <v>1395</v>
      </c>
      <c r="D8" s="2466" t="s">
        <v>643</v>
      </c>
      <c r="E8" s="2468" t="s">
        <v>1396</v>
      </c>
      <c r="F8" s="2443" t="s">
        <v>1397</v>
      </c>
      <c r="G8" s="2466" t="s">
        <v>1398</v>
      </c>
      <c r="H8" s="2466" t="s">
        <v>1399</v>
      </c>
      <c r="J8" s="219" t="s">
        <v>1400</v>
      </c>
      <c r="K8" s="218">
        <v>7447461031915.3164</v>
      </c>
    </row>
    <row r="9" spans="2:11" ht="36.75" customHeight="1" thickBot="1">
      <c r="B9" s="2469"/>
      <c r="C9" s="2469"/>
      <c r="D9" s="2469"/>
      <c r="E9" s="2469"/>
      <c r="F9" s="2465"/>
      <c r="G9" s="2467"/>
      <c r="H9" s="2467"/>
    </row>
    <row r="10" spans="2:11">
      <c r="B10" s="310" t="s">
        <v>539</v>
      </c>
      <c r="C10" s="311">
        <f>C11+C12</f>
        <v>1187374402436</v>
      </c>
      <c r="D10" s="311">
        <f>D11+D12</f>
        <v>1238727584813.7603</v>
      </c>
      <c r="E10" s="311">
        <f>E11+E12</f>
        <v>1214866092602.73</v>
      </c>
      <c r="F10" s="312">
        <f t="shared" ref="F10:F26" si="0">IFERROR(E10/D10,0)</f>
        <v>0.98073709465780745</v>
      </c>
      <c r="G10" s="312">
        <f t="shared" ref="G10:G16" si="1">E10/$K$7</f>
        <v>0.16392224554119048</v>
      </c>
      <c r="H10" s="313">
        <f t="shared" ref="H10:H16" si="2">E10/$K$8</f>
        <v>0.16312486730666306</v>
      </c>
      <c r="I10" s="211"/>
      <c r="K10"/>
    </row>
    <row r="11" spans="2:11">
      <c r="B11" s="209" t="s">
        <v>540</v>
      </c>
      <c r="C11" s="200">
        <v>1174544279475</v>
      </c>
      <c r="D11" s="200">
        <v>1224656298007.7703</v>
      </c>
      <c r="E11" s="200">
        <v>1211190807665.8501</v>
      </c>
      <c r="F11" s="216">
        <f t="shared" si="0"/>
        <v>0.98900467799510328</v>
      </c>
      <c r="G11" s="216">
        <f t="shared" si="1"/>
        <v>0.16342633824447239</v>
      </c>
      <c r="H11" s="215">
        <f t="shared" si="2"/>
        <v>0.16263137228585936</v>
      </c>
      <c r="I11" s="211"/>
      <c r="J11" s="202"/>
      <c r="K11" s="202"/>
    </row>
    <row r="12" spans="2:11">
      <c r="B12" s="209" t="s">
        <v>541</v>
      </c>
      <c r="C12" s="200">
        <v>12830122961</v>
      </c>
      <c r="D12" s="200">
        <v>14071286805.99</v>
      </c>
      <c r="E12" s="200">
        <v>3675284936.8799992</v>
      </c>
      <c r="F12" s="216">
        <f t="shared" si="0"/>
        <v>0.26119039342695144</v>
      </c>
      <c r="G12" s="216">
        <f t="shared" si="1"/>
        <v>4.9590729671808453E-4</v>
      </c>
      <c r="H12" s="215">
        <f t="shared" si="2"/>
        <v>4.9349502080372749E-4</v>
      </c>
      <c r="I12" s="200"/>
      <c r="K12"/>
    </row>
    <row r="13" spans="2:11">
      <c r="B13" s="314" t="s">
        <v>542</v>
      </c>
      <c r="C13" s="311">
        <f>C14+C16</f>
        <v>1418686514950</v>
      </c>
      <c r="D13" s="311">
        <f>D14+D16</f>
        <v>1462330743800.7598</v>
      </c>
      <c r="E13" s="311">
        <f>E14+E16</f>
        <v>1446490194681.3838</v>
      </c>
      <c r="F13" s="312">
        <f t="shared" si="0"/>
        <v>0.98916760166157447</v>
      </c>
      <c r="G13" s="312">
        <f t="shared" si="1"/>
        <v>0.19517535497060212</v>
      </c>
      <c r="H13" s="315">
        <f t="shared" si="2"/>
        <v>0.19422595008991669</v>
      </c>
      <c r="I13" s="200"/>
    </row>
    <row r="14" spans="2:11">
      <c r="B14" s="209" t="s">
        <v>543</v>
      </c>
      <c r="C14" s="200">
        <v>1217765874318</v>
      </c>
      <c r="D14" s="200">
        <v>1269282075910.8899</v>
      </c>
      <c r="E14" s="200">
        <v>1259828622620.3533</v>
      </c>
      <c r="F14" s="216">
        <f t="shared" si="0"/>
        <v>0.99255212574891805</v>
      </c>
      <c r="G14" s="216">
        <f t="shared" si="1"/>
        <v>0.16998905317585886</v>
      </c>
      <c r="H14" s="215">
        <f t="shared" si="2"/>
        <v>0.16916216375238344</v>
      </c>
      <c r="I14" s="200"/>
      <c r="J14" s="51">
        <f>I12-I16</f>
        <v>0</v>
      </c>
      <c r="K14" s="202"/>
    </row>
    <row r="15" spans="2:11">
      <c r="B15" s="217" t="s">
        <v>544</v>
      </c>
      <c r="C15" s="200">
        <v>263816794305</v>
      </c>
      <c r="D15" s="200">
        <v>258925774489.44</v>
      </c>
      <c r="E15" s="200">
        <v>258861497150.89999</v>
      </c>
      <c r="F15" s="216">
        <f t="shared" si="0"/>
        <v>0.9997517538040902</v>
      </c>
      <c r="G15" s="216">
        <f t="shared" si="1"/>
        <v>3.4928259299937474E-2</v>
      </c>
      <c r="H15" s="215">
        <f t="shared" si="2"/>
        <v>3.4758355369914132E-2</v>
      </c>
      <c r="I15" s="200"/>
    </row>
    <row r="16" spans="2:11">
      <c r="B16" s="209" t="s">
        <v>545</v>
      </c>
      <c r="C16" s="200">
        <v>200920640632</v>
      </c>
      <c r="D16" s="200">
        <v>193048667889.86987</v>
      </c>
      <c r="E16" s="200">
        <v>186661572061.03058</v>
      </c>
      <c r="F16" s="216">
        <f t="shared" si="0"/>
        <v>0.96691458222087812</v>
      </c>
      <c r="G16" s="216">
        <f t="shared" si="1"/>
        <v>2.5186301794743262E-2</v>
      </c>
      <c r="H16" s="215">
        <f t="shared" si="2"/>
        <v>2.5063786337533277E-2</v>
      </c>
      <c r="I16" s="200"/>
    </row>
    <row r="17" spans="1:11">
      <c r="B17" s="306" t="s">
        <v>546</v>
      </c>
      <c r="C17" s="307"/>
      <c r="D17" s="307"/>
      <c r="E17" s="307"/>
      <c r="F17" s="308">
        <f t="shared" si="0"/>
        <v>0</v>
      </c>
      <c r="G17" s="308"/>
      <c r="H17" s="309"/>
      <c r="I17" s="200"/>
    </row>
    <row r="18" spans="1:11">
      <c r="B18" s="214" t="s">
        <v>547</v>
      </c>
      <c r="C18" s="205">
        <f>C10-(C13-C15)</f>
        <v>32504681791</v>
      </c>
      <c r="D18" s="205">
        <f>D10-(D13-D15)</f>
        <v>35322615502.44043</v>
      </c>
      <c r="E18" s="205">
        <f>E10-(E13-E15)</f>
        <v>27237395072.246094</v>
      </c>
      <c r="F18" s="213">
        <f t="shared" si="0"/>
        <v>0.77110357443276734</v>
      </c>
      <c r="G18" s="213">
        <f t="shared" ref="G18:G23" si="3">E18/$K$7</f>
        <v>3.6751498705258228E-3</v>
      </c>
      <c r="H18" s="212">
        <f t="shared" ref="H18:H23" si="4">E18/$K$8</f>
        <v>3.657272586660485E-3</v>
      </c>
      <c r="I18" s="200"/>
    </row>
    <row r="19" spans="1:11">
      <c r="B19" s="214" t="s">
        <v>548</v>
      </c>
      <c r="C19" s="205">
        <f>C11-C14</f>
        <v>-43221594843</v>
      </c>
      <c r="D19" s="205">
        <f>D11-D14</f>
        <v>-44625777903.119629</v>
      </c>
      <c r="E19" s="205">
        <f>E11-E14</f>
        <v>-48637814954.503174</v>
      </c>
      <c r="F19" s="213">
        <f t="shared" si="0"/>
        <v>1.0899040249806622</v>
      </c>
      <c r="G19" s="213">
        <f t="shared" si="3"/>
        <v>-6.5627149313864548E-3</v>
      </c>
      <c r="H19" s="212">
        <f t="shared" si="4"/>
        <v>-6.5307914665240809E-3</v>
      </c>
      <c r="I19" s="200"/>
      <c r="J19" s="192"/>
      <c r="K19" s="191"/>
    </row>
    <row r="20" spans="1:11">
      <c r="B20" s="214" t="s">
        <v>549</v>
      </c>
      <c r="C20" s="205">
        <f>C12-C16</f>
        <v>-188090517671</v>
      </c>
      <c r="D20" s="205">
        <f>D12-D16</f>
        <v>-178977381083.87988</v>
      </c>
      <c r="E20" s="205">
        <f>E12-E16</f>
        <v>-182986287124.15057</v>
      </c>
      <c r="F20" s="213">
        <f t="shared" si="0"/>
        <v>1.0223989535213496</v>
      </c>
      <c r="G20" s="213">
        <f t="shared" si="3"/>
        <v>-2.4690394498025178E-2</v>
      </c>
      <c r="H20" s="212">
        <f t="shared" si="4"/>
        <v>-2.4570291316729546E-2</v>
      </c>
      <c r="I20" s="200"/>
      <c r="J20" s="211">
        <f>C20-D20</f>
        <v>-9113136587.1201172</v>
      </c>
    </row>
    <row r="21" spans="1:11">
      <c r="B21" s="302" t="s">
        <v>550</v>
      </c>
      <c r="C21" s="303">
        <f>C10-C13</f>
        <v>-231312112514</v>
      </c>
      <c r="D21" s="303">
        <f>D10-D13</f>
        <v>-223603158986.99951</v>
      </c>
      <c r="E21" s="303">
        <f>E10-E13</f>
        <v>-231624102078.65381</v>
      </c>
      <c r="F21" s="304">
        <f t="shared" si="0"/>
        <v>1.0358713317289074</v>
      </c>
      <c r="G21" s="304">
        <f t="shared" si="3"/>
        <v>-3.1253109429411639E-2</v>
      </c>
      <c r="H21" s="305">
        <f t="shared" si="4"/>
        <v>-3.1101082783253638E-2</v>
      </c>
      <c r="I21" s="200"/>
    </row>
    <row r="22" spans="1:11">
      <c r="B22" s="206" t="s">
        <v>1401</v>
      </c>
      <c r="C22" s="205">
        <f>C23+C24</f>
        <v>344980212118</v>
      </c>
      <c r="D22" s="205">
        <f>D23+D24</f>
        <v>337216258591.00006</v>
      </c>
      <c r="E22" s="205">
        <f>E23+E24</f>
        <v>339250263532.65002</v>
      </c>
      <c r="F22" s="204">
        <f t="shared" si="0"/>
        <v>1.0060317522949478</v>
      </c>
      <c r="G22" s="204">
        <f t="shared" si="3"/>
        <v>4.5775139611948755E-2</v>
      </c>
      <c r="H22" s="203">
        <f t="shared" si="4"/>
        <v>4.5552472457234545E-2</v>
      </c>
      <c r="I22" s="210"/>
    </row>
    <row r="23" spans="1:11">
      <c r="B23" s="209" t="s">
        <v>1402</v>
      </c>
      <c r="C23" s="200">
        <v>344980212118</v>
      </c>
      <c r="D23" s="200">
        <v>337216258591.00006</v>
      </c>
      <c r="E23" s="200">
        <v>328750263532.65002</v>
      </c>
      <c r="F23" s="208">
        <f t="shared" si="0"/>
        <v>0.97489446358925946</v>
      </c>
      <c r="G23" s="208">
        <f t="shared" si="3"/>
        <v>4.4358371468807126E-2</v>
      </c>
      <c r="H23" s="207">
        <f t="shared" si="4"/>
        <v>4.4142595996652427E-2</v>
      </c>
      <c r="I23" s="202"/>
    </row>
    <row r="24" spans="1:11">
      <c r="B24" s="209" t="s">
        <v>1403</v>
      </c>
      <c r="C24" s="200"/>
      <c r="D24" s="200"/>
      <c r="E24" s="200">
        <v>10500000000</v>
      </c>
      <c r="F24" s="208">
        <f t="shared" si="0"/>
        <v>0</v>
      </c>
      <c r="G24" s="208"/>
      <c r="H24" s="207"/>
      <c r="I24" s="202"/>
    </row>
    <row r="25" spans="1:11">
      <c r="B25" s="206" t="s">
        <v>552</v>
      </c>
      <c r="C25" s="205">
        <v>113668099604</v>
      </c>
      <c r="D25" s="205">
        <v>113613099604</v>
      </c>
      <c r="E25" s="205">
        <v>98297778240.040009</v>
      </c>
      <c r="F25" s="204">
        <f t="shared" si="0"/>
        <v>0.86519757477490045</v>
      </c>
      <c r="G25" s="204">
        <f>E25/$K$7</f>
        <v>1.3263348643056136E-2</v>
      </c>
      <c r="H25" s="203">
        <f>E25/$K$8</f>
        <v>1.3198830825538415E-2</v>
      </c>
      <c r="I25" s="202"/>
    </row>
    <row r="26" spans="1:11" ht="15.75" thickBot="1">
      <c r="B26" s="298" t="s">
        <v>553</v>
      </c>
      <c r="C26" s="299">
        <f>C23-C25</f>
        <v>231312112514</v>
      </c>
      <c r="D26" s="299">
        <f>D23-D25</f>
        <v>223603158987.00006</v>
      </c>
      <c r="E26" s="299">
        <f>E23+E24-E25</f>
        <v>240952485292.61002</v>
      </c>
      <c r="F26" s="300">
        <f t="shared" si="0"/>
        <v>1.0775898085886104</v>
      </c>
      <c r="G26" s="300">
        <f>E26/$K$7</f>
        <v>3.2511790968892625E-2</v>
      </c>
      <c r="H26" s="301">
        <f>E26/$K$8</f>
        <v>3.2353641631696135E-2</v>
      </c>
      <c r="I26" s="202"/>
    </row>
    <row r="27" spans="1:11">
      <c r="B27" s="201" t="s">
        <v>176</v>
      </c>
      <c r="C27" s="194"/>
      <c r="D27" s="200"/>
      <c r="E27" s="194"/>
      <c r="F27" s="194"/>
      <c r="G27" s="194"/>
      <c r="H27" s="194"/>
      <c r="I27" s="115"/>
    </row>
    <row r="28" spans="1:11" ht="15" customHeight="1">
      <c r="A28" s="194"/>
      <c r="B28" s="194" t="s">
        <v>1404</v>
      </c>
      <c r="C28" s="194"/>
      <c r="D28" s="197"/>
      <c r="E28" s="199"/>
      <c r="F28" s="198"/>
      <c r="G28" s="197"/>
      <c r="H28" s="197"/>
    </row>
    <row r="29" spans="1:11">
      <c r="A29" s="194"/>
      <c r="B29" s="194" t="s">
        <v>816</v>
      </c>
      <c r="C29" s="194"/>
      <c r="D29" s="196"/>
      <c r="E29" s="196"/>
      <c r="F29" s="196"/>
      <c r="G29" s="196"/>
      <c r="H29" s="194"/>
    </row>
    <row r="30" spans="1:11" ht="11.45" customHeight="1">
      <c r="A30" s="194"/>
      <c r="B30" s="2166" t="s">
        <v>817</v>
      </c>
      <c r="C30" s="194"/>
      <c r="D30" s="196"/>
      <c r="E30" s="196"/>
      <c r="F30" s="196"/>
      <c r="G30" s="196"/>
      <c r="H30" s="194"/>
    </row>
    <row r="31" spans="1:11" ht="23.45" customHeight="1">
      <c r="A31" s="194"/>
      <c r="B31" s="2166"/>
      <c r="C31" s="194"/>
      <c r="D31" s="196"/>
      <c r="E31" s="196"/>
      <c r="F31" s="196"/>
      <c r="G31" s="196"/>
      <c r="H31" s="194"/>
    </row>
    <row r="32" spans="1:11">
      <c r="A32" s="194"/>
      <c r="B32" s="194" t="s">
        <v>1405</v>
      </c>
      <c r="C32" s="194"/>
      <c r="D32" s="194"/>
      <c r="E32" s="194"/>
      <c r="F32" s="194"/>
      <c r="G32" s="194"/>
      <c r="H32" s="194"/>
      <c r="I32" s="191"/>
    </row>
    <row r="33" spans="2:7">
      <c r="B33" s="194"/>
      <c r="C33" s="194"/>
      <c r="D33" s="194"/>
      <c r="E33" s="195"/>
      <c r="F33" s="194"/>
      <c r="G33" s="194"/>
    </row>
    <row r="34" spans="2:7">
      <c r="B34" s="194"/>
    </row>
    <row r="35" spans="2:7">
      <c r="E35" s="192"/>
      <c r="G35" s="191"/>
    </row>
    <row r="36" spans="2:7">
      <c r="B36" s="193"/>
      <c r="E36" s="192"/>
    </row>
    <row r="37" spans="2:7">
      <c r="E37" s="191"/>
    </row>
    <row r="38" spans="2:7">
      <c r="D38" s="115"/>
    </row>
  </sheetData>
  <mergeCells count="12">
    <mergeCell ref="F8:F9"/>
    <mergeCell ref="G8:G9"/>
    <mergeCell ref="B30:B31"/>
    <mergeCell ref="H8:H9"/>
    <mergeCell ref="B3:H3"/>
    <mergeCell ref="B4:H4"/>
    <mergeCell ref="B5:H5"/>
    <mergeCell ref="B6:H6"/>
    <mergeCell ref="B8:B9"/>
    <mergeCell ref="C8:C9"/>
    <mergeCell ref="D8:D9"/>
    <mergeCell ref="E8:E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189AE-2D7B-4BB3-BBFE-CE00C638D647}">
  <dimension ref="B2:J55"/>
  <sheetViews>
    <sheetView showGridLines="0" zoomScale="120" zoomScaleNormal="120" workbookViewId="0">
      <selection activeCell="B4" sqref="B4:G4"/>
    </sheetView>
  </sheetViews>
  <sheetFormatPr baseColWidth="10" defaultColWidth="11.42578125" defaultRowHeight="15"/>
  <cols>
    <col min="2" max="2" width="23.85546875" customWidth="1"/>
    <col min="3" max="3" width="14.7109375" customWidth="1"/>
    <col min="4" max="4" width="13" customWidth="1"/>
    <col min="5" max="5" width="8.28515625" customWidth="1"/>
    <col min="6" max="6" width="12.85546875" customWidth="1"/>
    <col min="7" max="7" width="6.28515625" customWidth="1"/>
    <col min="10" max="10" width="34.5703125" customWidth="1"/>
    <col min="11" max="11" width="16.28515625" customWidth="1"/>
  </cols>
  <sheetData>
    <row r="2" spans="2:9">
      <c r="B2" s="2080" t="s">
        <v>56</v>
      </c>
      <c r="C2" s="2062"/>
      <c r="D2" s="2062"/>
      <c r="E2" s="2062"/>
      <c r="F2" s="2062"/>
      <c r="G2" s="2062"/>
      <c r="H2" s="995"/>
      <c r="I2" s="995"/>
    </row>
    <row r="3" spans="2:9">
      <c r="B3" s="2080" t="s">
        <v>27</v>
      </c>
      <c r="C3" s="2081"/>
      <c r="D3" s="2081"/>
      <c r="E3" s="2081"/>
      <c r="F3" s="2081"/>
      <c r="G3" s="2081"/>
      <c r="H3" s="995"/>
    </row>
    <row r="4" spans="2:9">
      <c r="B4" s="2082" t="s">
        <v>57</v>
      </c>
      <c r="C4" s="2082"/>
      <c r="D4" s="2082"/>
      <c r="E4" s="2082"/>
      <c r="F4" s="2082"/>
      <c r="G4" s="2082"/>
      <c r="H4" s="2"/>
    </row>
    <row r="21" spans="2:2" ht="12" customHeight="1">
      <c r="B21" s="1437" t="s">
        <v>58</v>
      </c>
    </row>
    <row r="22" spans="2:2" ht="10.9" customHeight="1">
      <c r="B22" s="1437" t="s">
        <v>59</v>
      </c>
    </row>
    <row r="23" spans="2:2" ht="11.45" customHeight="1">
      <c r="B23" s="974"/>
    </row>
    <row r="24" spans="2:2">
      <c r="B24" s="234"/>
    </row>
    <row r="31" spans="2:2" s="381" customFormat="1"/>
    <row r="45" spans="2:10">
      <c r="B45" s="909" t="s">
        <v>60</v>
      </c>
      <c r="C45" s="909"/>
      <c r="D45" s="62"/>
      <c r="E45" s="62"/>
      <c r="F45" s="62"/>
      <c r="G45" s="62"/>
      <c r="H45" s="62"/>
      <c r="I45" s="62"/>
      <c r="J45" s="62"/>
    </row>
    <row r="46" spans="2:10">
      <c r="B46" s="1438" t="s">
        <v>61</v>
      </c>
      <c r="C46" s="62"/>
      <c r="D46" s="62"/>
      <c r="E46" s="62"/>
      <c r="F46" s="62"/>
      <c r="G46" s="62"/>
      <c r="H46" s="62"/>
      <c r="I46" s="62"/>
      <c r="J46" s="62"/>
    </row>
    <row r="47" spans="2:10">
      <c r="B47" s="62"/>
      <c r="C47" s="62"/>
      <c r="D47" s="62"/>
      <c r="E47" s="62"/>
      <c r="F47" s="62"/>
      <c r="G47" s="62"/>
      <c r="H47" s="62"/>
      <c r="I47" s="62"/>
      <c r="J47" s="62"/>
    </row>
    <row r="48" spans="2:10">
      <c r="B48" s="1439" t="s">
        <v>62</v>
      </c>
      <c r="C48" s="1440" t="s">
        <v>32</v>
      </c>
      <c r="D48" s="1440" t="s">
        <v>33</v>
      </c>
      <c r="E48" s="248"/>
      <c r="F48" s="62"/>
      <c r="G48" s="62"/>
      <c r="H48" s="62"/>
      <c r="I48" s="62"/>
    </row>
    <row r="49" spans="2:10">
      <c r="B49" s="248" t="s">
        <v>63</v>
      </c>
      <c r="C49" s="1441">
        <v>2.2999999999999998</v>
      </c>
      <c r="D49" s="1442">
        <v>2.2000000000000002</v>
      </c>
      <c r="E49" s="248"/>
      <c r="F49" s="62"/>
      <c r="G49" s="62"/>
      <c r="H49" s="62"/>
      <c r="I49" s="62"/>
    </row>
    <row r="50" spans="2:10">
      <c r="B50" s="1443" t="s">
        <v>64</v>
      </c>
      <c r="C50" s="1441">
        <v>1.7</v>
      </c>
      <c r="D50" s="1442">
        <v>2.1</v>
      </c>
      <c r="E50" s="248"/>
      <c r="F50" s="62"/>
      <c r="G50" s="62"/>
      <c r="H50" s="62"/>
      <c r="I50" s="62"/>
    </row>
    <row r="51" spans="2:10">
      <c r="B51" s="248" t="s">
        <v>65</v>
      </c>
      <c r="C51" s="1444">
        <v>3.2</v>
      </c>
      <c r="D51" s="1442">
        <v>1.8</v>
      </c>
      <c r="E51" s="248"/>
      <c r="F51" s="62"/>
      <c r="G51" s="62"/>
      <c r="H51" s="62"/>
      <c r="I51" s="62"/>
    </row>
    <row r="52" spans="2:10">
      <c r="B52" s="1443" t="s">
        <v>66</v>
      </c>
      <c r="C52" s="1442">
        <v>2.4</v>
      </c>
      <c r="D52" s="1442">
        <v>2.5</v>
      </c>
      <c r="E52" s="248"/>
      <c r="F52" s="62"/>
      <c r="G52" s="62"/>
      <c r="H52" s="62"/>
      <c r="I52" s="62"/>
    </row>
    <row r="53" spans="2:10">
      <c r="B53" s="248"/>
      <c r="C53" s="248"/>
      <c r="D53" s="248"/>
      <c r="E53" s="248"/>
      <c r="F53" s="248"/>
      <c r="G53" s="62"/>
      <c r="H53" s="62"/>
      <c r="I53" s="62"/>
      <c r="J53" s="62"/>
    </row>
    <row r="54" spans="2:10">
      <c r="B54" s="1445" t="s">
        <v>67</v>
      </c>
      <c r="C54" s="62"/>
      <c r="D54" s="62"/>
      <c r="E54" s="62"/>
      <c r="F54" s="62"/>
      <c r="G54" s="62"/>
      <c r="H54" s="62"/>
      <c r="I54" s="62"/>
      <c r="J54" s="62"/>
    </row>
    <row r="55" spans="2:10">
      <c r="B55" s="1445" t="s">
        <v>68</v>
      </c>
      <c r="C55" s="62"/>
      <c r="D55" s="62"/>
      <c r="E55" s="62"/>
      <c r="F55" s="62"/>
      <c r="G55" s="62"/>
      <c r="H55" s="62"/>
      <c r="I55" s="62"/>
      <c r="J55" s="62"/>
    </row>
  </sheetData>
  <mergeCells count="3">
    <mergeCell ref="B2:G2"/>
    <mergeCell ref="B3:G3"/>
    <mergeCell ref="B4:G4"/>
  </mergeCells>
  <pageMargins left="0.7" right="0.7" top="0.75" bottom="0.75" header="0.3" footer="0.3"/>
  <pageSetup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2207C-92A3-4931-A8B0-C22928A8DE25}">
  <dimension ref="A3:K20"/>
  <sheetViews>
    <sheetView showGridLines="0" zoomScaleNormal="100" workbookViewId="0">
      <selection activeCell="E19" sqref="E19"/>
    </sheetView>
  </sheetViews>
  <sheetFormatPr baseColWidth="10" defaultColWidth="11.5703125" defaultRowHeight="15"/>
  <cols>
    <col min="1" max="1" width="11.5703125" style="1"/>
    <col min="2" max="2" width="18.28515625" style="1" customWidth="1"/>
    <col min="3" max="3" width="52" style="1" customWidth="1"/>
    <col min="4" max="4" width="19.5703125" style="1" customWidth="1"/>
    <col min="5" max="5" width="20.85546875" style="1" customWidth="1"/>
    <col min="6" max="6" width="11.7109375" style="1" customWidth="1"/>
    <col min="7" max="7" width="7.140625" style="1" customWidth="1"/>
    <col min="8" max="8" width="43.7109375" style="1" customWidth="1"/>
    <col min="9" max="9" width="43.5703125" style="1" customWidth="1"/>
    <col min="10" max="10" width="27.42578125" style="1" customWidth="1"/>
    <col min="11" max="16384" width="11.5703125" style="1"/>
  </cols>
  <sheetData>
    <row r="3" spans="1:11">
      <c r="A3" s="2471" t="s">
        <v>1406</v>
      </c>
      <c r="B3" s="2471"/>
      <c r="C3" s="2471"/>
      <c r="D3" s="2471"/>
      <c r="E3" s="2471"/>
      <c r="F3" s="2471"/>
      <c r="G3" s="2471"/>
      <c r="H3" s="2471"/>
    </row>
    <row r="4" spans="1:11">
      <c r="A4" s="2471" t="s">
        <v>1407</v>
      </c>
      <c r="B4" s="2471"/>
      <c r="C4" s="2471"/>
      <c r="D4" s="2471"/>
      <c r="E4" s="2471"/>
      <c r="F4" s="2471"/>
      <c r="G4" s="2471"/>
      <c r="H4" s="2471"/>
    </row>
    <row r="5" spans="1:11" ht="15.75" thickBot="1">
      <c r="A5" s="2472" t="s">
        <v>421</v>
      </c>
      <c r="B5" s="2472"/>
      <c r="C5" s="2472"/>
      <c r="D5" s="2472"/>
      <c r="E5" s="2472"/>
      <c r="F5" s="2472"/>
      <c r="G5" s="2472"/>
      <c r="H5" s="2472"/>
      <c r="I5" s="76"/>
    </row>
    <row r="6" spans="1:11" ht="15.75" thickBot="1">
      <c r="A6" s="333"/>
      <c r="B6" s="231"/>
      <c r="C6" s="231"/>
      <c r="D6" s="231"/>
      <c r="E6" s="231"/>
      <c r="F6" s="231"/>
      <c r="G6" s="231"/>
      <c r="H6" s="231"/>
      <c r="I6" s="220" t="s">
        <v>1408</v>
      </c>
      <c r="J6" s="218">
        <v>6803041890808</v>
      </c>
    </row>
    <row r="7" spans="1:11" ht="15.75" thickBot="1">
      <c r="H7" s="77" t="s">
        <v>1409</v>
      </c>
      <c r="I7" s="219" t="s">
        <v>1400</v>
      </c>
      <c r="J7" s="218">
        <v>7447461031915.3164</v>
      </c>
      <c r="K7" s="229"/>
    </row>
    <row r="8" spans="1:11">
      <c r="C8" s="2473" t="s">
        <v>1410</v>
      </c>
      <c r="D8" s="2473" t="s">
        <v>1411</v>
      </c>
      <c r="E8" s="2475" t="s">
        <v>1252</v>
      </c>
      <c r="F8" s="2476"/>
      <c r="G8" s="2477"/>
      <c r="I8" s="230"/>
      <c r="J8" s="230"/>
      <c r="K8" s="229"/>
    </row>
    <row r="9" spans="1:11" ht="30">
      <c r="C9" s="2474"/>
      <c r="D9" s="2474"/>
      <c r="E9" s="318" t="s">
        <v>1340</v>
      </c>
      <c r="F9" s="318" t="s">
        <v>250</v>
      </c>
      <c r="G9" s="317" t="s">
        <v>12</v>
      </c>
      <c r="I9" s="230"/>
      <c r="J9" s="230"/>
      <c r="K9" s="229"/>
    </row>
    <row r="10" spans="1:11">
      <c r="C10" s="63">
        <v>2023</v>
      </c>
      <c r="D10" s="228">
        <v>-49123340835.289917</v>
      </c>
      <c r="E10" s="228">
        <v>-36921953627.981323</v>
      </c>
      <c r="F10" s="227">
        <f>IFERROR(E10/D10,0)</f>
        <v>0.75161731674114496</v>
      </c>
      <c r="G10" s="226">
        <f>IFERROR(E10/$J$6,0)</f>
        <v>-5.4272712443339212E-3</v>
      </c>
      <c r="H10" s="202"/>
      <c r="I10" s="210"/>
    </row>
    <row r="11" spans="1:11">
      <c r="C11" s="63">
        <v>2024</v>
      </c>
      <c r="D11" s="228">
        <v>-44625777903.119629</v>
      </c>
      <c r="E11" s="228">
        <v>-48637814954.502686</v>
      </c>
      <c r="F11" s="227">
        <f>IFERROR(E11/D11,0)</f>
        <v>1.0899040249806511</v>
      </c>
      <c r="G11" s="226">
        <f>IFERROR(E11/$J$7,0)</f>
        <v>-6.5307914665240149E-3</v>
      </c>
      <c r="J11" s="225"/>
    </row>
    <row r="12" spans="1:11" ht="24.75" customHeight="1">
      <c r="C12" s="318"/>
      <c r="D12" s="318" t="s">
        <v>1412</v>
      </c>
      <c r="E12" s="319">
        <f>ABS(E10-E11)</f>
        <v>11715861326.521362</v>
      </c>
      <c r="F12" s="320"/>
      <c r="G12" s="321"/>
      <c r="I12" s="224"/>
    </row>
    <row r="13" spans="1:11" ht="24.75" customHeight="1">
      <c r="C13" s="201" t="s">
        <v>176</v>
      </c>
      <c r="D13"/>
      <c r="E13"/>
      <c r="F13"/>
      <c r="G13"/>
      <c r="I13" s="224"/>
    </row>
    <row r="14" spans="1:11">
      <c r="A14" s="224"/>
      <c r="B14" s="223"/>
      <c r="C14" s="194" t="s">
        <v>1404</v>
      </c>
      <c r="D14"/>
      <c r="E14"/>
      <c r="F14"/>
      <c r="G14"/>
    </row>
    <row r="15" spans="1:11" ht="15" customHeight="1">
      <c r="C15" s="194" t="s">
        <v>816</v>
      </c>
      <c r="D15"/>
      <c r="E15"/>
      <c r="F15"/>
      <c r="G15"/>
      <c r="H15" s="222"/>
      <c r="I15" s="222"/>
    </row>
    <row r="16" spans="1:11" ht="37.15" customHeight="1">
      <c r="C16" s="2470" t="s">
        <v>817</v>
      </c>
      <c r="D16" s="2470"/>
      <c r="E16" s="2470"/>
      <c r="F16"/>
      <c r="G16"/>
      <c r="H16" s="222"/>
      <c r="I16" s="222"/>
    </row>
    <row r="17" spans="3:7" ht="4.1500000000000004" customHeight="1">
      <c r="C17" s="2470"/>
      <c r="D17" s="2470"/>
      <c r="E17" s="2470"/>
      <c r="F17"/>
      <c r="G17"/>
    </row>
    <row r="18" spans="3:7">
      <c r="C18" s="194" t="s">
        <v>1405</v>
      </c>
      <c r="D18"/>
      <c r="E18"/>
      <c r="F18"/>
      <c r="G18"/>
    </row>
    <row r="19" spans="3:7">
      <c r="C19"/>
      <c r="D19"/>
      <c r="E19"/>
      <c r="F19"/>
      <c r="G19"/>
    </row>
    <row r="20" spans="3:7">
      <c r="C20"/>
      <c r="D20"/>
      <c r="E20"/>
      <c r="F20"/>
      <c r="G20"/>
    </row>
  </sheetData>
  <mergeCells count="7">
    <mergeCell ref="C16:E17"/>
    <mergeCell ref="A3:H3"/>
    <mergeCell ref="A4:H4"/>
    <mergeCell ref="A5:H5"/>
    <mergeCell ref="C8:C9"/>
    <mergeCell ref="D8:D9"/>
    <mergeCell ref="E8:G8"/>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C9BF5-15D6-4681-A82C-C784B132B671}">
  <dimension ref="A3:K45"/>
  <sheetViews>
    <sheetView showGridLines="0" topLeftCell="A6" zoomScale="106" zoomScaleNormal="106" workbookViewId="0">
      <selection activeCell="H21" sqref="H21"/>
    </sheetView>
  </sheetViews>
  <sheetFormatPr baseColWidth="10" defaultColWidth="11.5703125" defaultRowHeight="15"/>
  <cols>
    <col min="2" max="2" width="18.28515625" customWidth="1"/>
    <col min="3" max="3" width="18.85546875" customWidth="1"/>
    <col min="4" max="4" width="19.5703125" customWidth="1"/>
    <col min="5" max="5" width="19.140625" customWidth="1"/>
    <col min="8" max="8" width="43.7109375" customWidth="1"/>
    <col min="9" max="9" width="27.42578125" customWidth="1"/>
    <col min="10" max="10" width="26.42578125" customWidth="1"/>
  </cols>
  <sheetData>
    <row r="3" spans="1:11">
      <c r="A3" s="2478" t="s">
        <v>1413</v>
      </c>
      <c r="B3" s="2478"/>
      <c r="C3" s="2478"/>
      <c r="D3" s="2478"/>
      <c r="E3" s="2478"/>
      <c r="F3" s="2478"/>
      <c r="G3" s="2478"/>
      <c r="H3" s="2478"/>
    </row>
    <row r="4" spans="1:11">
      <c r="A4" s="2478" t="s">
        <v>1414</v>
      </c>
      <c r="B4" s="2478"/>
      <c r="C4" s="2478"/>
      <c r="D4" s="2478"/>
      <c r="E4" s="2478"/>
      <c r="F4" s="2478"/>
      <c r="G4" s="2478"/>
      <c r="H4" s="2478"/>
    </row>
    <row r="5" spans="1:11" ht="15.75" thickBot="1">
      <c r="A5" s="233"/>
      <c r="B5" s="233"/>
      <c r="C5" s="233"/>
      <c r="D5" s="233"/>
      <c r="E5" s="233"/>
      <c r="F5" s="233"/>
      <c r="G5" s="233"/>
      <c r="H5" s="233"/>
      <c r="I5" s="248"/>
    </row>
    <row r="6" spans="1:11" ht="15.75" thickBot="1">
      <c r="A6" s="2479" t="s">
        <v>1415</v>
      </c>
      <c r="B6" s="2479"/>
      <c r="C6" s="2479"/>
      <c r="D6" s="2479"/>
      <c r="E6" s="2479"/>
      <c r="F6" s="2479"/>
      <c r="G6" s="2479"/>
      <c r="H6" s="2479"/>
      <c r="I6" s="247" t="s">
        <v>1408</v>
      </c>
      <c r="J6" s="244">
        <v>6803041890808</v>
      </c>
    </row>
    <row r="7" spans="1:11" ht="15.75" thickBot="1">
      <c r="H7" s="246" t="s">
        <v>1409</v>
      </c>
      <c r="I7" s="245" t="s">
        <v>1400</v>
      </c>
      <c r="J7" s="244">
        <v>7447461031915.3164</v>
      </c>
      <c r="K7" s="243"/>
    </row>
    <row r="8" spans="1:11">
      <c r="C8" s="2480" t="s">
        <v>1410</v>
      </c>
      <c r="D8" s="2480" t="s">
        <v>1411</v>
      </c>
      <c r="E8" s="2482" t="s">
        <v>1416</v>
      </c>
      <c r="F8" s="2483"/>
      <c r="G8" s="2484"/>
      <c r="I8" s="62"/>
      <c r="J8" s="62"/>
      <c r="K8" s="243"/>
    </row>
    <row r="9" spans="1:11">
      <c r="C9" s="2481"/>
      <c r="D9" s="2481"/>
      <c r="E9" s="323" t="s">
        <v>1340</v>
      </c>
      <c r="F9" s="323" t="s">
        <v>250</v>
      </c>
      <c r="G9" s="322" t="s">
        <v>12</v>
      </c>
      <c r="I9" s="62"/>
      <c r="J9" s="62"/>
      <c r="K9" s="243"/>
    </row>
    <row r="10" spans="1:11">
      <c r="C10" s="242">
        <v>2023</v>
      </c>
      <c r="D10" s="241">
        <v>-49123340835.289917</v>
      </c>
      <c r="E10" s="241">
        <v>-36921953627.981323</v>
      </c>
      <c r="F10" s="239">
        <f>IFERROR(E10/D10,0)</f>
        <v>0.75161731674114496</v>
      </c>
      <c r="G10" s="240">
        <f>IFERROR(E10/$J$6,0)</f>
        <v>-5.4272712443339212E-3</v>
      </c>
    </row>
    <row r="11" spans="1:11">
      <c r="C11" s="242">
        <v>2024</v>
      </c>
      <c r="D11" s="241">
        <v>-44625777903.119629</v>
      </c>
      <c r="E11" s="241">
        <v>-48637814954.502686</v>
      </c>
      <c r="F11" s="240">
        <f>IFERROR(E11/D11,0)</f>
        <v>1.0899040249806511</v>
      </c>
      <c r="G11" s="239">
        <f>IFERROR(E11/$J$7,0)</f>
        <v>-6.5307914665240149E-3</v>
      </c>
      <c r="J11" s="234"/>
    </row>
    <row r="12" spans="1:11" ht="24.75" customHeight="1">
      <c r="C12" s="323"/>
      <c r="D12" s="323" t="s">
        <v>1412</v>
      </c>
      <c r="E12" s="324">
        <f>E10-E11</f>
        <v>11715861326.521362</v>
      </c>
      <c r="F12" s="325"/>
      <c r="G12" s="326">
        <v>4.7</v>
      </c>
      <c r="I12" s="238"/>
    </row>
    <row r="13" spans="1:11" ht="28.5">
      <c r="C13" s="237" t="s">
        <v>1417</v>
      </c>
      <c r="D13" s="237"/>
      <c r="E13" s="237"/>
      <c r="F13" s="237"/>
      <c r="G13" s="236"/>
      <c r="J13" s="235"/>
    </row>
    <row r="14" spans="1:11">
      <c r="G14" s="234"/>
    </row>
    <row r="17" spans="1:8">
      <c r="A17" s="2478" t="s">
        <v>1418</v>
      </c>
      <c r="B17" s="2478"/>
      <c r="C17" s="2478"/>
      <c r="D17" s="2478"/>
      <c r="E17" s="2478"/>
      <c r="F17" s="2478"/>
      <c r="G17" s="2478"/>
      <c r="H17" s="2478"/>
    </row>
    <row r="18" spans="1:8">
      <c r="A18" s="2478" t="s">
        <v>1407</v>
      </c>
      <c r="B18" s="2478"/>
      <c r="C18" s="2478"/>
      <c r="D18" s="2478"/>
      <c r="E18" s="2478"/>
      <c r="F18" s="2478"/>
      <c r="G18" s="2478"/>
      <c r="H18" s="2478"/>
    </row>
    <row r="19" spans="1:8">
      <c r="A19" s="233"/>
      <c r="B19" s="233"/>
      <c r="C19" s="233"/>
      <c r="D19" s="233"/>
      <c r="E19" s="233"/>
      <c r="F19" s="233"/>
      <c r="G19" s="233"/>
      <c r="H19" s="233"/>
    </row>
    <row r="20" spans="1:8">
      <c r="A20" s="2479" t="s">
        <v>421</v>
      </c>
      <c r="B20" s="2479"/>
      <c r="C20" s="2479"/>
      <c r="D20" s="2479"/>
      <c r="E20" s="2479"/>
      <c r="F20" s="2479"/>
      <c r="G20" s="2479"/>
      <c r="H20" s="2479"/>
    </row>
    <row r="45" spans="2:2">
      <c r="B45" s="232" t="s">
        <v>1419</v>
      </c>
    </row>
  </sheetData>
  <mergeCells count="9">
    <mergeCell ref="A17:H17"/>
    <mergeCell ref="A18:H18"/>
    <mergeCell ref="A20:H20"/>
    <mergeCell ref="A3:H3"/>
    <mergeCell ref="A4:H4"/>
    <mergeCell ref="A6:H6"/>
    <mergeCell ref="C8:C9"/>
    <mergeCell ref="D8:D9"/>
    <mergeCell ref="E8:G8"/>
  </mergeCell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D638A-772F-446E-A8AB-D0BDFF710C09}">
  <dimension ref="B3:S36"/>
  <sheetViews>
    <sheetView showGridLines="0" workbookViewId="0">
      <selection activeCell="E24" sqref="E24"/>
    </sheetView>
  </sheetViews>
  <sheetFormatPr baseColWidth="10" defaultColWidth="11.5703125" defaultRowHeight="15"/>
  <cols>
    <col min="1" max="1" width="11.5703125" style="1"/>
    <col min="2" max="2" width="50.28515625" style="1" customWidth="1"/>
    <col min="3" max="3" width="23.7109375" style="1" customWidth="1"/>
    <col min="4" max="4" width="23.5703125" style="1" customWidth="1"/>
    <col min="5" max="6" width="21.5703125" style="1" customWidth="1"/>
    <col min="7" max="7" width="8.5703125" style="1" customWidth="1"/>
    <col min="8" max="8" width="9.5703125" style="1" customWidth="1"/>
    <col min="9" max="9" width="6.7109375" style="1" customWidth="1"/>
    <col min="10" max="10" width="11.28515625" style="1" customWidth="1"/>
    <col min="11" max="12" width="11.5703125" style="1"/>
    <col min="13" max="13" width="26.5703125" style="1" customWidth="1"/>
    <col min="14" max="14" width="27.42578125" style="1" customWidth="1"/>
    <col min="15" max="16384" width="11.5703125" style="1"/>
  </cols>
  <sheetData>
    <row r="3" spans="2:19">
      <c r="B3" s="2488" t="s">
        <v>1420</v>
      </c>
      <c r="C3" s="2488"/>
      <c r="D3" s="2488"/>
      <c r="E3" s="2488"/>
      <c r="F3" s="2488"/>
      <c r="G3" s="2488"/>
      <c r="H3" s="2488"/>
      <c r="I3" s="2488"/>
      <c r="J3" s="2488"/>
      <c r="K3" s="2488"/>
      <c r="L3" s="22"/>
      <c r="M3" s="22"/>
      <c r="N3" s="22"/>
      <c r="O3" s="22"/>
      <c r="P3" s="22"/>
      <c r="Q3" s="22"/>
      <c r="R3" s="22"/>
      <c r="S3" s="22"/>
    </row>
    <row r="4" spans="2:19">
      <c r="B4" s="2488" t="s">
        <v>1421</v>
      </c>
      <c r="C4" s="2488"/>
      <c r="D4" s="2488"/>
      <c r="E4" s="2488"/>
      <c r="F4" s="2488"/>
      <c r="G4" s="2488"/>
      <c r="H4" s="2488"/>
      <c r="I4" s="2488"/>
      <c r="J4" s="2488"/>
      <c r="K4" s="2488"/>
      <c r="L4" s="22"/>
      <c r="M4" s="22"/>
      <c r="N4" s="22"/>
      <c r="O4" s="22"/>
      <c r="P4" s="22"/>
      <c r="Q4" s="22"/>
      <c r="R4" s="22"/>
      <c r="S4" s="22"/>
    </row>
    <row r="5" spans="2:19">
      <c r="B5" s="2488" t="s">
        <v>1422</v>
      </c>
      <c r="C5" s="2488"/>
      <c r="D5" s="2488"/>
      <c r="E5" s="2488"/>
      <c r="F5" s="2488"/>
      <c r="G5" s="2488"/>
      <c r="H5" s="2488"/>
      <c r="I5" s="2488"/>
      <c r="J5" s="2488"/>
      <c r="K5" s="2488"/>
      <c r="L5" s="22"/>
      <c r="M5" s="22"/>
      <c r="N5" s="22"/>
      <c r="O5" s="22"/>
      <c r="P5" s="22"/>
      <c r="Q5" s="22"/>
      <c r="R5" s="22"/>
      <c r="S5" s="22"/>
    </row>
    <row r="6" spans="2:19">
      <c r="B6" s="2472" t="s">
        <v>421</v>
      </c>
      <c r="C6" s="2472"/>
      <c r="D6" s="2472"/>
      <c r="E6" s="2472"/>
      <c r="F6" s="2472"/>
      <c r="G6" s="2472"/>
      <c r="H6" s="2472"/>
      <c r="I6" s="2472"/>
      <c r="J6" s="2472"/>
      <c r="K6" s="2472"/>
      <c r="L6" s="22"/>
      <c r="M6" s="22"/>
      <c r="N6" s="22"/>
      <c r="O6" s="22"/>
      <c r="P6" s="22"/>
      <c r="Q6" s="22"/>
      <c r="R6" s="22"/>
      <c r="S6" s="22"/>
    </row>
    <row r="7" spans="2:19" ht="12" customHeight="1">
      <c r="L7" s="22"/>
      <c r="M7" s="22"/>
      <c r="N7" s="22"/>
      <c r="O7" s="22"/>
      <c r="P7" s="22"/>
      <c r="Q7" s="22"/>
      <c r="R7" s="22"/>
      <c r="S7" s="22"/>
    </row>
    <row r="8" spans="2:19" ht="15.75" thickBot="1">
      <c r="L8" s="22"/>
      <c r="M8" s="22"/>
      <c r="N8" s="22"/>
      <c r="O8" s="22"/>
      <c r="P8" s="22"/>
      <c r="Q8" s="22"/>
      <c r="R8" s="22"/>
      <c r="S8" s="22"/>
    </row>
    <row r="9" spans="2:19" ht="15.75" thickBot="1">
      <c r="B9" s="2489" t="s">
        <v>1423</v>
      </c>
      <c r="C9" s="2492">
        <v>2023</v>
      </c>
      <c r="D9" s="2493"/>
      <c r="E9" s="2492">
        <v>2024</v>
      </c>
      <c r="F9" s="2494"/>
      <c r="G9" s="2494"/>
      <c r="H9" s="2494"/>
      <c r="I9" s="2493"/>
      <c r="J9" s="2495" t="s">
        <v>1424</v>
      </c>
      <c r="L9" s="22"/>
      <c r="M9" s="220" t="s">
        <v>1165</v>
      </c>
      <c r="N9" s="218">
        <v>7447461031915.3164</v>
      </c>
      <c r="O9" s="22"/>
      <c r="P9" s="22"/>
      <c r="Q9" s="22"/>
      <c r="R9" s="22"/>
      <c r="S9" s="22"/>
    </row>
    <row r="10" spans="2:19" ht="15" customHeight="1">
      <c r="B10" s="2490"/>
      <c r="C10" s="2485" t="s">
        <v>1425</v>
      </c>
      <c r="D10" s="327" t="s">
        <v>1252</v>
      </c>
      <c r="E10" s="2485" t="s">
        <v>1425</v>
      </c>
      <c r="F10" s="2475" t="s">
        <v>1252</v>
      </c>
      <c r="G10" s="2476"/>
      <c r="H10" s="2476"/>
      <c r="I10" s="2487"/>
      <c r="J10" s="2496"/>
      <c r="L10" s="22"/>
      <c r="M10" s="22"/>
      <c r="N10" s="22"/>
      <c r="O10" s="22"/>
      <c r="P10" s="22"/>
      <c r="Q10" s="22"/>
      <c r="R10" s="22"/>
      <c r="S10" s="22"/>
    </row>
    <row r="11" spans="2:19" ht="30">
      <c r="B11" s="2491"/>
      <c r="C11" s="2486"/>
      <c r="D11" s="328" t="s">
        <v>1340</v>
      </c>
      <c r="E11" s="2486"/>
      <c r="F11" s="329" t="s">
        <v>1340</v>
      </c>
      <c r="G11" s="327" t="s">
        <v>250</v>
      </c>
      <c r="H11" s="327" t="s">
        <v>1426</v>
      </c>
      <c r="I11" s="318" t="s">
        <v>12</v>
      </c>
      <c r="J11" s="2497"/>
      <c r="L11" s="22"/>
      <c r="M11" s="22"/>
      <c r="N11" s="22"/>
      <c r="O11" s="22"/>
      <c r="P11" s="22"/>
      <c r="Q11" s="22"/>
      <c r="R11" s="22"/>
      <c r="S11" s="22"/>
    </row>
    <row r="12" spans="2:19">
      <c r="B12" s="256" t="s">
        <v>1427</v>
      </c>
      <c r="C12" s="255">
        <v>54307281600.260002</v>
      </c>
      <c r="D12" s="258">
        <v>49218595316.220016</v>
      </c>
      <c r="E12" s="255">
        <v>57184628245.03994</v>
      </c>
      <c r="F12" s="258">
        <v>55700297702.999947</v>
      </c>
      <c r="G12" s="254">
        <f t="shared" ref="G12:G19" si="0">IFERROR(F12/E12,0)</f>
        <v>0.97404318979430038</v>
      </c>
      <c r="H12" s="254">
        <f t="shared" ref="H12:H19" si="1">IFERROR(F12/$F$19,0)</f>
        <v>0.29840259614222298</v>
      </c>
      <c r="I12" s="254">
        <f t="shared" ref="I12:I19" si="2">+F12/N$9</f>
        <v>7.4790989122738797E-3</v>
      </c>
      <c r="J12" s="257">
        <f t="shared" ref="J12:J17" si="3">F12/D12-1</f>
        <v>0.13169214491263381</v>
      </c>
      <c r="L12" s="252"/>
      <c r="M12" s="22"/>
      <c r="N12" s="22"/>
      <c r="O12" s="22"/>
      <c r="P12" s="22"/>
      <c r="Q12" s="22"/>
      <c r="R12" s="22"/>
      <c r="S12" s="22"/>
    </row>
    <row r="13" spans="2:19">
      <c r="B13" s="256" t="s">
        <v>1428</v>
      </c>
      <c r="C13" s="255">
        <v>67862582451.02002</v>
      </c>
      <c r="D13" s="255">
        <v>55026693069.149994</v>
      </c>
      <c r="E13" s="255">
        <v>56653986261.370041</v>
      </c>
      <c r="F13" s="255">
        <v>52860659596.599907</v>
      </c>
      <c r="G13" s="254">
        <f t="shared" si="0"/>
        <v>0.93304395833207865</v>
      </c>
      <c r="H13" s="254">
        <f t="shared" si="1"/>
        <v>0.28318983394887975</v>
      </c>
      <c r="I13" s="254">
        <f t="shared" si="2"/>
        <v>7.0978094910562235E-3</v>
      </c>
      <c r="J13" s="257">
        <f t="shared" si="3"/>
        <v>-3.9363322630129982E-2</v>
      </c>
      <c r="L13" s="252"/>
      <c r="M13" s="22"/>
      <c r="N13" s="22"/>
      <c r="O13" s="22"/>
      <c r="P13" s="22"/>
      <c r="Q13" s="22"/>
      <c r="R13" s="22"/>
      <c r="S13" s="22"/>
    </row>
    <row r="14" spans="2:19">
      <c r="B14" s="256" t="s">
        <v>1429</v>
      </c>
      <c r="C14" s="255">
        <v>19220506.850000001</v>
      </c>
      <c r="D14" s="255">
        <v>16403791.530000001</v>
      </c>
      <c r="E14" s="255">
        <v>72835387.399999991</v>
      </c>
      <c r="F14" s="255">
        <v>68652289.209999993</v>
      </c>
      <c r="G14" s="254">
        <f t="shared" si="0"/>
        <v>0.94256777729447483</v>
      </c>
      <c r="H14" s="254">
        <f t="shared" si="1"/>
        <v>3.6779015869186938E-4</v>
      </c>
      <c r="I14" s="254">
        <f t="shared" si="2"/>
        <v>9.2182139545004369E-6</v>
      </c>
      <c r="J14" s="257">
        <f t="shared" si="3"/>
        <v>3.1851476278789299</v>
      </c>
      <c r="L14" s="252"/>
      <c r="M14" s="22"/>
      <c r="N14" s="22"/>
      <c r="O14" s="22"/>
      <c r="P14" s="22"/>
      <c r="Q14" s="22"/>
      <c r="R14" s="22"/>
      <c r="S14" s="22"/>
    </row>
    <row r="15" spans="2:19">
      <c r="B15" s="256" t="s">
        <v>1430</v>
      </c>
      <c r="C15" s="255">
        <v>4881861421.7200012</v>
      </c>
      <c r="D15" s="255">
        <v>4661151827.4899988</v>
      </c>
      <c r="E15" s="255">
        <v>1975670172.27</v>
      </c>
      <c r="F15" s="255">
        <v>1805441630.03</v>
      </c>
      <c r="G15" s="254">
        <f t="shared" si="0"/>
        <v>0.91383757034484592</v>
      </c>
      <c r="H15" s="254">
        <f t="shared" si="1"/>
        <v>9.6722727130986678E-3</v>
      </c>
      <c r="I15" s="254">
        <f t="shared" si="2"/>
        <v>2.4242377667945739E-4</v>
      </c>
      <c r="J15" s="257">
        <f t="shared" si="3"/>
        <v>-0.61266191343906107</v>
      </c>
      <c r="L15" s="252"/>
      <c r="M15" s="252"/>
      <c r="N15" s="22"/>
      <c r="O15" s="22"/>
      <c r="P15" s="22"/>
      <c r="Q15" s="22"/>
    </row>
    <row r="16" spans="2:19">
      <c r="B16" s="1797" t="s">
        <v>1431</v>
      </c>
      <c r="C16" s="1798">
        <f>SUM(C12:C15)</f>
        <v>127070945979.85004</v>
      </c>
      <c r="D16" s="1798">
        <f>SUM(D12:D15)</f>
        <v>108922844004.39001</v>
      </c>
      <c r="E16" s="1798">
        <f>SUM(E12:E15)</f>
        <v>115887120066.07997</v>
      </c>
      <c r="F16" s="1798">
        <f>SUM(F12:F15)</f>
        <v>110435051218.83986</v>
      </c>
      <c r="G16" s="1799">
        <f t="shared" si="0"/>
        <v>0.9529536255268809</v>
      </c>
      <c r="H16" s="1799">
        <f t="shared" si="1"/>
        <v>0.59163249296289333</v>
      </c>
      <c r="I16" s="1799">
        <f t="shared" si="2"/>
        <v>1.482855039396406E-2</v>
      </c>
      <c r="J16" s="1799">
        <f t="shared" si="3"/>
        <v>1.3883288012465966E-2</v>
      </c>
      <c r="L16" s="252"/>
      <c r="M16" s="22"/>
      <c r="N16" s="22"/>
      <c r="O16" s="22"/>
      <c r="P16" s="22"/>
      <c r="Q16" s="22"/>
    </row>
    <row r="17" spans="2:17">
      <c r="B17" s="256" t="s">
        <v>1432</v>
      </c>
      <c r="C17" s="255">
        <v>74854919194.990021</v>
      </c>
      <c r="D17" s="255">
        <v>71365324580.109985</v>
      </c>
      <c r="E17" s="255">
        <v>76983111532.790009</v>
      </c>
      <c r="F17" s="255">
        <v>76226520842.190018</v>
      </c>
      <c r="G17" s="254">
        <f t="shared" si="0"/>
        <v>0.99017199129087252</v>
      </c>
      <c r="H17" s="254">
        <f t="shared" si="1"/>
        <v>0.40836750703710673</v>
      </c>
      <c r="I17" s="254">
        <f t="shared" si="2"/>
        <v>1.0235235943569121E-2</v>
      </c>
      <c r="J17" s="257">
        <f t="shared" si="3"/>
        <v>6.8117062322377242E-2</v>
      </c>
      <c r="L17" s="252"/>
      <c r="M17" s="22"/>
      <c r="N17" s="22"/>
      <c r="O17" s="22"/>
      <c r="P17" s="22"/>
      <c r="Q17" s="22"/>
    </row>
    <row r="18" spans="2:17">
      <c r="B18" s="256" t="s">
        <v>1433</v>
      </c>
      <c r="C18" s="255">
        <v>154436291.00000018</v>
      </c>
      <c r="D18" s="255">
        <v>3000000</v>
      </c>
      <c r="E18" s="255">
        <v>178436291</v>
      </c>
      <c r="F18" s="255">
        <v>0</v>
      </c>
      <c r="G18" s="254">
        <f t="shared" si="0"/>
        <v>0</v>
      </c>
      <c r="H18" s="254">
        <f t="shared" si="1"/>
        <v>0</v>
      </c>
      <c r="I18" s="254">
        <f t="shared" si="2"/>
        <v>0</v>
      </c>
      <c r="J18" s="253" t="s">
        <v>794</v>
      </c>
      <c r="L18" s="252"/>
      <c r="M18" s="22"/>
      <c r="N18" s="22"/>
      <c r="O18" s="22"/>
      <c r="P18" s="22"/>
      <c r="Q18" s="22"/>
    </row>
    <row r="19" spans="2:17">
      <c r="B19" s="318" t="s">
        <v>1434</v>
      </c>
      <c r="C19" s="319">
        <f>SUM(C16:C18)</f>
        <v>202080301465.84006</v>
      </c>
      <c r="D19" s="319">
        <f>SUM(D16:D18)</f>
        <v>180291168584.5</v>
      </c>
      <c r="E19" s="319">
        <f>SUM(E16:E18)</f>
        <v>193048667889.87</v>
      </c>
      <c r="F19" s="319">
        <f>SUM(F16:F18)</f>
        <v>186661572061.02988</v>
      </c>
      <c r="G19" s="330">
        <f t="shared" si="0"/>
        <v>0.9669145822208739</v>
      </c>
      <c r="H19" s="330">
        <f t="shared" si="1"/>
        <v>1</v>
      </c>
      <c r="I19" s="330">
        <f t="shared" si="2"/>
        <v>2.5063786337533183E-2</v>
      </c>
      <c r="J19" s="330">
        <f>F19/D19-1</f>
        <v>3.5333974073966656E-2</v>
      </c>
      <c r="L19" s="252"/>
      <c r="M19" s="22"/>
      <c r="N19" s="22"/>
      <c r="O19" s="22"/>
      <c r="P19" s="22"/>
      <c r="Q19" s="22"/>
    </row>
    <row r="20" spans="2:17">
      <c r="B20" s="201" t="s">
        <v>176</v>
      </c>
      <c r="C20"/>
      <c r="D20"/>
      <c r="E20"/>
      <c r="F20"/>
      <c r="G20"/>
      <c r="H20"/>
      <c r="I20"/>
      <c r="J20"/>
      <c r="L20" s="252"/>
      <c r="M20" s="22"/>
      <c r="N20" s="22"/>
      <c r="O20" s="22"/>
      <c r="P20" s="22"/>
      <c r="Q20" s="22"/>
    </row>
    <row r="21" spans="2:17">
      <c r="B21" s="194" t="s">
        <v>1404</v>
      </c>
      <c r="C21"/>
      <c r="D21"/>
      <c r="E21"/>
      <c r="F21"/>
      <c r="G21"/>
      <c r="H21"/>
      <c r="I21"/>
      <c r="J21"/>
      <c r="L21" s="252"/>
      <c r="M21" s="22"/>
      <c r="N21" s="22"/>
      <c r="O21" s="22"/>
      <c r="P21" s="22"/>
      <c r="Q21" s="22"/>
    </row>
    <row r="22" spans="2:17">
      <c r="B22" s="194" t="s">
        <v>816</v>
      </c>
      <c r="C22"/>
      <c r="D22"/>
      <c r="E22"/>
      <c r="F22"/>
      <c r="G22"/>
      <c r="H22"/>
      <c r="I22"/>
      <c r="J22"/>
      <c r="L22" s="252"/>
      <c r="M22" s="22"/>
      <c r="N22" s="22"/>
      <c r="O22" s="22"/>
      <c r="P22" s="22"/>
      <c r="Q22" s="22"/>
    </row>
    <row r="23" spans="2:17" ht="26.45" customHeight="1">
      <c r="B23" s="2470" t="s">
        <v>817</v>
      </c>
      <c r="C23"/>
      <c r="D23"/>
      <c r="E23"/>
      <c r="F23"/>
      <c r="G23"/>
      <c r="H23"/>
      <c r="M23" s="22"/>
      <c r="N23" s="22"/>
      <c r="O23" s="22"/>
      <c r="P23" s="22"/>
      <c r="Q23" s="22"/>
    </row>
    <row r="24" spans="2:17" ht="21" customHeight="1">
      <c r="B24" s="2470"/>
      <c r="C24"/>
      <c r="D24"/>
      <c r="E24"/>
      <c r="F24"/>
      <c r="G24"/>
      <c r="H24"/>
      <c r="M24" s="22"/>
      <c r="N24" s="22"/>
      <c r="O24" s="22"/>
      <c r="P24" s="22"/>
      <c r="Q24" s="22"/>
    </row>
    <row r="25" spans="2:17" ht="15" customHeight="1">
      <c r="B25" s="194" t="s">
        <v>1405</v>
      </c>
      <c r="C25"/>
      <c r="D25"/>
      <c r="E25"/>
      <c r="F25"/>
      <c r="G25"/>
      <c r="H25"/>
      <c r="I25" s="249"/>
      <c r="J25" s="249"/>
      <c r="K25" s="251"/>
      <c r="L25" s="251"/>
      <c r="M25" s="22"/>
      <c r="N25" s="22"/>
      <c r="O25" s="22"/>
      <c r="P25" s="22"/>
      <c r="Q25" s="22"/>
    </row>
    <row r="26" spans="2:17">
      <c r="B26"/>
      <c r="C26"/>
      <c r="D26"/>
      <c r="E26"/>
      <c r="F26"/>
      <c r="G26"/>
      <c r="H26"/>
      <c r="I26" s="249"/>
      <c r="J26" s="249"/>
      <c r="K26" s="251"/>
      <c r="L26" s="251"/>
      <c r="M26" s="22"/>
      <c r="N26" s="22"/>
      <c r="O26" s="22"/>
      <c r="P26" s="22"/>
      <c r="Q26" s="22"/>
    </row>
    <row r="27" spans="2:17" ht="15" customHeight="1">
      <c r="B27"/>
      <c r="C27"/>
      <c r="D27"/>
      <c r="E27"/>
      <c r="F27"/>
      <c r="G27"/>
      <c r="H27"/>
      <c r="I27" s="22"/>
      <c r="J27" s="22"/>
      <c r="K27" s="22"/>
      <c r="L27" s="22"/>
      <c r="M27" s="22"/>
      <c r="N27" s="22"/>
      <c r="O27" s="22"/>
      <c r="P27" s="22"/>
      <c r="Q27" s="22"/>
    </row>
    <row r="28" spans="2:17">
      <c r="B28"/>
      <c r="C28"/>
      <c r="D28"/>
      <c r="E28"/>
      <c r="F28"/>
      <c r="G28"/>
      <c r="H28"/>
      <c r="I28" s="22"/>
      <c r="J28" s="22"/>
      <c r="K28" s="22"/>
      <c r="L28" s="22"/>
      <c r="M28" s="22"/>
      <c r="N28" s="22"/>
      <c r="O28" s="22"/>
      <c r="P28" s="22"/>
      <c r="Q28" s="22"/>
    </row>
    <row r="29" spans="2:17">
      <c r="B29"/>
      <c r="C29"/>
      <c r="D29"/>
      <c r="E29"/>
      <c r="F29"/>
      <c r="G29"/>
      <c r="H29"/>
      <c r="I29" s="22"/>
      <c r="J29" s="22"/>
      <c r="K29" s="22"/>
      <c r="L29" s="22"/>
      <c r="M29" s="22"/>
      <c r="N29" s="22"/>
      <c r="O29" s="22"/>
      <c r="P29" s="22"/>
      <c r="Q29" s="22"/>
    </row>
    <row r="30" spans="2:17">
      <c r="B30" s="22"/>
      <c r="C30" s="22"/>
      <c r="D30" s="22"/>
      <c r="E30" s="22"/>
      <c r="F30" s="22"/>
      <c r="G30" s="22"/>
      <c r="H30" s="22"/>
      <c r="I30" s="22"/>
      <c r="J30" s="22"/>
      <c r="K30" s="22"/>
      <c r="L30" s="22"/>
      <c r="M30" s="22"/>
      <c r="N30" s="22"/>
      <c r="O30" s="22"/>
      <c r="P30" s="22"/>
      <c r="Q30" s="22"/>
    </row>
    <row r="31" spans="2:17" ht="15" customHeight="1">
      <c r="B31" s="250"/>
      <c r="C31" s="249"/>
      <c r="D31" s="249"/>
      <c r="E31" s="249"/>
      <c r="F31" s="249"/>
      <c r="G31" s="22"/>
      <c r="H31" s="22"/>
      <c r="I31" s="22"/>
      <c r="J31" s="22"/>
      <c r="K31" s="22"/>
    </row>
    <row r="32" spans="2:17">
      <c r="B32" s="249"/>
      <c r="C32" s="249"/>
      <c r="D32" s="249"/>
      <c r="E32" s="249"/>
      <c r="F32" s="249"/>
      <c r="G32" s="22"/>
      <c r="H32" s="22"/>
      <c r="I32" s="22"/>
      <c r="J32" s="22"/>
      <c r="K32" s="22"/>
    </row>
    <row r="33" spans="2:11">
      <c r="B33" s="22"/>
      <c r="C33" s="22"/>
      <c r="D33" s="22"/>
      <c r="E33" s="22"/>
      <c r="F33" s="22"/>
      <c r="G33" s="22"/>
      <c r="H33" s="22"/>
      <c r="I33" s="22"/>
      <c r="J33" s="22"/>
      <c r="K33" s="22"/>
    </row>
    <row r="34" spans="2:11">
      <c r="B34" s="22"/>
      <c r="C34" s="22"/>
      <c r="D34" s="22"/>
      <c r="E34" s="22"/>
      <c r="F34" s="22"/>
      <c r="G34" s="22"/>
      <c r="H34" s="22"/>
      <c r="I34" s="22"/>
      <c r="J34" s="22"/>
      <c r="K34" s="22"/>
    </row>
    <row r="35" spans="2:11">
      <c r="B35" s="22"/>
      <c r="C35" s="22"/>
      <c r="D35" s="22"/>
      <c r="E35" s="22"/>
      <c r="F35" s="22"/>
      <c r="G35" s="22"/>
      <c r="H35" s="22"/>
      <c r="I35" s="22"/>
      <c r="J35" s="22"/>
      <c r="K35" s="22"/>
    </row>
    <row r="36" spans="2:11">
      <c r="B36" s="22"/>
    </row>
  </sheetData>
  <mergeCells count="12">
    <mergeCell ref="C10:C11"/>
    <mergeCell ref="E10:E11"/>
    <mergeCell ref="B23:B24"/>
    <mergeCell ref="F10:I10"/>
    <mergeCell ref="B3:K3"/>
    <mergeCell ref="B4:K4"/>
    <mergeCell ref="B5:K5"/>
    <mergeCell ref="B6:K6"/>
    <mergeCell ref="B9:B11"/>
    <mergeCell ref="C9:D9"/>
    <mergeCell ref="E9:I9"/>
    <mergeCell ref="J9:J11"/>
  </mergeCells>
  <pageMargins left="0.7" right="0.7" top="0.75" bottom="0.75" header="0.3" footer="0.3"/>
  <ignoredErrors>
    <ignoredError sqref="C16:J16" unlockedFormula="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32F1F-8F19-4CAE-9BBE-9AFB62068698}">
  <dimension ref="A3:T33"/>
  <sheetViews>
    <sheetView showGridLines="0" workbookViewId="0">
      <selection activeCell="I27" sqref="I27"/>
    </sheetView>
  </sheetViews>
  <sheetFormatPr baseColWidth="10" defaultColWidth="11.5703125" defaultRowHeight="15"/>
  <cols>
    <col min="1" max="1" width="11.5703125" style="1"/>
    <col min="2" max="2" width="43.5703125" style="1" customWidth="1"/>
    <col min="3" max="3" width="22.7109375" style="1" customWidth="1"/>
    <col min="4" max="4" width="22.42578125" style="1" customWidth="1"/>
    <col min="5" max="5" width="17.28515625" style="1" customWidth="1"/>
    <col min="6" max="6" width="11.85546875" style="1" customWidth="1"/>
    <col min="7" max="7" width="22.7109375" style="1" customWidth="1"/>
    <col min="8" max="8" width="22.42578125" style="1" customWidth="1"/>
    <col min="9" max="10" width="11.85546875" style="1" customWidth="1"/>
    <col min="11" max="12" width="11.5703125" style="1"/>
    <col min="13" max="13" width="35.140625" style="1" customWidth="1"/>
    <col min="14" max="14" width="28.85546875" style="1" customWidth="1"/>
    <col min="15" max="16384" width="11.5703125" style="1"/>
  </cols>
  <sheetData>
    <row r="3" spans="1:20">
      <c r="A3" s="269"/>
      <c r="B3" s="2488" t="s">
        <v>1435</v>
      </c>
      <c r="C3" s="2488"/>
      <c r="D3" s="2488"/>
      <c r="E3" s="2488"/>
      <c r="F3" s="2488"/>
      <c r="G3" s="2488"/>
      <c r="H3" s="2488"/>
      <c r="I3" s="2488"/>
      <c r="J3" s="2488"/>
    </row>
    <row r="4" spans="1:20">
      <c r="B4" s="2488" t="s">
        <v>1407</v>
      </c>
      <c r="C4" s="2488"/>
      <c r="D4" s="2488"/>
      <c r="E4" s="2488"/>
      <c r="F4" s="2488"/>
      <c r="G4" s="2488"/>
      <c r="H4" s="2488"/>
      <c r="I4" s="2488"/>
      <c r="J4" s="2488"/>
    </row>
    <row r="5" spans="1:20" ht="15.75" customHeight="1">
      <c r="B5" s="2472" t="s">
        <v>1415</v>
      </c>
      <c r="C5" s="2472"/>
      <c r="D5" s="2472"/>
      <c r="E5" s="2472"/>
      <c r="F5" s="2472"/>
      <c r="G5" s="2472"/>
      <c r="H5" s="2472"/>
      <c r="I5" s="2472"/>
      <c r="J5" s="2472"/>
    </row>
    <row r="6" spans="1:20">
      <c r="B6" s="2472"/>
      <c r="C6" s="2472"/>
      <c r="D6" s="2472"/>
      <c r="E6" s="2472"/>
      <c r="F6" s="2472"/>
      <c r="G6" s="2472"/>
      <c r="H6" s="2472"/>
      <c r="I6" s="2472"/>
      <c r="J6" s="2472"/>
    </row>
    <row r="7" spans="1:20" ht="15.75" customHeight="1"/>
    <row r="8" spans="1:20" ht="15.75" thickBot="1">
      <c r="M8" s="230"/>
      <c r="N8" s="230"/>
      <c r="O8" s="230"/>
      <c r="P8" s="230"/>
      <c r="Q8" s="230"/>
      <c r="R8" s="22"/>
      <c r="S8" s="22"/>
      <c r="T8" s="22"/>
    </row>
    <row r="9" spans="1:20" ht="15.75" thickBot="1">
      <c r="B9" s="2489" t="s">
        <v>1423</v>
      </c>
      <c r="C9" s="2492">
        <v>2023</v>
      </c>
      <c r="D9" s="2494"/>
      <c r="E9" s="2494"/>
      <c r="F9" s="2494"/>
      <c r="G9" s="2492">
        <v>2024</v>
      </c>
      <c r="H9" s="2494"/>
      <c r="I9" s="2494"/>
      <c r="J9" s="2494"/>
      <c r="K9" s="16"/>
      <c r="M9" s="220" t="s">
        <v>1436</v>
      </c>
      <c r="N9" s="218">
        <v>6803041890808</v>
      </c>
      <c r="O9" s="230"/>
      <c r="P9" s="230"/>
      <c r="Q9" s="230"/>
      <c r="R9" s="22"/>
      <c r="S9" s="22"/>
      <c r="T9" s="22"/>
    </row>
    <row r="10" spans="1:20" ht="15" customHeight="1" thickBot="1">
      <c r="B10" s="2490"/>
      <c r="C10" s="2473" t="s">
        <v>9</v>
      </c>
      <c r="D10" s="2475" t="s">
        <v>1416</v>
      </c>
      <c r="E10" s="2476"/>
      <c r="F10" s="2487"/>
      <c r="G10" s="2498" t="s">
        <v>9</v>
      </c>
      <c r="H10" s="2475" t="s">
        <v>1416</v>
      </c>
      <c r="I10" s="2476"/>
      <c r="J10" s="2476"/>
      <c r="K10" s="16"/>
      <c r="M10" s="220" t="s">
        <v>1437</v>
      </c>
      <c r="N10" s="268">
        <v>7447461031915.3164</v>
      </c>
      <c r="O10" s="230"/>
      <c r="P10" s="230"/>
      <c r="Q10" s="230"/>
      <c r="R10" s="22"/>
      <c r="S10" s="22"/>
      <c r="T10" s="22"/>
    </row>
    <row r="11" spans="1:20">
      <c r="B11" s="2490"/>
      <c r="C11" s="2474"/>
      <c r="D11" s="318" t="s">
        <v>1340</v>
      </c>
      <c r="E11" s="327" t="s">
        <v>250</v>
      </c>
      <c r="F11" s="327" t="s">
        <v>12</v>
      </c>
      <c r="G11" s="2499"/>
      <c r="H11" s="318" t="s">
        <v>1340</v>
      </c>
      <c r="I11" s="327" t="s">
        <v>250</v>
      </c>
      <c r="J11" s="316" t="s">
        <v>12</v>
      </c>
      <c r="K11" s="16"/>
      <c r="M11" s="230"/>
      <c r="N11" s="230"/>
      <c r="O11" s="230"/>
      <c r="P11" s="230"/>
      <c r="Q11" s="230"/>
      <c r="R11" s="22"/>
      <c r="S11" s="22"/>
      <c r="T11" s="22"/>
    </row>
    <row r="12" spans="1:20">
      <c r="B12" s="16" t="s">
        <v>1438</v>
      </c>
      <c r="C12" s="265">
        <v>10949745278.920002</v>
      </c>
      <c r="D12" s="267">
        <v>9797683783.1299953</v>
      </c>
      <c r="E12" s="263">
        <f>IFERROR(D12/C12,0)</f>
        <v>0.89478645699567938</v>
      </c>
      <c r="F12" s="266">
        <f>D12/$N$9</f>
        <v>1.4401915996384259E-3</v>
      </c>
      <c r="G12" s="265">
        <v>14071286805.99</v>
      </c>
      <c r="H12" s="264">
        <v>3675284936.8799992</v>
      </c>
      <c r="I12" s="263">
        <f>IFERROR(H12/G12,0)</f>
        <v>0.26119039342695144</v>
      </c>
      <c r="J12" s="262">
        <f>H12/$N$10</f>
        <v>4.9349502080372749E-4</v>
      </c>
      <c r="K12" s="16"/>
      <c r="M12" s="230"/>
      <c r="N12" s="230"/>
      <c r="O12" s="230"/>
      <c r="P12" s="230"/>
      <c r="Q12" s="230"/>
      <c r="R12" s="22"/>
      <c r="S12" s="22"/>
      <c r="T12" s="22"/>
    </row>
    <row r="13" spans="1:20">
      <c r="B13" s="16" t="s">
        <v>1439</v>
      </c>
      <c r="C13" s="265">
        <v>202080301465.84006</v>
      </c>
      <c r="D13" s="265">
        <v>180291168584.5</v>
      </c>
      <c r="E13" s="263">
        <f>IFERROR(D13/C13,0)</f>
        <v>0.89217586908131508</v>
      </c>
      <c r="F13" s="266">
        <f>D13/$N$9</f>
        <v>2.6501552023088709E-2</v>
      </c>
      <c r="G13" s="265">
        <v>193048667889.86987</v>
      </c>
      <c r="H13" s="264">
        <v>186661572061.03058</v>
      </c>
      <c r="I13" s="263">
        <f>IFERROR(H13/G13,0)</f>
        <v>0.96691458222087812</v>
      </c>
      <c r="J13" s="262">
        <f>H13/$N$10</f>
        <v>2.5063786337533277E-2</v>
      </c>
      <c r="K13" s="16"/>
      <c r="M13" s="230"/>
      <c r="N13" s="230"/>
      <c r="O13" s="230"/>
      <c r="P13" s="230"/>
      <c r="Q13" s="230"/>
      <c r="R13" s="22"/>
      <c r="S13" s="22"/>
      <c r="T13" s="22"/>
    </row>
    <row r="14" spans="1:20">
      <c r="B14" s="318" t="s">
        <v>1440</v>
      </c>
      <c r="C14" s="319">
        <f>C12-C13</f>
        <v>-191130556186.92004</v>
      </c>
      <c r="D14" s="319">
        <f>D12-D13</f>
        <v>-170493484801.37</v>
      </c>
      <c r="E14" s="330">
        <f>IFERROR(D14/C14,0)</f>
        <v>0.89202631019726852</v>
      </c>
      <c r="F14" s="330">
        <f>D14/$N$9</f>
        <v>-2.5061360423450283E-2</v>
      </c>
      <c r="G14" s="319">
        <f>G12-G13</f>
        <v>-178977381083.87988</v>
      </c>
      <c r="H14" s="319">
        <f>+H12-H13</f>
        <v>-182986287124.15057</v>
      </c>
      <c r="I14" s="330">
        <f>IFERROR(H14/G14,0)</f>
        <v>1.0223989535213496</v>
      </c>
      <c r="J14" s="331">
        <f>H14/$N$10</f>
        <v>-2.4570291316729546E-2</v>
      </c>
      <c r="K14" s="16"/>
      <c r="M14" s="75"/>
      <c r="N14" s="76"/>
      <c r="O14" s="230"/>
      <c r="P14" s="230"/>
      <c r="Q14" s="230"/>
      <c r="R14" s="22"/>
      <c r="S14" s="22"/>
      <c r="T14" s="22"/>
    </row>
    <row r="15" spans="1:20">
      <c r="B15" s="201" t="s">
        <v>176</v>
      </c>
      <c r="C15"/>
      <c r="D15"/>
      <c r="E15"/>
      <c r="F15"/>
      <c r="G15"/>
      <c r="H15"/>
      <c r="I15"/>
      <c r="J15"/>
      <c r="K15" s="16"/>
      <c r="M15" s="75"/>
      <c r="N15" s="76"/>
      <c r="O15" s="230"/>
      <c r="P15" s="230"/>
      <c r="Q15" s="230"/>
      <c r="R15" s="22"/>
      <c r="S15" s="22"/>
      <c r="T15" s="22"/>
    </row>
    <row r="16" spans="1:20">
      <c r="B16" s="194" t="s">
        <v>1404</v>
      </c>
      <c r="C16"/>
      <c r="D16"/>
      <c r="E16"/>
      <c r="F16"/>
      <c r="G16"/>
      <c r="H16"/>
      <c r="I16"/>
      <c r="J16"/>
      <c r="K16" s="16"/>
      <c r="M16" s="75"/>
      <c r="N16" s="76"/>
      <c r="O16" s="230"/>
      <c r="P16" s="230"/>
      <c r="Q16" s="230"/>
      <c r="R16" s="22"/>
      <c r="S16" s="22"/>
      <c r="T16" s="22"/>
    </row>
    <row r="17" spans="2:20">
      <c r="B17" s="194" t="s">
        <v>816</v>
      </c>
      <c r="C17"/>
      <c r="D17"/>
      <c r="E17"/>
      <c r="F17"/>
      <c r="G17"/>
      <c r="H17"/>
      <c r="I17"/>
      <c r="J17"/>
      <c r="K17" s="16"/>
      <c r="M17" s="75"/>
      <c r="N17" s="76"/>
      <c r="O17" s="230"/>
      <c r="P17" s="230"/>
      <c r="Q17" s="230"/>
      <c r="R17" s="22"/>
      <c r="S17" s="22"/>
      <c r="T17" s="22"/>
    </row>
    <row r="18" spans="2:20" ht="22.9" customHeight="1">
      <c r="B18" s="2470" t="s">
        <v>817</v>
      </c>
      <c r="C18" s="2470"/>
      <c r="D18" s="2470"/>
      <c r="E18" s="2470"/>
      <c r="F18"/>
      <c r="G18"/>
      <c r="H18"/>
      <c r="I18"/>
      <c r="J18"/>
      <c r="K18" s="16"/>
      <c r="M18" s="75"/>
      <c r="N18" s="76"/>
      <c r="O18" s="230"/>
      <c r="P18" s="230"/>
      <c r="Q18" s="230"/>
      <c r="R18" s="22"/>
      <c r="S18" s="22"/>
      <c r="T18" s="22"/>
    </row>
    <row r="19" spans="2:20" ht="12.6" customHeight="1">
      <c r="B19" s="2470"/>
      <c r="C19" s="2470"/>
      <c r="D19" s="2470"/>
      <c r="E19" s="2470"/>
      <c r="F19"/>
      <c r="G19"/>
      <c r="H19"/>
      <c r="I19" s="261"/>
      <c r="J19" s="261"/>
      <c r="K19" s="16"/>
      <c r="M19" s="230"/>
      <c r="N19" s="230"/>
      <c r="O19" s="230"/>
      <c r="P19" s="230"/>
      <c r="Q19" s="230"/>
      <c r="R19" s="22"/>
      <c r="S19" s="22"/>
      <c r="T19" s="22"/>
    </row>
    <row r="20" spans="2:20">
      <c r="B20" s="194" t="s">
        <v>1405</v>
      </c>
      <c r="C20"/>
      <c r="D20"/>
      <c r="E20"/>
      <c r="F20"/>
      <c r="G20"/>
      <c r="H20"/>
      <c r="L20" s="230"/>
      <c r="M20" s="230"/>
      <c r="N20" s="230"/>
      <c r="O20" s="230"/>
      <c r="P20" s="230"/>
      <c r="Q20" s="22"/>
      <c r="R20" s="22"/>
      <c r="S20" s="22"/>
    </row>
    <row r="21" spans="2:20" ht="15" customHeight="1">
      <c r="B21"/>
      <c r="C21"/>
      <c r="D21"/>
      <c r="E21"/>
      <c r="F21"/>
      <c r="G21"/>
      <c r="H21"/>
      <c r="I21" s="249"/>
      <c r="J21" s="249"/>
      <c r="L21" s="230"/>
      <c r="M21" s="230"/>
      <c r="N21" s="230"/>
      <c r="O21" s="230"/>
      <c r="P21" s="230"/>
      <c r="Q21" s="22"/>
      <c r="R21" s="22"/>
      <c r="S21" s="22"/>
    </row>
    <row r="22" spans="2:20">
      <c r="B22"/>
      <c r="C22"/>
      <c r="D22"/>
      <c r="E22"/>
      <c r="F22"/>
      <c r="G22"/>
      <c r="H22"/>
      <c r="I22" s="249"/>
      <c r="J22" s="249"/>
      <c r="L22" s="230"/>
      <c r="M22" s="230"/>
      <c r="N22" s="230"/>
      <c r="O22" s="230"/>
      <c r="P22" s="230"/>
      <c r="Q22" s="22"/>
      <c r="R22" s="22"/>
      <c r="S22" s="22"/>
    </row>
    <row r="23" spans="2:20">
      <c r="B23"/>
      <c r="C23"/>
      <c r="D23"/>
      <c r="E23"/>
      <c r="F23"/>
      <c r="G23"/>
      <c r="H23"/>
      <c r="I23" s="22"/>
      <c r="J23" s="22"/>
      <c r="L23" s="230"/>
      <c r="M23" s="230"/>
      <c r="N23" s="230"/>
      <c r="O23" s="230"/>
      <c r="P23" s="230"/>
      <c r="Q23" s="22"/>
      <c r="R23" s="22"/>
      <c r="S23" s="22"/>
    </row>
    <row r="24" spans="2:20">
      <c r="B24"/>
      <c r="C24"/>
      <c r="D24"/>
      <c r="E24"/>
      <c r="F24"/>
      <c r="G24"/>
      <c r="H24"/>
      <c r="I24" s="22"/>
      <c r="J24" s="22"/>
      <c r="L24" s="230"/>
      <c r="M24" s="230"/>
      <c r="N24" s="230"/>
      <c r="O24" s="230"/>
      <c r="P24" s="230"/>
      <c r="Q24" s="22"/>
      <c r="R24" s="22"/>
      <c r="S24" s="22"/>
    </row>
    <row r="25" spans="2:20">
      <c r="B25"/>
      <c r="C25"/>
      <c r="D25"/>
      <c r="E25"/>
      <c r="F25"/>
      <c r="G25"/>
      <c r="H25"/>
      <c r="I25" s="22"/>
      <c r="J25" s="22"/>
      <c r="M25" s="22"/>
      <c r="N25" s="22"/>
      <c r="O25" s="22"/>
      <c r="P25" s="22"/>
      <c r="Q25" s="22"/>
      <c r="R25" s="22"/>
      <c r="S25" s="22"/>
      <c r="T25" s="22"/>
    </row>
    <row r="26" spans="2:20">
      <c r="B26"/>
      <c r="C26"/>
      <c r="D26"/>
      <c r="E26"/>
      <c r="F26"/>
      <c r="G26"/>
      <c r="H26"/>
      <c r="M26" s="22"/>
      <c r="N26" s="22"/>
      <c r="O26" s="22"/>
      <c r="P26" s="22"/>
      <c r="Q26" s="22"/>
      <c r="R26" s="22"/>
      <c r="S26" s="22"/>
      <c r="T26" s="22"/>
    </row>
    <row r="27" spans="2:20">
      <c r="B27" s="230" t="s">
        <v>1440</v>
      </c>
      <c r="C27" s="260">
        <f>C25-C26</f>
        <v>0</v>
      </c>
      <c r="D27" s="260">
        <f>D25-D26</f>
        <v>0</v>
      </c>
      <c r="M27" s="22"/>
      <c r="N27" s="22"/>
      <c r="O27" s="22"/>
      <c r="P27" s="22"/>
      <c r="Q27" s="22"/>
      <c r="R27" s="22"/>
      <c r="S27" s="22"/>
      <c r="T27" s="22"/>
    </row>
    <row r="28" spans="2:20">
      <c r="G28" s="259"/>
      <c r="M28" s="22"/>
      <c r="N28" s="22"/>
      <c r="O28" s="22"/>
      <c r="P28" s="22"/>
      <c r="Q28" s="22"/>
      <c r="R28" s="22"/>
      <c r="S28" s="22"/>
      <c r="T28" s="22"/>
    </row>
    <row r="29" spans="2:20">
      <c r="G29" s="225"/>
      <c r="M29" s="22"/>
      <c r="N29" s="22"/>
      <c r="O29" s="22"/>
      <c r="P29" s="22"/>
      <c r="Q29" s="22"/>
      <c r="R29" s="22"/>
      <c r="S29" s="22"/>
      <c r="T29" s="22"/>
    </row>
    <row r="30" spans="2:20">
      <c r="M30" s="22"/>
      <c r="N30" s="22"/>
      <c r="O30" s="22"/>
      <c r="P30" s="22"/>
      <c r="Q30" s="22"/>
      <c r="R30" s="22"/>
      <c r="S30" s="22"/>
      <c r="T30" s="22"/>
    </row>
    <row r="31" spans="2:20">
      <c r="M31" s="22"/>
      <c r="N31" s="22"/>
      <c r="O31" s="22"/>
      <c r="P31" s="22"/>
      <c r="Q31" s="22"/>
      <c r="R31" s="22"/>
      <c r="S31" s="22"/>
      <c r="T31" s="22"/>
    </row>
    <row r="32" spans="2:20">
      <c r="M32" s="22"/>
      <c r="N32" s="22"/>
      <c r="O32" s="22"/>
      <c r="P32" s="22"/>
      <c r="Q32" s="22"/>
      <c r="R32" s="22"/>
      <c r="S32" s="22"/>
      <c r="T32" s="22"/>
    </row>
    <row r="33" spans="13:20">
      <c r="M33" s="22"/>
      <c r="N33" s="22"/>
      <c r="O33" s="22"/>
      <c r="P33" s="22"/>
      <c r="Q33" s="22"/>
      <c r="R33" s="22"/>
      <c r="S33" s="22"/>
      <c r="T33" s="22"/>
    </row>
  </sheetData>
  <mergeCells count="12">
    <mergeCell ref="D10:F10"/>
    <mergeCell ref="G10:G11"/>
    <mergeCell ref="B18:E19"/>
    <mergeCell ref="H10:J10"/>
    <mergeCell ref="B3:J3"/>
    <mergeCell ref="B4:J4"/>
    <mergeCell ref="B5:J5"/>
    <mergeCell ref="B6:J6"/>
    <mergeCell ref="B9:B11"/>
    <mergeCell ref="C9:F9"/>
    <mergeCell ref="G9:J9"/>
    <mergeCell ref="C10:C11"/>
  </mergeCell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E71B7-9543-474A-9C63-2B1E8FCD71B2}">
  <dimension ref="A2:T76"/>
  <sheetViews>
    <sheetView showGridLines="0" topLeftCell="A9" workbookViewId="0">
      <selection activeCell="D29" sqref="D29"/>
    </sheetView>
  </sheetViews>
  <sheetFormatPr baseColWidth="10" defaultColWidth="11.5703125" defaultRowHeight="15"/>
  <cols>
    <col min="2" max="2" width="25.7109375" customWidth="1"/>
    <col min="3" max="3" width="22.5703125" customWidth="1"/>
    <col min="4" max="4" width="18.5703125" customWidth="1"/>
    <col min="5" max="5" width="17.140625" customWidth="1"/>
    <col min="6" max="6" width="11.7109375" customWidth="1"/>
    <col min="7" max="7" width="22.5703125" customWidth="1"/>
    <col min="8" max="8" width="18.5703125" customWidth="1"/>
    <col min="9" max="10" width="11.7109375" customWidth="1"/>
    <col min="13" max="13" width="35.140625" customWidth="1"/>
    <col min="14" max="14" width="23.85546875" customWidth="1"/>
  </cols>
  <sheetData>
    <row r="2" spans="1:20">
      <c r="L2" s="248"/>
      <c r="M2" s="248"/>
      <c r="N2" s="248"/>
      <c r="O2" s="248"/>
    </row>
    <row r="3" spans="1:20">
      <c r="A3" s="276"/>
      <c r="B3" s="2500" t="s">
        <v>1441</v>
      </c>
      <c r="C3" s="2500"/>
      <c r="D3" s="2500"/>
      <c r="E3" s="2500"/>
      <c r="F3" s="2500"/>
      <c r="G3" s="2500"/>
      <c r="H3" s="2500"/>
      <c r="I3" s="2500"/>
      <c r="J3" s="2500"/>
      <c r="L3" s="248"/>
      <c r="M3" s="248"/>
      <c r="N3" s="248"/>
      <c r="O3" s="248"/>
    </row>
    <row r="4" spans="1:20">
      <c r="A4" s="276"/>
      <c r="B4" s="2500" t="s">
        <v>1421</v>
      </c>
      <c r="C4" s="2500"/>
      <c r="D4" s="2500"/>
      <c r="E4" s="2500"/>
      <c r="F4" s="2500"/>
      <c r="G4" s="2500"/>
      <c r="H4" s="2500"/>
      <c r="I4" s="2500"/>
      <c r="J4" s="2500"/>
      <c r="L4" s="248"/>
      <c r="M4" s="248"/>
      <c r="N4" s="248"/>
      <c r="O4" s="248"/>
    </row>
    <row r="5" spans="1:20" ht="15.75" customHeight="1">
      <c r="B5" s="2500" t="s">
        <v>1442</v>
      </c>
      <c r="C5" s="2500"/>
      <c r="D5" s="2500"/>
      <c r="E5" s="2500"/>
      <c r="F5" s="2500"/>
      <c r="G5" s="2500"/>
      <c r="H5" s="2500"/>
      <c r="I5" s="2500"/>
      <c r="J5" s="2500"/>
      <c r="L5" s="248"/>
      <c r="M5" s="248"/>
      <c r="N5" s="248"/>
      <c r="O5" s="248"/>
      <c r="P5" s="248"/>
    </row>
    <row r="6" spans="1:20">
      <c r="B6" s="2479" t="s">
        <v>1415</v>
      </c>
      <c r="C6" s="2479"/>
      <c r="D6" s="2479"/>
      <c r="E6" s="2479"/>
      <c r="F6" s="2479"/>
      <c r="G6" s="2479"/>
      <c r="H6" s="2479"/>
      <c r="I6" s="2479"/>
      <c r="J6" s="2479"/>
      <c r="L6" s="248"/>
      <c r="M6" s="248"/>
      <c r="N6" s="248"/>
      <c r="O6" s="248"/>
      <c r="P6" s="248"/>
    </row>
    <row r="7" spans="1:20" ht="15.75" customHeight="1" thickBot="1">
      <c r="L7" s="248"/>
      <c r="M7" s="248"/>
      <c r="N7" s="248"/>
      <c r="O7" s="248"/>
      <c r="P7" s="248"/>
    </row>
    <row r="8" spans="1:20" ht="15.75" thickBot="1">
      <c r="L8" s="248"/>
      <c r="M8" s="220" t="s">
        <v>1436</v>
      </c>
      <c r="N8" s="218">
        <v>6803041890808</v>
      </c>
      <c r="O8" s="248"/>
      <c r="P8" s="248"/>
      <c r="Q8" s="62"/>
      <c r="R8" s="248"/>
      <c r="S8" s="248"/>
      <c r="T8" s="248"/>
    </row>
    <row r="9" spans="1:20" ht="15.75" thickBot="1">
      <c r="B9" s="2489" t="s">
        <v>1423</v>
      </c>
      <c r="C9" s="2492">
        <v>2023</v>
      </c>
      <c r="D9" s="2494"/>
      <c r="E9" s="2494"/>
      <c r="F9" s="2494"/>
      <c r="G9" s="2492">
        <v>2024</v>
      </c>
      <c r="H9" s="2494"/>
      <c r="I9" s="2494"/>
      <c r="J9" s="2494"/>
      <c r="K9" s="169"/>
      <c r="L9" s="248"/>
      <c r="M9" s="275" t="s">
        <v>1437</v>
      </c>
      <c r="N9" s="268">
        <v>7447461031915.3164</v>
      </c>
      <c r="O9" s="248"/>
      <c r="P9" s="248"/>
      <c r="Q9" s="62"/>
      <c r="R9" s="248"/>
      <c r="S9" s="248"/>
      <c r="T9" s="248"/>
    </row>
    <row r="10" spans="1:20" ht="15" customHeight="1">
      <c r="B10" s="2490"/>
      <c r="C10" s="2473" t="s">
        <v>9</v>
      </c>
      <c r="D10" s="2475" t="s">
        <v>1443</v>
      </c>
      <c r="E10" s="2476"/>
      <c r="F10" s="2487"/>
      <c r="G10" s="2498" t="s">
        <v>9</v>
      </c>
      <c r="H10" s="2475" t="s">
        <v>1443</v>
      </c>
      <c r="I10" s="2476"/>
      <c r="J10" s="2476"/>
      <c r="K10" s="169"/>
      <c r="L10" s="248"/>
      <c r="M10" s="248"/>
      <c r="N10" s="248"/>
      <c r="O10" s="248"/>
      <c r="P10" s="248"/>
      <c r="Q10" s="62"/>
      <c r="R10" s="248"/>
      <c r="S10" s="248"/>
      <c r="T10" s="248"/>
    </row>
    <row r="11" spans="1:20">
      <c r="B11" s="2490"/>
      <c r="C11" s="2474"/>
      <c r="D11" s="318" t="s">
        <v>1340</v>
      </c>
      <c r="E11" s="327" t="s">
        <v>250</v>
      </c>
      <c r="F11" s="327" t="s">
        <v>12</v>
      </c>
      <c r="G11" s="2499"/>
      <c r="H11" s="318" t="s">
        <v>1340</v>
      </c>
      <c r="I11" s="327" t="s">
        <v>250</v>
      </c>
      <c r="J11" s="316" t="s">
        <v>12</v>
      </c>
      <c r="K11" s="169"/>
      <c r="L11" s="248"/>
      <c r="M11" s="248"/>
      <c r="N11" s="248"/>
      <c r="O11" s="248"/>
      <c r="P11" s="248"/>
      <c r="Q11" s="62"/>
      <c r="R11" s="248"/>
      <c r="S11" s="248"/>
      <c r="T11" s="248"/>
    </row>
    <row r="12" spans="1:20">
      <c r="B12" s="16" t="s">
        <v>1438</v>
      </c>
      <c r="C12" s="265">
        <v>10949745278.92</v>
      </c>
      <c r="D12" s="267">
        <v>9797683783.1300011</v>
      </c>
      <c r="E12" s="263">
        <f>D12/C12</f>
        <v>0.89478645699568005</v>
      </c>
      <c r="F12" s="266">
        <f>D12/$N$9</f>
        <v>1.3155736889582973E-3</v>
      </c>
      <c r="G12" s="265">
        <v>14071286805.99</v>
      </c>
      <c r="H12" s="264">
        <v>3675284936.8799992</v>
      </c>
      <c r="I12" s="263">
        <f>H12/G12</f>
        <v>0.26119039342695144</v>
      </c>
      <c r="J12" s="262">
        <f>H12/$N$8</f>
        <v>5.4024140904466544E-4</v>
      </c>
      <c r="K12" s="169"/>
      <c r="L12" s="248"/>
      <c r="M12" s="248"/>
      <c r="N12" s="248"/>
      <c r="O12" s="248"/>
      <c r="P12" s="248"/>
      <c r="Q12" s="62"/>
      <c r="R12" s="248"/>
      <c r="S12" s="248"/>
      <c r="T12" s="248"/>
    </row>
    <row r="13" spans="1:20">
      <c r="B13" s="16" t="s">
        <v>1439</v>
      </c>
      <c r="C13" s="265">
        <v>202080301465.84006</v>
      </c>
      <c r="D13" s="265">
        <v>180291168584.5</v>
      </c>
      <c r="E13" s="263">
        <f>D13/C13</f>
        <v>0.89217586908131508</v>
      </c>
      <c r="F13" s="266">
        <f>D13/$N$9</f>
        <v>2.4208407108393185E-2</v>
      </c>
      <c r="G13" s="265">
        <v>193048667889.86987</v>
      </c>
      <c r="H13" s="264">
        <v>186661572061.03058</v>
      </c>
      <c r="I13" s="263">
        <f>H13/G13</f>
        <v>0.96691458222087812</v>
      </c>
      <c r="J13" s="262">
        <f>H13/$N$8</f>
        <v>2.7437957175192509E-2</v>
      </c>
      <c r="K13" s="169"/>
      <c r="L13" s="248"/>
      <c r="M13" s="248"/>
      <c r="N13" s="248"/>
      <c r="O13" s="248"/>
      <c r="P13" s="248"/>
      <c r="Q13" s="62"/>
      <c r="R13" s="248"/>
      <c r="S13" s="248"/>
      <c r="T13" s="248"/>
    </row>
    <row r="14" spans="1:20">
      <c r="B14" s="318" t="s">
        <v>1440</v>
      </c>
      <c r="C14" s="319">
        <f>C12-C13</f>
        <v>-191130556186.92004</v>
      </c>
      <c r="D14" s="319">
        <f>D12-D13</f>
        <v>-170493484801.37</v>
      </c>
      <c r="E14" s="330">
        <f>D14/C14</f>
        <v>0.89202631019726852</v>
      </c>
      <c r="F14" s="330">
        <f>D14/$N$9</f>
        <v>-2.2892833419434887E-2</v>
      </c>
      <c r="G14" s="319">
        <f>G12-G13</f>
        <v>-178977381083.87988</v>
      </c>
      <c r="H14" s="319">
        <f>H12-H13</f>
        <v>-182986287124.15057</v>
      </c>
      <c r="I14" s="330">
        <f>H14/G14</f>
        <v>1.0223989535213496</v>
      </c>
      <c r="J14" s="331">
        <f>H14/$N$8</f>
        <v>-2.6897715766147842E-2</v>
      </c>
      <c r="K14" s="169"/>
      <c r="L14" s="248"/>
      <c r="M14" s="274"/>
      <c r="N14" s="273"/>
      <c r="O14" s="248"/>
      <c r="P14" s="62"/>
      <c r="Q14" s="62"/>
      <c r="R14" s="248"/>
      <c r="S14" s="248"/>
      <c r="T14" s="248"/>
    </row>
    <row r="15" spans="1:20">
      <c r="B15" s="201" t="s">
        <v>176</v>
      </c>
      <c r="M15" s="248"/>
      <c r="N15" s="248"/>
      <c r="O15" s="248"/>
      <c r="P15" s="248"/>
      <c r="Q15" s="248"/>
      <c r="R15" s="248"/>
      <c r="S15" s="248"/>
      <c r="T15" s="248"/>
    </row>
    <row r="16" spans="1:20" ht="15" customHeight="1">
      <c r="B16" s="194" t="s">
        <v>1404</v>
      </c>
      <c r="M16" s="248"/>
      <c r="N16" s="248"/>
      <c r="O16" s="248"/>
      <c r="P16" s="248"/>
      <c r="Q16" s="248"/>
      <c r="R16" s="248"/>
      <c r="S16" s="248"/>
      <c r="T16" s="248"/>
    </row>
    <row r="17" spans="1:20">
      <c r="B17" s="194" t="s">
        <v>816</v>
      </c>
      <c r="M17" s="248"/>
      <c r="N17" s="248"/>
      <c r="O17" s="248"/>
      <c r="P17" s="248"/>
      <c r="Q17" s="248"/>
      <c r="R17" s="248"/>
      <c r="S17" s="248"/>
      <c r="T17" s="248"/>
    </row>
    <row r="18" spans="1:20" ht="22.15" customHeight="1">
      <c r="B18" s="2470" t="s">
        <v>817</v>
      </c>
      <c r="C18" s="2470"/>
      <c r="D18" s="2470"/>
      <c r="E18" s="2470"/>
      <c r="F18" s="2470"/>
      <c r="M18" s="248"/>
      <c r="N18" s="248"/>
      <c r="O18" s="248"/>
      <c r="P18" s="248"/>
      <c r="Q18" s="248"/>
      <c r="R18" s="248"/>
      <c r="S18" s="248"/>
      <c r="T18" s="248"/>
    </row>
    <row r="19" spans="1:20">
      <c r="B19" s="2470"/>
      <c r="C19" s="2470"/>
      <c r="D19" s="2470"/>
      <c r="E19" s="2470"/>
      <c r="F19" s="2470"/>
    </row>
    <row r="20" spans="1:20">
      <c r="B20" s="194" t="s">
        <v>24</v>
      </c>
    </row>
    <row r="25" spans="1:20">
      <c r="A25" s="2500" t="s">
        <v>1444</v>
      </c>
      <c r="B25" s="2500"/>
      <c r="C25" s="2500"/>
      <c r="D25" s="2500"/>
      <c r="E25" s="2500"/>
      <c r="F25" s="2500"/>
      <c r="G25" s="2500"/>
      <c r="H25" s="2500"/>
      <c r="I25" s="2500"/>
    </row>
    <row r="26" spans="1:20">
      <c r="A26" s="2500" t="s">
        <v>1421</v>
      </c>
      <c r="B26" s="2500"/>
      <c r="C26" s="2500"/>
      <c r="D26" s="2500"/>
      <c r="E26" s="2500"/>
      <c r="F26" s="2500"/>
      <c r="G26" s="2500"/>
      <c r="H26" s="2500"/>
      <c r="I26" s="2500"/>
    </row>
    <row r="27" spans="1:20">
      <c r="A27" s="2500" t="s">
        <v>163</v>
      </c>
      <c r="B27" s="2500"/>
      <c r="C27" s="2500"/>
      <c r="D27" s="2500"/>
      <c r="E27" s="2500"/>
      <c r="F27" s="2500"/>
      <c r="G27" s="2500"/>
      <c r="H27" s="2500"/>
      <c r="I27" s="2500"/>
    </row>
    <row r="28" spans="1:20">
      <c r="A28" s="2479" t="s">
        <v>1415</v>
      </c>
      <c r="B28" s="2479"/>
      <c r="C28" s="2479"/>
      <c r="D28" s="2479"/>
      <c r="E28" s="2479"/>
      <c r="F28" s="2479"/>
      <c r="G28" s="2479"/>
      <c r="H28" s="2479"/>
      <c r="I28" s="2479"/>
    </row>
    <row r="53" spans="2:2">
      <c r="B53" s="232" t="s">
        <v>1419</v>
      </c>
    </row>
    <row r="73" spans="2:4">
      <c r="B73" s="248"/>
      <c r="C73" s="248">
        <f>C9</f>
        <v>2023</v>
      </c>
      <c r="D73" s="248">
        <f>G9</f>
        <v>2024</v>
      </c>
    </row>
    <row r="74" spans="2:4">
      <c r="B74" s="248" t="s">
        <v>1438</v>
      </c>
      <c r="C74" s="272">
        <f>D12</f>
        <v>9797683783.1300011</v>
      </c>
      <c r="D74" s="271">
        <f>H12</f>
        <v>3675284936.8799992</v>
      </c>
    </row>
    <row r="75" spans="2:4">
      <c r="B75" s="248" t="s">
        <v>1439</v>
      </c>
      <c r="C75" s="272">
        <f>D13</f>
        <v>180291168584.5</v>
      </c>
      <c r="D75" s="271">
        <f>H13</f>
        <v>186661572061.03058</v>
      </c>
    </row>
    <row r="76" spans="2:4">
      <c r="B76" s="248" t="s">
        <v>1440</v>
      </c>
      <c r="C76" s="270">
        <f>C74-C75</f>
        <v>-170493484801.37</v>
      </c>
      <c r="D76" s="270">
        <f>D74-D75</f>
        <v>-182986287124.15057</v>
      </c>
    </row>
  </sheetData>
  <mergeCells count="16">
    <mergeCell ref="A25:I25"/>
    <mergeCell ref="A26:I26"/>
    <mergeCell ref="A27:I27"/>
    <mergeCell ref="A28:I28"/>
    <mergeCell ref="H10:J10"/>
    <mergeCell ref="B18:F19"/>
    <mergeCell ref="B3:J3"/>
    <mergeCell ref="B4:J4"/>
    <mergeCell ref="B5:J5"/>
    <mergeCell ref="B6:J6"/>
    <mergeCell ref="B9:B11"/>
    <mergeCell ref="C9:F9"/>
    <mergeCell ref="G9:J9"/>
    <mergeCell ref="C10:C11"/>
    <mergeCell ref="D10:F10"/>
    <mergeCell ref="G10:G11"/>
  </mergeCells>
  <pageMargins left="0.7" right="0.7" top="0.75" bottom="0.75" header="0.3" footer="0.3"/>
  <pageSetup paperSize="9"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03AC3-FD35-4023-8AA4-B6F8AFB711E8}">
  <dimension ref="B4:M34"/>
  <sheetViews>
    <sheetView showGridLines="0" workbookViewId="0">
      <selection activeCell="E30" sqref="E30"/>
    </sheetView>
  </sheetViews>
  <sheetFormatPr baseColWidth="10" defaultColWidth="11.5703125" defaultRowHeight="15"/>
  <cols>
    <col min="1" max="1" width="11.5703125" style="1"/>
    <col min="2" max="2" width="49.42578125" style="1" customWidth="1"/>
    <col min="3" max="4" width="22.5703125" style="1" customWidth="1"/>
    <col min="5" max="6" width="11.7109375" style="1" customWidth="1"/>
    <col min="7" max="7" width="11.5703125" style="1"/>
    <col min="8" max="8" width="15.85546875" style="1" customWidth="1"/>
    <col min="9" max="9" width="17" style="1" customWidth="1"/>
    <col min="10" max="10" width="36.140625" style="1" customWidth="1"/>
    <col min="11" max="11" width="27.42578125" style="1" customWidth="1"/>
    <col min="12" max="12" width="11.5703125" style="1"/>
    <col min="13" max="13" width="18.85546875" style="1" customWidth="1"/>
    <col min="14" max="16384" width="11.5703125" style="1"/>
  </cols>
  <sheetData>
    <row r="4" spans="2:13">
      <c r="B4" s="2471" t="s">
        <v>1445</v>
      </c>
      <c r="C4" s="2471"/>
      <c r="D4" s="2471"/>
      <c r="E4" s="2471"/>
      <c r="F4" s="2471"/>
      <c r="G4" s="269"/>
      <c r="H4" s="269"/>
      <c r="I4" s="269"/>
      <c r="J4" s="269"/>
      <c r="K4" s="269"/>
      <c r="L4" s="77" t="s">
        <v>1446</v>
      </c>
      <c r="M4" s="78">
        <v>4562235100000</v>
      </c>
    </row>
    <row r="5" spans="2:13">
      <c r="B5" s="2471" t="s">
        <v>1407</v>
      </c>
      <c r="C5" s="2471"/>
      <c r="D5" s="2471"/>
      <c r="E5" s="2471"/>
      <c r="F5" s="2471"/>
      <c r="G5" s="269"/>
      <c r="H5" s="269"/>
      <c r="I5" s="269"/>
      <c r="J5" s="269"/>
      <c r="K5" s="269"/>
    </row>
    <row r="6" spans="2:13">
      <c r="B6" s="2472" t="s">
        <v>1415</v>
      </c>
      <c r="C6" s="2472"/>
      <c r="D6" s="2472"/>
      <c r="E6" s="2472"/>
      <c r="F6" s="2472"/>
      <c r="G6" s="231"/>
      <c r="H6" s="231"/>
      <c r="I6" s="231"/>
      <c r="J6" s="231"/>
      <c r="K6" s="231"/>
    </row>
    <row r="7" spans="2:13">
      <c r="B7" s="2472"/>
      <c r="C7" s="2472"/>
      <c r="D7" s="2472"/>
      <c r="E7" s="2472"/>
      <c r="F7" s="2472"/>
      <c r="G7" s="231"/>
      <c r="H7" s="231"/>
      <c r="I7" s="231"/>
      <c r="J7" s="231"/>
      <c r="K7" s="231"/>
    </row>
    <row r="8" spans="2:13" ht="15.75" thickBot="1">
      <c r="I8" s="77" t="s">
        <v>1409</v>
      </c>
      <c r="J8" s="78">
        <v>4489239338399.999</v>
      </c>
      <c r="K8" s="230"/>
    </row>
    <row r="9" spans="2:13" ht="15.75" thickBot="1">
      <c r="B9" s="2473" t="s">
        <v>244</v>
      </c>
      <c r="C9" s="2473" t="s">
        <v>9</v>
      </c>
      <c r="D9" s="2475" t="s">
        <v>1416</v>
      </c>
      <c r="E9" s="2476"/>
      <c r="F9" s="2476"/>
      <c r="G9" s="16"/>
      <c r="I9" s="230"/>
      <c r="J9" s="220" t="s">
        <v>1436</v>
      </c>
      <c r="K9" s="218">
        <v>6803041890808</v>
      </c>
    </row>
    <row r="10" spans="2:13" ht="15.75" thickBot="1">
      <c r="B10" s="2474"/>
      <c r="C10" s="2474"/>
      <c r="D10" s="318" t="s">
        <v>1340</v>
      </c>
      <c r="E10" s="327" t="s">
        <v>250</v>
      </c>
      <c r="F10" s="318" t="s">
        <v>12</v>
      </c>
      <c r="G10" s="16"/>
      <c r="I10" s="230"/>
      <c r="J10" s="220" t="s">
        <v>1437</v>
      </c>
      <c r="K10" s="282">
        <v>7447461031915.3164</v>
      </c>
    </row>
    <row r="11" spans="2:13">
      <c r="B11" s="2492">
        <v>2023</v>
      </c>
      <c r="C11" s="2494"/>
      <c r="D11" s="2494"/>
      <c r="E11" s="2494"/>
      <c r="F11" s="2493"/>
      <c r="G11" s="16"/>
      <c r="I11" s="230"/>
      <c r="J11" s="230"/>
      <c r="K11" s="230"/>
    </row>
    <row r="12" spans="2:13">
      <c r="B12" s="1" t="s">
        <v>1447</v>
      </c>
      <c r="C12" s="281">
        <v>1087751515457.2603</v>
      </c>
      <c r="D12" s="281">
        <v>1071821765689.3988</v>
      </c>
      <c r="E12" s="202">
        <f>IFERROR(D12/C12,0)</f>
        <v>0.98535534123235391</v>
      </c>
      <c r="F12" s="202">
        <f>D12/$K$9</f>
        <v>0.15755036980407278</v>
      </c>
      <c r="G12" s="16"/>
      <c r="J12" s="230"/>
      <c r="K12" s="230"/>
    </row>
    <row r="13" spans="2:13">
      <c r="B13" s="1" t="s">
        <v>1448</v>
      </c>
      <c r="C13" s="281">
        <v>1328005412479.4702</v>
      </c>
      <c r="D13" s="281">
        <v>1279237204118.75</v>
      </c>
      <c r="E13" s="202">
        <f>IFERROR(D13/C13,0)</f>
        <v>0.96327710120573462</v>
      </c>
      <c r="F13" s="202">
        <f>D13/$K$9</f>
        <v>0.18803900147185695</v>
      </c>
      <c r="G13" s="16"/>
      <c r="J13" s="230"/>
      <c r="K13" s="230"/>
    </row>
    <row r="14" spans="2:13">
      <c r="B14" s="1800" t="s">
        <v>1449</v>
      </c>
      <c r="C14" s="1801">
        <f>C12-C13</f>
        <v>-240253897022.20996</v>
      </c>
      <c r="D14" s="1801">
        <f>D12-D13</f>
        <v>-207415438429.3512</v>
      </c>
      <c r="E14" s="1802">
        <f>IFERROR(D14/C14,0)</f>
        <v>0.8633176859985624</v>
      </c>
      <c r="F14" s="1802">
        <f>D14/$K$9</f>
        <v>-3.0488631667784188E-2</v>
      </c>
      <c r="G14" s="16"/>
      <c r="H14" s="202"/>
      <c r="I14" s="51"/>
    </row>
    <row r="15" spans="2:13">
      <c r="B15" s="2492">
        <v>2024</v>
      </c>
      <c r="C15" s="2494"/>
      <c r="D15" s="2494"/>
      <c r="E15" s="2494"/>
      <c r="F15" s="2493"/>
      <c r="G15" s="16"/>
    </row>
    <row r="16" spans="2:13">
      <c r="B16" s="1" t="s">
        <v>1447</v>
      </c>
      <c r="C16" s="280">
        <v>1238727584813.7603</v>
      </c>
      <c r="D16" s="280">
        <v>1214866092602.7305</v>
      </c>
      <c r="E16" s="202">
        <f>IFERROR(D16/C16,0)</f>
        <v>0.98073709465780778</v>
      </c>
      <c r="F16" s="252">
        <f>D16/$K$10</f>
        <v>0.16312486730666312</v>
      </c>
      <c r="G16" s="16"/>
    </row>
    <row r="17" spans="2:11">
      <c r="B17" s="1" t="s">
        <v>1448</v>
      </c>
      <c r="C17" s="280">
        <v>1462330743800.7598</v>
      </c>
      <c r="D17" s="280">
        <v>1446490194681.3838</v>
      </c>
      <c r="E17" s="202">
        <f>IFERROR(D17/C17,0)</f>
        <v>0.98916760166157447</v>
      </c>
      <c r="F17" s="252">
        <f>D17/$K$10</f>
        <v>0.19422595008991669</v>
      </c>
      <c r="G17" s="16"/>
      <c r="K17" s="210"/>
    </row>
    <row r="18" spans="2:11">
      <c r="B18" s="1800" t="s">
        <v>1449</v>
      </c>
      <c r="C18" s="1801">
        <f>C16-C17</f>
        <v>-223603158986.99951</v>
      </c>
      <c r="D18" s="1801">
        <f>D16-D17</f>
        <v>-231624102078.65332</v>
      </c>
      <c r="E18" s="1802">
        <f>IFERROR(D18/C18,0)</f>
        <v>1.0358713317289052</v>
      </c>
      <c r="F18" s="1803">
        <f>D18/$K$10</f>
        <v>-3.1101082783253572E-2</v>
      </c>
      <c r="G18" s="16"/>
      <c r="H18" s="51"/>
    </row>
    <row r="19" spans="2:11">
      <c r="B19" s="2492"/>
      <c r="C19" s="2494"/>
      <c r="D19" s="2494"/>
      <c r="E19" s="2494"/>
      <c r="F19" s="2493"/>
      <c r="G19" s="16"/>
    </row>
    <row r="20" spans="2:11">
      <c r="B20" s="201" t="s">
        <v>176</v>
      </c>
      <c r="C20"/>
      <c r="D20"/>
      <c r="E20"/>
      <c r="F20"/>
      <c r="G20" s="16"/>
    </row>
    <row r="21" spans="2:11">
      <c r="B21" s="194" t="s">
        <v>1404</v>
      </c>
      <c r="C21"/>
      <c r="D21"/>
      <c r="E21"/>
      <c r="F21"/>
      <c r="G21" s="16"/>
    </row>
    <row r="22" spans="2:11">
      <c r="B22" s="194" t="s">
        <v>816</v>
      </c>
      <c r="C22"/>
      <c r="D22"/>
      <c r="E22"/>
      <c r="F22"/>
      <c r="G22" s="16"/>
    </row>
    <row r="23" spans="2:11" ht="15" customHeight="1">
      <c r="B23" s="2470" t="s">
        <v>817</v>
      </c>
      <c r="C23" s="2470"/>
      <c r="D23" s="2470"/>
      <c r="E23" s="2470"/>
      <c r="F23" s="2470"/>
      <c r="G23"/>
      <c r="H23"/>
    </row>
    <row r="24" spans="2:11" ht="27" customHeight="1">
      <c r="B24" s="2470"/>
      <c r="C24" s="2470"/>
      <c r="D24" s="2470"/>
      <c r="E24" s="2470"/>
      <c r="F24" s="2470"/>
      <c r="G24"/>
      <c r="H24"/>
    </row>
    <row r="25" spans="2:11" ht="15" customHeight="1">
      <c r="B25" s="194" t="s">
        <v>1405</v>
      </c>
      <c r="C25"/>
      <c r="D25"/>
      <c r="E25"/>
      <c r="F25"/>
      <c r="G25"/>
      <c r="H25"/>
      <c r="I25" s="249"/>
      <c r="J25" s="249"/>
    </row>
    <row r="26" spans="2:11">
      <c r="B26"/>
      <c r="C26"/>
      <c r="D26"/>
      <c r="E26"/>
      <c r="F26"/>
      <c r="G26"/>
      <c r="H26"/>
      <c r="I26" s="249"/>
      <c r="J26" s="249"/>
    </row>
    <row r="27" spans="2:11">
      <c r="B27"/>
      <c r="C27"/>
      <c r="D27"/>
      <c r="E27"/>
      <c r="F27"/>
      <c r="G27"/>
      <c r="H27"/>
      <c r="I27" s="22"/>
      <c r="J27" s="22"/>
    </row>
    <row r="28" spans="2:11">
      <c r="B28"/>
      <c r="C28"/>
      <c r="D28"/>
      <c r="E28"/>
      <c r="F28"/>
      <c r="G28"/>
      <c r="H28"/>
      <c r="I28" s="22"/>
      <c r="J28" s="22"/>
    </row>
    <row r="29" spans="2:11">
      <c r="B29"/>
      <c r="C29"/>
      <c r="D29"/>
      <c r="E29"/>
      <c r="F29"/>
      <c r="G29"/>
      <c r="H29"/>
    </row>
    <row r="30" spans="2:11">
      <c r="B30" s="230"/>
      <c r="C30" s="279">
        <v>637268667995.37976</v>
      </c>
      <c r="D30" s="278">
        <v>842450135279.68567</v>
      </c>
    </row>
    <row r="31" spans="2:11">
      <c r="B31" s="230" t="s">
        <v>1447</v>
      </c>
      <c r="C31" s="279">
        <v>973062116979.86804</v>
      </c>
      <c r="D31" s="278">
        <v>985407500140.29944</v>
      </c>
      <c r="E31" s="259"/>
    </row>
    <row r="32" spans="2:11">
      <c r="B32" s="230" t="s">
        <v>1448</v>
      </c>
      <c r="C32" s="278">
        <f>C30-C31</f>
        <v>-335793448984.48828</v>
      </c>
      <c r="D32" s="278">
        <f>D30-D31</f>
        <v>-142957364860.61377</v>
      </c>
    </row>
    <row r="33" spans="2:4">
      <c r="B33" s="230" t="s">
        <v>1449</v>
      </c>
      <c r="C33" s="230"/>
      <c r="D33" s="277"/>
    </row>
    <row r="34" spans="2:4">
      <c r="B34" s="230"/>
      <c r="D34" s="51"/>
    </row>
  </sheetData>
  <mergeCells count="11">
    <mergeCell ref="B23:F24"/>
    <mergeCell ref="B11:F11"/>
    <mergeCell ref="B15:F15"/>
    <mergeCell ref="B19:F19"/>
    <mergeCell ref="B4:F4"/>
    <mergeCell ref="B5:F5"/>
    <mergeCell ref="B6:F6"/>
    <mergeCell ref="B7:F7"/>
    <mergeCell ref="B9:B10"/>
    <mergeCell ref="C9:C10"/>
    <mergeCell ref="D9:F9"/>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64CB0-B653-4EDB-893D-2F04902C24F5}">
  <dimension ref="A3:R83"/>
  <sheetViews>
    <sheetView showGridLines="0" topLeftCell="A27" workbookViewId="0">
      <selection activeCell="I34" sqref="I34"/>
    </sheetView>
  </sheetViews>
  <sheetFormatPr baseColWidth="10" defaultColWidth="11.5703125" defaultRowHeight="15"/>
  <cols>
    <col min="2" max="2" width="43.42578125" customWidth="1"/>
    <col min="3" max="3" width="19.7109375" customWidth="1"/>
    <col min="4" max="4" width="19.5703125" customWidth="1"/>
    <col min="9" max="9" width="37.85546875" customWidth="1"/>
    <col min="10" max="10" width="23.85546875" customWidth="1"/>
    <col min="13" max="13" width="17.5703125" customWidth="1"/>
  </cols>
  <sheetData>
    <row r="3" spans="2:18">
      <c r="B3" s="2500" t="s">
        <v>1450</v>
      </c>
      <c r="C3" s="2500"/>
      <c r="D3" s="2500"/>
      <c r="E3" s="2500"/>
      <c r="F3" s="2500"/>
      <c r="G3" s="2500"/>
      <c r="H3" s="2500"/>
      <c r="I3" s="2500"/>
      <c r="J3" s="2500"/>
      <c r="K3" s="276"/>
      <c r="L3" s="246" t="s">
        <v>1446</v>
      </c>
      <c r="M3" s="293">
        <v>4562235100000</v>
      </c>
    </row>
    <row r="4" spans="2:18">
      <c r="B4" s="2500" t="s">
        <v>1407</v>
      </c>
      <c r="C4" s="2500"/>
      <c r="D4" s="2500"/>
      <c r="E4" s="2500"/>
      <c r="F4" s="2500"/>
      <c r="G4" s="2500"/>
      <c r="H4" s="2500"/>
      <c r="I4" s="2500"/>
      <c r="J4" s="2500"/>
      <c r="K4" s="276"/>
    </row>
    <row r="5" spans="2:18">
      <c r="B5" s="2500"/>
      <c r="C5" s="2500"/>
      <c r="D5" s="2500"/>
      <c r="E5" s="2500"/>
      <c r="F5" s="2500"/>
      <c r="G5" s="2500"/>
      <c r="H5" s="2500"/>
      <c r="I5" s="2500"/>
      <c r="J5" s="2500"/>
      <c r="K5" s="292"/>
    </row>
    <row r="6" spans="2:18">
      <c r="B6" s="2501" t="s">
        <v>1415</v>
      </c>
      <c r="C6" s="2501"/>
      <c r="D6" s="2501"/>
      <c r="E6" s="2501"/>
      <c r="F6" s="2501"/>
      <c r="G6" s="2501"/>
      <c r="H6" s="2501"/>
      <c r="I6" s="2501"/>
      <c r="J6" s="2501"/>
      <c r="K6" s="292"/>
    </row>
    <row r="7" spans="2:18" ht="15.75" thickBot="1">
      <c r="I7" s="248"/>
      <c r="J7" s="248"/>
    </row>
    <row r="8" spans="2:18" ht="15.75" thickBot="1">
      <c r="H8" s="248"/>
      <c r="I8" s="220" t="s">
        <v>1436</v>
      </c>
      <c r="J8" s="218">
        <v>6803041890808</v>
      </c>
      <c r="K8" s="248"/>
      <c r="L8" s="248"/>
      <c r="M8" s="248"/>
      <c r="N8" s="248"/>
      <c r="O8" s="248"/>
      <c r="P8" s="248"/>
      <c r="Q8" s="248"/>
      <c r="R8" s="248"/>
    </row>
    <row r="9" spans="2:18" ht="15.75" thickBot="1">
      <c r="B9" s="2502" t="s">
        <v>244</v>
      </c>
      <c r="C9" s="2502" t="s">
        <v>9</v>
      </c>
      <c r="D9" s="2504" t="s">
        <v>1416</v>
      </c>
      <c r="E9" s="2505"/>
      <c r="F9" s="2505"/>
      <c r="G9" s="169"/>
      <c r="H9" s="248"/>
      <c r="I9" s="220" t="s">
        <v>1437</v>
      </c>
      <c r="J9" s="268">
        <v>7447461031915.3164</v>
      </c>
      <c r="K9" s="248"/>
      <c r="L9" s="248"/>
      <c r="M9" s="248"/>
      <c r="N9" s="248"/>
      <c r="O9" s="248"/>
      <c r="P9" s="248"/>
      <c r="Q9" s="248"/>
      <c r="R9" s="248"/>
    </row>
    <row r="10" spans="2:18">
      <c r="B10" s="2503"/>
      <c r="C10" s="2503"/>
      <c r="D10" s="334" t="s">
        <v>1340</v>
      </c>
      <c r="E10" s="335" t="s">
        <v>250</v>
      </c>
      <c r="F10" s="334" t="s">
        <v>12</v>
      </c>
      <c r="G10" s="169"/>
      <c r="H10" s="248"/>
      <c r="I10" s="248"/>
      <c r="J10" s="248"/>
      <c r="K10" s="248"/>
      <c r="L10" s="248"/>
      <c r="M10" s="248"/>
      <c r="N10" s="248"/>
      <c r="O10" s="248"/>
      <c r="P10" s="248"/>
      <c r="Q10" s="248"/>
      <c r="R10" s="248"/>
    </row>
    <row r="11" spans="2:18">
      <c r="B11" s="2506">
        <v>2023</v>
      </c>
      <c r="C11" s="2507"/>
      <c r="D11" s="2507"/>
      <c r="E11" s="2507"/>
      <c r="F11" s="2508"/>
      <c r="G11" s="169"/>
      <c r="H11" s="248"/>
      <c r="I11" s="248"/>
      <c r="J11" s="248"/>
      <c r="K11" s="248"/>
      <c r="L11" s="248"/>
      <c r="M11" s="248"/>
      <c r="N11" s="248"/>
      <c r="O11" s="248"/>
      <c r="P11" s="248"/>
      <c r="Q11" s="248"/>
      <c r="R11" s="248"/>
    </row>
    <row r="12" spans="2:18">
      <c r="B12" s="336" t="s">
        <v>1447</v>
      </c>
      <c r="C12" s="337">
        <v>1087751515457.26</v>
      </c>
      <c r="D12" s="337">
        <v>1071822067409.3999</v>
      </c>
      <c r="E12" s="338">
        <f>D12/C12</f>
        <v>0.98535561861188137</v>
      </c>
      <c r="F12" s="338">
        <f>D12/$J$8</f>
        <v>0.15755041415482143</v>
      </c>
      <c r="G12" s="169"/>
      <c r="H12" s="248"/>
      <c r="I12" s="248"/>
      <c r="J12" s="248"/>
      <c r="K12" s="248"/>
      <c r="L12" s="248"/>
      <c r="M12" s="248"/>
      <c r="N12" s="248"/>
      <c r="O12" s="248"/>
      <c r="P12" s="248"/>
      <c r="Q12" s="248"/>
      <c r="R12" s="248"/>
    </row>
    <row r="13" spans="2:18">
      <c r="B13" s="336" t="s">
        <v>1448</v>
      </c>
      <c r="C13" s="337">
        <v>1328005412479.4702</v>
      </c>
      <c r="D13" s="337">
        <v>1279237204118.75</v>
      </c>
      <c r="E13" s="338">
        <f>D13/C13</f>
        <v>0.96327710120573462</v>
      </c>
      <c r="F13" s="338">
        <f>D13/$J$8</f>
        <v>0.18803900147185695</v>
      </c>
      <c r="G13" s="169"/>
      <c r="H13" s="248"/>
      <c r="I13" s="248"/>
      <c r="J13" s="248"/>
      <c r="K13" s="248"/>
      <c r="L13" s="248"/>
      <c r="M13" s="248"/>
      <c r="N13" s="248"/>
      <c r="O13" s="248"/>
      <c r="P13" s="248"/>
      <c r="Q13" s="248"/>
      <c r="R13" s="248"/>
    </row>
    <row r="14" spans="2:18">
      <c r="B14" s="339" t="s">
        <v>1449</v>
      </c>
      <c r="C14" s="340">
        <f>C12-C13</f>
        <v>-240253897022.21021</v>
      </c>
      <c r="D14" s="340">
        <f>D12-D13</f>
        <v>-207415136709.3501</v>
      </c>
      <c r="E14" s="341">
        <f>D14/C14</f>
        <v>0.86331643016044668</v>
      </c>
      <c r="F14" s="341">
        <f>D14/$J$8</f>
        <v>-3.0488587317035513E-2</v>
      </c>
      <c r="G14" s="169"/>
      <c r="H14" s="283"/>
      <c r="I14" s="291"/>
      <c r="J14" s="248"/>
      <c r="K14" s="248"/>
      <c r="L14" s="248"/>
      <c r="M14" s="248"/>
      <c r="N14" s="248"/>
      <c r="O14" s="248"/>
      <c r="P14" s="248"/>
      <c r="Q14" s="248"/>
      <c r="R14" s="248"/>
    </row>
    <row r="15" spans="2:18">
      <c r="B15" s="2506">
        <v>2024</v>
      </c>
      <c r="C15" s="2507"/>
      <c r="D15" s="2507"/>
      <c r="E15" s="2507"/>
      <c r="F15" s="2508"/>
      <c r="G15" s="169"/>
      <c r="H15" s="248"/>
      <c r="I15" s="248"/>
      <c r="J15" s="248"/>
      <c r="K15" s="248"/>
      <c r="L15" s="248"/>
      <c r="M15" s="248"/>
      <c r="N15" s="248"/>
      <c r="O15" s="248"/>
      <c r="P15" s="248"/>
      <c r="Q15" s="248"/>
      <c r="R15" s="248"/>
    </row>
    <row r="16" spans="2:18">
      <c r="B16" s="336" t="s">
        <v>1447</v>
      </c>
      <c r="C16" s="342">
        <v>1238727584813.7603</v>
      </c>
      <c r="D16" s="342">
        <v>1214866092602.7305</v>
      </c>
      <c r="E16" s="338">
        <f>D16/C16</f>
        <v>0.98073709465780778</v>
      </c>
      <c r="F16" s="343">
        <f>D16/$J$9</f>
        <v>0.16312486730666312</v>
      </c>
      <c r="G16" s="169"/>
      <c r="H16" s="248"/>
      <c r="I16" s="248"/>
      <c r="J16" s="248"/>
      <c r="K16" s="248"/>
      <c r="L16" s="248"/>
      <c r="M16" s="248"/>
      <c r="N16" s="248"/>
      <c r="O16" s="248"/>
      <c r="P16" s="248"/>
      <c r="Q16" s="248"/>
      <c r="R16" s="248"/>
    </row>
    <row r="17" spans="1:18">
      <c r="B17" s="336" t="s">
        <v>1448</v>
      </c>
      <c r="C17" s="342">
        <v>1462330743800.7598</v>
      </c>
      <c r="D17" s="342">
        <v>1446490194681.3838</v>
      </c>
      <c r="E17" s="338">
        <f>D17/C17</f>
        <v>0.98916760166157447</v>
      </c>
      <c r="F17" s="343">
        <f>D17/$J$9</f>
        <v>0.19422595008991669</v>
      </c>
      <c r="G17" s="169"/>
      <c r="H17" s="248"/>
      <c r="I17" s="248"/>
      <c r="J17" s="248"/>
      <c r="K17" s="248"/>
      <c r="L17" s="248"/>
      <c r="M17" s="248"/>
      <c r="N17" s="248"/>
      <c r="O17" s="248"/>
      <c r="P17" s="248"/>
      <c r="Q17" s="248"/>
      <c r="R17" s="248"/>
    </row>
    <row r="18" spans="1:18">
      <c r="B18" s="339" t="s">
        <v>1449</v>
      </c>
      <c r="C18" s="340">
        <f>C16-C17</f>
        <v>-223603158986.99951</v>
      </c>
      <c r="D18" s="340">
        <f>D16-D17</f>
        <v>-231624102078.65332</v>
      </c>
      <c r="E18" s="341">
        <f>D18/C18</f>
        <v>1.0358713317289052</v>
      </c>
      <c r="F18" s="344">
        <f>D18/$J$9</f>
        <v>-3.1101082783253572E-2</v>
      </c>
      <c r="G18" s="169"/>
      <c r="H18" s="248"/>
      <c r="I18" s="248"/>
      <c r="J18" s="248"/>
      <c r="K18" s="248"/>
      <c r="L18" s="248"/>
      <c r="M18" s="248"/>
      <c r="N18" s="248"/>
      <c r="O18" s="248"/>
      <c r="P18" s="248"/>
      <c r="Q18" s="248"/>
      <c r="R18" s="248"/>
    </row>
    <row r="19" spans="1:18">
      <c r="B19" s="2506"/>
      <c r="C19" s="2507"/>
      <c r="D19" s="2507"/>
      <c r="E19" s="2507"/>
      <c r="F19" s="2508"/>
      <c r="G19" s="169"/>
      <c r="H19" s="248"/>
      <c r="I19" s="248"/>
      <c r="J19" s="248"/>
      <c r="K19" s="248"/>
      <c r="L19" s="248"/>
      <c r="M19" s="248"/>
      <c r="N19" s="248"/>
      <c r="O19" s="248"/>
      <c r="P19" s="248"/>
      <c r="Q19" s="248"/>
      <c r="R19" s="248"/>
    </row>
    <row r="20" spans="1:18">
      <c r="B20" s="290" t="s">
        <v>176</v>
      </c>
      <c r="D20" s="130"/>
    </row>
    <row r="21" spans="1:18">
      <c r="B21" s="232" t="s">
        <v>1451</v>
      </c>
      <c r="C21" s="289"/>
      <c r="D21" s="289"/>
      <c r="E21" s="289"/>
      <c r="F21" s="289"/>
      <c r="G21" s="289"/>
      <c r="H21" s="289"/>
    </row>
    <row r="22" spans="1:18" ht="15" customHeight="1">
      <c r="B22" s="2509" t="s">
        <v>1452</v>
      </c>
      <c r="C22" s="2509"/>
      <c r="D22" s="2509"/>
      <c r="E22" s="2509"/>
      <c r="F22" s="2509"/>
      <c r="G22" s="2509"/>
      <c r="H22" s="2509"/>
    </row>
    <row r="23" spans="1:18">
      <c r="B23" s="2509"/>
      <c r="C23" s="2509"/>
      <c r="D23" s="2509"/>
      <c r="E23" s="2509"/>
      <c r="F23" s="2509"/>
      <c r="G23" s="2509"/>
      <c r="H23" s="2509"/>
    </row>
    <row r="24" spans="1:18">
      <c r="B24" s="287" t="s">
        <v>1453</v>
      </c>
      <c r="C24" s="286"/>
      <c r="D24" s="286"/>
      <c r="E24" s="286"/>
      <c r="F24" s="286"/>
      <c r="G24" s="286"/>
      <c r="H24" s="286"/>
    </row>
    <row r="25" spans="1:18">
      <c r="B25" s="285" t="s">
        <v>1454</v>
      </c>
    </row>
    <row r="30" spans="1:18">
      <c r="A30" s="2500" t="s">
        <v>1455</v>
      </c>
      <c r="B30" s="2500"/>
      <c r="C30" s="2500"/>
      <c r="D30" s="2500"/>
      <c r="E30" s="2500"/>
      <c r="F30" s="2500"/>
      <c r="G30" s="2500"/>
      <c r="H30" s="2500"/>
      <c r="I30" s="2500"/>
    </row>
    <row r="31" spans="1:18">
      <c r="A31" s="2500" t="s">
        <v>1407</v>
      </c>
      <c r="B31" s="2500"/>
      <c r="C31" s="2500"/>
      <c r="D31" s="2500"/>
      <c r="E31" s="2500"/>
      <c r="F31" s="2500"/>
      <c r="G31" s="2500"/>
      <c r="H31" s="2500"/>
      <c r="I31" s="2500"/>
    </row>
    <row r="32" spans="1:18">
      <c r="A32" s="2500"/>
      <c r="B32" s="2500"/>
      <c r="C32" s="2500"/>
      <c r="D32" s="2500"/>
      <c r="E32" s="2500"/>
      <c r="F32" s="2500"/>
      <c r="G32" s="2500"/>
      <c r="H32" s="2500"/>
      <c r="I32" s="2500"/>
    </row>
    <row r="33" spans="1:9">
      <c r="A33" s="2501" t="s">
        <v>421</v>
      </c>
      <c r="B33" s="2501"/>
      <c r="C33" s="2501"/>
      <c r="D33" s="2501"/>
      <c r="E33" s="2501"/>
      <c r="F33" s="2501"/>
      <c r="G33" s="2501"/>
      <c r="H33" s="2501"/>
      <c r="I33" s="2501"/>
    </row>
    <row r="65" spans="2:4">
      <c r="B65" s="232" t="s">
        <v>1419</v>
      </c>
    </row>
    <row r="79" spans="2:4">
      <c r="B79" s="248"/>
      <c r="C79" s="248">
        <f>B11</f>
        <v>2023</v>
      </c>
      <c r="D79" s="248">
        <f>B15</f>
        <v>2024</v>
      </c>
    </row>
    <row r="80" spans="2:4">
      <c r="B80" s="248" t="s">
        <v>1447</v>
      </c>
      <c r="C80" s="271">
        <f>D12</f>
        <v>1071822067409.3999</v>
      </c>
      <c r="D80" s="284">
        <f>D16</f>
        <v>1214866092602.7305</v>
      </c>
    </row>
    <row r="81" spans="2:4">
      <c r="B81" s="248" t="s">
        <v>1448</v>
      </c>
      <c r="C81" s="271">
        <f>D13</f>
        <v>1279237204118.75</v>
      </c>
      <c r="D81" s="284">
        <f>D17</f>
        <v>1446490194681.3838</v>
      </c>
    </row>
    <row r="82" spans="2:4">
      <c r="B82" s="248" t="s">
        <v>1449</v>
      </c>
      <c r="C82" s="284">
        <f>C80-C81</f>
        <v>-207415136709.3501</v>
      </c>
      <c r="D82" s="284">
        <f>D80-D81</f>
        <v>-231624102078.65332</v>
      </c>
    </row>
    <row r="83" spans="2:4">
      <c r="B83" s="248"/>
      <c r="C83" s="248"/>
      <c r="D83" s="283"/>
    </row>
  </sheetData>
  <mergeCells count="15">
    <mergeCell ref="A30:I30"/>
    <mergeCell ref="A31:I31"/>
    <mergeCell ref="A32:I32"/>
    <mergeCell ref="A33:I33"/>
    <mergeCell ref="B11:F11"/>
    <mergeCell ref="B15:F15"/>
    <mergeCell ref="B19:F19"/>
    <mergeCell ref="B22:H23"/>
    <mergeCell ref="B3:J3"/>
    <mergeCell ref="B4:J4"/>
    <mergeCell ref="B5:J5"/>
    <mergeCell ref="B6:J6"/>
    <mergeCell ref="B9:B10"/>
    <mergeCell ref="C9:C10"/>
    <mergeCell ref="D9:F9"/>
  </mergeCells>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4B2E2-07E1-4026-9BA5-2A9399C40FF0}">
  <dimension ref="B3:M26"/>
  <sheetViews>
    <sheetView showGridLines="0" workbookViewId="0">
      <selection activeCell="K24" sqref="K24"/>
    </sheetView>
  </sheetViews>
  <sheetFormatPr baseColWidth="10" defaultColWidth="11.5703125" defaultRowHeight="15"/>
  <cols>
    <col min="1" max="1" width="11.5703125" style="1"/>
    <col min="2" max="2" width="31.42578125" style="1" customWidth="1"/>
    <col min="3" max="3" width="23" style="1" customWidth="1"/>
    <col min="4" max="4" width="10.28515625" style="1" customWidth="1"/>
    <col min="5" max="5" width="8.85546875" style="1" customWidth="1"/>
    <col min="6" max="6" width="23.28515625" style="1" customWidth="1"/>
    <col min="7" max="7" width="25.5703125" style="1" customWidth="1"/>
    <col min="8" max="8" width="11.140625" style="1" customWidth="1"/>
    <col min="9" max="9" width="8.7109375" style="1" customWidth="1"/>
    <col min="10" max="10" width="11.5703125" style="1"/>
    <col min="11" max="11" width="18" style="1" customWidth="1"/>
    <col min="12" max="12" width="36.140625" style="1" customWidth="1"/>
    <col min="13" max="13" width="27.42578125" style="1" customWidth="1"/>
    <col min="14" max="16384" width="11.5703125" style="1"/>
  </cols>
  <sheetData>
    <row r="3" spans="2:13">
      <c r="B3" s="2488" t="s">
        <v>1456</v>
      </c>
      <c r="C3" s="2488"/>
      <c r="D3" s="2488"/>
      <c r="E3" s="2488"/>
      <c r="F3" s="2488"/>
      <c r="G3" s="2488"/>
      <c r="H3" s="2488"/>
      <c r="I3" s="2488"/>
      <c r="L3" s="77" t="s">
        <v>1446</v>
      </c>
      <c r="M3" s="78">
        <v>4562235100000</v>
      </c>
    </row>
    <row r="4" spans="2:13">
      <c r="B4" s="2488" t="s">
        <v>1407</v>
      </c>
      <c r="C4" s="2488"/>
      <c r="D4" s="2488"/>
      <c r="E4" s="2488"/>
      <c r="F4" s="2488"/>
      <c r="G4" s="2488"/>
      <c r="H4" s="2488"/>
      <c r="I4" s="2488"/>
    </row>
    <row r="5" spans="2:13">
      <c r="B5" s="2488"/>
      <c r="C5" s="2488"/>
      <c r="D5" s="2488"/>
      <c r="E5" s="2488"/>
      <c r="F5" s="2488"/>
      <c r="G5" s="2488"/>
      <c r="H5" s="2488"/>
      <c r="I5" s="2488"/>
    </row>
    <row r="6" spans="2:13">
      <c r="B6" s="2511" t="s">
        <v>421</v>
      </c>
      <c r="C6" s="2511"/>
      <c r="D6" s="2511"/>
      <c r="E6" s="2511"/>
      <c r="F6" s="2511"/>
      <c r="G6" s="2511"/>
      <c r="H6" s="2511"/>
      <c r="I6" s="2511"/>
    </row>
    <row r="7" spans="2:13">
      <c r="K7" s="230"/>
      <c r="L7" s="230"/>
      <c r="M7" s="230"/>
    </row>
    <row r="8" spans="2:13">
      <c r="K8" s="77" t="s">
        <v>1409</v>
      </c>
      <c r="L8" s="78">
        <v>4489239338399.999</v>
      </c>
      <c r="M8" s="230"/>
    </row>
    <row r="9" spans="2:13" ht="15.75" thickBot="1">
      <c r="B9" s="2485" t="s">
        <v>1457</v>
      </c>
      <c r="C9" s="2492">
        <v>2023</v>
      </c>
      <c r="D9" s="2494"/>
      <c r="E9" s="2494"/>
      <c r="F9" s="2492">
        <v>2024</v>
      </c>
      <c r="G9" s="2494"/>
      <c r="H9" s="2494"/>
      <c r="I9" s="2493"/>
    </row>
    <row r="10" spans="2:13" ht="15" customHeight="1" thickBot="1">
      <c r="B10" s="2512"/>
      <c r="C10" s="2475" t="s">
        <v>1416</v>
      </c>
      <c r="D10" s="2476"/>
      <c r="E10" s="2476"/>
      <c r="F10" s="2485" t="s">
        <v>9</v>
      </c>
      <c r="G10" s="2475" t="s">
        <v>1416</v>
      </c>
      <c r="H10" s="2476"/>
      <c r="I10" s="2487"/>
      <c r="L10" s="220" t="s">
        <v>1436</v>
      </c>
      <c r="M10" s="218">
        <v>6803041890808</v>
      </c>
    </row>
    <row r="11" spans="2:13" ht="15.75" thickBot="1">
      <c r="B11" s="2512"/>
      <c r="C11" s="318" t="s">
        <v>1340</v>
      </c>
      <c r="D11" s="327" t="s">
        <v>250</v>
      </c>
      <c r="E11" s="316" t="s">
        <v>12</v>
      </c>
      <c r="F11" s="2486"/>
      <c r="G11" s="318" t="s">
        <v>1340</v>
      </c>
      <c r="H11" s="327" t="s">
        <v>250</v>
      </c>
      <c r="I11" s="327" t="s">
        <v>12</v>
      </c>
      <c r="L11" s="220" t="s">
        <v>1437</v>
      </c>
      <c r="M11" s="268">
        <v>7447461031915.3164</v>
      </c>
    </row>
    <row r="12" spans="2:13">
      <c r="B12" s="16" t="s">
        <v>1447</v>
      </c>
      <c r="C12" s="297">
        <v>1071821765689.3988</v>
      </c>
      <c r="D12" s="296">
        <v>0.98534940202353949</v>
      </c>
      <c r="E12" s="296">
        <f>C12/$M$10</f>
        <v>0.15755036980407278</v>
      </c>
      <c r="F12" s="295">
        <v>1238727584813.7603</v>
      </c>
      <c r="G12" s="281">
        <v>1214866092602.7305</v>
      </c>
      <c r="H12" s="294">
        <f>IFERROR(G12/F12,0)</f>
        <v>0.98073709465780778</v>
      </c>
      <c r="I12" s="294">
        <f>G12/$M$11</f>
        <v>0.16312486730666312</v>
      </c>
      <c r="L12" s="230"/>
      <c r="M12" s="230"/>
    </row>
    <row r="13" spans="2:13">
      <c r="B13" s="16" t="s">
        <v>1448</v>
      </c>
      <c r="C13" s="297">
        <v>1279237204118.75</v>
      </c>
      <c r="D13" s="296">
        <v>0.96327710120573662</v>
      </c>
      <c r="E13" s="296">
        <f>C13/$M$10</f>
        <v>0.18803900147185695</v>
      </c>
      <c r="F13" s="295">
        <v>1462330743800.7598</v>
      </c>
      <c r="G13" s="281">
        <v>1446490194681.3838</v>
      </c>
      <c r="H13" s="294">
        <f>IFERROR(G13/F13,0)</f>
        <v>0.98916760166157447</v>
      </c>
      <c r="I13" s="294">
        <f>G13/$M$11</f>
        <v>0.19422595008991669</v>
      </c>
      <c r="L13" s="230"/>
      <c r="M13" s="230"/>
    </row>
    <row r="14" spans="2:13">
      <c r="B14" s="1800" t="s">
        <v>1458</v>
      </c>
      <c r="C14" s="1804">
        <f>C16+C15</f>
        <v>5924538426.5587463</v>
      </c>
      <c r="D14" s="1805">
        <v>0.6186563357213577</v>
      </c>
      <c r="E14" s="1805">
        <f>C14/$M$10</f>
        <v>8.7086608044612327E-4</v>
      </c>
      <c r="F14" s="1804">
        <f>F12-(F13-F15)</f>
        <v>35322615502.44043</v>
      </c>
      <c r="G14" s="1804">
        <f>G16+G15</f>
        <v>27237395072.246674</v>
      </c>
      <c r="H14" s="1802">
        <f>IFERROR(G14/F14,0)</f>
        <v>0.77110357443278366</v>
      </c>
      <c r="I14" s="1802">
        <f>G14/$M$11</f>
        <v>3.6572725866605626E-3</v>
      </c>
      <c r="L14" s="230"/>
      <c r="M14" s="230"/>
    </row>
    <row r="15" spans="2:13">
      <c r="B15" s="1" t="s">
        <v>600</v>
      </c>
      <c r="C15" s="280">
        <v>213339976855.90994</v>
      </c>
      <c r="D15" s="191">
        <v>0.99889147646638576</v>
      </c>
      <c r="E15" s="191">
        <f>C15/$M$10</f>
        <v>3.1359497748230311E-2</v>
      </c>
      <c r="F15" s="281">
        <v>258925774489.44</v>
      </c>
      <c r="G15" s="281">
        <v>258861497150.89999</v>
      </c>
      <c r="H15" s="202">
        <f>IFERROR(G15/F15,0)</f>
        <v>0.9997517538040902</v>
      </c>
      <c r="I15" s="294">
        <f>G15/$M$11</f>
        <v>3.4758355369914132E-2</v>
      </c>
      <c r="L15" s="75"/>
      <c r="M15" s="76"/>
    </row>
    <row r="16" spans="2:13">
      <c r="B16" s="1800" t="s">
        <v>1449</v>
      </c>
      <c r="C16" s="1804">
        <f>C12-C13</f>
        <v>-207415438429.3512</v>
      </c>
      <c r="D16" s="1805">
        <v>-0.91634803696845857</v>
      </c>
      <c r="E16" s="1805">
        <f>C16/$M$10</f>
        <v>-3.0488631667784188E-2</v>
      </c>
      <c r="F16" s="1804">
        <f>F13-F12</f>
        <v>223603158986.99951</v>
      </c>
      <c r="G16" s="1804">
        <f>G12-G13</f>
        <v>-231624102078.65332</v>
      </c>
      <c r="H16" s="1802">
        <f>IFERROR(G16/F16,0)</f>
        <v>-1.0358713317289052</v>
      </c>
      <c r="I16" s="1802">
        <f>G16/$M$11</f>
        <v>-3.1101082783253572E-2</v>
      </c>
    </row>
    <row r="17" spans="2:10">
      <c r="B17" s="332"/>
      <c r="C17" s="2510"/>
      <c r="D17" s="2510"/>
      <c r="E17" s="332"/>
      <c r="F17" s="332"/>
      <c r="G17" s="332"/>
      <c r="H17" s="332"/>
      <c r="I17" s="332"/>
    </row>
    <row r="18" spans="2:10">
      <c r="B18" s="201" t="s">
        <v>176</v>
      </c>
      <c r="C18"/>
      <c r="D18"/>
      <c r="E18"/>
      <c r="F18"/>
      <c r="G18"/>
      <c r="H18"/>
    </row>
    <row r="19" spans="2:10" ht="15" customHeight="1">
      <c r="B19" s="194" t="s">
        <v>1404</v>
      </c>
      <c r="C19"/>
      <c r="D19"/>
      <c r="E19"/>
      <c r="F19"/>
      <c r="G19"/>
      <c r="H19"/>
      <c r="I19" s="249"/>
      <c r="J19" s="249"/>
    </row>
    <row r="20" spans="2:10">
      <c r="B20" s="194" t="s">
        <v>816</v>
      </c>
      <c r="C20"/>
      <c r="D20"/>
      <c r="E20"/>
      <c r="F20"/>
      <c r="G20"/>
      <c r="H20"/>
      <c r="I20" s="249"/>
      <c r="J20" s="249"/>
    </row>
    <row r="21" spans="2:10" ht="22.15" customHeight="1">
      <c r="B21" s="2470" t="s">
        <v>817</v>
      </c>
      <c r="C21" s="2470"/>
      <c r="D21" s="2470"/>
      <c r="E21" s="2470"/>
      <c r="F21" s="2470"/>
      <c r="G21"/>
      <c r="H21"/>
      <c r="I21" s="22"/>
      <c r="J21" s="22"/>
    </row>
    <row r="22" spans="2:10" ht="13.9" customHeight="1">
      <c r="B22" s="2470"/>
      <c r="C22" s="2470"/>
      <c r="D22" s="2470"/>
      <c r="E22" s="2470"/>
      <c r="F22" s="2470"/>
      <c r="G22"/>
      <c r="H22"/>
      <c r="I22" s="22"/>
      <c r="J22" s="22"/>
    </row>
    <row r="23" spans="2:10">
      <c r="B23" s="194" t="s">
        <v>1405</v>
      </c>
      <c r="C23"/>
      <c r="D23"/>
      <c r="E23"/>
      <c r="F23"/>
      <c r="G23"/>
      <c r="H23"/>
    </row>
    <row r="24" spans="2:10">
      <c r="C24" s="51"/>
      <c r="E24" s="202"/>
      <c r="F24" s="51"/>
      <c r="I24" s="15"/>
    </row>
    <row r="25" spans="2:10">
      <c r="E25" s="192"/>
      <c r="I25" s="202"/>
    </row>
    <row r="26" spans="2:10">
      <c r="F26" s="51"/>
    </row>
  </sheetData>
  <mergeCells count="12">
    <mergeCell ref="F10:F11"/>
    <mergeCell ref="G10:I10"/>
    <mergeCell ref="B21:F22"/>
    <mergeCell ref="C17:D17"/>
    <mergeCell ref="B3:I3"/>
    <mergeCell ref="B4:I4"/>
    <mergeCell ref="B5:I5"/>
    <mergeCell ref="B6:I6"/>
    <mergeCell ref="B9:B11"/>
    <mergeCell ref="C9:E9"/>
    <mergeCell ref="F9:I9"/>
    <mergeCell ref="C10:E10"/>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BDD40-9862-456C-9C65-4CAE2073F06E}">
  <dimension ref="A1:Z60"/>
  <sheetViews>
    <sheetView showGridLines="0" topLeftCell="A11" zoomScaleNormal="100" workbookViewId="0">
      <selection activeCell="E30" sqref="E30"/>
    </sheetView>
  </sheetViews>
  <sheetFormatPr baseColWidth="10" defaultColWidth="10.140625" defaultRowHeight="15"/>
  <cols>
    <col min="1" max="1" width="10.140625" style="1"/>
    <col min="2" max="2" width="96.140625" style="1" customWidth="1"/>
    <col min="3" max="3" width="23.85546875" style="1" customWidth="1"/>
    <col min="4" max="4" width="14.28515625" style="1" customWidth="1"/>
    <col min="5" max="5" width="36.28515625" style="1" customWidth="1"/>
    <col min="6" max="6" width="35.5703125" style="1" customWidth="1"/>
    <col min="7" max="7" width="29" style="1" customWidth="1"/>
    <col min="8" max="250" width="10.140625" style="1"/>
    <col min="251" max="251" width="91.85546875" style="1" customWidth="1"/>
    <col min="252" max="252" width="17.28515625" style="1" bestFit="1" customWidth="1"/>
    <col min="253" max="253" width="22" style="1" customWidth="1"/>
    <col min="254" max="254" width="25" style="1" customWidth="1"/>
    <col min="255" max="255" width="17.28515625" style="1" bestFit="1" customWidth="1"/>
    <col min="256" max="256" width="15.140625" style="1" bestFit="1" customWidth="1"/>
    <col min="257" max="257" width="20" style="1" customWidth="1"/>
    <col min="258" max="258" width="15.28515625" style="1" customWidth="1"/>
    <col min="259" max="259" width="12.7109375" style="1" customWidth="1"/>
    <col min="260" max="260" width="14.28515625" style="1" customWidth="1"/>
    <col min="261" max="261" width="10.140625" style="1"/>
    <col min="262" max="262" width="25.85546875" style="1" bestFit="1" customWidth="1"/>
    <col min="263" max="263" width="20.7109375" style="1" bestFit="1" customWidth="1"/>
    <col min="264" max="506" width="10.140625" style="1"/>
    <col min="507" max="507" width="91.85546875" style="1" customWidth="1"/>
    <col min="508" max="508" width="17.28515625" style="1" bestFit="1" customWidth="1"/>
    <col min="509" max="509" width="22" style="1" customWidth="1"/>
    <col min="510" max="510" width="25" style="1" customWidth="1"/>
    <col min="511" max="511" width="17.28515625" style="1" bestFit="1" customWidth="1"/>
    <col min="512" max="512" width="15.140625" style="1" bestFit="1" customWidth="1"/>
    <col min="513" max="513" width="20" style="1" customWidth="1"/>
    <col min="514" max="514" width="15.28515625" style="1" customWidth="1"/>
    <col min="515" max="515" width="12.7109375" style="1" customWidth="1"/>
    <col min="516" max="516" width="14.28515625" style="1" customWidth="1"/>
    <col min="517" max="517" width="10.140625" style="1"/>
    <col min="518" max="518" width="25.85546875" style="1" bestFit="1" customWidth="1"/>
    <col min="519" max="519" width="20.7109375" style="1" bestFit="1" customWidth="1"/>
    <col min="520" max="762" width="10.140625" style="1"/>
    <col min="763" max="763" width="91.85546875" style="1" customWidth="1"/>
    <col min="764" max="764" width="17.28515625" style="1" bestFit="1" customWidth="1"/>
    <col min="765" max="765" width="22" style="1" customWidth="1"/>
    <col min="766" max="766" width="25" style="1" customWidth="1"/>
    <col min="767" max="767" width="17.28515625" style="1" bestFit="1" customWidth="1"/>
    <col min="768" max="768" width="15.140625" style="1" bestFit="1" customWidth="1"/>
    <col min="769" max="769" width="20" style="1" customWidth="1"/>
    <col min="770" max="770" width="15.28515625" style="1" customWidth="1"/>
    <col min="771" max="771" width="12.7109375" style="1" customWidth="1"/>
    <col min="772" max="772" width="14.28515625" style="1" customWidth="1"/>
    <col min="773" max="773" width="10.140625" style="1"/>
    <col min="774" max="774" width="25.85546875" style="1" bestFit="1" customWidth="1"/>
    <col min="775" max="775" width="20.7109375" style="1" bestFit="1" customWidth="1"/>
    <col min="776" max="1018" width="10.140625" style="1"/>
    <col min="1019" max="1019" width="91.85546875" style="1" customWidth="1"/>
    <col min="1020" max="1020" width="17.28515625" style="1" bestFit="1" customWidth="1"/>
    <col min="1021" max="1021" width="22" style="1" customWidth="1"/>
    <col min="1022" max="1022" width="25" style="1" customWidth="1"/>
    <col min="1023" max="1023" width="17.28515625" style="1" bestFit="1" customWidth="1"/>
    <col min="1024" max="1024" width="15.140625" style="1" bestFit="1" customWidth="1"/>
    <col min="1025" max="1025" width="20" style="1" customWidth="1"/>
    <col min="1026" max="1026" width="15.28515625" style="1" customWidth="1"/>
    <col min="1027" max="1027" width="12.7109375" style="1" customWidth="1"/>
    <col min="1028" max="1028" width="14.28515625" style="1" customWidth="1"/>
    <col min="1029" max="1029" width="10.140625" style="1"/>
    <col min="1030" max="1030" width="25.85546875" style="1" bestFit="1" customWidth="1"/>
    <col min="1031" max="1031" width="20.7109375" style="1" bestFit="1" customWidth="1"/>
    <col min="1032" max="1274" width="10.140625" style="1"/>
    <col min="1275" max="1275" width="91.85546875" style="1" customWidth="1"/>
    <col min="1276" max="1276" width="17.28515625" style="1" bestFit="1" customWidth="1"/>
    <col min="1277" max="1277" width="22" style="1" customWidth="1"/>
    <col min="1278" max="1278" width="25" style="1" customWidth="1"/>
    <col min="1279" max="1279" width="17.28515625" style="1" bestFit="1" customWidth="1"/>
    <col min="1280" max="1280" width="15.140625" style="1" bestFit="1" customWidth="1"/>
    <col min="1281" max="1281" width="20" style="1" customWidth="1"/>
    <col min="1282" max="1282" width="15.28515625" style="1" customWidth="1"/>
    <col min="1283" max="1283" width="12.7109375" style="1" customWidth="1"/>
    <col min="1284" max="1284" width="14.28515625" style="1" customWidth="1"/>
    <col min="1285" max="1285" width="10.140625" style="1"/>
    <col min="1286" max="1286" width="25.85546875" style="1" bestFit="1" customWidth="1"/>
    <col min="1287" max="1287" width="20.7109375" style="1" bestFit="1" customWidth="1"/>
    <col min="1288" max="1530" width="10.140625" style="1"/>
    <col min="1531" max="1531" width="91.85546875" style="1" customWidth="1"/>
    <col min="1532" max="1532" width="17.28515625" style="1" bestFit="1" customWidth="1"/>
    <col min="1533" max="1533" width="22" style="1" customWidth="1"/>
    <col min="1534" max="1534" width="25" style="1" customWidth="1"/>
    <col min="1535" max="1535" width="17.28515625" style="1" bestFit="1" customWidth="1"/>
    <col min="1536" max="1536" width="15.140625" style="1" bestFit="1" customWidth="1"/>
    <col min="1537" max="1537" width="20" style="1" customWidth="1"/>
    <col min="1538" max="1538" width="15.28515625" style="1" customWidth="1"/>
    <col min="1539" max="1539" width="12.7109375" style="1" customWidth="1"/>
    <col min="1540" max="1540" width="14.28515625" style="1" customWidth="1"/>
    <col min="1541" max="1541" width="10.140625" style="1"/>
    <col min="1542" max="1542" width="25.85546875" style="1" bestFit="1" customWidth="1"/>
    <col min="1543" max="1543" width="20.7109375" style="1" bestFit="1" customWidth="1"/>
    <col min="1544" max="1786" width="10.140625" style="1"/>
    <col min="1787" max="1787" width="91.85546875" style="1" customWidth="1"/>
    <col min="1788" max="1788" width="17.28515625" style="1" bestFit="1" customWidth="1"/>
    <col min="1789" max="1789" width="22" style="1" customWidth="1"/>
    <col min="1790" max="1790" width="25" style="1" customWidth="1"/>
    <col min="1791" max="1791" width="17.28515625" style="1" bestFit="1" customWidth="1"/>
    <col min="1792" max="1792" width="15.140625" style="1" bestFit="1" customWidth="1"/>
    <col min="1793" max="1793" width="20" style="1" customWidth="1"/>
    <col min="1794" max="1794" width="15.28515625" style="1" customWidth="1"/>
    <col min="1795" max="1795" width="12.7109375" style="1" customWidth="1"/>
    <col min="1796" max="1796" width="14.28515625" style="1" customWidth="1"/>
    <col min="1797" max="1797" width="10.140625" style="1"/>
    <col min="1798" max="1798" width="25.85546875" style="1" bestFit="1" customWidth="1"/>
    <col min="1799" max="1799" width="20.7109375" style="1" bestFit="1" customWidth="1"/>
    <col min="1800" max="2042" width="10.140625" style="1"/>
    <col min="2043" max="2043" width="91.85546875" style="1" customWidth="1"/>
    <col min="2044" max="2044" width="17.28515625" style="1" bestFit="1" customWidth="1"/>
    <col min="2045" max="2045" width="22" style="1" customWidth="1"/>
    <col min="2046" max="2046" width="25" style="1" customWidth="1"/>
    <col min="2047" max="2047" width="17.28515625" style="1" bestFit="1" customWidth="1"/>
    <col min="2048" max="2048" width="15.140625" style="1" bestFit="1" customWidth="1"/>
    <col min="2049" max="2049" width="20" style="1" customWidth="1"/>
    <col min="2050" max="2050" width="15.28515625" style="1" customWidth="1"/>
    <col min="2051" max="2051" width="12.7109375" style="1" customWidth="1"/>
    <col min="2052" max="2052" width="14.28515625" style="1" customWidth="1"/>
    <col min="2053" max="2053" width="10.140625" style="1"/>
    <col min="2054" max="2054" width="25.85546875" style="1" bestFit="1" customWidth="1"/>
    <col min="2055" max="2055" width="20.7109375" style="1" bestFit="1" customWidth="1"/>
    <col min="2056" max="2298" width="10.140625" style="1"/>
    <col min="2299" max="2299" width="91.85546875" style="1" customWidth="1"/>
    <col min="2300" max="2300" width="17.28515625" style="1" bestFit="1" customWidth="1"/>
    <col min="2301" max="2301" width="22" style="1" customWidth="1"/>
    <col min="2302" max="2302" width="25" style="1" customWidth="1"/>
    <col min="2303" max="2303" width="17.28515625" style="1" bestFit="1" customWidth="1"/>
    <col min="2304" max="2304" width="15.140625" style="1" bestFit="1" customWidth="1"/>
    <col min="2305" max="2305" width="20" style="1" customWidth="1"/>
    <col min="2306" max="2306" width="15.28515625" style="1" customWidth="1"/>
    <col min="2307" max="2307" width="12.7109375" style="1" customWidth="1"/>
    <col min="2308" max="2308" width="14.28515625" style="1" customWidth="1"/>
    <col min="2309" max="2309" width="10.140625" style="1"/>
    <col min="2310" max="2310" width="25.85546875" style="1" bestFit="1" customWidth="1"/>
    <col min="2311" max="2311" width="20.7109375" style="1" bestFit="1" customWidth="1"/>
    <col min="2312" max="2554" width="10.140625" style="1"/>
    <col min="2555" max="2555" width="91.85546875" style="1" customWidth="1"/>
    <col min="2556" max="2556" width="17.28515625" style="1" bestFit="1" customWidth="1"/>
    <col min="2557" max="2557" width="22" style="1" customWidth="1"/>
    <col min="2558" max="2558" width="25" style="1" customWidth="1"/>
    <col min="2559" max="2559" width="17.28515625" style="1" bestFit="1" customWidth="1"/>
    <col min="2560" max="2560" width="15.140625" style="1" bestFit="1" customWidth="1"/>
    <col min="2561" max="2561" width="20" style="1" customWidth="1"/>
    <col min="2562" max="2562" width="15.28515625" style="1" customWidth="1"/>
    <col min="2563" max="2563" width="12.7109375" style="1" customWidth="1"/>
    <col min="2564" max="2564" width="14.28515625" style="1" customWidth="1"/>
    <col min="2565" max="2565" width="10.140625" style="1"/>
    <col min="2566" max="2566" width="25.85546875" style="1" bestFit="1" customWidth="1"/>
    <col min="2567" max="2567" width="20.7109375" style="1" bestFit="1" customWidth="1"/>
    <col min="2568" max="2810" width="10.140625" style="1"/>
    <col min="2811" max="2811" width="91.85546875" style="1" customWidth="1"/>
    <col min="2812" max="2812" width="17.28515625" style="1" bestFit="1" customWidth="1"/>
    <col min="2813" max="2813" width="22" style="1" customWidth="1"/>
    <col min="2814" max="2814" width="25" style="1" customWidth="1"/>
    <col min="2815" max="2815" width="17.28515625" style="1" bestFit="1" customWidth="1"/>
    <col min="2816" max="2816" width="15.140625" style="1" bestFit="1" customWidth="1"/>
    <col min="2817" max="2817" width="20" style="1" customWidth="1"/>
    <col min="2818" max="2818" width="15.28515625" style="1" customWidth="1"/>
    <col min="2819" max="2819" width="12.7109375" style="1" customWidth="1"/>
    <col min="2820" max="2820" width="14.28515625" style="1" customWidth="1"/>
    <col min="2821" max="2821" width="10.140625" style="1"/>
    <col min="2822" max="2822" width="25.85546875" style="1" bestFit="1" customWidth="1"/>
    <col min="2823" max="2823" width="20.7109375" style="1" bestFit="1" customWidth="1"/>
    <col min="2824" max="3066" width="10.140625" style="1"/>
    <col min="3067" max="3067" width="91.85546875" style="1" customWidth="1"/>
    <col min="3068" max="3068" width="17.28515625" style="1" bestFit="1" customWidth="1"/>
    <col min="3069" max="3069" width="22" style="1" customWidth="1"/>
    <col min="3070" max="3070" width="25" style="1" customWidth="1"/>
    <col min="3071" max="3071" width="17.28515625" style="1" bestFit="1" customWidth="1"/>
    <col min="3072" max="3072" width="15.140625" style="1" bestFit="1" customWidth="1"/>
    <col min="3073" max="3073" width="20" style="1" customWidth="1"/>
    <col min="3074" max="3074" width="15.28515625" style="1" customWidth="1"/>
    <col min="3075" max="3075" width="12.7109375" style="1" customWidth="1"/>
    <col min="3076" max="3076" width="14.28515625" style="1" customWidth="1"/>
    <col min="3077" max="3077" width="10.140625" style="1"/>
    <col min="3078" max="3078" width="25.85546875" style="1" bestFit="1" customWidth="1"/>
    <col min="3079" max="3079" width="20.7109375" style="1" bestFit="1" customWidth="1"/>
    <col min="3080" max="3322" width="10.140625" style="1"/>
    <col min="3323" max="3323" width="91.85546875" style="1" customWidth="1"/>
    <col min="3324" max="3324" width="17.28515625" style="1" bestFit="1" customWidth="1"/>
    <col min="3325" max="3325" width="22" style="1" customWidth="1"/>
    <col min="3326" max="3326" width="25" style="1" customWidth="1"/>
    <col min="3327" max="3327" width="17.28515625" style="1" bestFit="1" customWidth="1"/>
    <col min="3328" max="3328" width="15.140625" style="1" bestFit="1" customWidth="1"/>
    <col min="3329" max="3329" width="20" style="1" customWidth="1"/>
    <col min="3330" max="3330" width="15.28515625" style="1" customWidth="1"/>
    <col min="3331" max="3331" width="12.7109375" style="1" customWidth="1"/>
    <col min="3332" max="3332" width="14.28515625" style="1" customWidth="1"/>
    <col min="3333" max="3333" width="10.140625" style="1"/>
    <col min="3334" max="3334" width="25.85546875" style="1" bestFit="1" customWidth="1"/>
    <col min="3335" max="3335" width="20.7109375" style="1" bestFit="1" customWidth="1"/>
    <col min="3336" max="3578" width="10.140625" style="1"/>
    <col min="3579" max="3579" width="91.85546875" style="1" customWidth="1"/>
    <col min="3580" max="3580" width="17.28515625" style="1" bestFit="1" customWidth="1"/>
    <col min="3581" max="3581" width="22" style="1" customWidth="1"/>
    <col min="3582" max="3582" width="25" style="1" customWidth="1"/>
    <col min="3583" max="3583" width="17.28515625" style="1" bestFit="1" customWidth="1"/>
    <col min="3584" max="3584" width="15.140625" style="1" bestFit="1" customWidth="1"/>
    <col min="3585" max="3585" width="20" style="1" customWidth="1"/>
    <col min="3586" max="3586" width="15.28515625" style="1" customWidth="1"/>
    <col min="3587" max="3587" width="12.7109375" style="1" customWidth="1"/>
    <col min="3588" max="3588" width="14.28515625" style="1" customWidth="1"/>
    <col min="3589" max="3589" width="10.140625" style="1"/>
    <col min="3590" max="3590" width="25.85546875" style="1" bestFit="1" customWidth="1"/>
    <col min="3591" max="3591" width="20.7109375" style="1" bestFit="1" customWidth="1"/>
    <col min="3592" max="3834" width="10.140625" style="1"/>
    <col min="3835" max="3835" width="91.85546875" style="1" customWidth="1"/>
    <col min="3836" max="3836" width="17.28515625" style="1" bestFit="1" customWidth="1"/>
    <col min="3837" max="3837" width="22" style="1" customWidth="1"/>
    <col min="3838" max="3838" width="25" style="1" customWidth="1"/>
    <col min="3839" max="3839" width="17.28515625" style="1" bestFit="1" customWidth="1"/>
    <col min="3840" max="3840" width="15.140625" style="1" bestFit="1" customWidth="1"/>
    <col min="3841" max="3841" width="20" style="1" customWidth="1"/>
    <col min="3842" max="3842" width="15.28515625" style="1" customWidth="1"/>
    <col min="3843" max="3843" width="12.7109375" style="1" customWidth="1"/>
    <col min="3844" max="3844" width="14.28515625" style="1" customWidth="1"/>
    <col min="3845" max="3845" width="10.140625" style="1"/>
    <col min="3846" max="3846" width="25.85546875" style="1" bestFit="1" customWidth="1"/>
    <col min="3847" max="3847" width="20.7109375" style="1" bestFit="1" customWidth="1"/>
    <col min="3848" max="4090" width="10.140625" style="1"/>
    <col min="4091" max="4091" width="91.85546875" style="1" customWidth="1"/>
    <col min="4092" max="4092" width="17.28515625" style="1" bestFit="1" customWidth="1"/>
    <col min="4093" max="4093" width="22" style="1" customWidth="1"/>
    <col min="4094" max="4094" width="25" style="1" customWidth="1"/>
    <col min="4095" max="4095" width="17.28515625" style="1" bestFit="1" customWidth="1"/>
    <col min="4096" max="4096" width="15.140625" style="1" bestFit="1" customWidth="1"/>
    <col min="4097" max="4097" width="20" style="1" customWidth="1"/>
    <col min="4098" max="4098" width="15.28515625" style="1" customWidth="1"/>
    <col min="4099" max="4099" width="12.7109375" style="1" customWidth="1"/>
    <col min="4100" max="4100" width="14.28515625" style="1" customWidth="1"/>
    <col min="4101" max="4101" width="10.140625" style="1"/>
    <col min="4102" max="4102" width="25.85546875" style="1" bestFit="1" customWidth="1"/>
    <col min="4103" max="4103" width="20.7109375" style="1" bestFit="1" customWidth="1"/>
    <col min="4104" max="4346" width="10.140625" style="1"/>
    <col min="4347" max="4347" width="91.85546875" style="1" customWidth="1"/>
    <col min="4348" max="4348" width="17.28515625" style="1" bestFit="1" customWidth="1"/>
    <col min="4349" max="4349" width="22" style="1" customWidth="1"/>
    <col min="4350" max="4350" width="25" style="1" customWidth="1"/>
    <col min="4351" max="4351" width="17.28515625" style="1" bestFit="1" customWidth="1"/>
    <col min="4352" max="4352" width="15.140625" style="1" bestFit="1" customWidth="1"/>
    <col min="4353" max="4353" width="20" style="1" customWidth="1"/>
    <col min="4354" max="4354" width="15.28515625" style="1" customWidth="1"/>
    <col min="4355" max="4355" width="12.7109375" style="1" customWidth="1"/>
    <col min="4356" max="4356" width="14.28515625" style="1" customWidth="1"/>
    <col min="4357" max="4357" width="10.140625" style="1"/>
    <col min="4358" max="4358" width="25.85546875" style="1" bestFit="1" customWidth="1"/>
    <col min="4359" max="4359" width="20.7109375" style="1" bestFit="1" customWidth="1"/>
    <col min="4360" max="4602" width="10.140625" style="1"/>
    <col min="4603" max="4603" width="91.85546875" style="1" customWidth="1"/>
    <col min="4604" max="4604" width="17.28515625" style="1" bestFit="1" customWidth="1"/>
    <col min="4605" max="4605" width="22" style="1" customWidth="1"/>
    <col min="4606" max="4606" width="25" style="1" customWidth="1"/>
    <col min="4607" max="4607" width="17.28515625" style="1" bestFit="1" customWidth="1"/>
    <col min="4608" max="4608" width="15.140625" style="1" bestFit="1" customWidth="1"/>
    <col min="4609" max="4609" width="20" style="1" customWidth="1"/>
    <col min="4610" max="4610" width="15.28515625" style="1" customWidth="1"/>
    <col min="4611" max="4611" width="12.7109375" style="1" customWidth="1"/>
    <col min="4612" max="4612" width="14.28515625" style="1" customWidth="1"/>
    <col min="4613" max="4613" width="10.140625" style="1"/>
    <col min="4614" max="4614" width="25.85546875" style="1" bestFit="1" customWidth="1"/>
    <col min="4615" max="4615" width="20.7109375" style="1" bestFit="1" customWidth="1"/>
    <col min="4616" max="4858" width="10.140625" style="1"/>
    <col min="4859" max="4859" width="91.85546875" style="1" customWidth="1"/>
    <col min="4860" max="4860" width="17.28515625" style="1" bestFit="1" customWidth="1"/>
    <col min="4861" max="4861" width="22" style="1" customWidth="1"/>
    <col min="4862" max="4862" width="25" style="1" customWidth="1"/>
    <col min="4863" max="4863" width="17.28515625" style="1" bestFit="1" customWidth="1"/>
    <col min="4864" max="4864" width="15.140625" style="1" bestFit="1" customWidth="1"/>
    <col min="4865" max="4865" width="20" style="1" customWidth="1"/>
    <col min="4866" max="4866" width="15.28515625" style="1" customWidth="1"/>
    <col min="4867" max="4867" width="12.7109375" style="1" customWidth="1"/>
    <col min="4868" max="4868" width="14.28515625" style="1" customWidth="1"/>
    <col min="4869" max="4869" width="10.140625" style="1"/>
    <col min="4870" max="4870" width="25.85546875" style="1" bestFit="1" customWidth="1"/>
    <col min="4871" max="4871" width="20.7109375" style="1" bestFit="1" customWidth="1"/>
    <col min="4872" max="5114" width="10.140625" style="1"/>
    <col min="5115" max="5115" width="91.85546875" style="1" customWidth="1"/>
    <col min="5116" max="5116" width="17.28515625" style="1" bestFit="1" customWidth="1"/>
    <col min="5117" max="5117" width="22" style="1" customWidth="1"/>
    <col min="5118" max="5118" width="25" style="1" customWidth="1"/>
    <col min="5119" max="5119" width="17.28515625" style="1" bestFit="1" customWidth="1"/>
    <col min="5120" max="5120" width="15.140625" style="1" bestFit="1" customWidth="1"/>
    <col min="5121" max="5121" width="20" style="1" customWidth="1"/>
    <col min="5122" max="5122" width="15.28515625" style="1" customWidth="1"/>
    <col min="5123" max="5123" width="12.7109375" style="1" customWidth="1"/>
    <col min="5124" max="5124" width="14.28515625" style="1" customWidth="1"/>
    <col min="5125" max="5125" width="10.140625" style="1"/>
    <col min="5126" max="5126" width="25.85546875" style="1" bestFit="1" customWidth="1"/>
    <col min="5127" max="5127" width="20.7109375" style="1" bestFit="1" customWidth="1"/>
    <col min="5128" max="5370" width="10.140625" style="1"/>
    <col min="5371" max="5371" width="91.85546875" style="1" customWidth="1"/>
    <col min="5372" max="5372" width="17.28515625" style="1" bestFit="1" customWidth="1"/>
    <col min="5373" max="5373" width="22" style="1" customWidth="1"/>
    <col min="5374" max="5374" width="25" style="1" customWidth="1"/>
    <col min="5375" max="5375" width="17.28515625" style="1" bestFit="1" customWidth="1"/>
    <col min="5376" max="5376" width="15.140625" style="1" bestFit="1" customWidth="1"/>
    <col min="5377" max="5377" width="20" style="1" customWidth="1"/>
    <col min="5378" max="5378" width="15.28515625" style="1" customWidth="1"/>
    <col min="5379" max="5379" width="12.7109375" style="1" customWidth="1"/>
    <col min="5380" max="5380" width="14.28515625" style="1" customWidth="1"/>
    <col min="5381" max="5381" width="10.140625" style="1"/>
    <col min="5382" max="5382" width="25.85546875" style="1" bestFit="1" customWidth="1"/>
    <col min="5383" max="5383" width="20.7109375" style="1" bestFit="1" customWidth="1"/>
    <col min="5384" max="5626" width="10.140625" style="1"/>
    <col min="5627" max="5627" width="91.85546875" style="1" customWidth="1"/>
    <col min="5628" max="5628" width="17.28515625" style="1" bestFit="1" customWidth="1"/>
    <col min="5629" max="5629" width="22" style="1" customWidth="1"/>
    <col min="5630" max="5630" width="25" style="1" customWidth="1"/>
    <col min="5631" max="5631" width="17.28515625" style="1" bestFit="1" customWidth="1"/>
    <col min="5632" max="5632" width="15.140625" style="1" bestFit="1" customWidth="1"/>
    <col min="5633" max="5633" width="20" style="1" customWidth="1"/>
    <col min="5634" max="5634" width="15.28515625" style="1" customWidth="1"/>
    <col min="5635" max="5635" width="12.7109375" style="1" customWidth="1"/>
    <col min="5636" max="5636" width="14.28515625" style="1" customWidth="1"/>
    <col min="5637" max="5637" width="10.140625" style="1"/>
    <col min="5638" max="5638" width="25.85546875" style="1" bestFit="1" customWidth="1"/>
    <col min="5639" max="5639" width="20.7109375" style="1" bestFit="1" customWidth="1"/>
    <col min="5640" max="5882" width="10.140625" style="1"/>
    <col min="5883" max="5883" width="91.85546875" style="1" customWidth="1"/>
    <col min="5884" max="5884" width="17.28515625" style="1" bestFit="1" customWidth="1"/>
    <col min="5885" max="5885" width="22" style="1" customWidth="1"/>
    <col min="5886" max="5886" width="25" style="1" customWidth="1"/>
    <col min="5887" max="5887" width="17.28515625" style="1" bestFit="1" customWidth="1"/>
    <col min="5888" max="5888" width="15.140625" style="1" bestFit="1" customWidth="1"/>
    <col min="5889" max="5889" width="20" style="1" customWidth="1"/>
    <col min="5890" max="5890" width="15.28515625" style="1" customWidth="1"/>
    <col min="5891" max="5891" width="12.7109375" style="1" customWidth="1"/>
    <col min="5892" max="5892" width="14.28515625" style="1" customWidth="1"/>
    <col min="5893" max="5893" width="10.140625" style="1"/>
    <col min="5894" max="5894" width="25.85546875" style="1" bestFit="1" customWidth="1"/>
    <col min="5895" max="5895" width="20.7109375" style="1" bestFit="1" customWidth="1"/>
    <col min="5896" max="6138" width="10.140625" style="1"/>
    <col min="6139" max="6139" width="91.85546875" style="1" customWidth="1"/>
    <col min="6140" max="6140" width="17.28515625" style="1" bestFit="1" customWidth="1"/>
    <col min="6141" max="6141" width="22" style="1" customWidth="1"/>
    <col min="6142" max="6142" width="25" style="1" customWidth="1"/>
    <col min="6143" max="6143" width="17.28515625" style="1" bestFit="1" customWidth="1"/>
    <col min="6144" max="6144" width="15.140625" style="1" bestFit="1" customWidth="1"/>
    <col min="6145" max="6145" width="20" style="1" customWidth="1"/>
    <col min="6146" max="6146" width="15.28515625" style="1" customWidth="1"/>
    <col min="6147" max="6147" width="12.7109375" style="1" customWidth="1"/>
    <col min="6148" max="6148" width="14.28515625" style="1" customWidth="1"/>
    <col min="6149" max="6149" width="10.140625" style="1"/>
    <col min="6150" max="6150" width="25.85546875" style="1" bestFit="1" customWidth="1"/>
    <col min="6151" max="6151" width="20.7109375" style="1" bestFit="1" customWidth="1"/>
    <col min="6152" max="6394" width="10.140625" style="1"/>
    <col min="6395" max="6395" width="91.85546875" style="1" customWidth="1"/>
    <col min="6396" max="6396" width="17.28515625" style="1" bestFit="1" customWidth="1"/>
    <col min="6397" max="6397" width="22" style="1" customWidth="1"/>
    <col min="6398" max="6398" width="25" style="1" customWidth="1"/>
    <col min="6399" max="6399" width="17.28515625" style="1" bestFit="1" customWidth="1"/>
    <col min="6400" max="6400" width="15.140625" style="1" bestFit="1" customWidth="1"/>
    <col min="6401" max="6401" width="20" style="1" customWidth="1"/>
    <col min="6402" max="6402" width="15.28515625" style="1" customWidth="1"/>
    <col min="6403" max="6403" width="12.7109375" style="1" customWidth="1"/>
    <col min="6404" max="6404" width="14.28515625" style="1" customWidth="1"/>
    <col min="6405" max="6405" width="10.140625" style="1"/>
    <col min="6406" max="6406" width="25.85546875" style="1" bestFit="1" customWidth="1"/>
    <col min="6407" max="6407" width="20.7109375" style="1" bestFit="1" customWidth="1"/>
    <col min="6408" max="6650" width="10.140625" style="1"/>
    <col min="6651" max="6651" width="91.85546875" style="1" customWidth="1"/>
    <col min="6652" max="6652" width="17.28515625" style="1" bestFit="1" customWidth="1"/>
    <col min="6653" max="6653" width="22" style="1" customWidth="1"/>
    <col min="6654" max="6654" width="25" style="1" customWidth="1"/>
    <col min="6655" max="6655" width="17.28515625" style="1" bestFit="1" customWidth="1"/>
    <col min="6656" max="6656" width="15.140625" style="1" bestFit="1" customWidth="1"/>
    <col min="6657" max="6657" width="20" style="1" customWidth="1"/>
    <col min="6658" max="6658" width="15.28515625" style="1" customWidth="1"/>
    <col min="6659" max="6659" width="12.7109375" style="1" customWidth="1"/>
    <col min="6660" max="6660" width="14.28515625" style="1" customWidth="1"/>
    <col min="6661" max="6661" width="10.140625" style="1"/>
    <col min="6662" max="6662" width="25.85546875" style="1" bestFit="1" customWidth="1"/>
    <col min="6663" max="6663" width="20.7109375" style="1" bestFit="1" customWidth="1"/>
    <col min="6664" max="6906" width="10.140625" style="1"/>
    <col min="6907" max="6907" width="91.85546875" style="1" customWidth="1"/>
    <col min="6908" max="6908" width="17.28515625" style="1" bestFit="1" customWidth="1"/>
    <col min="6909" max="6909" width="22" style="1" customWidth="1"/>
    <col min="6910" max="6910" width="25" style="1" customWidth="1"/>
    <col min="6911" max="6911" width="17.28515625" style="1" bestFit="1" customWidth="1"/>
    <col min="6912" max="6912" width="15.140625" style="1" bestFit="1" customWidth="1"/>
    <col min="6913" max="6913" width="20" style="1" customWidth="1"/>
    <col min="6914" max="6914" width="15.28515625" style="1" customWidth="1"/>
    <col min="6915" max="6915" width="12.7109375" style="1" customWidth="1"/>
    <col min="6916" max="6916" width="14.28515625" style="1" customWidth="1"/>
    <col min="6917" max="6917" width="10.140625" style="1"/>
    <col min="6918" max="6918" width="25.85546875" style="1" bestFit="1" customWidth="1"/>
    <col min="6919" max="6919" width="20.7109375" style="1" bestFit="1" customWidth="1"/>
    <col min="6920" max="7162" width="10.140625" style="1"/>
    <col min="7163" max="7163" width="91.85546875" style="1" customWidth="1"/>
    <col min="7164" max="7164" width="17.28515625" style="1" bestFit="1" customWidth="1"/>
    <col min="7165" max="7165" width="22" style="1" customWidth="1"/>
    <col min="7166" max="7166" width="25" style="1" customWidth="1"/>
    <col min="7167" max="7167" width="17.28515625" style="1" bestFit="1" customWidth="1"/>
    <col min="7168" max="7168" width="15.140625" style="1" bestFit="1" customWidth="1"/>
    <col min="7169" max="7169" width="20" style="1" customWidth="1"/>
    <col min="7170" max="7170" width="15.28515625" style="1" customWidth="1"/>
    <col min="7171" max="7171" width="12.7109375" style="1" customWidth="1"/>
    <col min="7172" max="7172" width="14.28515625" style="1" customWidth="1"/>
    <col min="7173" max="7173" width="10.140625" style="1"/>
    <col min="7174" max="7174" width="25.85546875" style="1" bestFit="1" customWidth="1"/>
    <col min="7175" max="7175" width="20.7109375" style="1" bestFit="1" customWidth="1"/>
    <col min="7176" max="7418" width="10.140625" style="1"/>
    <col min="7419" max="7419" width="91.85546875" style="1" customWidth="1"/>
    <col min="7420" max="7420" width="17.28515625" style="1" bestFit="1" customWidth="1"/>
    <col min="7421" max="7421" width="22" style="1" customWidth="1"/>
    <col min="7422" max="7422" width="25" style="1" customWidth="1"/>
    <col min="7423" max="7423" width="17.28515625" style="1" bestFit="1" customWidth="1"/>
    <col min="7424" max="7424" width="15.140625" style="1" bestFit="1" customWidth="1"/>
    <col min="7425" max="7425" width="20" style="1" customWidth="1"/>
    <col min="7426" max="7426" width="15.28515625" style="1" customWidth="1"/>
    <col min="7427" max="7427" width="12.7109375" style="1" customWidth="1"/>
    <col min="7428" max="7428" width="14.28515625" style="1" customWidth="1"/>
    <col min="7429" max="7429" width="10.140625" style="1"/>
    <col min="7430" max="7430" width="25.85546875" style="1" bestFit="1" customWidth="1"/>
    <col min="7431" max="7431" width="20.7109375" style="1" bestFit="1" customWidth="1"/>
    <col min="7432" max="7674" width="10.140625" style="1"/>
    <col min="7675" max="7675" width="91.85546875" style="1" customWidth="1"/>
    <col min="7676" max="7676" width="17.28515625" style="1" bestFit="1" customWidth="1"/>
    <col min="7677" max="7677" width="22" style="1" customWidth="1"/>
    <col min="7678" max="7678" width="25" style="1" customWidth="1"/>
    <col min="7679" max="7679" width="17.28515625" style="1" bestFit="1" customWidth="1"/>
    <col min="7680" max="7680" width="15.140625" style="1" bestFit="1" customWidth="1"/>
    <col min="7681" max="7681" width="20" style="1" customWidth="1"/>
    <col min="7682" max="7682" width="15.28515625" style="1" customWidth="1"/>
    <col min="7683" max="7683" width="12.7109375" style="1" customWidth="1"/>
    <col min="7684" max="7684" width="14.28515625" style="1" customWidth="1"/>
    <col min="7685" max="7685" width="10.140625" style="1"/>
    <col min="7686" max="7686" width="25.85546875" style="1" bestFit="1" customWidth="1"/>
    <col min="7687" max="7687" width="20.7109375" style="1" bestFit="1" customWidth="1"/>
    <col min="7688" max="7930" width="10.140625" style="1"/>
    <col min="7931" max="7931" width="91.85546875" style="1" customWidth="1"/>
    <col min="7932" max="7932" width="17.28515625" style="1" bestFit="1" customWidth="1"/>
    <col min="7933" max="7933" width="22" style="1" customWidth="1"/>
    <col min="7934" max="7934" width="25" style="1" customWidth="1"/>
    <col min="7935" max="7935" width="17.28515625" style="1" bestFit="1" customWidth="1"/>
    <col min="7936" max="7936" width="15.140625" style="1" bestFit="1" customWidth="1"/>
    <col min="7937" max="7937" width="20" style="1" customWidth="1"/>
    <col min="7938" max="7938" width="15.28515625" style="1" customWidth="1"/>
    <col min="7939" max="7939" width="12.7109375" style="1" customWidth="1"/>
    <col min="7940" max="7940" width="14.28515625" style="1" customWidth="1"/>
    <col min="7941" max="7941" width="10.140625" style="1"/>
    <col min="7942" max="7942" width="25.85546875" style="1" bestFit="1" customWidth="1"/>
    <col min="7943" max="7943" width="20.7109375" style="1" bestFit="1" customWidth="1"/>
    <col min="7944" max="8186" width="10.140625" style="1"/>
    <col min="8187" max="8187" width="91.85546875" style="1" customWidth="1"/>
    <col min="8188" max="8188" width="17.28515625" style="1" bestFit="1" customWidth="1"/>
    <col min="8189" max="8189" width="22" style="1" customWidth="1"/>
    <col min="8190" max="8190" width="25" style="1" customWidth="1"/>
    <col min="8191" max="8191" width="17.28515625" style="1" bestFit="1" customWidth="1"/>
    <col min="8192" max="8192" width="15.140625" style="1" bestFit="1" customWidth="1"/>
    <col min="8193" max="8193" width="20" style="1" customWidth="1"/>
    <col min="8194" max="8194" width="15.28515625" style="1" customWidth="1"/>
    <col min="8195" max="8195" width="12.7109375" style="1" customWidth="1"/>
    <col min="8196" max="8196" width="14.28515625" style="1" customWidth="1"/>
    <col min="8197" max="8197" width="10.140625" style="1"/>
    <col min="8198" max="8198" width="25.85546875" style="1" bestFit="1" customWidth="1"/>
    <col min="8199" max="8199" width="20.7109375" style="1" bestFit="1" customWidth="1"/>
    <col min="8200" max="8442" width="10.140625" style="1"/>
    <col min="8443" max="8443" width="91.85546875" style="1" customWidth="1"/>
    <col min="8444" max="8444" width="17.28515625" style="1" bestFit="1" customWidth="1"/>
    <col min="8445" max="8445" width="22" style="1" customWidth="1"/>
    <col min="8446" max="8446" width="25" style="1" customWidth="1"/>
    <col min="8447" max="8447" width="17.28515625" style="1" bestFit="1" customWidth="1"/>
    <col min="8448" max="8448" width="15.140625" style="1" bestFit="1" customWidth="1"/>
    <col min="8449" max="8449" width="20" style="1" customWidth="1"/>
    <col min="8450" max="8450" width="15.28515625" style="1" customWidth="1"/>
    <col min="8451" max="8451" width="12.7109375" style="1" customWidth="1"/>
    <col min="8452" max="8452" width="14.28515625" style="1" customWidth="1"/>
    <col min="8453" max="8453" width="10.140625" style="1"/>
    <col min="8454" max="8454" width="25.85546875" style="1" bestFit="1" customWidth="1"/>
    <col min="8455" max="8455" width="20.7109375" style="1" bestFit="1" customWidth="1"/>
    <col min="8456" max="8698" width="10.140625" style="1"/>
    <col min="8699" max="8699" width="91.85546875" style="1" customWidth="1"/>
    <col min="8700" max="8700" width="17.28515625" style="1" bestFit="1" customWidth="1"/>
    <col min="8701" max="8701" width="22" style="1" customWidth="1"/>
    <col min="8702" max="8702" width="25" style="1" customWidth="1"/>
    <col min="8703" max="8703" width="17.28515625" style="1" bestFit="1" customWidth="1"/>
    <col min="8704" max="8704" width="15.140625" style="1" bestFit="1" customWidth="1"/>
    <col min="8705" max="8705" width="20" style="1" customWidth="1"/>
    <col min="8706" max="8706" width="15.28515625" style="1" customWidth="1"/>
    <col min="8707" max="8707" width="12.7109375" style="1" customWidth="1"/>
    <col min="8708" max="8708" width="14.28515625" style="1" customWidth="1"/>
    <col min="8709" max="8709" width="10.140625" style="1"/>
    <col min="8710" max="8710" width="25.85546875" style="1" bestFit="1" customWidth="1"/>
    <col min="8711" max="8711" width="20.7109375" style="1" bestFit="1" customWidth="1"/>
    <col min="8712" max="8954" width="10.140625" style="1"/>
    <col min="8955" max="8955" width="91.85546875" style="1" customWidth="1"/>
    <col min="8956" max="8956" width="17.28515625" style="1" bestFit="1" customWidth="1"/>
    <col min="8957" max="8957" width="22" style="1" customWidth="1"/>
    <col min="8958" max="8958" width="25" style="1" customWidth="1"/>
    <col min="8959" max="8959" width="17.28515625" style="1" bestFit="1" customWidth="1"/>
    <col min="8960" max="8960" width="15.140625" style="1" bestFit="1" customWidth="1"/>
    <col min="8961" max="8961" width="20" style="1" customWidth="1"/>
    <col min="8962" max="8962" width="15.28515625" style="1" customWidth="1"/>
    <col min="8963" max="8963" width="12.7109375" style="1" customWidth="1"/>
    <col min="8964" max="8964" width="14.28515625" style="1" customWidth="1"/>
    <col min="8965" max="8965" width="10.140625" style="1"/>
    <col min="8966" max="8966" width="25.85546875" style="1" bestFit="1" customWidth="1"/>
    <col min="8967" max="8967" width="20.7109375" style="1" bestFit="1" customWidth="1"/>
    <col min="8968" max="9210" width="10.140625" style="1"/>
    <col min="9211" max="9211" width="91.85546875" style="1" customWidth="1"/>
    <col min="9212" max="9212" width="17.28515625" style="1" bestFit="1" customWidth="1"/>
    <col min="9213" max="9213" width="22" style="1" customWidth="1"/>
    <col min="9214" max="9214" width="25" style="1" customWidth="1"/>
    <col min="9215" max="9215" width="17.28515625" style="1" bestFit="1" customWidth="1"/>
    <col min="9216" max="9216" width="15.140625" style="1" bestFit="1" customWidth="1"/>
    <col min="9217" max="9217" width="20" style="1" customWidth="1"/>
    <col min="9218" max="9218" width="15.28515625" style="1" customWidth="1"/>
    <col min="9219" max="9219" width="12.7109375" style="1" customWidth="1"/>
    <col min="9220" max="9220" width="14.28515625" style="1" customWidth="1"/>
    <col min="9221" max="9221" width="10.140625" style="1"/>
    <col min="9222" max="9222" width="25.85546875" style="1" bestFit="1" customWidth="1"/>
    <col min="9223" max="9223" width="20.7109375" style="1" bestFit="1" customWidth="1"/>
    <col min="9224" max="9466" width="10.140625" style="1"/>
    <col min="9467" max="9467" width="91.85546875" style="1" customWidth="1"/>
    <col min="9468" max="9468" width="17.28515625" style="1" bestFit="1" customWidth="1"/>
    <col min="9469" max="9469" width="22" style="1" customWidth="1"/>
    <col min="9470" max="9470" width="25" style="1" customWidth="1"/>
    <col min="9471" max="9471" width="17.28515625" style="1" bestFit="1" customWidth="1"/>
    <col min="9472" max="9472" width="15.140625" style="1" bestFit="1" customWidth="1"/>
    <col min="9473" max="9473" width="20" style="1" customWidth="1"/>
    <col min="9474" max="9474" width="15.28515625" style="1" customWidth="1"/>
    <col min="9475" max="9475" width="12.7109375" style="1" customWidth="1"/>
    <col min="9476" max="9476" width="14.28515625" style="1" customWidth="1"/>
    <col min="9477" max="9477" width="10.140625" style="1"/>
    <col min="9478" max="9478" width="25.85546875" style="1" bestFit="1" customWidth="1"/>
    <col min="9479" max="9479" width="20.7109375" style="1" bestFit="1" customWidth="1"/>
    <col min="9480" max="9722" width="10.140625" style="1"/>
    <col min="9723" max="9723" width="91.85546875" style="1" customWidth="1"/>
    <col min="9724" max="9724" width="17.28515625" style="1" bestFit="1" customWidth="1"/>
    <col min="9725" max="9725" width="22" style="1" customWidth="1"/>
    <col min="9726" max="9726" width="25" style="1" customWidth="1"/>
    <col min="9727" max="9727" width="17.28515625" style="1" bestFit="1" customWidth="1"/>
    <col min="9728" max="9728" width="15.140625" style="1" bestFit="1" customWidth="1"/>
    <col min="9729" max="9729" width="20" style="1" customWidth="1"/>
    <col min="9730" max="9730" width="15.28515625" style="1" customWidth="1"/>
    <col min="9731" max="9731" width="12.7109375" style="1" customWidth="1"/>
    <col min="9732" max="9732" width="14.28515625" style="1" customWidth="1"/>
    <col min="9733" max="9733" width="10.140625" style="1"/>
    <col min="9734" max="9734" width="25.85546875" style="1" bestFit="1" customWidth="1"/>
    <col min="9735" max="9735" width="20.7109375" style="1" bestFit="1" customWidth="1"/>
    <col min="9736" max="9978" width="10.140625" style="1"/>
    <col min="9979" max="9979" width="91.85546875" style="1" customWidth="1"/>
    <col min="9980" max="9980" width="17.28515625" style="1" bestFit="1" customWidth="1"/>
    <col min="9981" max="9981" width="22" style="1" customWidth="1"/>
    <col min="9982" max="9982" width="25" style="1" customWidth="1"/>
    <col min="9983" max="9983" width="17.28515625" style="1" bestFit="1" customWidth="1"/>
    <col min="9984" max="9984" width="15.140625" style="1" bestFit="1" customWidth="1"/>
    <col min="9985" max="9985" width="20" style="1" customWidth="1"/>
    <col min="9986" max="9986" width="15.28515625" style="1" customWidth="1"/>
    <col min="9987" max="9987" width="12.7109375" style="1" customWidth="1"/>
    <col min="9988" max="9988" width="14.28515625" style="1" customWidth="1"/>
    <col min="9989" max="9989" width="10.140625" style="1"/>
    <col min="9990" max="9990" width="25.85546875" style="1" bestFit="1" customWidth="1"/>
    <col min="9991" max="9991" width="20.7109375" style="1" bestFit="1" customWidth="1"/>
    <col min="9992" max="10234" width="10.140625" style="1"/>
    <col min="10235" max="10235" width="91.85546875" style="1" customWidth="1"/>
    <col min="10236" max="10236" width="17.28515625" style="1" bestFit="1" customWidth="1"/>
    <col min="10237" max="10237" width="22" style="1" customWidth="1"/>
    <col min="10238" max="10238" width="25" style="1" customWidth="1"/>
    <col min="10239" max="10239" width="17.28515625" style="1" bestFit="1" customWidth="1"/>
    <col min="10240" max="10240" width="15.140625" style="1" bestFit="1" customWidth="1"/>
    <col min="10241" max="10241" width="20" style="1" customWidth="1"/>
    <col min="10242" max="10242" width="15.28515625" style="1" customWidth="1"/>
    <col min="10243" max="10243" width="12.7109375" style="1" customWidth="1"/>
    <col min="10244" max="10244" width="14.28515625" style="1" customWidth="1"/>
    <col min="10245" max="10245" width="10.140625" style="1"/>
    <col min="10246" max="10246" width="25.85546875" style="1" bestFit="1" customWidth="1"/>
    <col min="10247" max="10247" width="20.7109375" style="1" bestFit="1" customWidth="1"/>
    <col min="10248" max="10490" width="10.140625" style="1"/>
    <col min="10491" max="10491" width="91.85546875" style="1" customWidth="1"/>
    <col min="10492" max="10492" width="17.28515625" style="1" bestFit="1" customWidth="1"/>
    <col min="10493" max="10493" width="22" style="1" customWidth="1"/>
    <col min="10494" max="10494" width="25" style="1" customWidth="1"/>
    <col min="10495" max="10495" width="17.28515625" style="1" bestFit="1" customWidth="1"/>
    <col min="10496" max="10496" width="15.140625" style="1" bestFit="1" customWidth="1"/>
    <col min="10497" max="10497" width="20" style="1" customWidth="1"/>
    <col min="10498" max="10498" width="15.28515625" style="1" customWidth="1"/>
    <col min="10499" max="10499" width="12.7109375" style="1" customWidth="1"/>
    <col min="10500" max="10500" width="14.28515625" style="1" customWidth="1"/>
    <col min="10501" max="10501" width="10.140625" style="1"/>
    <col min="10502" max="10502" width="25.85546875" style="1" bestFit="1" customWidth="1"/>
    <col min="10503" max="10503" width="20.7109375" style="1" bestFit="1" customWidth="1"/>
    <col min="10504" max="10746" width="10.140625" style="1"/>
    <col min="10747" max="10747" width="91.85546875" style="1" customWidth="1"/>
    <col min="10748" max="10748" width="17.28515625" style="1" bestFit="1" customWidth="1"/>
    <col min="10749" max="10749" width="22" style="1" customWidth="1"/>
    <col min="10750" max="10750" width="25" style="1" customWidth="1"/>
    <col min="10751" max="10751" width="17.28515625" style="1" bestFit="1" customWidth="1"/>
    <col min="10752" max="10752" width="15.140625" style="1" bestFit="1" customWidth="1"/>
    <col min="10753" max="10753" width="20" style="1" customWidth="1"/>
    <col min="10754" max="10754" width="15.28515625" style="1" customWidth="1"/>
    <col min="10755" max="10755" width="12.7109375" style="1" customWidth="1"/>
    <col min="10756" max="10756" width="14.28515625" style="1" customWidth="1"/>
    <col min="10757" max="10757" width="10.140625" style="1"/>
    <col min="10758" max="10758" width="25.85546875" style="1" bestFit="1" customWidth="1"/>
    <col min="10759" max="10759" width="20.7109375" style="1" bestFit="1" customWidth="1"/>
    <col min="10760" max="11002" width="10.140625" style="1"/>
    <col min="11003" max="11003" width="91.85546875" style="1" customWidth="1"/>
    <col min="11004" max="11004" width="17.28515625" style="1" bestFit="1" customWidth="1"/>
    <col min="11005" max="11005" width="22" style="1" customWidth="1"/>
    <col min="11006" max="11006" width="25" style="1" customWidth="1"/>
    <col min="11007" max="11007" width="17.28515625" style="1" bestFit="1" customWidth="1"/>
    <col min="11008" max="11008" width="15.140625" style="1" bestFit="1" customWidth="1"/>
    <col min="11009" max="11009" width="20" style="1" customWidth="1"/>
    <col min="11010" max="11010" width="15.28515625" style="1" customWidth="1"/>
    <col min="11011" max="11011" width="12.7109375" style="1" customWidth="1"/>
    <col min="11012" max="11012" width="14.28515625" style="1" customWidth="1"/>
    <col min="11013" max="11013" width="10.140625" style="1"/>
    <col min="11014" max="11014" width="25.85546875" style="1" bestFit="1" customWidth="1"/>
    <col min="11015" max="11015" width="20.7109375" style="1" bestFit="1" customWidth="1"/>
    <col min="11016" max="11258" width="10.140625" style="1"/>
    <col min="11259" max="11259" width="91.85546875" style="1" customWidth="1"/>
    <col min="11260" max="11260" width="17.28515625" style="1" bestFit="1" customWidth="1"/>
    <col min="11261" max="11261" width="22" style="1" customWidth="1"/>
    <col min="11262" max="11262" width="25" style="1" customWidth="1"/>
    <col min="11263" max="11263" width="17.28515625" style="1" bestFit="1" customWidth="1"/>
    <col min="11264" max="11264" width="15.140625" style="1" bestFit="1" customWidth="1"/>
    <col min="11265" max="11265" width="20" style="1" customWidth="1"/>
    <col min="11266" max="11266" width="15.28515625" style="1" customWidth="1"/>
    <col min="11267" max="11267" width="12.7109375" style="1" customWidth="1"/>
    <col min="11268" max="11268" width="14.28515625" style="1" customWidth="1"/>
    <col min="11269" max="11269" width="10.140625" style="1"/>
    <col min="11270" max="11270" width="25.85546875" style="1" bestFit="1" customWidth="1"/>
    <col min="11271" max="11271" width="20.7109375" style="1" bestFit="1" customWidth="1"/>
    <col min="11272" max="11514" width="10.140625" style="1"/>
    <col min="11515" max="11515" width="91.85546875" style="1" customWidth="1"/>
    <col min="11516" max="11516" width="17.28515625" style="1" bestFit="1" customWidth="1"/>
    <col min="11517" max="11517" width="22" style="1" customWidth="1"/>
    <col min="11518" max="11518" width="25" style="1" customWidth="1"/>
    <col min="11519" max="11519" width="17.28515625" style="1" bestFit="1" customWidth="1"/>
    <col min="11520" max="11520" width="15.140625" style="1" bestFit="1" customWidth="1"/>
    <col min="11521" max="11521" width="20" style="1" customWidth="1"/>
    <col min="11522" max="11522" width="15.28515625" style="1" customWidth="1"/>
    <col min="11523" max="11523" width="12.7109375" style="1" customWidth="1"/>
    <col min="11524" max="11524" width="14.28515625" style="1" customWidth="1"/>
    <col min="11525" max="11525" width="10.140625" style="1"/>
    <col min="11526" max="11526" width="25.85546875" style="1" bestFit="1" customWidth="1"/>
    <col min="11527" max="11527" width="20.7109375" style="1" bestFit="1" customWidth="1"/>
    <col min="11528" max="11770" width="10.140625" style="1"/>
    <col min="11771" max="11771" width="91.85546875" style="1" customWidth="1"/>
    <col min="11772" max="11772" width="17.28515625" style="1" bestFit="1" customWidth="1"/>
    <col min="11773" max="11773" width="22" style="1" customWidth="1"/>
    <col min="11774" max="11774" width="25" style="1" customWidth="1"/>
    <col min="11775" max="11775" width="17.28515625" style="1" bestFit="1" customWidth="1"/>
    <col min="11776" max="11776" width="15.140625" style="1" bestFit="1" customWidth="1"/>
    <col min="11777" max="11777" width="20" style="1" customWidth="1"/>
    <col min="11778" max="11778" width="15.28515625" style="1" customWidth="1"/>
    <col min="11779" max="11779" width="12.7109375" style="1" customWidth="1"/>
    <col min="11780" max="11780" width="14.28515625" style="1" customWidth="1"/>
    <col min="11781" max="11781" width="10.140625" style="1"/>
    <col min="11782" max="11782" width="25.85546875" style="1" bestFit="1" customWidth="1"/>
    <col min="11783" max="11783" width="20.7109375" style="1" bestFit="1" customWidth="1"/>
    <col min="11784" max="12026" width="10.140625" style="1"/>
    <col min="12027" max="12027" width="91.85546875" style="1" customWidth="1"/>
    <col min="12028" max="12028" width="17.28515625" style="1" bestFit="1" customWidth="1"/>
    <col min="12029" max="12029" width="22" style="1" customWidth="1"/>
    <col min="12030" max="12030" width="25" style="1" customWidth="1"/>
    <col min="12031" max="12031" width="17.28515625" style="1" bestFit="1" customWidth="1"/>
    <col min="12032" max="12032" width="15.140625" style="1" bestFit="1" customWidth="1"/>
    <col min="12033" max="12033" width="20" style="1" customWidth="1"/>
    <col min="12034" max="12034" width="15.28515625" style="1" customWidth="1"/>
    <col min="12035" max="12035" width="12.7109375" style="1" customWidth="1"/>
    <col min="12036" max="12036" width="14.28515625" style="1" customWidth="1"/>
    <col min="12037" max="12037" width="10.140625" style="1"/>
    <col min="12038" max="12038" width="25.85546875" style="1" bestFit="1" customWidth="1"/>
    <col min="12039" max="12039" width="20.7109375" style="1" bestFit="1" customWidth="1"/>
    <col min="12040" max="12282" width="10.140625" style="1"/>
    <col min="12283" max="12283" width="91.85546875" style="1" customWidth="1"/>
    <col min="12284" max="12284" width="17.28515625" style="1" bestFit="1" customWidth="1"/>
    <col min="12285" max="12285" width="22" style="1" customWidth="1"/>
    <col min="12286" max="12286" width="25" style="1" customWidth="1"/>
    <col min="12287" max="12287" width="17.28515625" style="1" bestFit="1" customWidth="1"/>
    <col min="12288" max="12288" width="15.140625" style="1" bestFit="1" customWidth="1"/>
    <col min="12289" max="12289" width="20" style="1" customWidth="1"/>
    <col min="12290" max="12290" width="15.28515625" style="1" customWidth="1"/>
    <col min="12291" max="12291" width="12.7109375" style="1" customWidth="1"/>
    <col min="12292" max="12292" width="14.28515625" style="1" customWidth="1"/>
    <col min="12293" max="12293" width="10.140625" style="1"/>
    <col min="12294" max="12294" width="25.85546875" style="1" bestFit="1" customWidth="1"/>
    <col min="12295" max="12295" width="20.7109375" style="1" bestFit="1" customWidth="1"/>
    <col min="12296" max="12538" width="10.140625" style="1"/>
    <col min="12539" max="12539" width="91.85546875" style="1" customWidth="1"/>
    <col min="12540" max="12540" width="17.28515625" style="1" bestFit="1" customWidth="1"/>
    <col min="12541" max="12541" width="22" style="1" customWidth="1"/>
    <col min="12542" max="12542" width="25" style="1" customWidth="1"/>
    <col min="12543" max="12543" width="17.28515625" style="1" bestFit="1" customWidth="1"/>
    <col min="12544" max="12544" width="15.140625" style="1" bestFit="1" customWidth="1"/>
    <col min="12545" max="12545" width="20" style="1" customWidth="1"/>
    <col min="12546" max="12546" width="15.28515625" style="1" customWidth="1"/>
    <col min="12547" max="12547" width="12.7109375" style="1" customWidth="1"/>
    <col min="12548" max="12548" width="14.28515625" style="1" customWidth="1"/>
    <col min="12549" max="12549" width="10.140625" style="1"/>
    <col min="12550" max="12550" width="25.85546875" style="1" bestFit="1" customWidth="1"/>
    <col min="12551" max="12551" width="20.7109375" style="1" bestFit="1" customWidth="1"/>
    <col min="12552" max="12794" width="10.140625" style="1"/>
    <col min="12795" max="12795" width="91.85546875" style="1" customWidth="1"/>
    <col min="12796" max="12796" width="17.28515625" style="1" bestFit="1" customWidth="1"/>
    <col min="12797" max="12797" width="22" style="1" customWidth="1"/>
    <col min="12798" max="12798" width="25" style="1" customWidth="1"/>
    <col min="12799" max="12799" width="17.28515625" style="1" bestFit="1" customWidth="1"/>
    <col min="12800" max="12800" width="15.140625" style="1" bestFit="1" customWidth="1"/>
    <col min="12801" max="12801" width="20" style="1" customWidth="1"/>
    <col min="12802" max="12802" width="15.28515625" style="1" customWidth="1"/>
    <col min="12803" max="12803" width="12.7109375" style="1" customWidth="1"/>
    <col min="12804" max="12804" width="14.28515625" style="1" customWidth="1"/>
    <col min="12805" max="12805" width="10.140625" style="1"/>
    <col min="12806" max="12806" width="25.85546875" style="1" bestFit="1" customWidth="1"/>
    <col min="12807" max="12807" width="20.7109375" style="1" bestFit="1" customWidth="1"/>
    <col min="12808" max="13050" width="10.140625" style="1"/>
    <col min="13051" max="13051" width="91.85546875" style="1" customWidth="1"/>
    <col min="13052" max="13052" width="17.28515625" style="1" bestFit="1" customWidth="1"/>
    <col min="13053" max="13053" width="22" style="1" customWidth="1"/>
    <col min="13054" max="13054" width="25" style="1" customWidth="1"/>
    <col min="13055" max="13055" width="17.28515625" style="1" bestFit="1" customWidth="1"/>
    <col min="13056" max="13056" width="15.140625" style="1" bestFit="1" customWidth="1"/>
    <col min="13057" max="13057" width="20" style="1" customWidth="1"/>
    <col min="13058" max="13058" width="15.28515625" style="1" customWidth="1"/>
    <col min="13059" max="13059" width="12.7109375" style="1" customWidth="1"/>
    <col min="13060" max="13060" width="14.28515625" style="1" customWidth="1"/>
    <col min="13061" max="13061" width="10.140625" style="1"/>
    <col min="13062" max="13062" width="25.85546875" style="1" bestFit="1" customWidth="1"/>
    <col min="13063" max="13063" width="20.7109375" style="1" bestFit="1" customWidth="1"/>
    <col min="13064" max="13306" width="10.140625" style="1"/>
    <col min="13307" max="13307" width="91.85546875" style="1" customWidth="1"/>
    <col min="13308" max="13308" width="17.28515625" style="1" bestFit="1" customWidth="1"/>
    <col min="13309" max="13309" width="22" style="1" customWidth="1"/>
    <col min="13310" max="13310" width="25" style="1" customWidth="1"/>
    <col min="13311" max="13311" width="17.28515625" style="1" bestFit="1" customWidth="1"/>
    <col min="13312" max="13312" width="15.140625" style="1" bestFit="1" customWidth="1"/>
    <col min="13313" max="13313" width="20" style="1" customWidth="1"/>
    <col min="13314" max="13314" width="15.28515625" style="1" customWidth="1"/>
    <col min="13315" max="13315" width="12.7109375" style="1" customWidth="1"/>
    <col min="13316" max="13316" width="14.28515625" style="1" customWidth="1"/>
    <col min="13317" max="13317" width="10.140625" style="1"/>
    <col min="13318" max="13318" width="25.85546875" style="1" bestFit="1" customWidth="1"/>
    <col min="13319" max="13319" width="20.7109375" style="1" bestFit="1" customWidth="1"/>
    <col min="13320" max="13562" width="10.140625" style="1"/>
    <col min="13563" max="13563" width="91.85546875" style="1" customWidth="1"/>
    <col min="13564" max="13564" width="17.28515625" style="1" bestFit="1" customWidth="1"/>
    <col min="13565" max="13565" width="22" style="1" customWidth="1"/>
    <col min="13566" max="13566" width="25" style="1" customWidth="1"/>
    <col min="13567" max="13567" width="17.28515625" style="1" bestFit="1" customWidth="1"/>
    <col min="13568" max="13568" width="15.140625" style="1" bestFit="1" customWidth="1"/>
    <col min="13569" max="13569" width="20" style="1" customWidth="1"/>
    <col min="13570" max="13570" width="15.28515625" style="1" customWidth="1"/>
    <col min="13571" max="13571" width="12.7109375" style="1" customWidth="1"/>
    <col min="13572" max="13572" width="14.28515625" style="1" customWidth="1"/>
    <col min="13573" max="13573" width="10.140625" style="1"/>
    <col min="13574" max="13574" width="25.85546875" style="1" bestFit="1" customWidth="1"/>
    <col min="13575" max="13575" width="20.7109375" style="1" bestFit="1" customWidth="1"/>
    <col min="13576" max="13818" width="10.140625" style="1"/>
    <col min="13819" max="13819" width="91.85546875" style="1" customWidth="1"/>
    <col min="13820" max="13820" width="17.28515625" style="1" bestFit="1" customWidth="1"/>
    <col min="13821" max="13821" width="22" style="1" customWidth="1"/>
    <col min="13822" max="13822" width="25" style="1" customWidth="1"/>
    <col min="13823" max="13823" width="17.28515625" style="1" bestFit="1" customWidth="1"/>
    <col min="13824" max="13824" width="15.140625" style="1" bestFit="1" customWidth="1"/>
    <col min="13825" max="13825" width="20" style="1" customWidth="1"/>
    <col min="13826" max="13826" width="15.28515625" style="1" customWidth="1"/>
    <col min="13827" max="13827" width="12.7109375" style="1" customWidth="1"/>
    <col min="13828" max="13828" width="14.28515625" style="1" customWidth="1"/>
    <col min="13829" max="13829" width="10.140625" style="1"/>
    <col min="13830" max="13830" width="25.85546875" style="1" bestFit="1" customWidth="1"/>
    <col min="13831" max="13831" width="20.7109375" style="1" bestFit="1" customWidth="1"/>
    <col min="13832" max="14074" width="10.140625" style="1"/>
    <col min="14075" max="14075" width="91.85546875" style="1" customWidth="1"/>
    <col min="14076" max="14076" width="17.28515625" style="1" bestFit="1" customWidth="1"/>
    <col min="14077" max="14077" width="22" style="1" customWidth="1"/>
    <col min="14078" max="14078" width="25" style="1" customWidth="1"/>
    <col min="14079" max="14079" width="17.28515625" style="1" bestFit="1" customWidth="1"/>
    <col min="14080" max="14080" width="15.140625" style="1" bestFit="1" customWidth="1"/>
    <col min="14081" max="14081" width="20" style="1" customWidth="1"/>
    <col min="14082" max="14082" width="15.28515625" style="1" customWidth="1"/>
    <col min="14083" max="14083" width="12.7109375" style="1" customWidth="1"/>
    <col min="14084" max="14084" width="14.28515625" style="1" customWidth="1"/>
    <col min="14085" max="14085" width="10.140625" style="1"/>
    <col min="14086" max="14086" width="25.85546875" style="1" bestFit="1" customWidth="1"/>
    <col min="14087" max="14087" width="20.7109375" style="1" bestFit="1" customWidth="1"/>
    <col min="14088" max="14330" width="10.140625" style="1"/>
    <col min="14331" max="14331" width="91.85546875" style="1" customWidth="1"/>
    <col min="14332" max="14332" width="17.28515625" style="1" bestFit="1" customWidth="1"/>
    <col min="14333" max="14333" width="22" style="1" customWidth="1"/>
    <col min="14334" max="14334" width="25" style="1" customWidth="1"/>
    <col min="14335" max="14335" width="17.28515625" style="1" bestFit="1" customWidth="1"/>
    <col min="14336" max="14336" width="15.140625" style="1" bestFit="1" customWidth="1"/>
    <col min="14337" max="14337" width="20" style="1" customWidth="1"/>
    <col min="14338" max="14338" width="15.28515625" style="1" customWidth="1"/>
    <col min="14339" max="14339" width="12.7109375" style="1" customWidth="1"/>
    <col min="14340" max="14340" width="14.28515625" style="1" customWidth="1"/>
    <col min="14341" max="14341" width="10.140625" style="1"/>
    <col min="14342" max="14342" width="25.85546875" style="1" bestFit="1" customWidth="1"/>
    <col min="14343" max="14343" width="20.7109375" style="1" bestFit="1" customWidth="1"/>
    <col min="14344" max="14586" width="10.140625" style="1"/>
    <col min="14587" max="14587" width="91.85546875" style="1" customWidth="1"/>
    <col min="14588" max="14588" width="17.28515625" style="1" bestFit="1" customWidth="1"/>
    <col min="14589" max="14589" width="22" style="1" customWidth="1"/>
    <col min="14590" max="14590" width="25" style="1" customWidth="1"/>
    <col min="14591" max="14591" width="17.28515625" style="1" bestFit="1" customWidth="1"/>
    <col min="14592" max="14592" width="15.140625" style="1" bestFit="1" customWidth="1"/>
    <col min="14593" max="14593" width="20" style="1" customWidth="1"/>
    <col min="14594" max="14594" width="15.28515625" style="1" customWidth="1"/>
    <col min="14595" max="14595" width="12.7109375" style="1" customWidth="1"/>
    <col min="14596" max="14596" width="14.28515625" style="1" customWidth="1"/>
    <col min="14597" max="14597" width="10.140625" style="1"/>
    <col min="14598" max="14598" width="25.85546875" style="1" bestFit="1" customWidth="1"/>
    <col min="14599" max="14599" width="20.7109375" style="1" bestFit="1" customWidth="1"/>
    <col min="14600" max="14842" width="10.140625" style="1"/>
    <col min="14843" max="14843" width="91.85546875" style="1" customWidth="1"/>
    <col min="14844" max="14844" width="17.28515625" style="1" bestFit="1" customWidth="1"/>
    <col min="14845" max="14845" width="22" style="1" customWidth="1"/>
    <col min="14846" max="14846" width="25" style="1" customWidth="1"/>
    <col min="14847" max="14847" width="17.28515625" style="1" bestFit="1" customWidth="1"/>
    <col min="14848" max="14848" width="15.140625" style="1" bestFit="1" customWidth="1"/>
    <col min="14849" max="14849" width="20" style="1" customWidth="1"/>
    <col min="14850" max="14850" width="15.28515625" style="1" customWidth="1"/>
    <col min="14851" max="14851" width="12.7109375" style="1" customWidth="1"/>
    <col min="14852" max="14852" width="14.28515625" style="1" customWidth="1"/>
    <col min="14853" max="14853" width="10.140625" style="1"/>
    <col min="14854" max="14854" width="25.85546875" style="1" bestFit="1" customWidth="1"/>
    <col min="14855" max="14855" width="20.7109375" style="1" bestFit="1" customWidth="1"/>
    <col min="14856" max="15098" width="10.140625" style="1"/>
    <col min="15099" max="15099" width="91.85546875" style="1" customWidth="1"/>
    <col min="15100" max="15100" width="17.28515625" style="1" bestFit="1" customWidth="1"/>
    <col min="15101" max="15101" width="22" style="1" customWidth="1"/>
    <col min="15102" max="15102" width="25" style="1" customWidth="1"/>
    <col min="15103" max="15103" width="17.28515625" style="1" bestFit="1" customWidth="1"/>
    <col min="15104" max="15104" width="15.140625" style="1" bestFit="1" customWidth="1"/>
    <col min="15105" max="15105" width="20" style="1" customWidth="1"/>
    <col min="15106" max="15106" width="15.28515625" style="1" customWidth="1"/>
    <col min="15107" max="15107" width="12.7109375" style="1" customWidth="1"/>
    <col min="15108" max="15108" width="14.28515625" style="1" customWidth="1"/>
    <col min="15109" max="15109" width="10.140625" style="1"/>
    <col min="15110" max="15110" width="25.85546875" style="1" bestFit="1" customWidth="1"/>
    <col min="15111" max="15111" width="20.7109375" style="1" bestFit="1" customWidth="1"/>
    <col min="15112" max="15354" width="10.140625" style="1"/>
    <col min="15355" max="15355" width="91.85546875" style="1" customWidth="1"/>
    <col min="15356" max="15356" width="17.28515625" style="1" bestFit="1" customWidth="1"/>
    <col min="15357" max="15357" width="22" style="1" customWidth="1"/>
    <col min="15358" max="15358" width="25" style="1" customWidth="1"/>
    <col min="15359" max="15359" width="17.28515625" style="1" bestFit="1" customWidth="1"/>
    <col min="15360" max="15360" width="15.140625" style="1" bestFit="1" customWidth="1"/>
    <col min="15361" max="15361" width="20" style="1" customWidth="1"/>
    <col min="15362" max="15362" width="15.28515625" style="1" customWidth="1"/>
    <col min="15363" max="15363" width="12.7109375" style="1" customWidth="1"/>
    <col min="15364" max="15364" width="14.28515625" style="1" customWidth="1"/>
    <col min="15365" max="15365" width="10.140625" style="1"/>
    <col min="15366" max="15366" width="25.85546875" style="1" bestFit="1" customWidth="1"/>
    <col min="15367" max="15367" width="20.7109375" style="1" bestFit="1" customWidth="1"/>
    <col min="15368" max="15610" width="10.140625" style="1"/>
    <col min="15611" max="15611" width="91.85546875" style="1" customWidth="1"/>
    <col min="15612" max="15612" width="17.28515625" style="1" bestFit="1" customWidth="1"/>
    <col min="15613" max="15613" width="22" style="1" customWidth="1"/>
    <col min="15614" max="15614" width="25" style="1" customWidth="1"/>
    <col min="15615" max="15615" width="17.28515625" style="1" bestFit="1" customWidth="1"/>
    <col min="15616" max="15616" width="15.140625" style="1" bestFit="1" customWidth="1"/>
    <col min="15617" max="15617" width="20" style="1" customWidth="1"/>
    <col min="15618" max="15618" width="15.28515625" style="1" customWidth="1"/>
    <col min="15619" max="15619" width="12.7109375" style="1" customWidth="1"/>
    <col min="15620" max="15620" width="14.28515625" style="1" customWidth="1"/>
    <col min="15621" max="15621" width="10.140625" style="1"/>
    <col min="15622" max="15622" width="25.85546875" style="1" bestFit="1" customWidth="1"/>
    <col min="15623" max="15623" width="20.7109375" style="1" bestFit="1" customWidth="1"/>
    <col min="15624" max="15866" width="10.140625" style="1"/>
    <col min="15867" max="15867" width="91.85546875" style="1" customWidth="1"/>
    <col min="15868" max="15868" width="17.28515625" style="1" bestFit="1" customWidth="1"/>
    <col min="15869" max="15869" width="22" style="1" customWidth="1"/>
    <col min="15870" max="15870" width="25" style="1" customWidth="1"/>
    <col min="15871" max="15871" width="17.28515625" style="1" bestFit="1" customWidth="1"/>
    <col min="15872" max="15872" width="15.140625" style="1" bestFit="1" customWidth="1"/>
    <col min="15873" max="15873" width="20" style="1" customWidth="1"/>
    <col min="15874" max="15874" width="15.28515625" style="1" customWidth="1"/>
    <col min="15875" max="15875" width="12.7109375" style="1" customWidth="1"/>
    <col min="15876" max="15876" width="14.28515625" style="1" customWidth="1"/>
    <col min="15877" max="15877" width="10.140625" style="1"/>
    <col min="15878" max="15878" width="25.85546875" style="1" bestFit="1" customWidth="1"/>
    <col min="15879" max="15879" width="20.7109375" style="1" bestFit="1" customWidth="1"/>
    <col min="15880" max="16122" width="10.140625" style="1"/>
    <col min="16123" max="16123" width="91.85546875" style="1" customWidth="1"/>
    <col min="16124" max="16124" width="17.28515625" style="1" bestFit="1" customWidth="1"/>
    <col min="16125" max="16125" width="22" style="1" customWidth="1"/>
    <col min="16126" max="16126" width="25" style="1" customWidth="1"/>
    <col min="16127" max="16127" width="17.28515625" style="1" bestFit="1" customWidth="1"/>
    <col min="16128" max="16128" width="15.140625" style="1" bestFit="1" customWidth="1"/>
    <col min="16129" max="16129" width="20" style="1" customWidth="1"/>
    <col min="16130" max="16130" width="15.28515625" style="1" customWidth="1"/>
    <col min="16131" max="16131" width="12.7109375" style="1" customWidth="1"/>
    <col min="16132" max="16132" width="14.28515625" style="1" customWidth="1"/>
    <col min="16133" max="16133" width="10.140625" style="1"/>
    <col min="16134" max="16134" width="25.85546875" style="1" bestFit="1" customWidth="1"/>
    <col min="16135" max="16135" width="20.7109375" style="1" bestFit="1" customWidth="1"/>
    <col min="16136" max="16384" width="10.140625" style="1"/>
  </cols>
  <sheetData>
    <row r="1" spans="1:26">
      <c r="A1" s="2521"/>
      <c r="B1" s="2521"/>
      <c r="C1" s="2521"/>
      <c r="D1" s="2521"/>
    </row>
    <row r="2" spans="1:26">
      <c r="A2" s="2522"/>
      <c r="B2" s="2522"/>
      <c r="C2" s="2522"/>
      <c r="D2" s="2522"/>
    </row>
    <row r="3" spans="1:26" ht="15" customHeight="1">
      <c r="A3" s="2523"/>
      <c r="B3" s="2523"/>
      <c r="C3" s="2523"/>
      <c r="D3" s="2523"/>
      <c r="E3" s="346"/>
      <c r="F3" s="346"/>
      <c r="G3" s="346"/>
      <c r="H3" s="346"/>
    </row>
    <row r="4" spans="1:26" ht="15" customHeight="1">
      <c r="A4" s="345"/>
      <c r="B4" s="345"/>
      <c r="C4" s="345"/>
      <c r="D4" s="345"/>
      <c r="E4" s="346"/>
      <c r="F4" s="346"/>
      <c r="G4" s="346"/>
      <c r="H4" s="346"/>
    </row>
    <row r="5" spans="1:26" ht="19.5" customHeight="1">
      <c r="A5" s="345"/>
      <c r="C5" s="347"/>
      <c r="D5" s="347"/>
      <c r="E5" s="346"/>
      <c r="F5" s="346"/>
      <c r="G5" s="346"/>
      <c r="H5" s="346"/>
    </row>
    <row r="6" spans="1:26" ht="30" customHeight="1">
      <c r="A6" s="346"/>
      <c r="B6" s="2524" t="s">
        <v>1459</v>
      </c>
      <c r="C6" s="2524"/>
      <c r="D6" s="2524"/>
      <c r="E6" s="346"/>
      <c r="F6"/>
      <c r="G6"/>
      <c r="H6" s="346"/>
    </row>
    <row r="7" spans="1:26">
      <c r="A7" s="348"/>
      <c r="B7" s="2524"/>
      <c r="C7" s="2524"/>
      <c r="D7" s="2524"/>
      <c r="E7" s="346"/>
      <c r="F7" s="349"/>
      <c r="G7" s="349"/>
      <c r="H7" s="346"/>
    </row>
    <row r="8" spans="1:26" ht="15.75" thickBot="1">
      <c r="A8" s="346"/>
      <c r="B8" s="2524"/>
      <c r="C8" s="2524"/>
      <c r="D8" s="2524"/>
      <c r="E8" s="346"/>
      <c r="F8" s="346"/>
      <c r="G8" s="346"/>
      <c r="H8" s="346"/>
    </row>
    <row r="9" spans="1:26" ht="15.75" thickBot="1">
      <c r="A9" s="346"/>
      <c r="B9" s="2525">
        <v>2024</v>
      </c>
      <c r="C9" s="2525"/>
      <c r="D9" s="2525"/>
      <c r="E9" s="346"/>
      <c r="F9" s="350" t="s">
        <v>1460</v>
      </c>
      <c r="G9" s="351">
        <v>7411233813831.6396</v>
      </c>
      <c r="H9" s="346"/>
    </row>
    <row r="10" spans="1:26">
      <c r="A10" s="346"/>
      <c r="B10" s="2526" t="s">
        <v>421</v>
      </c>
      <c r="C10" s="2526"/>
      <c r="D10" s="2526"/>
      <c r="E10" s="346"/>
      <c r="F10" s="346"/>
      <c r="H10" s="346"/>
    </row>
    <row r="11" spans="1:26" ht="15.75" thickBot="1">
      <c r="B11" s="63"/>
      <c r="C11" s="63"/>
    </row>
    <row r="12" spans="1:26" ht="16.5" thickBot="1">
      <c r="B12" s="2513" t="s">
        <v>1461</v>
      </c>
      <c r="C12" s="1065">
        <v>2024</v>
      </c>
      <c r="D12" s="2516" t="s">
        <v>1462</v>
      </c>
      <c r="F12" s="350" t="s">
        <v>1180</v>
      </c>
      <c r="G12" s="351">
        <v>7447461031915.3203</v>
      </c>
    </row>
    <row r="13" spans="1:26">
      <c r="B13" s="2514"/>
      <c r="C13" s="2519" t="s">
        <v>642</v>
      </c>
      <c r="D13" s="2517"/>
      <c r="F13" s="115"/>
    </row>
    <row r="14" spans="1:26" ht="18.600000000000001" customHeight="1" thickBot="1">
      <c r="B14" s="2514"/>
      <c r="C14" s="2520"/>
      <c r="D14" s="2518"/>
      <c r="F14"/>
      <c r="G14"/>
      <c r="H14"/>
      <c r="I14"/>
      <c r="J14"/>
      <c r="K14"/>
      <c r="L14"/>
      <c r="M14"/>
      <c r="N14"/>
      <c r="O14"/>
      <c r="P14"/>
      <c r="Q14"/>
      <c r="R14"/>
      <c r="S14"/>
      <c r="T14"/>
      <c r="U14"/>
      <c r="V14"/>
      <c r="W14"/>
      <c r="X14"/>
      <c r="Y14"/>
      <c r="Z14"/>
    </row>
    <row r="15" spans="1:26" ht="16.5" thickBot="1">
      <c r="B15" s="2515"/>
      <c r="C15" s="1066">
        <v>1</v>
      </c>
      <c r="D15" s="1067" t="s">
        <v>1463</v>
      </c>
    </row>
    <row r="16" spans="1:26" ht="15.75">
      <c r="B16" s="353" t="s">
        <v>1464</v>
      </c>
      <c r="C16" s="354">
        <f>C17+C30</f>
        <v>182201222621</v>
      </c>
      <c r="D16" s="355">
        <f>C16/$G$9</f>
        <v>2.4584465582634368E-2</v>
      </c>
      <c r="E16" s="356"/>
      <c r="F16" s="115"/>
      <c r="G16" s="24"/>
    </row>
    <row r="17" spans="2:7" ht="15.75">
      <c r="B17" s="357" t="s">
        <v>457</v>
      </c>
      <c r="C17" s="358">
        <f>C18+C22+C23+C24+C29</f>
        <v>163547641682</v>
      </c>
      <c r="D17" s="359">
        <f t="shared" ref="D17:D54" si="0">C17/$G$9</f>
        <v>2.2067532315168607E-2</v>
      </c>
      <c r="E17" s="356"/>
      <c r="F17" s="191"/>
      <c r="G17" s="115"/>
    </row>
    <row r="18" spans="2:7" ht="15.75">
      <c r="B18" s="360" t="s">
        <v>458</v>
      </c>
      <c r="C18" s="361">
        <f>C19+C20+C21</f>
        <v>157943019460</v>
      </c>
      <c r="D18" s="362">
        <f t="shared" si="0"/>
        <v>2.1311298958781977E-2</v>
      </c>
      <c r="E18" s="191"/>
      <c r="F18" s="191"/>
      <c r="G18" s="191"/>
    </row>
    <row r="19" spans="2:7" ht="15.75">
      <c r="B19" s="363" t="s">
        <v>1465</v>
      </c>
      <c r="C19" s="361">
        <v>119766478203</v>
      </c>
      <c r="D19" s="362">
        <f t="shared" si="0"/>
        <v>1.6160126803647586E-2</v>
      </c>
      <c r="E19" s="191"/>
      <c r="F19" s="191"/>
    </row>
    <row r="20" spans="2:7" ht="15.75">
      <c r="B20" s="363" t="s">
        <v>1466</v>
      </c>
      <c r="C20" s="361">
        <v>37884483347</v>
      </c>
      <c r="D20" s="362">
        <f t="shared" si="0"/>
        <v>5.1117646937944277E-3</v>
      </c>
      <c r="E20" s="191"/>
      <c r="F20" s="191"/>
    </row>
    <row r="21" spans="2:7" ht="15.75">
      <c r="B21" s="363" t="s">
        <v>1467</v>
      </c>
      <c r="C21" s="361">
        <v>292057910</v>
      </c>
      <c r="D21" s="362">
        <f t="shared" si="0"/>
        <v>3.9407461339963421E-5</v>
      </c>
      <c r="E21" s="191"/>
      <c r="F21" s="191"/>
    </row>
    <row r="22" spans="2:7" ht="15.75">
      <c r="B22" s="360" t="s">
        <v>1468</v>
      </c>
      <c r="C22" s="361">
        <v>2322742822</v>
      </c>
      <c r="D22" s="362">
        <f t="shared" si="0"/>
        <v>3.1340838520909275E-4</v>
      </c>
      <c r="F22" s="191"/>
      <c r="G22" s="191"/>
    </row>
    <row r="23" spans="2:7" ht="15.75">
      <c r="B23" s="360" t="s">
        <v>460</v>
      </c>
      <c r="C23" s="361">
        <v>1435924</v>
      </c>
      <c r="D23" s="362">
        <f t="shared" si="0"/>
        <v>1.9374965573480147E-7</v>
      </c>
      <c r="E23" s="23"/>
      <c r="F23" s="191"/>
      <c r="G23" s="191"/>
    </row>
    <row r="24" spans="2:7" ht="15.75">
      <c r="B24" s="360" t="s">
        <v>461</v>
      </c>
      <c r="C24" s="361">
        <f>C25+C26+C27+C28</f>
        <v>3280443476</v>
      </c>
      <c r="D24" s="362">
        <f t="shared" si="0"/>
        <v>4.4263122152180445E-4</v>
      </c>
      <c r="F24" s="191"/>
      <c r="G24" s="191"/>
    </row>
    <row r="25" spans="2:7" ht="15.75">
      <c r="B25" s="363" t="s">
        <v>799</v>
      </c>
      <c r="C25" s="361">
        <v>1143862124</v>
      </c>
      <c r="D25" s="362">
        <f t="shared" si="0"/>
        <v>1.5434165926126925E-4</v>
      </c>
      <c r="F25" s="191"/>
      <c r="G25" s="191"/>
    </row>
    <row r="26" spans="2:7" ht="15.75">
      <c r="B26" s="363" t="s">
        <v>800</v>
      </c>
      <c r="C26" s="361">
        <v>68148000</v>
      </c>
      <c r="D26" s="362">
        <f t="shared" si="0"/>
        <v>9.1952300672008073E-6</v>
      </c>
      <c r="F26" s="191"/>
      <c r="G26" s="191"/>
    </row>
    <row r="27" spans="2:7" ht="15.75">
      <c r="B27" s="363" t="s">
        <v>801</v>
      </c>
      <c r="C27" s="361">
        <v>80599277</v>
      </c>
      <c r="D27" s="362">
        <f t="shared" si="0"/>
        <v>1.0875284605051454E-5</v>
      </c>
      <c r="F27" s="191"/>
      <c r="G27" s="191"/>
    </row>
    <row r="28" spans="2:7" ht="15.75">
      <c r="B28" s="363" t="s">
        <v>802</v>
      </c>
      <c r="C28" s="361">
        <v>1987834075</v>
      </c>
      <c r="D28" s="362">
        <f t="shared" si="0"/>
        <v>2.6821904758828291E-4</v>
      </c>
      <c r="F28" s="191"/>
      <c r="G28" s="191"/>
    </row>
    <row r="29" spans="2:7" ht="15.75">
      <c r="B29" s="364" t="s">
        <v>462</v>
      </c>
      <c r="C29" s="365">
        <v>0</v>
      </c>
      <c r="D29" s="366">
        <f t="shared" si="0"/>
        <v>0</v>
      </c>
      <c r="F29" s="191"/>
      <c r="G29" s="191"/>
    </row>
    <row r="30" spans="2:7" ht="15.75">
      <c r="B30" s="357" t="s">
        <v>463</v>
      </c>
      <c r="C30" s="367">
        <f>SUM(C31:C36)</f>
        <v>18653580939</v>
      </c>
      <c r="D30" s="359">
        <f t="shared" si="0"/>
        <v>2.5169332674657608E-3</v>
      </c>
      <c r="E30" s="356"/>
      <c r="F30" s="191"/>
      <c r="G30" s="191"/>
    </row>
    <row r="31" spans="2:7" ht="15.75">
      <c r="B31" s="360" t="s">
        <v>464</v>
      </c>
      <c r="C31" s="361">
        <v>5533401857</v>
      </c>
      <c r="D31" s="362">
        <f t="shared" si="0"/>
        <v>7.4662357118904709E-4</v>
      </c>
      <c r="F31" s="191"/>
      <c r="G31" s="191"/>
    </row>
    <row r="32" spans="2:7" ht="15.75">
      <c r="B32" s="360" t="s">
        <v>465</v>
      </c>
      <c r="C32" s="361">
        <v>9204287316</v>
      </c>
      <c r="D32" s="362">
        <f t="shared" si="0"/>
        <v>1.2419372465110967E-3</v>
      </c>
      <c r="F32" s="191"/>
      <c r="G32" s="191"/>
    </row>
    <row r="33" spans="2:8" ht="15.75">
      <c r="B33" s="360" t="s">
        <v>466</v>
      </c>
      <c r="C33" s="361">
        <v>18025832</v>
      </c>
      <c r="D33" s="362">
        <f t="shared" si="0"/>
        <v>2.4322309149602405E-6</v>
      </c>
      <c r="F33" s="191"/>
      <c r="G33" s="191"/>
    </row>
    <row r="34" spans="2:8" ht="15.75">
      <c r="B34" s="360" t="s">
        <v>467</v>
      </c>
      <c r="C34" s="361">
        <v>143109143</v>
      </c>
      <c r="D34" s="362">
        <f t="shared" si="0"/>
        <v>1.9309759561615011E-5</v>
      </c>
      <c r="F34" s="191"/>
      <c r="G34" s="191"/>
    </row>
    <row r="35" spans="2:8" ht="15.75">
      <c r="B35" s="360" t="s">
        <v>468</v>
      </c>
      <c r="C35" s="361">
        <v>3754697973</v>
      </c>
      <c r="D35" s="362">
        <f t="shared" si="0"/>
        <v>5.0662252295867113E-4</v>
      </c>
      <c r="F35" s="191"/>
      <c r="G35" s="191"/>
    </row>
    <row r="36" spans="2:8" ht="15.75">
      <c r="B36" s="360" t="s">
        <v>1469</v>
      </c>
      <c r="C36" s="361">
        <v>58818</v>
      </c>
      <c r="D36" s="368">
        <f t="shared" si="0"/>
        <v>7.936330370555512E-9</v>
      </c>
      <c r="F36" s="191"/>
      <c r="G36" s="191"/>
    </row>
    <row r="37" spans="2:8" ht="19.5" customHeight="1">
      <c r="B37" s="369" t="s">
        <v>1470</v>
      </c>
      <c r="C37" s="370">
        <f>C38+C49</f>
        <v>80562372546</v>
      </c>
      <c r="D37" s="355">
        <f t="shared" si="0"/>
        <v>1.0870305076011211E-2</v>
      </c>
      <c r="F37" s="191"/>
      <c r="H37" s="191"/>
    </row>
    <row r="38" spans="2:8" ht="15.75">
      <c r="B38" s="357" t="s">
        <v>457</v>
      </c>
      <c r="C38" s="358">
        <v>79581292683</v>
      </c>
      <c r="D38" s="359">
        <f t="shared" si="0"/>
        <v>1.0737927676020267E-2</v>
      </c>
      <c r="E38" s="371"/>
    </row>
    <row r="39" spans="2:8" ht="15.75">
      <c r="B39" s="364" t="s">
        <v>458</v>
      </c>
      <c r="C39" s="365">
        <v>58872259864</v>
      </c>
      <c r="D39" s="372">
        <f t="shared" si="0"/>
        <v>7.9436516702692979E-3</v>
      </c>
    </row>
    <row r="40" spans="2:8" ht="15.75">
      <c r="B40" s="363" t="s">
        <v>1465</v>
      </c>
      <c r="C40" s="373">
        <v>5953053189</v>
      </c>
      <c r="D40" s="362">
        <f t="shared" si="0"/>
        <v>8.0324725120529505E-4</v>
      </c>
      <c r="E40" s="191"/>
      <c r="F40" s="191"/>
    </row>
    <row r="41" spans="2:8" ht="15.75">
      <c r="B41" s="363" t="s">
        <v>1466</v>
      </c>
      <c r="C41" s="373">
        <v>52876212875</v>
      </c>
      <c r="D41" s="362">
        <f t="shared" si="0"/>
        <v>7.1346032527427128E-3</v>
      </c>
      <c r="E41" s="191"/>
      <c r="F41" s="191"/>
    </row>
    <row r="42" spans="2:8" ht="15.75">
      <c r="B42" s="363" t="s">
        <v>1467</v>
      </c>
      <c r="C42" s="373">
        <v>42993800</v>
      </c>
      <c r="D42" s="362">
        <f t="shared" si="0"/>
        <v>5.8011663212892242E-6</v>
      </c>
      <c r="E42" s="191"/>
      <c r="F42" s="191"/>
    </row>
    <row r="43" spans="2:8" ht="15.75">
      <c r="B43" s="364" t="s">
        <v>1471</v>
      </c>
      <c r="C43" s="365">
        <v>50000000</v>
      </c>
      <c r="D43" s="372">
        <f t="shared" si="0"/>
        <v>6.7465149873809996E-6</v>
      </c>
    </row>
    <row r="44" spans="2:8" ht="15.75">
      <c r="B44" s="363" t="s">
        <v>1472</v>
      </c>
      <c r="C44" s="361">
        <v>50000000</v>
      </c>
      <c r="D44" s="362">
        <f t="shared" si="0"/>
        <v>6.7465149873809996E-6</v>
      </c>
    </row>
    <row r="45" spans="2:8" ht="18.600000000000001" customHeight="1">
      <c r="B45" s="364" t="s">
        <v>461</v>
      </c>
      <c r="C45" s="365">
        <v>20659032819</v>
      </c>
      <c r="D45" s="372">
        <f t="shared" si="0"/>
        <v>2.7875294907635886E-3</v>
      </c>
    </row>
    <row r="46" spans="2:8" ht="15.75">
      <c r="B46" s="374" t="s">
        <v>1473</v>
      </c>
      <c r="C46" s="361">
        <v>68272000</v>
      </c>
      <c r="D46" s="362">
        <f t="shared" si="0"/>
        <v>9.2119614243695112E-6</v>
      </c>
    </row>
    <row r="47" spans="2:8" ht="15.75">
      <c r="B47" s="374" t="s">
        <v>1474</v>
      </c>
      <c r="C47" s="361">
        <v>20580160819</v>
      </c>
      <c r="D47" s="362">
        <f t="shared" si="0"/>
        <v>2.7768872681618946E-3</v>
      </c>
    </row>
    <row r="48" spans="2:8" ht="15.75">
      <c r="B48" s="374" t="s">
        <v>1475</v>
      </c>
      <c r="C48" s="361">
        <v>10600000</v>
      </c>
      <c r="D48" s="362">
        <f t="shared" si="0"/>
        <v>1.4302611773247719E-6</v>
      </c>
    </row>
    <row r="49" spans="2:5" ht="15.75">
      <c r="B49" s="357" t="s">
        <v>463</v>
      </c>
      <c r="C49" s="367">
        <v>981079863</v>
      </c>
      <c r="D49" s="359">
        <f t="shared" si="0"/>
        <v>1.3237739999094394E-4</v>
      </c>
    </row>
    <row r="50" spans="2:5" ht="15.75">
      <c r="B50" s="360" t="s">
        <v>464</v>
      </c>
      <c r="C50" s="361">
        <v>500000</v>
      </c>
      <c r="D50" s="362">
        <f t="shared" si="0"/>
        <v>6.7465149873809988E-8</v>
      </c>
    </row>
    <row r="51" spans="2:5" ht="15.75">
      <c r="B51" s="360" t="s">
        <v>465</v>
      </c>
      <c r="C51" s="361">
        <v>976168007</v>
      </c>
      <c r="D51" s="362">
        <f t="shared" si="0"/>
        <v>1.3171464178854679E-4</v>
      </c>
    </row>
    <row r="52" spans="2:5" ht="15.75">
      <c r="B52" s="360" t="s">
        <v>466</v>
      </c>
      <c r="C52" s="361">
        <v>45000</v>
      </c>
      <c r="D52" s="375">
        <f>C52/$G$9</f>
        <v>6.0718634886428996E-9</v>
      </c>
    </row>
    <row r="53" spans="2:5" ht="15.75">
      <c r="B53" s="360" t="s">
        <v>467</v>
      </c>
      <c r="C53" s="361">
        <v>3666856</v>
      </c>
      <c r="D53" s="375">
        <f t="shared" si="0"/>
        <v>4.9476997921135881E-7</v>
      </c>
    </row>
    <row r="54" spans="2:5" ht="16.5" thickBot="1">
      <c r="B54" s="360" t="s">
        <v>468</v>
      </c>
      <c r="C54" s="361">
        <v>700000</v>
      </c>
      <c r="D54" s="375">
        <f t="shared" si="0"/>
        <v>9.4451209823333991E-8</v>
      </c>
    </row>
    <row r="55" spans="2:5" ht="16.5" thickBot="1">
      <c r="B55" s="1068" t="s">
        <v>470</v>
      </c>
      <c r="C55" s="1069">
        <f>C16+C37</f>
        <v>262763595167</v>
      </c>
      <c r="D55" s="1070">
        <f>C55/$G$9</f>
        <v>3.5454770658645579E-2</v>
      </c>
      <c r="E55" s="356"/>
    </row>
    <row r="56" spans="2:5">
      <c r="B56" s="376" t="s">
        <v>1476</v>
      </c>
    </row>
    <row r="57" spans="2:5">
      <c r="B57" s="640" t="s">
        <v>1477</v>
      </c>
    </row>
    <row r="58" spans="2:5">
      <c r="B58" s="640" t="s">
        <v>1478</v>
      </c>
    </row>
    <row r="59" spans="2:5">
      <c r="B59" s="377" t="s">
        <v>1479</v>
      </c>
    </row>
    <row r="60" spans="2:5">
      <c r="D60" s="378">
        <v>4936862.2</v>
      </c>
    </row>
  </sheetData>
  <mergeCells count="9">
    <mergeCell ref="B12:B15"/>
    <mergeCell ref="D12:D14"/>
    <mergeCell ref="C13:C14"/>
    <mergeCell ref="A1:D1"/>
    <mergeCell ref="A2:D2"/>
    <mergeCell ref="A3:D3"/>
    <mergeCell ref="B6:D8"/>
    <mergeCell ref="B9:D9"/>
    <mergeCell ref="B10:D10"/>
  </mergeCell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A28AC-49BB-456B-9177-868D38C94E72}">
  <dimension ref="A1:I131"/>
  <sheetViews>
    <sheetView showGridLines="0" zoomScale="70" zoomScaleNormal="70" workbookViewId="0">
      <selection activeCell="F24" sqref="F24"/>
    </sheetView>
  </sheetViews>
  <sheetFormatPr baseColWidth="10" defaultColWidth="11.42578125" defaultRowHeight="15"/>
  <cols>
    <col min="1" max="1" width="10.42578125" style="1" customWidth="1"/>
    <col min="2" max="2" width="117.85546875" style="1" customWidth="1"/>
    <col min="3" max="3" width="40" style="1" customWidth="1"/>
    <col min="4" max="4" width="18.140625" style="1" customWidth="1"/>
    <col min="5" max="5" width="21.85546875" style="1" customWidth="1"/>
    <col min="6" max="6" width="38.28515625" style="1" customWidth="1"/>
    <col min="7" max="7" width="26.7109375" style="1" customWidth="1"/>
    <col min="8" max="12" width="11.42578125" style="1"/>
    <col min="13" max="13" width="30.140625" style="1" bestFit="1" customWidth="1"/>
    <col min="14" max="14" width="19.42578125" style="1" bestFit="1" customWidth="1"/>
    <col min="15" max="15" width="14.42578125" style="1" bestFit="1" customWidth="1"/>
    <col min="16" max="16" width="19.42578125" style="1" bestFit="1" customWidth="1"/>
    <col min="17" max="17" width="14.42578125" style="1" bestFit="1" customWidth="1"/>
    <col min="18" max="18" width="20" style="1" customWidth="1"/>
    <col min="19" max="19" width="13.140625" style="1" bestFit="1" customWidth="1"/>
    <col min="20" max="20" width="7.140625" style="1" bestFit="1" customWidth="1"/>
    <col min="21" max="21" width="9.140625" style="1" bestFit="1" customWidth="1"/>
    <col min="22" max="249" width="11.42578125" style="1"/>
    <col min="250" max="250" width="10.42578125" style="1" customWidth="1"/>
    <col min="251" max="251" width="79.28515625" style="1" customWidth="1"/>
    <col min="252" max="252" width="13.42578125" style="1" bestFit="1" customWidth="1"/>
    <col min="253" max="253" width="17.42578125" style="1" customWidth="1"/>
    <col min="254" max="254" width="19.42578125" style="1" bestFit="1" customWidth="1"/>
    <col min="255" max="255" width="13.42578125" style="1" bestFit="1" customWidth="1"/>
    <col min="256" max="256" width="10" style="1" bestFit="1" customWidth="1"/>
    <col min="257" max="257" width="16" style="1" customWidth="1"/>
    <col min="258" max="258" width="12.28515625" style="1" customWidth="1"/>
    <col min="259" max="259" width="10.28515625" style="1" customWidth="1"/>
    <col min="260" max="260" width="11.140625" style="1" customWidth="1"/>
    <col min="261" max="261" width="11.42578125" style="1"/>
    <col min="262" max="262" width="17.85546875" style="1" bestFit="1" customWidth="1"/>
    <col min="263" max="263" width="20.28515625" style="1" bestFit="1" customWidth="1"/>
    <col min="264" max="268" width="11.42578125" style="1"/>
    <col min="269" max="269" width="30.140625" style="1" bestFit="1" customWidth="1"/>
    <col min="270" max="270" width="19.42578125" style="1" bestFit="1" customWidth="1"/>
    <col min="271" max="271" width="14.42578125" style="1" bestFit="1" customWidth="1"/>
    <col min="272" max="272" width="19.42578125" style="1" bestFit="1" customWidth="1"/>
    <col min="273" max="273" width="14.42578125" style="1" bestFit="1" customWidth="1"/>
    <col min="274" max="274" width="20" style="1" customWidth="1"/>
    <col min="275" max="275" width="13.140625" style="1" bestFit="1" customWidth="1"/>
    <col min="276" max="276" width="7.140625" style="1" bestFit="1" customWidth="1"/>
    <col min="277" max="277" width="9.140625" style="1" bestFit="1" customWidth="1"/>
    <col min="278" max="505" width="11.42578125" style="1"/>
    <col min="506" max="506" width="10.42578125" style="1" customWidth="1"/>
    <col min="507" max="507" width="79.28515625" style="1" customWidth="1"/>
    <col min="508" max="508" width="13.42578125" style="1" bestFit="1" customWidth="1"/>
    <col min="509" max="509" width="17.42578125" style="1" customWidth="1"/>
    <col min="510" max="510" width="19.42578125" style="1" bestFit="1" customWidth="1"/>
    <col min="511" max="511" width="13.42578125" style="1" bestFit="1" customWidth="1"/>
    <col min="512" max="512" width="10" style="1" bestFit="1" customWidth="1"/>
    <col min="513" max="513" width="16" style="1" customWidth="1"/>
    <col min="514" max="514" width="12.28515625" style="1" customWidth="1"/>
    <col min="515" max="515" width="10.28515625" style="1" customWidth="1"/>
    <col min="516" max="516" width="11.140625" style="1" customWidth="1"/>
    <col min="517" max="517" width="11.42578125" style="1"/>
    <col min="518" max="518" width="17.85546875" style="1" bestFit="1" customWidth="1"/>
    <col min="519" max="519" width="20.28515625" style="1" bestFit="1" customWidth="1"/>
    <col min="520" max="524" width="11.42578125" style="1"/>
    <col min="525" max="525" width="30.140625" style="1" bestFit="1" customWidth="1"/>
    <col min="526" max="526" width="19.42578125" style="1" bestFit="1" customWidth="1"/>
    <col min="527" max="527" width="14.42578125" style="1" bestFit="1" customWidth="1"/>
    <col min="528" max="528" width="19.42578125" style="1" bestFit="1" customWidth="1"/>
    <col min="529" max="529" width="14.42578125" style="1" bestFit="1" customWidth="1"/>
    <col min="530" max="530" width="20" style="1" customWidth="1"/>
    <col min="531" max="531" width="13.140625" style="1" bestFit="1" customWidth="1"/>
    <col min="532" max="532" width="7.140625" style="1" bestFit="1" customWidth="1"/>
    <col min="533" max="533" width="9.140625" style="1" bestFit="1" customWidth="1"/>
    <col min="534" max="761" width="11.42578125" style="1"/>
    <col min="762" max="762" width="10.42578125" style="1" customWidth="1"/>
    <col min="763" max="763" width="79.28515625" style="1" customWidth="1"/>
    <col min="764" max="764" width="13.42578125" style="1" bestFit="1" customWidth="1"/>
    <col min="765" max="765" width="17.42578125" style="1" customWidth="1"/>
    <col min="766" max="766" width="19.42578125" style="1" bestFit="1" customWidth="1"/>
    <col min="767" max="767" width="13.42578125" style="1" bestFit="1" customWidth="1"/>
    <col min="768" max="768" width="10" style="1" bestFit="1" customWidth="1"/>
    <col min="769" max="769" width="16" style="1" customWidth="1"/>
    <col min="770" max="770" width="12.28515625" style="1" customWidth="1"/>
    <col min="771" max="771" width="10.28515625" style="1" customWidth="1"/>
    <col min="772" max="772" width="11.140625" style="1" customWidth="1"/>
    <col min="773" max="773" width="11.42578125" style="1"/>
    <col min="774" max="774" width="17.85546875" style="1" bestFit="1" customWidth="1"/>
    <col min="775" max="775" width="20.28515625" style="1" bestFit="1" customWidth="1"/>
    <col min="776" max="780" width="11.42578125" style="1"/>
    <col min="781" max="781" width="30.140625" style="1" bestFit="1" customWidth="1"/>
    <col min="782" max="782" width="19.42578125" style="1" bestFit="1" customWidth="1"/>
    <col min="783" max="783" width="14.42578125" style="1" bestFit="1" customWidth="1"/>
    <col min="784" max="784" width="19.42578125" style="1" bestFit="1" customWidth="1"/>
    <col min="785" max="785" width="14.42578125" style="1" bestFit="1" customWidth="1"/>
    <col min="786" max="786" width="20" style="1" customWidth="1"/>
    <col min="787" max="787" width="13.140625" style="1" bestFit="1" customWidth="1"/>
    <col min="788" max="788" width="7.140625" style="1" bestFit="1" customWidth="1"/>
    <col min="789" max="789" width="9.140625" style="1" bestFit="1" customWidth="1"/>
    <col min="790" max="1017" width="11.42578125" style="1"/>
    <col min="1018" max="1018" width="10.42578125" style="1" customWidth="1"/>
    <col min="1019" max="1019" width="79.28515625" style="1" customWidth="1"/>
    <col min="1020" max="1020" width="13.42578125" style="1" bestFit="1" customWidth="1"/>
    <col min="1021" max="1021" width="17.42578125" style="1" customWidth="1"/>
    <col min="1022" max="1022" width="19.42578125" style="1" bestFit="1" customWidth="1"/>
    <col min="1023" max="1023" width="13.42578125" style="1" bestFit="1" customWidth="1"/>
    <col min="1024" max="1024" width="10" style="1" bestFit="1" customWidth="1"/>
    <col min="1025" max="1025" width="16" style="1" customWidth="1"/>
    <col min="1026" max="1026" width="12.28515625" style="1" customWidth="1"/>
    <col min="1027" max="1027" width="10.28515625" style="1" customWidth="1"/>
    <col min="1028" max="1028" width="11.140625" style="1" customWidth="1"/>
    <col min="1029" max="1029" width="11.42578125" style="1"/>
    <col min="1030" max="1030" width="17.85546875" style="1" bestFit="1" customWidth="1"/>
    <col min="1031" max="1031" width="20.28515625" style="1" bestFit="1" customWidth="1"/>
    <col min="1032" max="1036" width="11.42578125" style="1"/>
    <col min="1037" max="1037" width="30.140625" style="1" bestFit="1" customWidth="1"/>
    <col min="1038" max="1038" width="19.42578125" style="1" bestFit="1" customWidth="1"/>
    <col min="1039" max="1039" width="14.42578125" style="1" bestFit="1" customWidth="1"/>
    <col min="1040" max="1040" width="19.42578125" style="1" bestFit="1" customWidth="1"/>
    <col min="1041" max="1041" width="14.42578125" style="1" bestFit="1" customWidth="1"/>
    <col min="1042" max="1042" width="20" style="1" customWidth="1"/>
    <col min="1043" max="1043" width="13.140625" style="1" bestFit="1" customWidth="1"/>
    <col min="1044" max="1044" width="7.140625" style="1" bestFit="1" customWidth="1"/>
    <col min="1045" max="1045" width="9.140625" style="1" bestFit="1" customWidth="1"/>
    <col min="1046" max="1273" width="11.42578125" style="1"/>
    <col min="1274" max="1274" width="10.42578125" style="1" customWidth="1"/>
    <col min="1275" max="1275" width="79.28515625" style="1" customWidth="1"/>
    <col min="1276" max="1276" width="13.42578125" style="1" bestFit="1" customWidth="1"/>
    <col min="1277" max="1277" width="17.42578125" style="1" customWidth="1"/>
    <col min="1278" max="1278" width="19.42578125" style="1" bestFit="1" customWidth="1"/>
    <col min="1279" max="1279" width="13.42578125" style="1" bestFit="1" customWidth="1"/>
    <col min="1280" max="1280" width="10" style="1" bestFit="1" customWidth="1"/>
    <col min="1281" max="1281" width="16" style="1" customWidth="1"/>
    <col min="1282" max="1282" width="12.28515625" style="1" customWidth="1"/>
    <col min="1283" max="1283" width="10.28515625" style="1" customWidth="1"/>
    <col min="1284" max="1284" width="11.140625" style="1" customWidth="1"/>
    <col min="1285" max="1285" width="11.42578125" style="1"/>
    <col min="1286" max="1286" width="17.85546875" style="1" bestFit="1" customWidth="1"/>
    <col min="1287" max="1287" width="20.28515625" style="1" bestFit="1" customWidth="1"/>
    <col min="1288" max="1292" width="11.42578125" style="1"/>
    <col min="1293" max="1293" width="30.140625" style="1" bestFit="1" customWidth="1"/>
    <col min="1294" max="1294" width="19.42578125" style="1" bestFit="1" customWidth="1"/>
    <col min="1295" max="1295" width="14.42578125" style="1" bestFit="1" customWidth="1"/>
    <col min="1296" max="1296" width="19.42578125" style="1" bestFit="1" customWidth="1"/>
    <col min="1297" max="1297" width="14.42578125" style="1" bestFit="1" customWidth="1"/>
    <col min="1298" max="1298" width="20" style="1" customWidth="1"/>
    <col min="1299" max="1299" width="13.140625" style="1" bestFit="1" customWidth="1"/>
    <col min="1300" max="1300" width="7.140625" style="1" bestFit="1" customWidth="1"/>
    <col min="1301" max="1301" width="9.140625" style="1" bestFit="1" customWidth="1"/>
    <col min="1302" max="1529" width="11.42578125" style="1"/>
    <col min="1530" max="1530" width="10.42578125" style="1" customWidth="1"/>
    <col min="1531" max="1531" width="79.28515625" style="1" customWidth="1"/>
    <col min="1532" max="1532" width="13.42578125" style="1" bestFit="1" customWidth="1"/>
    <col min="1533" max="1533" width="17.42578125" style="1" customWidth="1"/>
    <col min="1534" max="1534" width="19.42578125" style="1" bestFit="1" customWidth="1"/>
    <col min="1535" max="1535" width="13.42578125" style="1" bestFit="1" customWidth="1"/>
    <col min="1536" max="1536" width="10" style="1" bestFit="1" customWidth="1"/>
    <col min="1537" max="1537" width="16" style="1" customWidth="1"/>
    <col min="1538" max="1538" width="12.28515625" style="1" customWidth="1"/>
    <col min="1539" max="1539" width="10.28515625" style="1" customWidth="1"/>
    <col min="1540" max="1540" width="11.140625" style="1" customWidth="1"/>
    <col min="1541" max="1541" width="11.42578125" style="1"/>
    <col min="1542" max="1542" width="17.85546875" style="1" bestFit="1" customWidth="1"/>
    <col min="1543" max="1543" width="20.28515625" style="1" bestFit="1" customWidth="1"/>
    <col min="1544" max="1548" width="11.42578125" style="1"/>
    <col min="1549" max="1549" width="30.140625" style="1" bestFit="1" customWidth="1"/>
    <col min="1550" max="1550" width="19.42578125" style="1" bestFit="1" customWidth="1"/>
    <col min="1551" max="1551" width="14.42578125" style="1" bestFit="1" customWidth="1"/>
    <col min="1552" max="1552" width="19.42578125" style="1" bestFit="1" customWidth="1"/>
    <col min="1553" max="1553" width="14.42578125" style="1" bestFit="1" customWidth="1"/>
    <col min="1554" max="1554" width="20" style="1" customWidth="1"/>
    <col min="1555" max="1555" width="13.140625" style="1" bestFit="1" customWidth="1"/>
    <col min="1556" max="1556" width="7.140625" style="1" bestFit="1" customWidth="1"/>
    <col min="1557" max="1557" width="9.140625" style="1" bestFit="1" customWidth="1"/>
    <col min="1558" max="1785" width="11.42578125" style="1"/>
    <col min="1786" max="1786" width="10.42578125" style="1" customWidth="1"/>
    <col min="1787" max="1787" width="79.28515625" style="1" customWidth="1"/>
    <col min="1788" max="1788" width="13.42578125" style="1" bestFit="1" customWidth="1"/>
    <col min="1789" max="1789" width="17.42578125" style="1" customWidth="1"/>
    <col min="1790" max="1790" width="19.42578125" style="1" bestFit="1" customWidth="1"/>
    <col min="1791" max="1791" width="13.42578125" style="1" bestFit="1" customWidth="1"/>
    <col min="1792" max="1792" width="10" style="1" bestFit="1" customWidth="1"/>
    <col min="1793" max="1793" width="16" style="1" customWidth="1"/>
    <col min="1794" max="1794" width="12.28515625" style="1" customWidth="1"/>
    <col min="1795" max="1795" width="10.28515625" style="1" customWidth="1"/>
    <col min="1796" max="1796" width="11.140625" style="1" customWidth="1"/>
    <col min="1797" max="1797" width="11.42578125" style="1"/>
    <col min="1798" max="1798" width="17.85546875" style="1" bestFit="1" customWidth="1"/>
    <col min="1799" max="1799" width="20.28515625" style="1" bestFit="1" customWidth="1"/>
    <col min="1800" max="1804" width="11.42578125" style="1"/>
    <col min="1805" max="1805" width="30.140625" style="1" bestFit="1" customWidth="1"/>
    <col min="1806" max="1806" width="19.42578125" style="1" bestFit="1" customWidth="1"/>
    <col min="1807" max="1807" width="14.42578125" style="1" bestFit="1" customWidth="1"/>
    <col min="1808" max="1808" width="19.42578125" style="1" bestFit="1" customWidth="1"/>
    <col min="1809" max="1809" width="14.42578125" style="1" bestFit="1" customWidth="1"/>
    <col min="1810" max="1810" width="20" style="1" customWidth="1"/>
    <col min="1811" max="1811" width="13.140625" style="1" bestFit="1" customWidth="1"/>
    <col min="1812" max="1812" width="7.140625" style="1" bestFit="1" customWidth="1"/>
    <col min="1813" max="1813" width="9.140625" style="1" bestFit="1" customWidth="1"/>
    <col min="1814" max="2041" width="11.42578125" style="1"/>
    <col min="2042" max="2042" width="10.42578125" style="1" customWidth="1"/>
    <col min="2043" max="2043" width="79.28515625" style="1" customWidth="1"/>
    <col min="2044" max="2044" width="13.42578125" style="1" bestFit="1" customWidth="1"/>
    <col min="2045" max="2045" width="17.42578125" style="1" customWidth="1"/>
    <col min="2046" max="2046" width="19.42578125" style="1" bestFit="1" customWidth="1"/>
    <col min="2047" max="2047" width="13.42578125" style="1" bestFit="1" customWidth="1"/>
    <col min="2048" max="2048" width="10" style="1" bestFit="1" customWidth="1"/>
    <col min="2049" max="2049" width="16" style="1" customWidth="1"/>
    <col min="2050" max="2050" width="12.28515625" style="1" customWidth="1"/>
    <col min="2051" max="2051" width="10.28515625" style="1" customWidth="1"/>
    <col min="2052" max="2052" width="11.140625" style="1" customWidth="1"/>
    <col min="2053" max="2053" width="11.42578125" style="1"/>
    <col min="2054" max="2054" width="17.85546875" style="1" bestFit="1" customWidth="1"/>
    <col min="2055" max="2055" width="20.28515625" style="1" bestFit="1" customWidth="1"/>
    <col min="2056" max="2060" width="11.42578125" style="1"/>
    <col min="2061" max="2061" width="30.140625" style="1" bestFit="1" customWidth="1"/>
    <col min="2062" max="2062" width="19.42578125" style="1" bestFit="1" customWidth="1"/>
    <col min="2063" max="2063" width="14.42578125" style="1" bestFit="1" customWidth="1"/>
    <col min="2064" max="2064" width="19.42578125" style="1" bestFit="1" customWidth="1"/>
    <col min="2065" max="2065" width="14.42578125" style="1" bestFit="1" customWidth="1"/>
    <col min="2066" max="2066" width="20" style="1" customWidth="1"/>
    <col min="2067" max="2067" width="13.140625" style="1" bestFit="1" customWidth="1"/>
    <col min="2068" max="2068" width="7.140625" style="1" bestFit="1" customWidth="1"/>
    <col min="2069" max="2069" width="9.140625" style="1" bestFit="1" customWidth="1"/>
    <col min="2070" max="2297" width="11.42578125" style="1"/>
    <col min="2298" max="2298" width="10.42578125" style="1" customWidth="1"/>
    <col min="2299" max="2299" width="79.28515625" style="1" customWidth="1"/>
    <col min="2300" max="2300" width="13.42578125" style="1" bestFit="1" customWidth="1"/>
    <col min="2301" max="2301" width="17.42578125" style="1" customWidth="1"/>
    <col min="2302" max="2302" width="19.42578125" style="1" bestFit="1" customWidth="1"/>
    <col min="2303" max="2303" width="13.42578125" style="1" bestFit="1" customWidth="1"/>
    <col min="2304" max="2304" width="10" style="1" bestFit="1" customWidth="1"/>
    <col min="2305" max="2305" width="16" style="1" customWidth="1"/>
    <col min="2306" max="2306" width="12.28515625" style="1" customWidth="1"/>
    <col min="2307" max="2307" width="10.28515625" style="1" customWidth="1"/>
    <col min="2308" max="2308" width="11.140625" style="1" customWidth="1"/>
    <col min="2309" max="2309" width="11.42578125" style="1"/>
    <col min="2310" max="2310" width="17.85546875" style="1" bestFit="1" customWidth="1"/>
    <col min="2311" max="2311" width="20.28515625" style="1" bestFit="1" customWidth="1"/>
    <col min="2312" max="2316" width="11.42578125" style="1"/>
    <col min="2317" max="2317" width="30.140625" style="1" bestFit="1" customWidth="1"/>
    <col min="2318" max="2318" width="19.42578125" style="1" bestFit="1" customWidth="1"/>
    <col min="2319" max="2319" width="14.42578125" style="1" bestFit="1" customWidth="1"/>
    <col min="2320" max="2320" width="19.42578125" style="1" bestFit="1" customWidth="1"/>
    <col min="2321" max="2321" width="14.42578125" style="1" bestFit="1" customWidth="1"/>
    <col min="2322" max="2322" width="20" style="1" customWidth="1"/>
    <col min="2323" max="2323" width="13.140625" style="1" bestFit="1" customWidth="1"/>
    <col min="2324" max="2324" width="7.140625" style="1" bestFit="1" customWidth="1"/>
    <col min="2325" max="2325" width="9.140625" style="1" bestFit="1" customWidth="1"/>
    <col min="2326" max="2553" width="11.42578125" style="1"/>
    <col min="2554" max="2554" width="10.42578125" style="1" customWidth="1"/>
    <col min="2555" max="2555" width="79.28515625" style="1" customWidth="1"/>
    <col min="2556" max="2556" width="13.42578125" style="1" bestFit="1" customWidth="1"/>
    <col min="2557" max="2557" width="17.42578125" style="1" customWidth="1"/>
    <col min="2558" max="2558" width="19.42578125" style="1" bestFit="1" customWidth="1"/>
    <col min="2559" max="2559" width="13.42578125" style="1" bestFit="1" customWidth="1"/>
    <col min="2560" max="2560" width="10" style="1" bestFit="1" customWidth="1"/>
    <col min="2561" max="2561" width="16" style="1" customWidth="1"/>
    <col min="2562" max="2562" width="12.28515625" style="1" customWidth="1"/>
    <col min="2563" max="2563" width="10.28515625" style="1" customWidth="1"/>
    <col min="2564" max="2564" width="11.140625" style="1" customWidth="1"/>
    <col min="2565" max="2565" width="11.42578125" style="1"/>
    <col min="2566" max="2566" width="17.85546875" style="1" bestFit="1" customWidth="1"/>
    <col min="2567" max="2567" width="20.28515625" style="1" bestFit="1" customWidth="1"/>
    <col min="2568" max="2572" width="11.42578125" style="1"/>
    <col min="2573" max="2573" width="30.140625" style="1" bestFit="1" customWidth="1"/>
    <col min="2574" max="2574" width="19.42578125" style="1" bestFit="1" customWidth="1"/>
    <col min="2575" max="2575" width="14.42578125" style="1" bestFit="1" customWidth="1"/>
    <col min="2576" max="2576" width="19.42578125" style="1" bestFit="1" customWidth="1"/>
    <col min="2577" max="2577" width="14.42578125" style="1" bestFit="1" customWidth="1"/>
    <col min="2578" max="2578" width="20" style="1" customWidth="1"/>
    <col min="2579" max="2579" width="13.140625" style="1" bestFit="1" customWidth="1"/>
    <col min="2580" max="2580" width="7.140625" style="1" bestFit="1" customWidth="1"/>
    <col min="2581" max="2581" width="9.140625" style="1" bestFit="1" customWidth="1"/>
    <col min="2582" max="2809" width="11.42578125" style="1"/>
    <col min="2810" max="2810" width="10.42578125" style="1" customWidth="1"/>
    <col min="2811" max="2811" width="79.28515625" style="1" customWidth="1"/>
    <col min="2812" max="2812" width="13.42578125" style="1" bestFit="1" customWidth="1"/>
    <col min="2813" max="2813" width="17.42578125" style="1" customWidth="1"/>
    <col min="2814" max="2814" width="19.42578125" style="1" bestFit="1" customWidth="1"/>
    <col min="2815" max="2815" width="13.42578125" style="1" bestFit="1" customWidth="1"/>
    <col min="2816" max="2816" width="10" style="1" bestFit="1" customWidth="1"/>
    <col min="2817" max="2817" width="16" style="1" customWidth="1"/>
    <col min="2818" max="2818" width="12.28515625" style="1" customWidth="1"/>
    <col min="2819" max="2819" width="10.28515625" style="1" customWidth="1"/>
    <col min="2820" max="2820" width="11.140625" style="1" customWidth="1"/>
    <col min="2821" max="2821" width="11.42578125" style="1"/>
    <col min="2822" max="2822" width="17.85546875" style="1" bestFit="1" customWidth="1"/>
    <col min="2823" max="2823" width="20.28515625" style="1" bestFit="1" customWidth="1"/>
    <col min="2824" max="2828" width="11.42578125" style="1"/>
    <col min="2829" max="2829" width="30.140625" style="1" bestFit="1" customWidth="1"/>
    <col min="2830" max="2830" width="19.42578125" style="1" bestFit="1" customWidth="1"/>
    <col min="2831" max="2831" width="14.42578125" style="1" bestFit="1" customWidth="1"/>
    <col min="2832" max="2832" width="19.42578125" style="1" bestFit="1" customWidth="1"/>
    <col min="2833" max="2833" width="14.42578125" style="1" bestFit="1" customWidth="1"/>
    <col min="2834" max="2834" width="20" style="1" customWidth="1"/>
    <col min="2835" max="2835" width="13.140625" style="1" bestFit="1" customWidth="1"/>
    <col min="2836" max="2836" width="7.140625" style="1" bestFit="1" customWidth="1"/>
    <col min="2837" max="2837" width="9.140625" style="1" bestFit="1" customWidth="1"/>
    <col min="2838" max="3065" width="11.42578125" style="1"/>
    <col min="3066" max="3066" width="10.42578125" style="1" customWidth="1"/>
    <col min="3067" max="3067" width="79.28515625" style="1" customWidth="1"/>
    <col min="3068" max="3068" width="13.42578125" style="1" bestFit="1" customWidth="1"/>
    <col min="3069" max="3069" width="17.42578125" style="1" customWidth="1"/>
    <col min="3070" max="3070" width="19.42578125" style="1" bestFit="1" customWidth="1"/>
    <col min="3071" max="3071" width="13.42578125" style="1" bestFit="1" customWidth="1"/>
    <col min="3072" max="3072" width="10" style="1" bestFit="1" customWidth="1"/>
    <col min="3073" max="3073" width="16" style="1" customWidth="1"/>
    <col min="3074" max="3074" width="12.28515625" style="1" customWidth="1"/>
    <col min="3075" max="3075" width="10.28515625" style="1" customWidth="1"/>
    <col min="3076" max="3076" width="11.140625" style="1" customWidth="1"/>
    <col min="3077" max="3077" width="11.42578125" style="1"/>
    <col min="3078" max="3078" width="17.85546875" style="1" bestFit="1" customWidth="1"/>
    <col min="3079" max="3079" width="20.28515625" style="1" bestFit="1" customWidth="1"/>
    <col min="3080" max="3084" width="11.42578125" style="1"/>
    <col min="3085" max="3085" width="30.140625" style="1" bestFit="1" customWidth="1"/>
    <col min="3086" max="3086" width="19.42578125" style="1" bestFit="1" customWidth="1"/>
    <col min="3087" max="3087" width="14.42578125" style="1" bestFit="1" customWidth="1"/>
    <col min="3088" max="3088" width="19.42578125" style="1" bestFit="1" customWidth="1"/>
    <col min="3089" max="3089" width="14.42578125" style="1" bestFit="1" customWidth="1"/>
    <col min="3090" max="3090" width="20" style="1" customWidth="1"/>
    <col min="3091" max="3091" width="13.140625" style="1" bestFit="1" customWidth="1"/>
    <col min="3092" max="3092" width="7.140625" style="1" bestFit="1" customWidth="1"/>
    <col min="3093" max="3093" width="9.140625" style="1" bestFit="1" customWidth="1"/>
    <col min="3094" max="3321" width="11.42578125" style="1"/>
    <col min="3322" max="3322" width="10.42578125" style="1" customWidth="1"/>
    <col min="3323" max="3323" width="79.28515625" style="1" customWidth="1"/>
    <col min="3324" max="3324" width="13.42578125" style="1" bestFit="1" customWidth="1"/>
    <col min="3325" max="3325" width="17.42578125" style="1" customWidth="1"/>
    <col min="3326" max="3326" width="19.42578125" style="1" bestFit="1" customWidth="1"/>
    <col min="3327" max="3327" width="13.42578125" style="1" bestFit="1" customWidth="1"/>
    <col min="3328" max="3328" width="10" style="1" bestFit="1" customWidth="1"/>
    <col min="3329" max="3329" width="16" style="1" customWidth="1"/>
    <col min="3330" max="3330" width="12.28515625" style="1" customWidth="1"/>
    <col min="3331" max="3331" width="10.28515625" style="1" customWidth="1"/>
    <col min="3332" max="3332" width="11.140625" style="1" customWidth="1"/>
    <col min="3333" max="3333" width="11.42578125" style="1"/>
    <col min="3334" max="3334" width="17.85546875" style="1" bestFit="1" customWidth="1"/>
    <col min="3335" max="3335" width="20.28515625" style="1" bestFit="1" customWidth="1"/>
    <col min="3336" max="3340" width="11.42578125" style="1"/>
    <col min="3341" max="3341" width="30.140625" style="1" bestFit="1" customWidth="1"/>
    <col min="3342" max="3342" width="19.42578125" style="1" bestFit="1" customWidth="1"/>
    <col min="3343" max="3343" width="14.42578125" style="1" bestFit="1" customWidth="1"/>
    <col min="3344" max="3344" width="19.42578125" style="1" bestFit="1" customWidth="1"/>
    <col min="3345" max="3345" width="14.42578125" style="1" bestFit="1" customWidth="1"/>
    <col min="3346" max="3346" width="20" style="1" customWidth="1"/>
    <col min="3347" max="3347" width="13.140625" style="1" bestFit="1" customWidth="1"/>
    <col min="3348" max="3348" width="7.140625" style="1" bestFit="1" customWidth="1"/>
    <col min="3349" max="3349" width="9.140625" style="1" bestFit="1" customWidth="1"/>
    <col min="3350" max="3577" width="11.42578125" style="1"/>
    <col min="3578" max="3578" width="10.42578125" style="1" customWidth="1"/>
    <col min="3579" max="3579" width="79.28515625" style="1" customWidth="1"/>
    <col min="3580" max="3580" width="13.42578125" style="1" bestFit="1" customWidth="1"/>
    <col min="3581" max="3581" width="17.42578125" style="1" customWidth="1"/>
    <col min="3582" max="3582" width="19.42578125" style="1" bestFit="1" customWidth="1"/>
    <col min="3583" max="3583" width="13.42578125" style="1" bestFit="1" customWidth="1"/>
    <col min="3584" max="3584" width="10" style="1" bestFit="1" customWidth="1"/>
    <col min="3585" max="3585" width="16" style="1" customWidth="1"/>
    <col min="3586" max="3586" width="12.28515625" style="1" customWidth="1"/>
    <col min="3587" max="3587" width="10.28515625" style="1" customWidth="1"/>
    <col min="3588" max="3588" width="11.140625" style="1" customWidth="1"/>
    <col min="3589" max="3589" width="11.42578125" style="1"/>
    <col min="3590" max="3590" width="17.85546875" style="1" bestFit="1" customWidth="1"/>
    <col min="3591" max="3591" width="20.28515625" style="1" bestFit="1" customWidth="1"/>
    <col min="3592" max="3596" width="11.42578125" style="1"/>
    <col min="3597" max="3597" width="30.140625" style="1" bestFit="1" customWidth="1"/>
    <col min="3598" max="3598" width="19.42578125" style="1" bestFit="1" customWidth="1"/>
    <col min="3599" max="3599" width="14.42578125" style="1" bestFit="1" customWidth="1"/>
    <col min="3600" max="3600" width="19.42578125" style="1" bestFit="1" customWidth="1"/>
    <col min="3601" max="3601" width="14.42578125" style="1" bestFit="1" customWidth="1"/>
    <col min="3602" max="3602" width="20" style="1" customWidth="1"/>
    <col min="3603" max="3603" width="13.140625" style="1" bestFit="1" customWidth="1"/>
    <col min="3604" max="3604" width="7.140625" style="1" bestFit="1" customWidth="1"/>
    <col min="3605" max="3605" width="9.140625" style="1" bestFit="1" customWidth="1"/>
    <col min="3606" max="3833" width="11.42578125" style="1"/>
    <col min="3834" max="3834" width="10.42578125" style="1" customWidth="1"/>
    <col min="3835" max="3835" width="79.28515625" style="1" customWidth="1"/>
    <col min="3836" max="3836" width="13.42578125" style="1" bestFit="1" customWidth="1"/>
    <col min="3837" max="3837" width="17.42578125" style="1" customWidth="1"/>
    <col min="3838" max="3838" width="19.42578125" style="1" bestFit="1" customWidth="1"/>
    <col min="3839" max="3839" width="13.42578125" style="1" bestFit="1" customWidth="1"/>
    <col min="3840" max="3840" width="10" style="1" bestFit="1" customWidth="1"/>
    <col min="3841" max="3841" width="16" style="1" customWidth="1"/>
    <col min="3842" max="3842" width="12.28515625" style="1" customWidth="1"/>
    <col min="3843" max="3843" width="10.28515625" style="1" customWidth="1"/>
    <col min="3844" max="3844" width="11.140625" style="1" customWidth="1"/>
    <col min="3845" max="3845" width="11.42578125" style="1"/>
    <col min="3846" max="3846" width="17.85546875" style="1" bestFit="1" customWidth="1"/>
    <col min="3847" max="3847" width="20.28515625" style="1" bestFit="1" customWidth="1"/>
    <col min="3848" max="3852" width="11.42578125" style="1"/>
    <col min="3853" max="3853" width="30.140625" style="1" bestFit="1" customWidth="1"/>
    <col min="3854" max="3854" width="19.42578125" style="1" bestFit="1" customWidth="1"/>
    <col min="3855" max="3855" width="14.42578125" style="1" bestFit="1" customWidth="1"/>
    <col min="3856" max="3856" width="19.42578125" style="1" bestFit="1" customWidth="1"/>
    <col min="3857" max="3857" width="14.42578125" style="1" bestFit="1" customWidth="1"/>
    <col min="3858" max="3858" width="20" style="1" customWidth="1"/>
    <col min="3859" max="3859" width="13.140625" style="1" bestFit="1" customWidth="1"/>
    <col min="3860" max="3860" width="7.140625" style="1" bestFit="1" customWidth="1"/>
    <col min="3861" max="3861" width="9.140625" style="1" bestFit="1" customWidth="1"/>
    <col min="3862" max="4089" width="11.42578125" style="1"/>
    <col min="4090" max="4090" width="10.42578125" style="1" customWidth="1"/>
    <col min="4091" max="4091" width="79.28515625" style="1" customWidth="1"/>
    <col min="4092" max="4092" width="13.42578125" style="1" bestFit="1" customWidth="1"/>
    <col min="4093" max="4093" width="17.42578125" style="1" customWidth="1"/>
    <col min="4094" max="4094" width="19.42578125" style="1" bestFit="1" customWidth="1"/>
    <col min="4095" max="4095" width="13.42578125" style="1" bestFit="1" customWidth="1"/>
    <col min="4096" max="4096" width="10" style="1" bestFit="1" customWidth="1"/>
    <col min="4097" max="4097" width="16" style="1" customWidth="1"/>
    <col min="4098" max="4098" width="12.28515625" style="1" customWidth="1"/>
    <col min="4099" max="4099" width="10.28515625" style="1" customWidth="1"/>
    <col min="4100" max="4100" width="11.140625" style="1" customWidth="1"/>
    <col min="4101" max="4101" width="11.42578125" style="1"/>
    <col min="4102" max="4102" width="17.85546875" style="1" bestFit="1" customWidth="1"/>
    <col min="4103" max="4103" width="20.28515625" style="1" bestFit="1" customWidth="1"/>
    <col min="4104" max="4108" width="11.42578125" style="1"/>
    <col min="4109" max="4109" width="30.140625" style="1" bestFit="1" customWidth="1"/>
    <col min="4110" max="4110" width="19.42578125" style="1" bestFit="1" customWidth="1"/>
    <col min="4111" max="4111" width="14.42578125" style="1" bestFit="1" customWidth="1"/>
    <col min="4112" max="4112" width="19.42578125" style="1" bestFit="1" customWidth="1"/>
    <col min="4113" max="4113" width="14.42578125" style="1" bestFit="1" customWidth="1"/>
    <col min="4114" max="4114" width="20" style="1" customWidth="1"/>
    <col min="4115" max="4115" width="13.140625" style="1" bestFit="1" customWidth="1"/>
    <col min="4116" max="4116" width="7.140625" style="1" bestFit="1" customWidth="1"/>
    <col min="4117" max="4117" width="9.140625" style="1" bestFit="1" customWidth="1"/>
    <col min="4118" max="4345" width="11.42578125" style="1"/>
    <col min="4346" max="4346" width="10.42578125" style="1" customWidth="1"/>
    <col min="4347" max="4347" width="79.28515625" style="1" customWidth="1"/>
    <col min="4348" max="4348" width="13.42578125" style="1" bestFit="1" customWidth="1"/>
    <col min="4349" max="4349" width="17.42578125" style="1" customWidth="1"/>
    <col min="4350" max="4350" width="19.42578125" style="1" bestFit="1" customWidth="1"/>
    <col min="4351" max="4351" width="13.42578125" style="1" bestFit="1" customWidth="1"/>
    <col min="4352" max="4352" width="10" style="1" bestFit="1" customWidth="1"/>
    <col min="4353" max="4353" width="16" style="1" customWidth="1"/>
    <col min="4354" max="4354" width="12.28515625" style="1" customWidth="1"/>
    <col min="4355" max="4355" width="10.28515625" style="1" customWidth="1"/>
    <col min="4356" max="4356" width="11.140625" style="1" customWidth="1"/>
    <col min="4357" max="4357" width="11.42578125" style="1"/>
    <col min="4358" max="4358" width="17.85546875" style="1" bestFit="1" customWidth="1"/>
    <col min="4359" max="4359" width="20.28515625" style="1" bestFit="1" customWidth="1"/>
    <col min="4360" max="4364" width="11.42578125" style="1"/>
    <col min="4365" max="4365" width="30.140625" style="1" bestFit="1" customWidth="1"/>
    <col min="4366" max="4366" width="19.42578125" style="1" bestFit="1" customWidth="1"/>
    <col min="4367" max="4367" width="14.42578125" style="1" bestFit="1" customWidth="1"/>
    <col min="4368" max="4368" width="19.42578125" style="1" bestFit="1" customWidth="1"/>
    <col min="4369" max="4369" width="14.42578125" style="1" bestFit="1" customWidth="1"/>
    <col min="4370" max="4370" width="20" style="1" customWidth="1"/>
    <col min="4371" max="4371" width="13.140625" style="1" bestFit="1" customWidth="1"/>
    <col min="4372" max="4372" width="7.140625" style="1" bestFit="1" customWidth="1"/>
    <col min="4373" max="4373" width="9.140625" style="1" bestFit="1" customWidth="1"/>
    <col min="4374" max="4601" width="11.42578125" style="1"/>
    <col min="4602" max="4602" width="10.42578125" style="1" customWidth="1"/>
    <col min="4603" max="4603" width="79.28515625" style="1" customWidth="1"/>
    <col min="4604" max="4604" width="13.42578125" style="1" bestFit="1" customWidth="1"/>
    <col min="4605" max="4605" width="17.42578125" style="1" customWidth="1"/>
    <col min="4606" max="4606" width="19.42578125" style="1" bestFit="1" customWidth="1"/>
    <col min="4607" max="4607" width="13.42578125" style="1" bestFit="1" customWidth="1"/>
    <col min="4608" max="4608" width="10" style="1" bestFit="1" customWidth="1"/>
    <col min="4609" max="4609" width="16" style="1" customWidth="1"/>
    <col min="4610" max="4610" width="12.28515625" style="1" customWidth="1"/>
    <col min="4611" max="4611" width="10.28515625" style="1" customWidth="1"/>
    <col min="4612" max="4612" width="11.140625" style="1" customWidth="1"/>
    <col min="4613" max="4613" width="11.42578125" style="1"/>
    <col min="4614" max="4614" width="17.85546875" style="1" bestFit="1" customWidth="1"/>
    <col min="4615" max="4615" width="20.28515625" style="1" bestFit="1" customWidth="1"/>
    <col min="4616" max="4620" width="11.42578125" style="1"/>
    <col min="4621" max="4621" width="30.140625" style="1" bestFit="1" customWidth="1"/>
    <col min="4622" max="4622" width="19.42578125" style="1" bestFit="1" customWidth="1"/>
    <col min="4623" max="4623" width="14.42578125" style="1" bestFit="1" customWidth="1"/>
    <col min="4624" max="4624" width="19.42578125" style="1" bestFit="1" customWidth="1"/>
    <col min="4625" max="4625" width="14.42578125" style="1" bestFit="1" customWidth="1"/>
    <col min="4626" max="4626" width="20" style="1" customWidth="1"/>
    <col min="4627" max="4627" width="13.140625" style="1" bestFit="1" customWidth="1"/>
    <col min="4628" max="4628" width="7.140625" style="1" bestFit="1" customWidth="1"/>
    <col min="4629" max="4629" width="9.140625" style="1" bestFit="1" customWidth="1"/>
    <col min="4630" max="4857" width="11.42578125" style="1"/>
    <col min="4858" max="4858" width="10.42578125" style="1" customWidth="1"/>
    <col min="4859" max="4859" width="79.28515625" style="1" customWidth="1"/>
    <col min="4860" max="4860" width="13.42578125" style="1" bestFit="1" customWidth="1"/>
    <col min="4861" max="4861" width="17.42578125" style="1" customWidth="1"/>
    <col min="4862" max="4862" width="19.42578125" style="1" bestFit="1" customWidth="1"/>
    <col min="4863" max="4863" width="13.42578125" style="1" bestFit="1" customWidth="1"/>
    <col min="4864" max="4864" width="10" style="1" bestFit="1" customWidth="1"/>
    <col min="4865" max="4865" width="16" style="1" customWidth="1"/>
    <col min="4866" max="4866" width="12.28515625" style="1" customWidth="1"/>
    <col min="4867" max="4867" width="10.28515625" style="1" customWidth="1"/>
    <col min="4868" max="4868" width="11.140625" style="1" customWidth="1"/>
    <col min="4869" max="4869" width="11.42578125" style="1"/>
    <col min="4870" max="4870" width="17.85546875" style="1" bestFit="1" customWidth="1"/>
    <col min="4871" max="4871" width="20.28515625" style="1" bestFit="1" customWidth="1"/>
    <col min="4872" max="4876" width="11.42578125" style="1"/>
    <col min="4877" max="4877" width="30.140625" style="1" bestFit="1" customWidth="1"/>
    <col min="4878" max="4878" width="19.42578125" style="1" bestFit="1" customWidth="1"/>
    <col min="4879" max="4879" width="14.42578125" style="1" bestFit="1" customWidth="1"/>
    <col min="4880" max="4880" width="19.42578125" style="1" bestFit="1" customWidth="1"/>
    <col min="4881" max="4881" width="14.42578125" style="1" bestFit="1" customWidth="1"/>
    <col min="4882" max="4882" width="20" style="1" customWidth="1"/>
    <col min="4883" max="4883" width="13.140625" style="1" bestFit="1" customWidth="1"/>
    <col min="4884" max="4884" width="7.140625" style="1" bestFit="1" customWidth="1"/>
    <col min="4885" max="4885" width="9.140625" style="1" bestFit="1" customWidth="1"/>
    <col min="4886" max="5113" width="11.42578125" style="1"/>
    <col min="5114" max="5114" width="10.42578125" style="1" customWidth="1"/>
    <col min="5115" max="5115" width="79.28515625" style="1" customWidth="1"/>
    <col min="5116" max="5116" width="13.42578125" style="1" bestFit="1" customWidth="1"/>
    <col min="5117" max="5117" width="17.42578125" style="1" customWidth="1"/>
    <col min="5118" max="5118" width="19.42578125" style="1" bestFit="1" customWidth="1"/>
    <col min="5119" max="5119" width="13.42578125" style="1" bestFit="1" customWidth="1"/>
    <col min="5120" max="5120" width="10" style="1" bestFit="1" customWidth="1"/>
    <col min="5121" max="5121" width="16" style="1" customWidth="1"/>
    <col min="5122" max="5122" width="12.28515625" style="1" customWidth="1"/>
    <col min="5123" max="5123" width="10.28515625" style="1" customWidth="1"/>
    <col min="5124" max="5124" width="11.140625" style="1" customWidth="1"/>
    <col min="5125" max="5125" width="11.42578125" style="1"/>
    <col min="5126" max="5126" width="17.85546875" style="1" bestFit="1" customWidth="1"/>
    <col min="5127" max="5127" width="20.28515625" style="1" bestFit="1" customWidth="1"/>
    <col min="5128" max="5132" width="11.42578125" style="1"/>
    <col min="5133" max="5133" width="30.140625" style="1" bestFit="1" customWidth="1"/>
    <col min="5134" max="5134" width="19.42578125" style="1" bestFit="1" customWidth="1"/>
    <col min="5135" max="5135" width="14.42578125" style="1" bestFit="1" customWidth="1"/>
    <col min="5136" max="5136" width="19.42578125" style="1" bestFit="1" customWidth="1"/>
    <col min="5137" max="5137" width="14.42578125" style="1" bestFit="1" customWidth="1"/>
    <col min="5138" max="5138" width="20" style="1" customWidth="1"/>
    <col min="5139" max="5139" width="13.140625" style="1" bestFit="1" customWidth="1"/>
    <col min="5140" max="5140" width="7.140625" style="1" bestFit="1" customWidth="1"/>
    <col min="5141" max="5141" width="9.140625" style="1" bestFit="1" customWidth="1"/>
    <col min="5142" max="5369" width="11.42578125" style="1"/>
    <col min="5370" max="5370" width="10.42578125" style="1" customWidth="1"/>
    <col min="5371" max="5371" width="79.28515625" style="1" customWidth="1"/>
    <col min="5372" max="5372" width="13.42578125" style="1" bestFit="1" customWidth="1"/>
    <col min="5373" max="5373" width="17.42578125" style="1" customWidth="1"/>
    <col min="5374" max="5374" width="19.42578125" style="1" bestFit="1" customWidth="1"/>
    <col min="5375" max="5375" width="13.42578125" style="1" bestFit="1" customWidth="1"/>
    <col min="5376" max="5376" width="10" style="1" bestFit="1" customWidth="1"/>
    <col min="5377" max="5377" width="16" style="1" customWidth="1"/>
    <col min="5378" max="5378" width="12.28515625" style="1" customWidth="1"/>
    <col min="5379" max="5379" width="10.28515625" style="1" customWidth="1"/>
    <col min="5380" max="5380" width="11.140625" style="1" customWidth="1"/>
    <col min="5381" max="5381" width="11.42578125" style="1"/>
    <col min="5382" max="5382" width="17.85546875" style="1" bestFit="1" customWidth="1"/>
    <col min="5383" max="5383" width="20.28515625" style="1" bestFit="1" customWidth="1"/>
    <col min="5384" max="5388" width="11.42578125" style="1"/>
    <col min="5389" max="5389" width="30.140625" style="1" bestFit="1" customWidth="1"/>
    <col min="5390" max="5390" width="19.42578125" style="1" bestFit="1" customWidth="1"/>
    <col min="5391" max="5391" width="14.42578125" style="1" bestFit="1" customWidth="1"/>
    <col min="5392" max="5392" width="19.42578125" style="1" bestFit="1" customWidth="1"/>
    <col min="5393" max="5393" width="14.42578125" style="1" bestFit="1" customWidth="1"/>
    <col min="5394" max="5394" width="20" style="1" customWidth="1"/>
    <col min="5395" max="5395" width="13.140625" style="1" bestFit="1" customWidth="1"/>
    <col min="5396" max="5396" width="7.140625" style="1" bestFit="1" customWidth="1"/>
    <col min="5397" max="5397" width="9.140625" style="1" bestFit="1" customWidth="1"/>
    <col min="5398" max="5625" width="11.42578125" style="1"/>
    <col min="5626" max="5626" width="10.42578125" style="1" customWidth="1"/>
    <col min="5627" max="5627" width="79.28515625" style="1" customWidth="1"/>
    <col min="5628" max="5628" width="13.42578125" style="1" bestFit="1" customWidth="1"/>
    <col min="5629" max="5629" width="17.42578125" style="1" customWidth="1"/>
    <col min="5630" max="5630" width="19.42578125" style="1" bestFit="1" customWidth="1"/>
    <col min="5631" max="5631" width="13.42578125" style="1" bestFit="1" customWidth="1"/>
    <col min="5632" max="5632" width="10" style="1" bestFit="1" customWidth="1"/>
    <col min="5633" max="5633" width="16" style="1" customWidth="1"/>
    <col min="5634" max="5634" width="12.28515625" style="1" customWidth="1"/>
    <col min="5635" max="5635" width="10.28515625" style="1" customWidth="1"/>
    <col min="5636" max="5636" width="11.140625" style="1" customWidth="1"/>
    <col min="5637" max="5637" width="11.42578125" style="1"/>
    <col min="5638" max="5638" width="17.85546875" style="1" bestFit="1" customWidth="1"/>
    <col min="5639" max="5639" width="20.28515625" style="1" bestFit="1" customWidth="1"/>
    <col min="5640" max="5644" width="11.42578125" style="1"/>
    <col min="5645" max="5645" width="30.140625" style="1" bestFit="1" customWidth="1"/>
    <col min="5646" max="5646" width="19.42578125" style="1" bestFit="1" customWidth="1"/>
    <col min="5647" max="5647" width="14.42578125" style="1" bestFit="1" customWidth="1"/>
    <col min="5648" max="5648" width="19.42578125" style="1" bestFit="1" customWidth="1"/>
    <col min="5649" max="5649" width="14.42578125" style="1" bestFit="1" customWidth="1"/>
    <col min="5650" max="5650" width="20" style="1" customWidth="1"/>
    <col min="5651" max="5651" width="13.140625" style="1" bestFit="1" customWidth="1"/>
    <col min="5652" max="5652" width="7.140625" style="1" bestFit="1" customWidth="1"/>
    <col min="5653" max="5653" width="9.140625" style="1" bestFit="1" customWidth="1"/>
    <col min="5654" max="5881" width="11.42578125" style="1"/>
    <col min="5882" max="5882" width="10.42578125" style="1" customWidth="1"/>
    <col min="5883" max="5883" width="79.28515625" style="1" customWidth="1"/>
    <col min="5884" max="5884" width="13.42578125" style="1" bestFit="1" customWidth="1"/>
    <col min="5885" max="5885" width="17.42578125" style="1" customWidth="1"/>
    <col min="5886" max="5886" width="19.42578125" style="1" bestFit="1" customWidth="1"/>
    <col min="5887" max="5887" width="13.42578125" style="1" bestFit="1" customWidth="1"/>
    <col min="5888" max="5888" width="10" style="1" bestFit="1" customWidth="1"/>
    <col min="5889" max="5889" width="16" style="1" customWidth="1"/>
    <col min="5890" max="5890" width="12.28515625" style="1" customWidth="1"/>
    <col min="5891" max="5891" width="10.28515625" style="1" customWidth="1"/>
    <col min="5892" max="5892" width="11.140625" style="1" customWidth="1"/>
    <col min="5893" max="5893" width="11.42578125" style="1"/>
    <col min="5894" max="5894" width="17.85546875" style="1" bestFit="1" customWidth="1"/>
    <col min="5895" max="5895" width="20.28515625" style="1" bestFit="1" customWidth="1"/>
    <col min="5896" max="5900" width="11.42578125" style="1"/>
    <col min="5901" max="5901" width="30.140625" style="1" bestFit="1" customWidth="1"/>
    <col min="5902" max="5902" width="19.42578125" style="1" bestFit="1" customWidth="1"/>
    <col min="5903" max="5903" width="14.42578125" style="1" bestFit="1" customWidth="1"/>
    <col min="5904" max="5904" width="19.42578125" style="1" bestFit="1" customWidth="1"/>
    <col min="5905" max="5905" width="14.42578125" style="1" bestFit="1" customWidth="1"/>
    <col min="5906" max="5906" width="20" style="1" customWidth="1"/>
    <col min="5907" max="5907" width="13.140625" style="1" bestFit="1" customWidth="1"/>
    <col min="5908" max="5908" width="7.140625" style="1" bestFit="1" customWidth="1"/>
    <col min="5909" max="5909" width="9.140625" style="1" bestFit="1" customWidth="1"/>
    <col min="5910" max="6137" width="11.42578125" style="1"/>
    <col min="6138" max="6138" width="10.42578125" style="1" customWidth="1"/>
    <col min="6139" max="6139" width="79.28515625" style="1" customWidth="1"/>
    <col min="6140" max="6140" width="13.42578125" style="1" bestFit="1" customWidth="1"/>
    <col min="6141" max="6141" width="17.42578125" style="1" customWidth="1"/>
    <col min="6142" max="6142" width="19.42578125" style="1" bestFit="1" customWidth="1"/>
    <col min="6143" max="6143" width="13.42578125" style="1" bestFit="1" customWidth="1"/>
    <col min="6144" max="6144" width="10" style="1" bestFit="1" customWidth="1"/>
    <col min="6145" max="6145" width="16" style="1" customWidth="1"/>
    <col min="6146" max="6146" width="12.28515625" style="1" customWidth="1"/>
    <col min="6147" max="6147" width="10.28515625" style="1" customWidth="1"/>
    <col min="6148" max="6148" width="11.140625" style="1" customWidth="1"/>
    <col min="6149" max="6149" width="11.42578125" style="1"/>
    <col min="6150" max="6150" width="17.85546875" style="1" bestFit="1" customWidth="1"/>
    <col min="6151" max="6151" width="20.28515625" style="1" bestFit="1" customWidth="1"/>
    <col min="6152" max="6156" width="11.42578125" style="1"/>
    <col min="6157" max="6157" width="30.140625" style="1" bestFit="1" customWidth="1"/>
    <col min="6158" max="6158" width="19.42578125" style="1" bestFit="1" customWidth="1"/>
    <col min="6159" max="6159" width="14.42578125" style="1" bestFit="1" customWidth="1"/>
    <col min="6160" max="6160" width="19.42578125" style="1" bestFit="1" customWidth="1"/>
    <col min="6161" max="6161" width="14.42578125" style="1" bestFit="1" customWidth="1"/>
    <col min="6162" max="6162" width="20" style="1" customWidth="1"/>
    <col min="6163" max="6163" width="13.140625" style="1" bestFit="1" customWidth="1"/>
    <col min="6164" max="6164" width="7.140625" style="1" bestFit="1" customWidth="1"/>
    <col min="6165" max="6165" width="9.140625" style="1" bestFit="1" customWidth="1"/>
    <col min="6166" max="6393" width="11.42578125" style="1"/>
    <col min="6394" max="6394" width="10.42578125" style="1" customWidth="1"/>
    <col min="6395" max="6395" width="79.28515625" style="1" customWidth="1"/>
    <col min="6396" max="6396" width="13.42578125" style="1" bestFit="1" customWidth="1"/>
    <col min="6397" max="6397" width="17.42578125" style="1" customWidth="1"/>
    <col min="6398" max="6398" width="19.42578125" style="1" bestFit="1" customWidth="1"/>
    <col min="6399" max="6399" width="13.42578125" style="1" bestFit="1" customWidth="1"/>
    <col min="6400" max="6400" width="10" style="1" bestFit="1" customWidth="1"/>
    <col min="6401" max="6401" width="16" style="1" customWidth="1"/>
    <col min="6402" max="6402" width="12.28515625" style="1" customWidth="1"/>
    <col min="6403" max="6403" width="10.28515625" style="1" customWidth="1"/>
    <col min="6404" max="6404" width="11.140625" style="1" customWidth="1"/>
    <col min="6405" max="6405" width="11.42578125" style="1"/>
    <col min="6406" max="6406" width="17.85546875" style="1" bestFit="1" customWidth="1"/>
    <col min="6407" max="6407" width="20.28515625" style="1" bestFit="1" customWidth="1"/>
    <col min="6408" max="6412" width="11.42578125" style="1"/>
    <col min="6413" max="6413" width="30.140625" style="1" bestFit="1" customWidth="1"/>
    <col min="6414" max="6414" width="19.42578125" style="1" bestFit="1" customWidth="1"/>
    <col min="6415" max="6415" width="14.42578125" style="1" bestFit="1" customWidth="1"/>
    <col min="6416" max="6416" width="19.42578125" style="1" bestFit="1" customWidth="1"/>
    <col min="6417" max="6417" width="14.42578125" style="1" bestFit="1" customWidth="1"/>
    <col min="6418" max="6418" width="20" style="1" customWidth="1"/>
    <col min="6419" max="6419" width="13.140625" style="1" bestFit="1" customWidth="1"/>
    <col min="6420" max="6420" width="7.140625" style="1" bestFit="1" customWidth="1"/>
    <col min="6421" max="6421" width="9.140625" style="1" bestFit="1" customWidth="1"/>
    <col min="6422" max="6649" width="11.42578125" style="1"/>
    <col min="6650" max="6650" width="10.42578125" style="1" customWidth="1"/>
    <col min="6651" max="6651" width="79.28515625" style="1" customWidth="1"/>
    <col min="6652" max="6652" width="13.42578125" style="1" bestFit="1" customWidth="1"/>
    <col min="6653" max="6653" width="17.42578125" style="1" customWidth="1"/>
    <col min="6654" max="6654" width="19.42578125" style="1" bestFit="1" customWidth="1"/>
    <col min="6655" max="6655" width="13.42578125" style="1" bestFit="1" customWidth="1"/>
    <col min="6656" max="6656" width="10" style="1" bestFit="1" customWidth="1"/>
    <col min="6657" max="6657" width="16" style="1" customWidth="1"/>
    <col min="6658" max="6658" width="12.28515625" style="1" customWidth="1"/>
    <col min="6659" max="6659" width="10.28515625" style="1" customWidth="1"/>
    <col min="6660" max="6660" width="11.140625" style="1" customWidth="1"/>
    <col min="6661" max="6661" width="11.42578125" style="1"/>
    <col min="6662" max="6662" width="17.85546875" style="1" bestFit="1" customWidth="1"/>
    <col min="6663" max="6663" width="20.28515625" style="1" bestFit="1" customWidth="1"/>
    <col min="6664" max="6668" width="11.42578125" style="1"/>
    <col min="6669" max="6669" width="30.140625" style="1" bestFit="1" customWidth="1"/>
    <col min="6670" max="6670" width="19.42578125" style="1" bestFit="1" customWidth="1"/>
    <col min="6671" max="6671" width="14.42578125" style="1" bestFit="1" customWidth="1"/>
    <col min="6672" max="6672" width="19.42578125" style="1" bestFit="1" customWidth="1"/>
    <col min="6673" max="6673" width="14.42578125" style="1" bestFit="1" customWidth="1"/>
    <col min="6674" max="6674" width="20" style="1" customWidth="1"/>
    <col min="6675" max="6675" width="13.140625" style="1" bestFit="1" customWidth="1"/>
    <col min="6676" max="6676" width="7.140625" style="1" bestFit="1" customWidth="1"/>
    <col min="6677" max="6677" width="9.140625" style="1" bestFit="1" customWidth="1"/>
    <col min="6678" max="6905" width="11.42578125" style="1"/>
    <col min="6906" max="6906" width="10.42578125" style="1" customWidth="1"/>
    <col min="6907" max="6907" width="79.28515625" style="1" customWidth="1"/>
    <col min="6908" max="6908" width="13.42578125" style="1" bestFit="1" customWidth="1"/>
    <col min="6909" max="6909" width="17.42578125" style="1" customWidth="1"/>
    <col min="6910" max="6910" width="19.42578125" style="1" bestFit="1" customWidth="1"/>
    <col min="6911" max="6911" width="13.42578125" style="1" bestFit="1" customWidth="1"/>
    <col min="6912" max="6912" width="10" style="1" bestFit="1" customWidth="1"/>
    <col min="6913" max="6913" width="16" style="1" customWidth="1"/>
    <col min="6914" max="6914" width="12.28515625" style="1" customWidth="1"/>
    <col min="6915" max="6915" width="10.28515625" style="1" customWidth="1"/>
    <col min="6916" max="6916" width="11.140625" style="1" customWidth="1"/>
    <col min="6917" max="6917" width="11.42578125" style="1"/>
    <col min="6918" max="6918" width="17.85546875" style="1" bestFit="1" customWidth="1"/>
    <col min="6919" max="6919" width="20.28515625" style="1" bestFit="1" customWidth="1"/>
    <col min="6920" max="6924" width="11.42578125" style="1"/>
    <col min="6925" max="6925" width="30.140625" style="1" bestFit="1" customWidth="1"/>
    <col min="6926" max="6926" width="19.42578125" style="1" bestFit="1" customWidth="1"/>
    <col min="6927" max="6927" width="14.42578125" style="1" bestFit="1" customWidth="1"/>
    <col min="6928" max="6928" width="19.42578125" style="1" bestFit="1" customWidth="1"/>
    <col min="6929" max="6929" width="14.42578125" style="1" bestFit="1" customWidth="1"/>
    <col min="6930" max="6930" width="20" style="1" customWidth="1"/>
    <col min="6931" max="6931" width="13.140625" style="1" bestFit="1" customWidth="1"/>
    <col min="6932" max="6932" width="7.140625" style="1" bestFit="1" customWidth="1"/>
    <col min="6933" max="6933" width="9.140625" style="1" bestFit="1" customWidth="1"/>
    <col min="6934" max="7161" width="11.42578125" style="1"/>
    <col min="7162" max="7162" width="10.42578125" style="1" customWidth="1"/>
    <col min="7163" max="7163" width="79.28515625" style="1" customWidth="1"/>
    <col min="7164" max="7164" width="13.42578125" style="1" bestFit="1" customWidth="1"/>
    <col min="7165" max="7165" width="17.42578125" style="1" customWidth="1"/>
    <col min="7166" max="7166" width="19.42578125" style="1" bestFit="1" customWidth="1"/>
    <col min="7167" max="7167" width="13.42578125" style="1" bestFit="1" customWidth="1"/>
    <col min="7168" max="7168" width="10" style="1" bestFit="1" customWidth="1"/>
    <col min="7169" max="7169" width="16" style="1" customWidth="1"/>
    <col min="7170" max="7170" width="12.28515625" style="1" customWidth="1"/>
    <col min="7171" max="7171" width="10.28515625" style="1" customWidth="1"/>
    <col min="7172" max="7172" width="11.140625" style="1" customWidth="1"/>
    <col min="7173" max="7173" width="11.42578125" style="1"/>
    <col min="7174" max="7174" width="17.85546875" style="1" bestFit="1" customWidth="1"/>
    <col min="7175" max="7175" width="20.28515625" style="1" bestFit="1" customWidth="1"/>
    <col min="7176" max="7180" width="11.42578125" style="1"/>
    <col min="7181" max="7181" width="30.140625" style="1" bestFit="1" customWidth="1"/>
    <col min="7182" max="7182" width="19.42578125" style="1" bestFit="1" customWidth="1"/>
    <col min="7183" max="7183" width="14.42578125" style="1" bestFit="1" customWidth="1"/>
    <col min="7184" max="7184" width="19.42578125" style="1" bestFit="1" customWidth="1"/>
    <col min="7185" max="7185" width="14.42578125" style="1" bestFit="1" customWidth="1"/>
    <col min="7186" max="7186" width="20" style="1" customWidth="1"/>
    <col min="7187" max="7187" width="13.140625" style="1" bestFit="1" customWidth="1"/>
    <col min="7188" max="7188" width="7.140625" style="1" bestFit="1" customWidth="1"/>
    <col min="7189" max="7189" width="9.140625" style="1" bestFit="1" customWidth="1"/>
    <col min="7190" max="7417" width="11.42578125" style="1"/>
    <col min="7418" max="7418" width="10.42578125" style="1" customWidth="1"/>
    <col min="7419" max="7419" width="79.28515625" style="1" customWidth="1"/>
    <col min="7420" max="7420" width="13.42578125" style="1" bestFit="1" customWidth="1"/>
    <col min="7421" max="7421" width="17.42578125" style="1" customWidth="1"/>
    <col min="7422" max="7422" width="19.42578125" style="1" bestFit="1" customWidth="1"/>
    <col min="7423" max="7423" width="13.42578125" style="1" bestFit="1" customWidth="1"/>
    <col min="7424" max="7424" width="10" style="1" bestFit="1" customWidth="1"/>
    <col min="7425" max="7425" width="16" style="1" customWidth="1"/>
    <col min="7426" max="7426" width="12.28515625" style="1" customWidth="1"/>
    <col min="7427" max="7427" width="10.28515625" style="1" customWidth="1"/>
    <col min="7428" max="7428" width="11.140625" style="1" customWidth="1"/>
    <col min="7429" max="7429" width="11.42578125" style="1"/>
    <col min="7430" max="7430" width="17.85546875" style="1" bestFit="1" customWidth="1"/>
    <col min="7431" max="7431" width="20.28515625" style="1" bestFit="1" customWidth="1"/>
    <col min="7432" max="7436" width="11.42578125" style="1"/>
    <col min="7437" max="7437" width="30.140625" style="1" bestFit="1" customWidth="1"/>
    <col min="7438" max="7438" width="19.42578125" style="1" bestFit="1" customWidth="1"/>
    <col min="7439" max="7439" width="14.42578125" style="1" bestFit="1" customWidth="1"/>
    <col min="7440" max="7440" width="19.42578125" style="1" bestFit="1" customWidth="1"/>
    <col min="7441" max="7441" width="14.42578125" style="1" bestFit="1" customWidth="1"/>
    <col min="7442" max="7442" width="20" style="1" customWidth="1"/>
    <col min="7443" max="7443" width="13.140625" style="1" bestFit="1" customWidth="1"/>
    <col min="7444" max="7444" width="7.140625" style="1" bestFit="1" customWidth="1"/>
    <col min="7445" max="7445" width="9.140625" style="1" bestFit="1" customWidth="1"/>
    <col min="7446" max="7673" width="11.42578125" style="1"/>
    <col min="7674" max="7674" width="10.42578125" style="1" customWidth="1"/>
    <col min="7675" max="7675" width="79.28515625" style="1" customWidth="1"/>
    <col min="7676" max="7676" width="13.42578125" style="1" bestFit="1" customWidth="1"/>
    <col min="7677" max="7677" width="17.42578125" style="1" customWidth="1"/>
    <col min="7678" max="7678" width="19.42578125" style="1" bestFit="1" customWidth="1"/>
    <col min="7679" max="7679" width="13.42578125" style="1" bestFit="1" customWidth="1"/>
    <col min="7680" max="7680" width="10" style="1" bestFit="1" customWidth="1"/>
    <col min="7681" max="7681" width="16" style="1" customWidth="1"/>
    <col min="7682" max="7682" width="12.28515625" style="1" customWidth="1"/>
    <col min="7683" max="7683" width="10.28515625" style="1" customWidth="1"/>
    <col min="7684" max="7684" width="11.140625" style="1" customWidth="1"/>
    <col min="7685" max="7685" width="11.42578125" style="1"/>
    <col min="7686" max="7686" width="17.85546875" style="1" bestFit="1" customWidth="1"/>
    <col min="7687" max="7687" width="20.28515625" style="1" bestFit="1" customWidth="1"/>
    <col min="7688" max="7692" width="11.42578125" style="1"/>
    <col min="7693" max="7693" width="30.140625" style="1" bestFit="1" customWidth="1"/>
    <col min="7694" max="7694" width="19.42578125" style="1" bestFit="1" customWidth="1"/>
    <col min="7695" max="7695" width="14.42578125" style="1" bestFit="1" customWidth="1"/>
    <col min="7696" max="7696" width="19.42578125" style="1" bestFit="1" customWidth="1"/>
    <col min="7697" max="7697" width="14.42578125" style="1" bestFit="1" customWidth="1"/>
    <col min="7698" max="7698" width="20" style="1" customWidth="1"/>
    <col min="7699" max="7699" width="13.140625" style="1" bestFit="1" customWidth="1"/>
    <col min="7700" max="7700" width="7.140625" style="1" bestFit="1" customWidth="1"/>
    <col min="7701" max="7701" width="9.140625" style="1" bestFit="1" customWidth="1"/>
    <col min="7702" max="7929" width="11.42578125" style="1"/>
    <col min="7930" max="7930" width="10.42578125" style="1" customWidth="1"/>
    <col min="7931" max="7931" width="79.28515625" style="1" customWidth="1"/>
    <col min="7932" max="7932" width="13.42578125" style="1" bestFit="1" customWidth="1"/>
    <col min="7933" max="7933" width="17.42578125" style="1" customWidth="1"/>
    <col min="7934" max="7934" width="19.42578125" style="1" bestFit="1" customWidth="1"/>
    <col min="7935" max="7935" width="13.42578125" style="1" bestFit="1" customWidth="1"/>
    <col min="7936" max="7936" width="10" style="1" bestFit="1" customWidth="1"/>
    <col min="7937" max="7937" width="16" style="1" customWidth="1"/>
    <col min="7938" max="7938" width="12.28515625" style="1" customWidth="1"/>
    <col min="7939" max="7939" width="10.28515625" style="1" customWidth="1"/>
    <col min="7940" max="7940" width="11.140625" style="1" customWidth="1"/>
    <col min="7941" max="7941" width="11.42578125" style="1"/>
    <col min="7942" max="7942" width="17.85546875" style="1" bestFit="1" customWidth="1"/>
    <col min="7943" max="7943" width="20.28515625" style="1" bestFit="1" customWidth="1"/>
    <col min="7944" max="7948" width="11.42578125" style="1"/>
    <col min="7949" max="7949" width="30.140625" style="1" bestFit="1" customWidth="1"/>
    <col min="7950" max="7950" width="19.42578125" style="1" bestFit="1" customWidth="1"/>
    <col min="7951" max="7951" width="14.42578125" style="1" bestFit="1" customWidth="1"/>
    <col min="7952" max="7952" width="19.42578125" style="1" bestFit="1" customWidth="1"/>
    <col min="7953" max="7953" width="14.42578125" style="1" bestFit="1" customWidth="1"/>
    <col min="7954" max="7954" width="20" style="1" customWidth="1"/>
    <col min="7955" max="7955" width="13.140625" style="1" bestFit="1" customWidth="1"/>
    <col min="7956" max="7956" width="7.140625" style="1" bestFit="1" customWidth="1"/>
    <col min="7957" max="7957" width="9.140625" style="1" bestFit="1" customWidth="1"/>
    <col min="7958" max="8185" width="11.42578125" style="1"/>
    <col min="8186" max="8186" width="10.42578125" style="1" customWidth="1"/>
    <col min="8187" max="8187" width="79.28515625" style="1" customWidth="1"/>
    <col min="8188" max="8188" width="13.42578125" style="1" bestFit="1" customWidth="1"/>
    <col min="8189" max="8189" width="17.42578125" style="1" customWidth="1"/>
    <col min="8190" max="8190" width="19.42578125" style="1" bestFit="1" customWidth="1"/>
    <col min="8191" max="8191" width="13.42578125" style="1" bestFit="1" customWidth="1"/>
    <col min="8192" max="8192" width="10" style="1" bestFit="1" customWidth="1"/>
    <col min="8193" max="8193" width="16" style="1" customWidth="1"/>
    <col min="8194" max="8194" width="12.28515625" style="1" customWidth="1"/>
    <col min="8195" max="8195" width="10.28515625" style="1" customWidth="1"/>
    <col min="8196" max="8196" width="11.140625" style="1" customWidth="1"/>
    <col min="8197" max="8197" width="11.42578125" style="1"/>
    <col min="8198" max="8198" width="17.85546875" style="1" bestFit="1" customWidth="1"/>
    <col min="8199" max="8199" width="20.28515625" style="1" bestFit="1" customWidth="1"/>
    <col min="8200" max="8204" width="11.42578125" style="1"/>
    <col min="8205" max="8205" width="30.140625" style="1" bestFit="1" customWidth="1"/>
    <col min="8206" max="8206" width="19.42578125" style="1" bestFit="1" customWidth="1"/>
    <col min="8207" max="8207" width="14.42578125" style="1" bestFit="1" customWidth="1"/>
    <col min="8208" max="8208" width="19.42578125" style="1" bestFit="1" customWidth="1"/>
    <col min="8209" max="8209" width="14.42578125" style="1" bestFit="1" customWidth="1"/>
    <col min="8210" max="8210" width="20" style="1" customWidth="1"/>
    <col min="8211" max="8211" width="13.140625" style="1" bestFit="1" customWidth="1"/>
    <col min="8212" max="8212" width="7.140625" style="1" bestFit="1" customWidth="1"/>
    <col min="8213" max="8213" width="9.140625" style="1" bestFit="1" customWidth="1"/>
    <col min="8214" max="8441" width="11.42578125" style="1"/>
    <col min="8442" max="8442" width="10.42578125" style="1" customWidth="1"/>
    <col min="8443" max="8443" width="79.28515625" style="1" customWidth="1"/>
    <col min="8444" max="8444" width="13.42578125" style="1" bestFit="1" customWidth="1"/>
    <col min="8445" max="8445" width="17.42578125" style="1" customWidth="1"/>
    <col min="8446" max="8446" width="19.42578125" style="1" bestFit="1" customWidth="1"/>
    <col min="8447" max="8447" width="13.42578125" style="1" bestFit="1" customWidth="1"/>
    <col min="8448" max="8448" width="10" style="1" bestFit="1" customWidth="1"/>
    <col min="8449" max="8449" width="16" style="1" customWidth="1"/>
    <col min="8450" max="8450" width="12.28515625" style="1" customWidth="1"/>
    <col min="8451" max="8451" width="10.28515625" style="1" customWidth="1"/>
    <col min="8452" max="8452" width="11.140625" style="1" customWidth="1"/>
    <col min="8453" max="8453" width="11.42578125" style="1"/>
    <col min="8454" max="8454" width="17.85546875" style="1" bestFit="1" customWidth="1"/>
    <col min="8455" max="8455" width="20.28515625" style="1" bestFit="1" customWidth="1"/>
    <col min="8456" max="8460" width="11.42578125" style="1"/>
    <col min="8461" max="8461" width="30.140625" style="1" bestFit="1" customWidth="1"/>
    <col min="8462" max="8462" width="19.42578125" style="1" bestFit="1" customWidth="1"/>
    <col min="8463" max="8463" width="14.42578125" style="1" bestFit="1" customWidth="1"/>
    <col min="8464" max="8464" width="19.42578125" style="1" bestFit="1" customWidth="1"/>
    <col min="8465" max="8465" width="14.42578125" style="1" bestFit="1" customWidth="1"/>
    <col min="8466" max="8466" width="20" style="1" customWidth="1"/>
    <col min="8467" max="8467" width="13.140625" style="1" bestFit="1" customWidth="1"/>
    <col min="8468" max="8468" width="7.140625" style="1" bestFit="1" customWidth="1"/>
    <col min="8469" max="8469" width="9.140625" style="1" bestFit="1" customWidth="1"/>
    <col min="8470" max="8697" width="11.42578125" style="1"/>
    <col min="8698" max="8698" width="10.42578125" style="1" customWidth="1"/>
    <col min="8699" max="8699" width="79.28515625" style="1" customWidth="1"/>
    <col min="8700" max="8700" width="13.42578125" style="1" bestFit="1" customWidth="1"/>
    <col min="8701" max="8701" width="17.42578125" style="1" customWidth="1"/>
    <col min="8702" max="8702" width="19.42578125" style="1" bestFit="1" customWidth="1"/>
    <col min="8703" max="8703" width="13.42578125" style="1" bestFit="1" customWidth="1"/>
    <col min="8704" max="8704" width="10" style="1" bestFit="1" customWidth="1"/>
    <col min="8705" max="8705" width="16" style="1" customWidth="1"/>
    <col min="8706" max="8706" width="12.28515625" style="1" customWidth="1"/>
    <col min="8707" max="8707" width="10.28515625" style="1" customWidth="1"/>
    <col min="8708" max="8708" width="11.140625" style="1" customWidth="1"/>
    <col min="8709" max="8709" width="11.42578125" style="1"/>
    <col min="8710" max="8710" width="17.85546875" style="1" bestFit="1" customWidth="1"/>
    <col min="8711" max="8711" width="20.28515625" style="1" bestFit="1" customWidth="1"/>
    <col min="8712" max="8716" width="11.42578125" style="1"/>
    <col min="8717" max="8717" width="30.140625" style="1" bestFit="1" customWidth="1"/>
    <col min="8718" max="8718" width="19.42578125" style="1" bestFit="1" customWidth="1"/>
    <col min="8719" max="8719" width="14.42578125" style="1" bestFit="1" customWidth="1"/>
    <col min="8720" max="8720" width="19.42578125" style="1" bestFit="1" customWidth="1"/>
    <col min="8721" max="8721" width="14.42578125" style="1" bestFit="1" customWidth="1"/>
    <col min="8722" max="8722" width="20" style="1" customWidth="1"/>
    <col min="8723" max="8723" width="13.140625" style="1" bestFit="1" customWidth="1"/>
    <col min="8724" max="8724" width="7.140625" style="1" bestFit="1" customWidth="1"/>
    <col min="8725" max="8725" width="9.140625" style="1" bestFit="1" customWidth="1"/>
    <col min="8726" max="8953" width="11.42578125" style="1"/>
    <col min="8954" max="8954" width="10.42578125" style="1" customWidth="1"/>
    <col min="8955" max="8955" width="79.28515625" style="1" customWidth="1"/>
    <col min="8956" max="8956" width="13.42578125" style="1" bestFit="1" customWidth="1"/>
    <col min="8957" max="8957" width="17.42578125" style="1" customWidth="1"/>
    <col min="8958" max="8958" width="19.42578125" style="1" bestFit="1" customWidth="1"/>
    <col min="8959" max="8959" width="13.42578125" style="1" bestFit="1" customWidth="1"/>
    <col min="8960" max="8960" width="10" style="1" bestFit="1" customWidth="1"/>
    <col min="8961" max="8961" width="16" style="1" customWidth="1"/>
    <col min="8962" max="8962" width="12.28515625" style="1" customWidth="1"/>
    <col min="8963" max="8963" width="10.28515625" style="1" customWidth="1"/>
    <col min="8964" max="8964" width="11.140625" style="1" customWidth="1"/>
    <col min="8965" max="8965" width="11.42578125" style="1"/>
    <col min="8966" max="8966" width="17.85546875" style="1" bestFit="1" customWidth="1"/>
    <col min="8967" max="8967" width="20.28515625" style="1" bestFit="1" customWidth="1"/>
    <col min="8968" max="8972" width="11.42578125" style="1"/>
    <col min="8973" max="8973" width="30.140625" style="1" bestFit="1" customWidth="1"/>
    <col min="8974" max="8974" width="19.42578125" style="1" bestFit="1" customWidth="1"/>
    <col min="8975" max="8975" width="14.42578125" style="1" bestFit="1" customWidth="1"/>
    <col min="8976" max="8976" width="19.42578125" style="1" bestFit="1" customWidth="1"/>
    <col min="8977" max="8977" width="14.42578125" style="1" bestFit="1" customWidth="1"/>
    <col min="8978" max="8978" width="20" style="1" customWidth="1"/>
    <col min="8979" max="8979" width="13.140625" style="1" bestFit="1" customWidth="1"/>
    <col min="8980" max="8980" width="7.140625" style="1" bestFit="1" customWidth="1"/>
    <col min="8981" max="8981" width="9.140625" style="1" bestFit="1" customWidth="1"/>
    <col min="8982" max="9209" width="11.42578125" style="1"/>
    <col min="9210" max="9210" width="10.42578125" style="1" customWidth="1"/>
    <col min="9211" max="9211" width="79.28515625" style="1" customWidth="1"/>
    <col min="9212" max="9212" width="13.42578125" style="1" bestFit="1" customWidth="1"/>
    <col min="9213" max="9213" width="17.42578125" style="1" customWidth="1"/>
    <col min="9214" max="9214" width="19.42578125" style="1" bestFit="1" customWidth="1"/>
    <col min="9215" max="9215" width="13.42578125" style="1" bestFit="1" customWidth="1"/>
    <col min="9216" max="9216" width="10" style="1" bestFit="1" customWidth="1"/>
    <col min="9217" max="9217" width="16" style="1" customWidth="1"/>
    <col min="9218" max="9218" width="12.28515625" style="1" customWidth="1"/>
    <col min="9219" max="9219" width="10.28515625" style="1" customWidth="1"/>
    <col min="9220" max="9220" width="11.140625" style="1" customWidth="1"/>
    <col min="9221" max="9221" width="11.42578125" style="1"/>
    <col min="9222" max="9222" width="17.85546875" style="1" bestFit="1" customWidth="1"/>
    <col min="9223" max="9223" width="20.28515625" style="1" bestFit="1" customWidth="1"/>
    <col min="9224" max="9228" width="11.42578125" style="1"/>
    <col min="9229" max="9229" width="30.140625" style="1" bestFit="1" customWidth="1"/>
    <col min="9230" max="9230" width="19.42578125" style="1" bestFit="1" customWidth="1"/>
    <col min="9231" max="9231" width="14.42578125" style="1" bestFit="1" customWidth="1"/>
    <col min="9232" max="9232" width="19.42578125" style="1" bestFit="1" customWidth="1"/>
    <col min="9233" max="9233" width="14.42578125" style="1" bestFit="1" customWidth="1"/>
    <col min="9234" max="9234" width="20" style="1" customWidth="1"/>
    <col min="9235" max="9235" width="13.140625" style="1" bestFit="1" customWidth="1"/>
    <col min="9236" max="9236" width="7.140625" style="1" bestFit="1" customWidth="1"/>
    <col min="9237" max="9237" width="9.140625" style="1" bestFit="1" customWidth="1"/>
    <col min="9238" max="9465" width="11.42578125" style="1"/>
    <col min="9466" max="9466" width="10.42578125" style="1" customWidth="1"/>
    <col min="9467" max="9467" width="79.28515625" style="1" customWidth="1"/>
    <col min="9468" max="9468" width="13.42578125" style="1" bestFit="1" customWidth="1"/>
    <col min="9469" max="9469" width="17.42578125" style="1" customWidth="1"/>
    <col min="9470" max="9470" width="19.42578125" style="1" bestFit="1" customWidth="1"/>
    <col min="9471" max="9471" width="13.42578125" style="1" bestFit="1" customWidth="1"/>
    <col min="9472" max="9472" width="10" style="1" bestFit="1" customWidth="1"/>
    <col min="9473" max="9473" width="16" style="1" customWidth="1"/>
    <col min="9474" max="9474" width="12.28515625" style="1" customWidth="1"/>
    <col min="9475" max="9475" width="10.28515625" style="1" customWidth="1"/>
    <col min="9476" max="9476" width="11.140625" style="1" customWidth="1"/>
    <col min="9477" max="9477" width="11.42578125" style="1"/>
    <col min="9478" max="9478" width="17.85546875" style="1" bestFit="1" customWidth="1"/>
    <col min="9479" max="9479" width="20.28515625" style="1" bestFit="1" customWidth="1"/>
    <col min="9480" max="9484" width="11.42578125" style="1"/>
    <col min="9485" max="9485" width="30.140625" style="1" bestFit="1" customWidth="1"/>
    <col min="9486" max="9486" width="19.42578125" style="1" bestFit="1" customWidth="1"/>
    <col min="9487" max="9487" width="14.42578125" style="1" bestFit="1" customWidth="1"/>
    <col min="9488" max="9488" width="19.42578125" style="1" bestFit="1" customWidth="1"/>
    <col min="9489" max="9489" width="14.42578125" style="1" bestFit="1" customWidth="1"/>
    <col min="9490" max="9490" width="20" style="1" customWidth="1"/>
    <col min="9491" max="9491" width="13.140625" style="1" bestFit="1" customWidth="1"/>
    <col min="9492" max="9492" width="7.140625" style="1" bestFit="1" customWidth="1"/>
    <col min="9493" max="9493" width="9.140625" style="1" bestFit="1" customWidth="1"/>
    <col min="9494" max="9721" width="11.42578125" style="1"/>
    <col min="9722" max="9722" width="10.42578125" style="1" customWidth="1"/>
    <col min="9723" max="9723" width="79.28515625" style="1" customWidth="1"/>
    <col min="9724" max="9724" width="13.42578125" style="1" bestFit="1" customWidth="1"/>
    <col min="9725" max="9725" width="17.42578125" style="1" customWidth="1"/>
    <col min="9726" max="9726" width="19.42578125" style="1" bestFit="1" customWidth="1"/>
    <col min="9727" max="9727" width="13.42578125" style="1" bestFit="1" customWidth="1"/>
    <col min="9728" max="9728" width="10" style="1" bestFit="1" customWidth="1"/>
    <col min="9729" max="9729" width="16" style="1" customWidth="1"/>
    <col min="9730" max="9730" width="12.28515625" style="1" customWidth="1"/>
    <col min="9731" max="9731" width="10.28515625" style="1" customWidth="1"/>
    <col min="9732" max="9732" width="11.140625" style="1" customWidth="1"/>
    <col min="9733" max="9733" width="11.42578125" style="1"/>
    <col min="9734" max="9734" width="17.85546875" style="1" bestFit="1" customWidth="1"/>
    <col min="9735" max="9735" width="20.28515625" style="1" bestFit="1" customWidth="1"/>
    <col min="9736" max="9740" width="11.42578125" style="1"/>
    <col min="9741" max="9741" width="30.140625" style="1" bestFit="1" customWidth="1"/>
    <col min="9742" max="9742" width="19.42578125" style="1" bestFit="1" customWidth="1"/>
    <col min="9743" max="9743" width="14.42578125" style="1" bestFit="1" customWidth="1"/>
    <col min="9744" max="9744" width="19.42578125" style="1" bestFit="1" customWidth="1"/>
    <col min="9745" max="9745" width="14.42578125" style="1" bestFit="1" customWidth="1"/>
    <col min="9746" max="9746" width="20" style="1" customWidth="1"/>
    <col min="9747" max="9747" width="13.140625" style="1" bestFit="1" customWidth="1"/>
    <col min="9748" max="9748" width="7.140625" style="1" bestFit="1" customWidth="1"/>
    <col min="9749" max="9749" width="9.140625" style="1" bestFit="1" customWidth="1"/>
    <col min="9750" max="9977" width="11.42578125" style="1"/>
    <col min="9978" max="9978" width="10.42578125" style="1" customWidth="1"/>
    <col min="9979" max="9979" width="79.28515625" style="1" customWidth="1"/>
    <col min="9980" max="9980" width="13.42578125" style="1" bestFit="1" customWidth="1"/>
    <col min="9981" max="9981" width="17.42578125" style="1" customWidth="1"/>
    <col min="9982" max="9982" width="19.42578125" style="1" bestFit="1" customWidth="1"/>
    <col min="9983" max="9983" width="13.42578125" style="1" bestFit="1" customWidth="1"/>
    <col min="9984" max="9984" width="10" style="1" bestFit="1" customWidth="1"/>
    <col min="9985" max="9985" width="16" style="1" customWidth="1"/>
    <col min="9986" max="9986" width="12.28515625" style="1" customWidth="1"/>
    <col min="9987" max="9987" width="10.28515625" style="1" customWidth="1"/>
    <col min="9988" max="9988" width="11.140625" style="1" customWidth="1"/>
    <col min="9989" max="9989" width="11.42578125" style="1"/>
    <col min="9990" max="9990" width="17.85546875" style="1" bestFit="1" customWidth="1"/>
    <col min="9991" max="9991" width="20.28515625" style="1" bestFit="1" customWidth="1"/>
    <col min="9992" max="9996" width="11.42578125" style="1"/>
    <col min="9997" max="9997" width="30.140625" style="1" bestFit="1" customWidth="1"/>
    <col min="9998" max="9998" width="19.42578125" style="1" bestFit="1" customWidth="1"/>
    <col min="9999" max="9999" width="14.42578125" style="1" bestFit="1" customWidth="1"/>
    <col min="10000" max="10000" width="19.42578125" style="1" bestFit="1" customWidth="1"/>
    <col min="10001" max="10001" width="14.42578125" style="1" bestFit="1" customWidth="1"/>
    <col min="10002" max="10002" width="20" style="1" customWidth="1"/>
    <col min="10003" max="10003" width="13.140625" style="1" bestFit="1" customWidth="1"/>
    <col min="10004" max="10004" width="7.140625" style="1" bestFit="1" customWidth="1"/>
    <col min="10005" max="10005" width="9.140625" style="1" bestFit="1" customWidth="1"/>
    <col min="10006" max="10233" width="11.42578125" style="1"/>
    <col min="10234" max="10234" width="10.42578125" style="1" customWidth="1"/>
    <col min="10235" max="10235" width="79.28515625" style="1" customWidth="1"/>
    <col min="10236" max="10236" width="13.42578125" style="1" bestFit="1" customWidth="1"/>
    <col min="10237" max="10237" width="17.42578125" style="1" customWidth="1"/>
    <col min="10238" max="10238" width="19.42578125" style="1" bestFit="1" customWidth="1"/>
    <col min="10239" max="10239" width="13.42578125" style="1" bestFit="1" customWidth="1"/>
    <col min="10240" max="10240" width="10" style="1" bestFit="1" customWidth="1"/>
    <col min="10241" max="10241" width="16" style="1" customWidth="1"/>
    <col min="10242" max="10242" width="12.28515625" style="1" customWidth="1"/>
    <col min="10243" max="10243" width="10.28515625" style="1" customWidth="1"/>
    <col min="10244" max="10244" width="11.140625" style="1" customWidth="1"/>
    <col min="10245" max="10245" width="11.42578125" style="1"/>
    <col min="10246" max="10246" width="17.85546875" style="1" bestFit="1" customWidth="1"/>
    <col min="10247" max="10247" width="20.28515625" style="1" bestFit="1" customWidth="1"/>
    <col min="10248" max="10252" width="11.42578125" style="1"/>
    <col min="10253" max="10253" width="30.140625" style="1" bestFit="1" customWidth="1"/>
    <col min="10254" max="10254" width="19.42578125" style="1" bestFit="1" customWidth="1"/>
    <col min="10255" max="10255" width="14.42578125" style="1" bestFit="1" customWidth="1"/>
    <col min="10256" max="10256" width="19.42578125" style="1" bestFit="1" customWidth="1"/>
    <col min="10257" max="10257" width="14.42578125" style="1" bestFit="1" customWidth="1"/>
    <col min="10258" max="10258" width="20" style="1" customWidth="1"/>
    <col min="10259" max="10259" width="13.140625" style="1" bestFit="1" customWidth="1"/>
    <col min="10260" max="10260" width="7.140625" style="1" bestFit="1" customWidth="1"/>
    <col min="10261" max="10261" width="9.140625" style="1" bestFit="1" customWidth="1"/>
    <col min="10262" max="10489" width="11.42578125" style="1"/>
    <col min="10490" max="10490" width="10.42578125" style="1" customWidth="1"/>
    <col min="10491" max="10491" width="79.28515625" style="1" customWidth="1"/>
    <col min="10492" max="10492" width="13.42578125" style="1" bestFit="1" customWidth="1"/>
    <col min="10493" max="10493" width="17.42578125" style="1" customWidth="1"/>
    <col min="10494" max="10494" width="19.42578125" style="1" bestFit="1" customWidth="1"/>
    <col min="10495" max="10495" width="13.42578125" style="1" bestFit="1" customWidth="1"/>
    <col min="10496" max="10496" width="10" style="1" bestFit="1" customWidth="1"/>
    <col min="10497" max="10497" width="16" style="1" customWidth="1"/>
    <col min="10498" max="10498" width="12.28515625" style="1" customWidth="1"/>
    <col min="10499" max="10499" width="10.28515625" style="1" customWidth="1"/>
    <col min="10500" max="10500" width="11.140625" style="1" customWidth="1"/>
    <col min="10501" max="10501" width="11.42578125" style="1"/>
    <col min="10502" max="10502" width="17.85546875" style="1" bestFit="1" customWidth="1"/>
    <col min="10503" max="10503" width="20.28515625" style="1" bestFit="1" customWidth="1"/>
    <col min="10504" max="10508" width="11.42578125" style="1"/>
    <col min="10509" max="10509" width="30.140625" style="1" bestFit="1" customWidth="1"/>
    <col min="10510" max="10510" width="19.42578125" style="1" bestFit="1" customWidth="1"/>
    <col min="10511" max="10511" width="14.42578125" style="1" bestFit="1" customWidth="1"/>
    <col min="10512" max="10512" width="19.42578125" style="1" bestFit="1" customWidth="1"/>
    <col min="10513" max="10513" width="14.42578125" style="1" bestFit="1" customWidth="1"/>
    <col min="10514" max="10514" width="20" style="1" customWidth="1"/>
    <col min="10515" max="10515" width="13.140625" style="1" bestFit="1" customWidth="1"/>
    <col min="10516" max="10516" width="7.140625" style="1" bestFit="1" customWidth="1"/>
    <col min="10517" max="10517" width="9.140625" style="1" bestFit="1" customWidth="1"/>
    <col min="10518" max="10745" width="11.42578125" style="1"/>
    <col min="10746" max="10746" width="10.42578125" style="1" customWidth="1"/>
    <col min="10747" max="10747" width="79.28515625" style="1" customWidth="1"/>
    <col min="10748" max="10748" width="13.42578125" style="1" bestFit="1" customWidth="1"/>
    <col min="10749" max="10749" width="17.42578125" style="1" customWidth="1"/>
    <col min="10750" max="10750" width="19.42578125" style="1" bestFit="1" customWidth="1"/>
    <col min="10751" max="10751" width="13.42578125" style="1" bestFit="1" customWidth="1"/>
    <col min="10752" max="10752" width="10" style="1" bestFit="1" customWidth="1"/>
    <col min="10753" max="10753" width="16" style="1" customWidth="1"/>
    <col min="10754" max="10754" width="12.28515625" style="1" customWidth="1"/>
    <col min="10755" max="10755" width="10.28515625" style="1" customWidth="1"/>
    <col min="10756" max="10756" width="11.140625" style="1" customWidth="1"/>
    <col min="10757" max="10757" width="11.42578125" style="1"/>
    <col min="10758" max="10758" width="17.85546875" style="1" bestFit="1" customWidth="1"/>
    <col min="10759" max="10759" width="20.28515625" style="1" bestFit="1" customWidth="1"/>
    <col min="10760" max="10764" width="11.42578125" style="1"/>
    <col min="10765" max="10765" width="30.140625" style="1" bestFit="1" customWidth="1"/>
    <col min="10766" max="10766" width="19.42578125" style="1" bestFit="1" customWidth="1"/>
    <col min="10767" max="10767" width="14.42578125" style="1" bestFit="1" customWidth="1"/>
    <col min="10768" max="10768" width="19.42578125" style="1" bestFit="1" customWidth="1"/>
    <col min="10769" max="10769" width="14.42578125" style="1" bestFit="1" customWidth="1"/>
    <col min="10770" max="10770" width="20" style="1" customWidth="1"/>
    <col min="10771" max="10771" width="13.140625" style="1" bestFit="1" customWidth="1"/>
    <col min="10772" max="10772" width="7.140625" style="1" bestFit="1" customWidth="1"/>
    <col min="10773" max="10773" width="9.140625" style="1" bestFit="1" customWidth="1"/>
    <col min="10774" max="11001" width="11.42578125" style="1"/>
    <col min="11002" max="11002" width="10.42578125" style="1" customWidth="1"/>
    <col min="11003" max="11003" width="79.28515625" style="1" customWidth="1"/>
    <col min="11004" max="11004" width="13.42578125" style="1" bestFit="1" customWidth="1"/>
    <col min="11005" max="11005" width="17.42578125" style="1" customWidth="1"/>
    <col min="11006" max="11006" width="19.42578125" style="1" bestFit="1" customWidth="1"/>
    <col min="11007" max="11007" width="13.42578125" style="1" bestFit="1" customWidth="1"/>
    <col min="11008" max="11008" width="10" style="1" bestFit="1" customWidth="1"/>
    <col min="11009" max="11009" width="16" style="1" customWidth="1"/>
    <col min="11010" max="11010" width="12.28515625" style="1" customWidth="1"/>
    <col min="11011" max="11011" width="10.28515625" style="1" customWidth="1"/>
    <col min="11012" max="11012" width="11.140625" style="1" customWidth="1"/>
    <col min="11013" max="11013" width="11.42578125" style="1"/>
    <col min="11014" max="11014" width="17.85546875" style="1" bestFit="1" customWidth="1"/>
    <col min="11015" max="11015" width="20.28515625" style="1" bestFit="1" customWidth="1"/>
    <col min="11016" max="11020" width="11.42578125" style="1"/>
    <col min="11021" max="11021" width="30.140625" style="1" bestFit="1" customWidth="1"/>
    <col min="11022" max="11022" width="19.42578125" style="1" bestFit="1" customWidth="1"/>
    <col min="11023" max="11023" width="14.42578125" style="1" bestFit="1" customWidth="1"/>
    <col min="11024" max="11024" width="19.42578125" style="1" bestFit="1" customWidth="1"/>
    <col min="11025" max="11025" width="14.42578125" style="1" bestFit="1" customWidth="1"/>
    <col min="11026" max="11026" width="20" style="1" customWidth="1"/>
    <col min="11027" max="11027" width="13.140625" style="1" bestFit="1" customWidth="1"/>
    <col min="11028" max="11028" width="7.140625" style="1" bestFit="1" customWidth="1"/>
    <col min="11029" max="11029" width="9.140625" style="1" bestFit="1" customWidth="1"/>
    <col min="11030" max="11257" width="11.42578125" style="1"/>
    <col min="11258" max="11258" width="10.42578125" style="1" customWidth="1"/>
    <col min="11259" max="11259" width="79.28515625" style="1" customWidth="1"/>
    <col min="11260" max="11260" width="13.42578125" style="1" bestFit="1" customWidth="1"/>
    <col min="11261" max="11261" width="17.42578125" style="1" customWidth="1"/>
    <col min="11262" max="11262" width="19.42578125" style="1" bestFit="1" customWidth="1"/>
    <col min="11263" max="11263" width="13.42578125" style="1" bestFit="1" customWidth="1"/>
    <col min="11264" max="11264" width="10" style="1" bestFit="1" customWidth="1"/>
    <col min="11265" max="11265" width="16" style="1" customWidth="1"/>
    <col min="11266" max="11266" width="12.28515625" style="1" customWidth="1"/>
    <col min="11267" max="11267" width="10.28515625" style="1" customWidth="1"/>
    <col min="11268" max="11268" width="11.140625" style="1" customWidth="1"/>
    <col min="11269" max="11269" width="11.42578125" style="1"/>
    <col min="11270" max="11270" width="17.85546875" style="1" bestFit="1" customWidth="1"/>
    <col min="11271" max="11271" width="20.28515625" style="1" bestFit="1" customWidth="1"/>
    <col min="11272" max="11276" width="11.42578125" style="1"/>
    <col min="11277" max="11277" width="30.140625" style="1" bestFit="1" customWidth="1"/>
    <col min="11278" max="11278" width="19.42578125" style="1" bestFit="1" customWidth="1"/>
    <col min="11279" max="11279" width="14.42578125" style="1" bestFit="1" customWidth="1"/>
    <col min="11280" max="11280" width="19.42578125" style="1" bestFit="1" customWidth="1"/>
    <col min="11281" max="11281" width="14.42578125" style="1" bestFit="1" customWidth="1"/>
    <col min="11282" max="11282" width="20" style="1" customWidth="1"/>
    <col min="11283" max="11283" width="13.140625" style="1" bestFit="1" customWidth="1"/>
    <col min="11284" max="11284" width="7.140625" style="1" bestFit="1" customWidth="1"/>
    <col min="11285" max="11285" width="9.140625" style="1" bestFit="1" customWidth="1"/>
    <col min="11286" max="11513" width="11.42578125" style="1"/>
    <col min="11514" max="11514" width="10.42578125" style="1" customWidth="1"/>
    <col min="11515" max="11515" width="79.28515625" style="1" customWidth="1"/>
    <col min="11516" max="11516" width="13.42578125" style="1" bestFit="1" customWidth="1"/>
    <col min="11517" max="11517" width="17.42578125" style="1" customWidth="1"/>
    <col min="11518" max="11518" width="19.42578125" style="1" bestFit="1" customWidth="1"/>
    <col min="11519" max="11519" width="13.42578125" style="1" bestFit="1" customWidth="1"/>
    <col min="11520" max="11520" width="10" style="1" bestFit="1" customWidth="1"/>
    <col min="11521" max="11521" width="16" style="1" customWidth="1"/>
    <col min="11522" max="11522" width="12.28515625" style="1" customWidth="1"/>
    <col min="11523" max="11523" width="10.28515625" style="1" customWidth="1"/>
    <col min="11524" max="11524" width="11.140625" style="1" customWidth="1"/>
    <col min="11525" max="11525" width="11.42578125" style="1"/>
    <col min="11526" max="11526" width="17.85546875" style="1" bestFit="1" customWidth="1"/>
    <col min="11527" max="11527" width="20.28515625" style="1" bestFit="1" customWidth="1"/>
    <col min="11528" max="11532" width="11.42578125" style="1"/>
    <col min="11533" max="11533" width="30.140625" style="1" bestFit="1" customWidth="1"/>
    <col min="11534" max="11534" width="19.42578125" style="1" bestFit="1" customWidth="1"/>
    <col min="11535" max="11535" width="14.42578125" style="1" bestFit="1" customWidth="1"/>
    <col min="11536" max="11536" width="19.42578125" style="1" bestFit="1" customWidth="1"/>
    <col min="11537" max="11537" width="14.42578125" style="1" bestFit="1" customWidth="1"/>
    <col min="11538" max="11538" width="20" style="1" customWidth="1"/>
    <col min="11539" max="11539" width="13.140625" style="1" bestFit="1" customWidth="1"/>
    <col min="11540" max="11540" width="7.140625" style="1" bestFit="1" customWidth="1"/>
    <col min="11541" max="11541" width="9.140625" style="1" bestFit="1" customWidth="1"/>
    <col min="11542" max="11769" width="11.42578125" style="1"/>
    <col min="11770" max="11770" width="10.42578125" style="1" customWidth="1"/>
    <col min="11771" max="11771" width="79.28515625" style="1" customWidth="1"/>
    <col min="11772" max="11772" width="13.42578125" style="1" bestFit="1" customWidth="1"/>
    <col min="11773" max="11773" width="17.42578125" style="1" customWidth="1"/>
    <col min="11774" max="11774" width="19.42578125" style="1" bestFit="1" customWidth="1"/>
    <col min="11775" max="11775" width="13.42578125" style="1" bestFit="1" customWidth="1"/>
    <col min="11776" max="11776" width="10" style="1" bestFit="1" customWidth="1"/>
    <col min="11777" max="11777" width="16" style="1" customWidth="1"/>
    <col min="11778" max="11778" width="12.28515625" style="1" customWidth="1"/>
    <col min="11779" max="11779" width="10.28515625" style="1" customWidth="1"/>
    <col min="11780" max="11780" width="11.140625" style="1" customWidth="1"/>
    <col min="11781" max="11781" width="11.42578125" style="1"/>
    <col min="11782" max="11782" width="17.85546875" style="1" bestFit="1" customWidth="1"/>
    <col min="11783" max="11783" width="20.28515625" style="1" bestFit="1" customWidth="1"/>
    <col min="11784" max="11788" width="11.42578125" style="1"/>
    <col min="11789" max="11789" width="30.140625" style="1" bestFit="1" customWidth="1"/>
    <col min="11790" max="11790" width="19.42578125" style="1" bestFit="1" customWidth="1"/>
    <col min="11791" max="11791" width="14.42578125" style="1" bestFit="1" customWidth="1"/>
    <col min="11792" max="11792" width="19.42578125" style="1" bestFit="1" customWidth="1"/>
    <col min="11793" max="11793" width="14.42578125" style="1" bestFit="1" customWidth="1"/>
    <col min="11794" max="11794" width="20" style="1" customWidth="1"/>
    <col min="11795" max="11795" width="13.140625" style="1" bestFit="1" customWidth="1"/>
    <col min="11796" max="11796" width="7.140625" style="1" bestFit="1" customWidth="1"/>
    <col min="11797" max="11797" width="9.140625" style="1" bestFit="1" customWidth="1"/>
    <col min="11798" max="12025" width="11.42578125" style="1"/>
    <col min="12026" max="12026" width="10.42578125" style="1" customWidth="1"/>
    <col min="12027" max="12027" width="79.28515625" style="1" customWidth="1"/>
    <col min="12028" max="12028" width="13.42578125" style="1" bestFit="1" customWidth="1"/>
    <col min="12029" max="12029" width="17.42578125" style="1" customWidth="1"/>
    <col min="12030" max="12030" width="19.42578125" style="1" bestFit="1" customWidth="1"/>
    <col min="12031" max="12031" width="13.42578125" style="1" bestFit="1" customWidth="1"/>
    <col min="12032" max="12032" width="10" style="1" bestFit="1" customWidth="1"/>
    <col min="12033" max="12033" width="16" style="1" customWidth="1"/>
    <col min="12034" max="12034" width="12.28515625" style="1" customWidth="1"/>
    <col min="12035" max="12035" width="10.28515625" style="1" customWidth="1"/>
    <col min="12036" max="12036" width="11.140625" style="1" customWidth="1"/>
    <col min="12037" max="12037" width="11.42578125" style="1"/>
    <col min="12038" max="12038" width="17.85546875" style="1" bestFit="1" customWidth="1"/>
    <col min="12039" max="12039" width="20.28515625" style="1" bestFit="1" customWidth="1"/>
    <col min="12040" max="12044" width="11.42578125" style="1"/>
    <col min="12045" max="12045" width="30.140625" style="1" bestFit="1" customWidth="1"/>
    <col min="12046" max="12046" width="19.42578125" style="1" bestFit="1" customWidth="1"/>
    <col min="12047" max="12047" width="14.42578125" style="1" bestFit="1" customWidth="1"/>
    <col min="12048" max="12048" width="19.42578125" style="1" bestFit="1" customWidth="1"/>
    <col min="12049" max="12049" width="14.42578125" style="1" bestFit="1" customWidth="1"/>
    <col min="12050" max="12050" width="20" style="1" customWidth="1"/>
    <col min="12051" max="12051" width="13.140625" style="1" bestFit="1" customWidth="1"/>
    <col min="12052" max="12052" width="7.140625" style="1" bestFit="1" customWidth="1"/>
    <col min="12053" max="12053" width="9.140625" style="1" bestFit="1" customWidth="1"/>
    <col min="12054" max="12281" width="11.42578125" style="1"/>
    <col min="12282" max="12282" width="10.42578125" style="1" customWidth="1"/>
    <col min="12283" max="12283" width="79.28515625" style="1" customWidth="1"/>
    <col min="12284" max="12284" width="13.42578125" style="1" bestFit="1" customWidth="1"/>
    <col min="12285" max="12285" width="17.42578125" style="1" customWidth="1"/>
    <col min="12286" max="12286" width="19.42578125" style="1" bestFit="1" customWidth="1"/>
    <col min="12287" max="12287" width="13.42578125" style="1" bestFit="1" customWidth="1"/>
    <col min="12288" max="12288" width="10" style="1" bestFit="1" customWidth="1"/>
    <col min="12289" max="12289" width="16" style="1" customWidth="1"/>
    <col min="12290" max="12290" width="12.28515625" style="1" customWidth="1"/>
    <col min="12291" max="12291" width="10.28515625" style="1" customWidth="1"/>
    <col min="12292" max="12292" width="11.140625" style="1" customWidth="1"/>
    <col min="12293" max="12293" width="11.42578125" style="1"/>
    <col min="12294" max="12294" width="17.85546875" style="1" bestFit="1" customWidth="1"/>
    <col min="12295" max="12295" width="20.28515625" style="1" bestFit="1" customWidth="1"/>
    <col min="12296" max="12300" width="11.42578125" style="1"/>
    <col min="12301" max="12301" width="30.140625" style="1" bestFit="1" customWidth="1"/>
    <col min="12302" max="12302" width="19.42578125" style="1" bestFit="1" customWidth="1"/>
    <col min="12303" max="12303" width="14.42578125" style="1" bestFit="1" customWidth="1"/>
    <col min="12304" max="12304" width="19.42578125" style="1" bestFit="1" customWidth="1"/>
    <col min="12305" max="12305" width="14.42578125" style="1" bestFit="1" customWidth="1"/>
    <col min="12306" max="12306" width="20" style="1" customWidth="1"/>
    <col min="12307" max="12307" width="13.140625" style="1" bestFit="1" customWidth="1"/>
    <col min="12308" max="12308" width="7.140625" style="1" bestFit="1" customWidth="1"/>
    <col min="12309" max="12309" width="9.140625" style="1" bestFit="1" customWidth="1"/>
    <col min="12310" max="12537" width="11.42578125" style="1"/>
    <col min="12538" max="12538" width="10.42578125" style="1" customWidth="1"/>
    <col min="12539" max="12539" width="79.28515625" style="1" customWidth="1"/>
    <col min="12540" max="12540" width="13.42578125" style="1" bestFit="1" customWidth="1"/>
    <col min="12541" max="12541" width="17.42578125" style="1" customWidth="1"/>
    <col min="12542" max="12542" width="19.42578125" style="1" bestFit="1" customWidth="1"/>
    <col min="12543" max="12543" width="13.42578125" style="1" bestFit="1" customWidth="1"/>
    <col min="12544" max="12544" width="10" style="1" bestFit="1" customWidth="1"/>
    <col min="12545" max="12545" width="16" style="1" customWidth="1"/>
    <col min="12546" max="12546" width="12.28515625" style="1" customWidth="1"/>
    <col min="12547" max="12547" width="10.28515625" style="1" customWidth="1"/>
    <col min="12548" max="12548" width="11.140625" style="1" customWidth="1"/>
    <col min="12549" max="12549" width="11.42578125" style="1"/>
    <col min="12550" max="12550" width="17.85546875" style="1" bestFit="1" customWidth="1"/>
    <col min="12551" max="12551" width="20.28515625" style="1" bestFit="1" customWidth="1"/>
    <col min="12552" max="12556" width="11.42578125" style="1"/>
    <col min="12557" max="12557" width="30.140625" style="1" bestFit="1" customWidth="1"/>
    <col min="12558" max="12558" width="19.42578125" style="1" bestFit="1" customWidth="1"/>
    <col min="12559" max="12559" width="14.42578125" style="1" bestFit="1" customWidth="1"/>
    <col min="12560" max="12560" width="19.42578125" style="1" bestFit="1" customWidth="1"/>
    <col min="12561" max="12561" width="14.42578125" style="1" bestFit="1" customWidth="1"/>
    <col min="12562" max="12562" width="20" style="1" customWidth="1"/>
    <col min="12563" max="12563" width="13.140625" style="1" bestFit="1" customWidth="1"/>
    <col min="12564" max="12564" width="7.140625" style="1" bestFit="1" customWidth="1"/>
    <col min="12565" max="12565" width="9.140625" style="1" bestFit="1" customWidth="1"/>
    <col min="12566" max="12793" width="11.42578125" style="1"/>
    <col min="12794" max="12794" width="10.42578125" style="1" customWidth="1"/>
    <col min="12795" max="12795" width="79.28515625" style="1" customWidth="1"/>
    <col min="12796" max="12796" width="13.42578125" style="1" bestFit="1" customWidth="1"/>
    <col min="12797" max="12797" width="17.42578125" style="1" customWidth="1"/>
    <col min="12798" max="12798" width="19.42578125" style="1" bestFit="1" customWidth="1"/>
    <col min="12799" max="12799" width="13.42578125" style="1" bestFit="1" customWidth="1"/>
    <col min="12800" max="12800" width="10" style="1" bestFit="1" customWidth="1"/>
    <col min="12801" max="12801" width="16" style="1" customWidth="1"/>
    <col min="12802" max="12802" width="12.28515625" style="1" customWidth="1"/>
    <col min="12803" max="12803" width="10.28515625" style="1" customWidth="1"/>
    <col min="12804" max="12804" width="11.140625" style="1" customWidth="1"/>
    <col min="12805" max="12805" width="11.42578125" style="1"/>
    <col min="12806" max="12806" width="17.85546875" style="1" bestFit="1" customWidth="1"/>
    <col min="12807" max="12807" width="20.28515625" style="1" bestFit="1" customWidth="1"/>
    <col min="12808" max="12812" width="11.42578125" style="1"/>
    <col min="12813" max="12813" width="30.140625" style="1" bestFit="1" customWidth="1"/>
    <col min="12814" max="12814" width="19.42578125" style="1" bestFit="1" customWidth="1"/>
    <col min="12815" max="12815" width="14.42578125" style="1" bestFit="1" customWidth="1"/>
    <col min="12816" max="12816" width="19.42578125" style="1" bestFit="1" customWidth="1"/>
    <col min="12817" max="12817" width="14.42578125" style="1" bestFit="1" customWidth="1"/>
    <col min="12818" max="12818" width="20" style="1" customWidth="1"/>
    <col min="12819" max="12819" width="13.140625" style="1" bestFit="1" customWidth="1"/>
    <col min="12820" max="12820" width="7.140625" style="1" bestFit="1" customWidth="1"/>
    <col min="12821" max="12821" width="9.140625" style="1" bestFit="1" customWidth="1"/>
    <col min="12822" max="13049" width="11.42578125" style="1"/>
    <col min="13050" max="13050" width="10.42578125" style="1" customWidth="1"/>
    <col min="13051" max="13051" width="79.28515625" style="1" customWidth="1"/>
    <col min="13052" max="13052" width="13.42578125" style="1" bestFit="1" customWidth="1"/>
    <col min="13053" max="13053" width="17.42578125" style="1" customWidth="1"/>
    <col min="13054" max="13054" width="19.42578125" style="1" bestFit="1" customWidth="1"/>
    <col min="13055" max="13055" width="13.42578125" style="1" bestFit="1" customWidth="1"/>
    <col min="13056" max="13056" width="10" style="1" bestFit="1" customWidth="1"/>
    <col min="13057" max="13057" width="16" style="1" customWidth="1"/>
    <col min="13058" max="13058" width="12.28515625" style="1" customWidth="1"/>
    <col min="13059" max="13059" width="10.28515625" style="1" customWidth="1"/>
    <col min="13060" max="13060" width="11.140625" style="1" customWidth="1"/>
    <col min="13061" max="13061" width="11.42578125" style="1"/>
    <col min="13062" max="13062" width="17.85546875" style="1" bestFit="1" customWidth="1"/>
    <col min="13063" max="13063" width="20.28515625" style="1" bestFit="1" customWidth="1"/>
    <col min="13064" max="13068" width="11.42578125" style="1"/>
    <col min="13069" max="13069" width="30.140625" style="1" bestFit="1" customWidth="1"/>
    <col min="13070" max="13070" width="19.42578125" style="1" bestFit="1" customWidth="1"/>
    <col min="13071" max="13071" width="14.42578125" style="1" bestFit="1" customWidth="1"/>
    <col min="13072" max="13072" width="19.42578125" style="1" bestFit="1" customWidth="1"/>
    <col min="13073" max="13073" width="14.42578125" style="1" bestFit="1" customWidth="1"/>
    <col min="13074" max="13074" width="20" style="1" customWidth="1"/>
    <col min="13075" max="13075" width="13.140625" style="1" bestFit="1" customWidth="1"/>
    <col min="13076" max="13076" width="7.140625" style="1" bestFit="1" customWidth="1"/>
    <col min="13077" max="13077" width="9.140625" style="1" bestFit="1" customWidth="1"/>
    <col min="13078" max="13305" width="11.42578125" style="1"/>
    <col min="13306" max="13306" width="10.42578125" style="1" customWidth="1"/>
    <col min="13307" max="13307" width="79.28515625" style="1" customWidth="1"/>
    <col min="13308" max="13308" width="13.42578125" style="1" bestFit="1" customWidth="1"/>
    <col min="13309" max="13309" width="17.42578125" style="1" customWidth="1"/>
    <col min="13310" max="13310" width="19.42578125" style="1" bestFit="1" customWidth="1"/>
    <col min="13311" max="13311" width="13.42578125" style="1" bestFit="1" customWidth="1"/>
    <col min="13312" max="13312" width="10" style="1" bestFit="1" customWidth="1"/>
    <col min="13313" max="13313" width="16" style="1" customWidth="1"/>
    <col min="13314" max="13314" width="12.28515625" style="1" customWidth="1"/>
    <col min="13315" max="13315" width="10.28515625" style="1" customWidth="1"/>
    <col min="13316" max="13316" width="11.140625" style="1" customWidth="1"/>
    <col min="13317" max="13317" width="11.42578125" style="1"/>
    <col min="13318" max="13318" width="17.85546875" style="1" bestFit="1" customWidth="1"/>
    <col min="13319" max="13319" width="20.28515625" style="1" bestFit="1" customWidth="1"/>
    <col min="13320" max="13324" width="11.42578125" style="1"/>
    <col min="13325" max="13325" width="30.140625" style="1" bestFit="1" customWidth="1"/>
    <col min="13326" max="13326" width="19.42578125" style="1" bestFit="1" customWidth="1"/>
    <col min="13327" max="13327" width="14.42578125" style="1" bestFit="1" customWidth="1"/>
    <col min="13328" max="13328" width="19.42578125" style="1" bestFit="1" customWidth="1"/>
    <col min="13329" max="13329" width="14.42578125" style="1" bestFit="1" customWidth="1"/>
    <col min="13330" max="13330" width="20" style="1" customWidth="1"/>
    <col min="13331" max="13331" width="13.140625" style="1" bestFit="1" customWidth="1"/>
    <col min="13332" max="13332" width="7.140625" style="1" bestFit="1" customWidth="1"/>
    <col min="13333" max="13333" width="9.140625" style="1" bestFit="1" customWidth="1"/>
    <col min="13334" max="13561" width="11.42578125" style="1"/>
    <col min="13562" max="13562" width="10.42578125" style="1" customWidth="1"/>
    <col min="13563" max="13563" width="79.28515625" style="1" customWidth="1"/>
    <col min="13564" max="13564" width="13.42578125" style="1" bestFit="1" customWidth="1"/>
    <col min="13565" max="13565" width="17.42578125" style="1" customWidth="1"/>
    <col min="13566" max="13566" width="19.42578125" style="1" bestFit="1" customWidth="1"/>
    <col min="13567" max="13567" width="13.42578125" style="1" bestFit="1" customWidth="1"/>
    <col min="13568" max="13568" width="10" style="1" bestFit="1" customWidth="1"/>
    <col min="13569" max="13569" width="16" style="1" customWidth="1"/>
    <col min="13570" max="13570" width="12.28515625" style="1" customWidth="1"/>
    <col min="13571" max="13571" width="10.28515625" style="1" customWidth="1"/>
    <col min="13572" max="13572" width="11.140625" style="1" customWidth="1"/>
    <col min="13573" max="13573" width="11.42578125" style="1"/>
    <col min="13574" max="13574" width="17.85546875" style="1" bestFit="1" customWidth="1"/>
    <col min="13575" max="13575" width="20.28515625" style="1" bestFit="1" customWidth="1"/>
    <col min="13576" max="13580" width="11.42578125" style="1"/>
    <col min="13581" max="13581" width="30.140625" style="1" bestFit="1" customWidth="1"/>
    <col min="13582" max="13582" width="19.42578125" style="1" bestFit="1" customWidth="1"/>
    <col min="13583" max="13583" width="14.42578125" style="1" bestFit="1" customWidth="1"/>
    <col min="13584" max="13584" width="19.42578125" style="1" bestFit="1" customWidth="1"/>
    <col min="13585" max="13585" width="14.42578125" style="1" bestFit="1" customWidth="1"/>
    <col min="13586" max="13586" width="20" style="1" customWidth="1"/>
    <col min="13587" max="13587" width="13.140625" style="1" bestFit="1" customWidth="1"/>
    <col min="13588" max="13588" width="7.140625" style="1" bestFit="1" customWidth="1"/>
    <col min="13589" max="13589" width="9.140625" style="1" bestFit="1" customWidth="1"/>
    <col min="13590" max="13817" width="11.42578125" style="1"/>
    <col min="13818" max="13818" width="10.42578125" style="1" customWidth="1"/>
    <col min="13819" max="13819" width="79.28515625" style="1" customWidth="1"/>
    <col min="13820" max="13820" width="13.42578125" style="1" bestFit="1" customWidth="1"/>
    <col min="13821" max="13821" width="17.42578125" style="1" customWidth="1"/>
    <col min="13822" max="13822" width="19.42578125" style="1" bestFit="1" customWidth="1"/>
    <col min="13823" max="13823" width="13.42578125" style="1" bestFit="1" customWidth="1"/>
    <col min="13824" max="13824" width="10" style="1" bestFit="1" customWidth="1"/>
    <col min="13825" max="13825" width="16" style="1" customWidth="1"/>
    <col min="13826" max="13826" width="12.28515625" style="1" customWidth="1"/>
    <col min="13827" max="13827" width="10.28515625" style="1" customWidth="1"/>
    <col min="13828" max="13828" width="11.140625" style="1" customWidth="1"/>
    <col min="13829" max="13829" width="11.42578125" style="1"/>
    <col min="13830" max="13830" width="17.85546875" style="1" bestFit="1" customWidth="1"/>
    <col min="13831" max="13831" width="20.28515625" style="1" bestFit="1" customWidth="1"/>
    <col min="13832" max="13836" width="11.42578125" style="1"/>
    <col min="13837" max="13837" width="30.140625" style="1" bestFit="1" customWidth="1"/>
    <col min="13838" max="13838" width="19.42578125" style="1" bestFit="1" customWidth="1"/>
    <col min="13839" max="13839" width="14.42578125" style="1" bestFit="1" customWidth="1"/>
    <col min="13840" max="13840" width="19.42578125" style="1" bestFit="1" customWidth="1"/>
    <col min="13841" max="13841" width="14.42578125" style="1" bestFit="1" customWidth="1"/>
    <col min="13842" max="13842" width="20" style="1" customWidth="1"/>
    <col min="13843" max="13843" width="13.140625" style="1" bestFit="1" customWidth="1"/>
    <col min="13844" max="13844" width="7.140625" style="1" bestFit="1" customWidth="1"/>
    <col min="13845" max="13845" width="9.140625" style="1" bestFit="1" customWidth="1"/>
    <col min="13846" max="14073" width="11.42578125" style="1"/>
    <col min="14074" max="14074" width="10.42578125" style="1" customWidth="1"/>
    <col min="14075" max="14075" width="79.28515625" style="1" customWidth="1"/>
    <col min="14076" max="14076" width="13.42578125" style="1" bestFit="1" customWidth="1"/>
    <col min="14077" max="14077" width="17.42578125" style="1" customWidth="1"/>
    <col min="14078" max="14078" width="19.42578125" style="1" bestFit="1" customWidth="1"/>
    <col min="14079" max="14079" width="13.42578125" style="1" bestFit="1" customWidth="1"/>
    <col min="14080" max="14080" width="10" style="1" bestFit="1" customWidth="1"/>
    <col min="14081" max="14081" width="16" style="1" customWidth="1"/>
    <col min="14082" max="14082" width="12.28515625" style="1" customWidth="1"/>
    <col min="14083" max="14083" width="10.28515625" style="1" customWidth="1"/>
    <col min="14084" max="14084" width="11.140625" style="1" customWidth="1"/>
    <col min="14085" max="14085" width="11.42578125" style="1"/>
    <col min="14086" max="14086" width="17.85546875" style="1" bestFit="1" customWidth="1"/>
    <col min="14087" max="14087" width="20.28515625" style="1" bestFit="1" customWidth="1"/>
    <col min="14088" max="14092" width="11.42578125" style="1"/>
    <col min="14093" max="14093" width="30.140625" style="1" bestFit="1" customWidth="1"/>
    <col min="14094" max="14094" width="19.42578125" style="1" bestFit="1" customWidth="1"/>
    <col min="14095" max="14095" width="14.42578125" style="1" bestFit="1" customWidth="1"/>
    <col min="14096" max="14096" width="19.42578125" style="1" bestFit="1" customWidth="1"/>
    <col min="14097" max="14097" width="14.42578125" style="1" bestFit="1" customWidth="1"/>
    <col min="14098" max="14098" width="20" style="1" customWidth="1"/>
    <col min="14099" max="14099" width="13.140625" style="1" bestFit="1" customWidth="1"/>
    <col min="14100" max="14100" width="7.140625" style="1" bestFit="1" customWidth="1"/>
    <col min="14101" max="14101" width="9.140625" style="1" bestFit="1" customWidth="1"/>
    <col min="14102" max="14329" width="11.42578125" style="1"/>
    <col min="14330" max="14330" width="10.42578125" style="1" customWidth="1"/>
    <col min="14331" max="14331" width="79.28515625" style="1" customWidth="1"/>
    <col min="14332" max="14332" width="13.42578125" style="1" bestFit="1" customWidth="1"/>
    <col min="14333" max="14333" width="17.42578125" style="1" customWidth="1"/>
    <col min="14334" max="14334" width="19.42578125" style="1" bestFit="1" customWidth="1"/>
    <col min="14335" max="14335" width="13.42578125" style="1" bestFit="1" customWidth="1"/>
    <col min="14336" max="14336" width="10" style="1" bestFit="1" customWidth="1"/>
    <col min="14337" max="14337" width="16" style="1" customWidth="1"/>
    <col min="14338" max="14338" width="12.28515625" style="1" customWidth="1"/>
    <col min="14339" max="14339" width="10.28515625" style="1" customWidth="1"/>
    <col min="14340" max="14340" width="11.140625" style="1" customWidth="1"/>
    <col min="14341" max="14341" width="11.42578125" style="1"/>
    <col min="14342" max="14342" width="17.85546875" style="1" bestFit="1" customWidth="1"/>
    <col min="14343" max="14343" width="20.28515625" style="1" bestFit="1" customWidth="1"/>
    <col min="14344" max="14348" width="11.42578125" style="1"/>
    <col min="14349" max="14349" width="30.140625" style="1" bestFit="1" customWidth="1"/>
    <col min="14350" max="14350" width="19.42578125" style="1" bestFit="1" customWidth="1"/>
    <col min="14351" max="14351" width="14.42578125" style="1" bestFit="1" customWidth="1"/>
    <col min="14352" max="14352" width="19.42578125" style="1" bestFit="1" customWidth="1"/>
    <col min="14353" max="14353" width="14.42578125" style="1" bestFit="1" customWidth="1"/>
    <col min="14354" max="14354" width="20" style="1" customWidth="1"/>
    <col min="14355" max="14355" width="13.140625" style="1" bestFit="1" customWidth="1"/>
    <col min="14356" max="14356" width="7.140625" style="1" bestFit="1" customWidth="1"/>
    <col min="14357" max="14357" width="9.140625" style="1" bestFit="1" customWidth="1"/>
    <col min="14358" max="14585" width="11.42578125" style="1"/>
    <col min="14586" max="14586" width="10.42578125" style="1" customWidth="1"/>
    <col min="14587" max="14587" width="79.28515625" style="1" customWidth="1"/>
    <col min="14588" max="14588" width="13.42578125" style="1" bestFit="1" customWidth="1"/>
    <col min="14589" max="14589" width="17.42578125" style="1" customWidth="1"/>
    <col min="14590" max="14590" width="19.42578125" style="1" bestFit="1" customWidth="1"/>
    <col min="14591" max="14591" width="13.42578125" style="1" bestFit="1" customWidth="1"/>
    <col min="14592" max="14592" width="10" style="1" bestFit="1" customWidth="1"/>
    <col min="14593" max="14593" width="16" style="1" customWidth="1"/>
    <col min="14594" max="14594" width="12.28515625" style="1" customWidth="1"/>
    <col min="14595" max="14595" width="10.28515625" style="1" customWidth="1"/>
    <col min="14596" max="14596" width="11.140625" style="1" customWidth="1"/>
    <col min="14597" max="14597" width="11.42578125" style="1"/>
    <col min="14598" max="14598" width="17.85546875" style="1" bestFit="1" customWidth="1"/>
    <col min="14599" max="14599" width="20.28515625" style="1" bestFit="1" customWidth="1"/>
    <col min="14600" max="14604" width="11.42578125" style="1"/>
    <col min="14605" max="14605" width="30.140625" style="1" bestFit="1" customWidth="1"/>
    <col min="14606" max="14606" width="19.42578125" style="1" bestFit="1" customWidth="1"/>
    <col min="14607" max="14607" width="14.42578125" style="1" bestFit="1" customWidth="1"/>
    <col min="14608" max="14608" width="19.42578125" style="1" bestFit="1" customWidth="1"/>
    <col min="14609" max="14609" width="14.42578125" style="1" bestFit="1" customWidth="1"/>
    <col min="14610" max="14610" width="20" style="1" customWidth="1"/>
    <col min="14611" max="14611" width="13.140625" style="1" bestFit="1" customWidth="1"/>
    <col min="14612" max="14612" width="7.140625" style="1" bestFit="1" customWidth="1"/>
    <col min="14613" max="14613" width="9.140625" style="1" bestFit="1" customWidth="1"/>
    <col min="14614" max="14841" width="11.42578125" style="1"/>
    <col min="14842" max="14842" width="10.42578125" style="1" customWidth="1"/>
    <col min="14843" max="14843" width="79.28515625" style="1" customWidth="1"/>
    <col min="14844" max="14844" width="13.42578125" style="1" bestFit="1" customWidth="1"/>
    <col min="14845" max="14845" width="17.42578125" style="1" customWidth="1"/>
    <col min="14846" max="14846" width="19.42578125" style="1" bestFit="1" customWidth="1"/>
    <col min="14847" max="14847" width="13.42578125" style="1" bestFit="1" customWidth="1"/>
    <col min="14848" max="14848" width="10" style="1" bestFit="1" customWidth="1"/>
    <col min="14849" max="14849" width="16" style="1" customWidth="1"/>
    <col min="14850" max="14850" width="12.28515625" style="1" customWidth="1"/>
    <col min="14851" max="14851" width="10.28515625" style="1" customWidth="1"/>
    <col min="14852" max="14852" width="11.140625" style="1" customWidth="1"/>
    <col min="14853" max="14853" width="11.42578125" style="1"/>
    <col min="14854" max="14854" width="17.85546875" style="1" bestFit="1" customWidth="1"/>
    <col min="14855" max="14855" width="20.28515625" style="1" bestFit="1" customWidth="1"/>
    <col min="14856" max="14860" width="11.42578125" style="1"/>
    <col min="14861" max="14861" width="30.140625" style="1" bestFit="1" customWidth="1"/>
    <col min="14862" max="14862" width="19.42578125" style="1" bestFit="1" customWidth="1"/>
    <col min="14863" max="14863" width="14.42578125" style="1" bestFit="1" customWidth="1"/>
    <col min="14864" max="14864" width="19.42578125" style="1" bestFit="1" customWidth="1"/>
    <col min="14865" max="14865" width="14.42578125" style="1" bestFit="1" customWidth="1"/>
    <col min="14866" max="14866" width="20" style="1" customWidth="1"/>
    <col min="14867" max="14867" width="13.140625" style="1" bestFit="1" customWidth="1"/>
    <col min="14868" max="14868" width="7.140625" style="1" bestFit="1" customWidth="1"/>
    <col min="14869" max="14869" width="9.140625" style="1" bestFit="1" customWidth="1"/>
    <col min="14870" max="15097" width="11.42578125" style="1"/>
    <col min="15098" max="15098" width="10.42578125" style="1" customWidth="1"/>
    <col min="15099" max="15099" width="79.28515625" style="1" customWidth="1"/>
    <col min="15100" max="15100" width="13.42578125" style="1" bestFit="1" customWidth="1"/>
    <col min="15101" max="15101" width="17.42578125" style="1" customWidth="1"/>
    <col min="15102" max="15102" width="19.42578125" style="1" bestFit="1" customWidth="1"/>
    <col min="15103" max="15103" width="13.42578125" style="1" bestFit="1" customWidth="1"/>
    <col min="15104" max="15104" width="10" style="1" bestFit="1" customWidth="1"/>
    <col min="15105" max="15105" width="16" style="1" customWidth="1"/>
    <col min="15106" max="15106" width="12.28515625" style="1" customWidth="1"/>
    <col min="15107" max="15107" width="10.28515625" style="1" customWidth="1"/>
    <col min="15108" max="15108" width="11.140625" style="1" customWidth="1"/>
    <col min="15109" max="15109" width="11.42578125" style="1"/>
    <col min="15110" max="15110" width="17.85546875" style="1" bestFit="1" customWidth="1"/>
    <col min="15111" max="15111" width="20.28515625" style="1" bestFit="1" customWidth="1"/>
    <col min="15112" max="15116" width="11.42578125" style="1"/>
    <col min="15117" max="15117" width="30.140625" style="1" bestFit="1" customWidth="1"/>
    <col min="15118" max="15118" width="19.42578125" style="1" bestFit="1" customWidth="1"/>
    <col min="15119" max="15119" width="14.42578125" style="1" bestFit="1" customWidth="1"/>
    <col min="15120" max="15120" width="19.42578125" style="1" bestFit="1" customWidth="1"/>
    <col min="15121" max="15121" width="14.42578125" style="1" bestFit="1" customWidth="1"/>
    <col min="15122" max="15122" width="20" style="1" customWidth="1"/>
    <col min="15123" max="15123" width="13.140625" style="1" bestFit="1" customWidth="1"/>
    <col min="15124" max="15124" width="7.140625" style="1" bestFit="1" customWidth="1"/>
    <col min="15125" max="15125" width="9.140625" style="1" bestFit="1" customWidth="1"/>
    <col min="15126" max="15353" width="11.42578125" style="1"/>
    <col min="15354" max="15354" width="10.42578125" style="1" customWidth="1"/>
    <col min="15355" max="15355" width="79.28515625" style="1" customWidth="1"/>
    <col min="15356" max="15356" width="13.42578125" style="1" bestFit="1" customWidth="1"/>
    <col min="15357" max="15357" width="17.42578125" style="1" customWidth="1"/>
    <col min="15358" max="15358" width="19.42578125" style="1" bestFit="1" customWidth="1"/>
    <col min="15359" max="15359" width="13.42578125" style="1" bestFit="1" customWidth="1"/>
    <col min="15360" max="15360" width="10" style="1" bestFit="1" customWidth="1"/>
    <col min="15361" max="15361" width="16" style="1" customWidth="1"/>
    <col min="15362" max="15362" width="12.28515625" style="1" customWidth="1"/>
    <col min="15363" max="15363" width="10.28515625" style="1" customWidth="1"/>
    <col min="15364" max="15364" width="11.140625" style="1" customWidth="1"/>
    <col min="15365" max="15365" width="11.42578125" style="1"/>
    <col min="15366" max="15366" width="17.85546875" style="1" bestFit="1" customWidth="1"/>
    <col min="15367" max="15367" width="20.28515625" style="1" bestFit="1" customWidth="1"/>
    <col min="15368" max="15372" width="11.42578125" style="1"/>
    <col min="15373" max="15373" width="30.140625" style="1" bestFit="1" customWidth="1"/>
    <col min="15374" max="15374" width="19.42578125" style="1" bestFit="1" customWidth="1"/>
    <col min="15375" max="15375" width="14.42578125" style="1" bestFit="1" customWidth="1"/>
    <col min="15376" max="15376" width="19.42578125" style="1" bestFit="1" customWidth="1"/>
    <col min="15377" max="15377" width="14.42578125" style="1" bestFit="1" customWidth="1"/>
    <col min="15378" max="15378" width="20" style="1" customWidth="1"/>
    <col min="15379" max="15379" width="13.140625" style="1" bestFit="1" customWidth="1"/>
    <col min="15380" max="15380" width="7.140625" style="1" bestFit="1" customWidth="1"/>
    <col min="15381" max="15381" width="9.140625" style="1" bestFit="1" customWidth="1"/>
    <col min="15382" max="15609" width="11.42578125" style="1"/>
    <col min="15610" max="15610" width="10.42578125" style="1" customWidth="1"/>
    <col min="15611" max="15611" width="79.28515625" style="1" customWidth="1"/>
    <col min="15612" max="15612" width="13.42578125" style="1" bestFit="1" customWidth="1"/>
    <col min="15613" max="15613" width="17.42578125" style="1" customWidth="1"/>
    <col min="15614" max="15614" width="19.42578125" style="1" bestFit="1" customWidth="1"/>
    <col min="15615" max="15615" width="13.42578125" style="1" bestFit="1" customWidth="1"/>
    <col min="15616" max="15616" width="10" style="1" bestFit="1" customWidth="1"/>
    <col min="15617" max="15617" width="16" style="1" customWidth="1"/>
    <col min="15618" max="15618" width="12.28515625" style="1" customWidth="1"/>
    <col min="15619" max="15619" width="10.28515625" style="1" customWidth="1"/>
    <col min="15620" max="15620" width="11.140625" style="1" customWidth="1"/>
    <col min="15621" max="15621" width="11.42578125" style="1"/>
    <col min="15622" max="15622" width="17.85546875" style="1" bestFit="1" customWidth="1"/>
    <col min="15623" max="15623" width="20.28515625" style="1" bestFit="1" customWidth="1"/>
    <col min="15624" max="15628" width="11.42578125" style="1"/>
    <col min="15629" max="15629" width="30.140625" style="1" bestFit="1" customWidth="1"/>
    <col min="15630" max="15630" width="19.42578125" style="1" bestFit="1" customWidth="1"/>
    <col min="15631" max="15631" width="14.42578125" style="1" bestFit="1" customWidth="1"/>
    <col min="15632" max="15632" width="19.42578125" style="1" bestFit="1" customWidth="1"/>
    <col min="15633" max="15633" width="14.42578125" style="1" bestFit="1" customWidth="1"/>
    <col min="15634" max="15634" width="20" style="1" customWidth="1"/>
    <col min="15635" max="15635" width="13.140625" style="1" bestFit="1" customWidth="1"/>
    <col min="15636" max="15636" width="7.140625" style="1" bestFit="1" customWidth="1"/>
    <col min="15637" max="15637" width="9.140625" style="1" bestFit="1" customWidth="1"/>
    <col min="15638" max="15865" width="11.42578125" style="1"/>
    <col min="15866" max="15866" width="10.42578125" style="1" customWidth="1"/>
    <col min="15867" max="15867" width="79.28515625" style="1" customWidth="1"/>
    <col min="15868" max="15868" width="13.42578125" style="1" bestFit="1" customWidth="1"/>
    <col min="15869" max="15869" width="17.42578125" style="1" customWidth="1"/>
    <col min="15870" max="15870" width="19.42578125" style="1" bestFit="1" customWidth="1"/>
    <col min="15871" max="15871" width="13.42578125" style="1" bestFit="1" customWidth="1"/>
    <col min="15872" max="15872" width="10" style="1" bestFit="1" customWidth="1"/>
    <col min="15873" max="15873" width="16" style="1" customWidth="1"/>
    <col min="15874" max="15874" width="12.28515625" style="1" customWidth="1"/>
    <col min="15875" max="15875" width="10.28515625" style="1" customWidth="1"/>
    <col min="15876" max="15876" width="11.140625" style="1" customWidth="1"/>
    <col min="15877" max="15877" width="11.42578125" style="1"/>
    <col min="15878" max="15878" width="17.85546875" style="1" bestFit="1" customWidth="1"/>
    <col min="15879" max="15879" width="20.28515625" style="1" bestFit="1" customWidth="1"/>
    <col min="15880" max="15884" width="11.42578125" style="1"/>
    <col min="15885" max="15885" width="30.140625" style="1" bestFit="1" customWidth="1"/>
    <col min="15886" max="15886" width="19.42578125" style="1" bestFit="1" customWidth="1"/>
    <col min="15887" max="15887" width="14.42578125" style="1" bestFit="1" customWidth="1"/>
    <col min="15888" max="15888" width="19.42578125" style="1" bestFit="1" customWidth="1"/>
    <col min="15889" max="15889" width="14.42578125" style="1" bestFit="1" customWidth="1"/>
    <col min="15890" max="15890" width="20" style="1" customWidth="1"/>
    <col min="15891" max="15891" width="13.140625" style="1" bestFit="1" customWidth="1"/>
    <col min="15892" max="15892" width="7.140625" style="1" bestFit="1" customWidth="1"/>
    <col min="15893" max="15893" width="9.140625" style="1" bestFit="1" customWidth="1"/>
    <col min="15894" max="16121" width="11.42578125" style="1"/>
    <col min="16122" max="16122" width="10.42578125" style="1" customWidth="1"/>
    <col min="16123" max="16123" width="79.28515625" style="1" customWidth="1"/>
    <col min="16124" max="16124" width="13.42578125" style="1" bestFit="1" customWidth="1"/>
    <col min="16125" max="16125" width="17.42578125" style="1" customWidth="1"/>
    <col min="16126" max="16126" width="19.42578125" style="1" bestFit="1" customWidth="1"/>
    <col min="16127" max="16127" width="13.42578125" style="1" bestFit="1" customWidth="1"/>
    <col min="16128" max="16128" width="10" style="1" bestFit="1" customWidth="1"/>
    <col min="16129" max="16129" width="16" style="1" customWidth="1"/>
    <col min="16130" max="16130" width="12.28515625" style="1" customWidth="1"/>
    <col min="16131" max="16131" width="10.28515625" style="1" customWidth="1"/>
    <col min="16132" max="16132" width="11.140625" style="1" customWidth="1"/>
    <col min="16133" max="16133" width="11.42578125" style="1"/>
    <col min="16134" max="16134" width="17.85546875" style="1" bestFit="1" customWidth="1"/>
    <col min="16135" max="16135" width="20.28515625" style="1" bestFit="1" customWidth="1"/>
    <col min="16136" max="16140" width="11.42578125" style="1"/>
    <col min="16141" max="16141" width="30.140625" style="1" bestFit="1" customWidth="1"/>
    <col min="16142" max="16142" width="19.42578125" style="1" bestFit="1" customWidth="1"/>
    <col min="16143" max="16143" width="14.42578125" style="1" bestFit="1" customWidth="1"/>
    <col min="16144" max="16144" width="19.42578125" style="1" bestFit="1" customWidth="1"/>
    <col min="16145" max="16145" width="14.42578125" style="1" bestFit="1" customWidth="1"/>
    <col min="16146" max="16146" width="20" style="1" customWidth="1"/>
    <col min="16147" max="16147" width="13.140625" style="1" bestFit="1" customWidth="1"/>
    <col min="16148" max="16148" width="7.140625" style="1" bestFit="1" customWidth="1"/>
    <col min="16149" max="16149" width="9.140625" style="1" bestFit="1" customWidth="1"/>
    <col min="16150" max="16384" width="11.42578125" style="1"/>
  </cols>
  <sheetData>
    <row r="1" spans="1:9">
      <c r="A1" s="2521"/>
      <c r="B1" s="2521"/>
      <c r="C1" s="2521"/>
      <c r="D1" s="2521"/>
      <c r="E1" s="2521"/>
    </row>
    <row r="2" spans="1:9">
      <c r="A2" s="2536"/>
      <c r="B2" s="2536"/>
      <c r="C2" s="2536"/>
      <c r="D2" s="2536"/>
      <c r="E2" s="2536"/>
      <c r="F2" s="346"/>
      <c r="G2" s="346"/>
      <c r="H2" s="346"/>
      <c r="I2" s="346"/>
    </row>
    <row r="3" spans="1:9" ht="23.25" customHeight="1">
      <c r="A3" s="2523"/>
      <c r="B3" s="2523"/>
      <c r="C3" s="2523"/>
      <c r="D3" s="2523"/>
      <c r="E3" s="2523"/>
      <c r="F3" s="346"/>
      <c r="G3" s="346"/>
      <c r="H3" s="346"/>
      <c r="I3" s="346"/>
    </row>
    <row r="4" spans="1:9" ht="23.25" customHeight="1">
      <c r="A4" s="346"/>
      <c r="B4" s="346"/>
      <c r="C4" s="346"/>
      <c r="D4" s="346"/>
      <c r="E4" s="346"/>
      <c r="F4" s="346"/>
      <c r="G4" s="346"/>
      <c r="H4" s="346"/>
      <c r="I4" s="346"/>
    </row>
    <row r="5" spans="1:9" s="111" customFormat="1" ht="15.75" customHeight="1">
      <c r="A5" s="379"/>
      <c r="B5" s="2537" t="s">
        <v>1480</v>
      </c>
      <c r="C5" s="2538"/>
      <c r="D5" s="2538"/>
      <c r="E5" s="379"/>
      <c r="F5" s="379"/>
      <c r="G5" s="379"/>
      <c r="H5" s="379"/>
      <c r="I5" s="379"/>
    </row>
    <row r="6" spans="1:9" ht="15.75" thickBot="1">
      <c r="A6" s="346"/>
      <c r="B6" s="2539">
        <v>2024</v>
      </c>
      <c r="C6" s="2539"/>
      <c r="D6" s="2539"/>
      <c r="E6" s="346"/>
      <c r="F6" s="346"/>
      <c r="G6" s="346"/>
      <c r="H6" s="346"/>
      <c r="I6" s="346"/>
    </row>
    <row r="7" spans="1:9" ht="15.75" thickBot="1">
      <c r="A7" s="346"/>
      <c r="B7" s="2540" t="s">
        <v>421</v>
      </c>
      <c r="C7" s="2540"/>
      <c r="D7" s="2540"/>
      <c r="E7" s="346"/>
      <c r="F7" s="350" t="s">
        <v>1460</v>
      </c>
      <c r="G7" s="351">
        <v>7411233813831.6396</v>
      </c>
      <c r="H7" s="346"/>
      <c r="I7" s="346"/>
    </row>
    <row r="8" spans="1:9" ht="15.75" thickBot="1">
      <c r="B8" s="380"/>
      <c r="C8" s="380"/>
      <c r="D8" s="380"/>
      <c r="F8" s="381"/>
      <c r="G8" s="382"/>
    </row>
    <row r="9" spans="1:9" ht="19.5" customHeight="1">
      <c r="B9" s="2527" t="s">
        <v>316</v>
      </c>
      <c r="C9" s="2530" t="s">
        <v>1481</v>
      </c>
      <c r="D9" s="2533" t="s">
        <v>644</v>
      </c>
    </row>
    <row r="10" spans="1:9" ht="15" customHeight="1">
      <c r="B10" s="2528"/>
      <c r="C10" s="2531"/>
      <c r="D10" s="2534"/>
    </row>
    <row r="11" spans="1:9" ht="15.75" thickBot="1">
      <c r="B11" s="2528"/>
      <c r="C11" s="2532"/>
      <c r="D11" s="2535"/>
    </row>
    <row r="12" spans="1:9" ht="24.75" customHeight="1" thickBot="1">
      <c r="B12" s="2529"/>
      <c r="C12" s="1071">
        <v>1</v>
      </c>
      <c r="D12" s="1072" t="s">
        <v>1463</v>
      </c>
    </row>
    <row r="13" spans="1:9" ht="15" customHeight="1">
      <c r="B13" s="383" t="s">
        <v>1464</v>
      </c>
      <c r="C13" s="384"/>
      <c r="D13" s="385"/>
    </row>
    <row r="14" spans="1:9" ht="18.75">
      <c r="B14" s="386" t="s">
        <v>1482</v>
      </c>
      <c r="C14" s="387">
        <v>501555814</v>
      </c>
      <c r="D14" s="388">
        <f>C14/$G$7</f>
        <v>6.7675076323181531E-5</v>
      </c>
      <c r="F14" s="389"/>
    </row>
    <row r="15" spans="1:9" ht="18.75">
      <c r="B15" s="386" t="s">
        <v>1483</v>
      </c>
      <c r="C15" s="387">
        <v>58074067</v>
      </c>
      <c r="D15" s="388">
        <f t="shared" ref="D15:D68" si="0">C15/$G$7</f>
        <v>7.8359512678733667E-6</v>
      </c>
      <c r="F15" s="389"/>
    </row>
    <row r="16" spans="1:9" ht="18.75">
      <c r="B16" s="386" t="s">
        <v>1484</v>
      </c>
      <c r="C16" s="387">
        <v>1989259851</v>
      </c>
      <c r="D16" s="388">
        <f t="shared" si="0"/>
        <v>2.6841142797133586E-4</v>
      </c>
      <c r="F16" s="389"/>
    </row>
    <row r="17" spans="1:9" ht="18.75">
      <c r="A17" s="15"/>
      <c r="B17" s="386" t="s">
        <v>1485</v>
      </c>
      <c r="C17" s="387">
        <v>211362180</v>
      </c>
      <c r="D17" s="388">
        <f t="shared" si="0"/>
        <v>2.8519162302710411E-5</v>
      </c>
      <c r="F17" s="389"/>
      <c r="I17" s="1" t="s">
        <v>4</v>
      </c>
    </row>
    <row r="18" spans="1:9" ht="18.75">
      <c r="B18" s="386" t="s">
        <v>1486</v>
      </c>
      <c r="C18" s="387">
        <v>2008317326</v>
      </c>
      <c r="D18" s="388">
        <f t="shared" si="0"/>
        <v>2.7098285878551863E-4</v>
      </c>
      <c r="F18" s="389"/>
    </row>
    <row r="19" spans="1:9" ht="18.75">
      <c r="B19" s="386" t="s">
        <v>1487</v>
      </c>
      <c r="C19" s="387">
        <v>71925496</v>
      </c>
      <c r="D19" s="388">
        <f t="shared" si="0"/>
        <v>9.7049287347762425E-6</v>
      </c>
      <c r="F19" s="389"/>
    </row>
    <row r="20" spans="1:9" ht="18.75">
      <c r="B20" s="386" t="s">
        <v>1488</v>
      </c>
      <c r="C20" s="387">
        <v>7118850587</v>
      </c>
      <c r="D20" s="388">
        <f t="shared" si="0"/>
        <v>9.6054864356243054E-4</v>
      </c>
      <c r="F20" s="389"/>
    </row>
    <row r="21" spans="1:9" ht="18.75">
      <c r="B21" s="386" t="s">
        <v>1489</v>
      </c>
      <c r="C21" s="387">
        <v>144144665</v>
      </c>
      <c r="D21" s="388">
        <f t="shared" si="0"/>
        <v>1.9449482855470268E-5</v>
      </c>
      <c r="F21" s="389"/>
    </row>
    <row r="22" spans="1:9" ht="18.75">
      <c r="B22" s="386" t="s">
        <v>1490</v>
      </c>
      <c r="C22" s="387">
        <v>166100000</v>
      </c>
      <c r="D22" s="388">
        <f t="shared" si="0"/>
        <v>2.2411922788079679E-5</v>
      </c>
      <c r="E22" s="191"/>
      <c r="F22" s="389"/>
    </row>
    <row r="23" spans="1:9" ht="18.75">
      <c r="B23" s="386" t="s">
        <v>1491</v>
      </c>
      <c r="C23" s="387">
        <v>1127817388</v>
      </c>
      <c r="D23" s="388">
        <f t="shared" si="0"/>
        <v>1.5217673822341782E-4</v>
      </c>
      <c r="F23" s="389"/>
    </row>
    <row r="24" spans="1:9" ht="18.75">
      <c r="A24" s="390"/>
      <c r="B24" s="386" t="s">
        <v>1492</v>
      </c>
      <c r="C24" s="387">
        <v>692073784</v>
      </c>
      <c r="D24" s="388">
        <f t="shared" si="0"/>
        <v>9.3381723122589605E-5</v>
      </c>
      <c r="F24" s="389"/>
    </row>
    <row r="25" spans="1:9" ht="18.75">
      <c r="B25" s="386" t="s">
        <v>1493</v>
      </c>
      <c r="C25" s="387">
        <v>14737915364</v>
      </c>
      <c r="D25" s="388">
        <f t="shared" si="0"/>
        <v>1.9885913377195737E-3</v>
      </c>
      <c r="F25" s="389"/>
    </row>
    <row r="26" spans="1:9" ht="18.75">
      <c r="B26" s="386" t="s">
        <v>1494</v>
      </c>
      <c r="C26" s="387">
        <v>151700000</v>
      </c>
      <c r="D26" s="388">
        <f t="shared" si="0"/>
        <v>2.046892647171395E-5</v>
      </c>
      <c r="F26" s="389"/>
    </row>
    <row r="27" spans="1:9" ht="18.75">
      <c r="B27" s="386" t="s">
        <v>1495</v>
      </c>
      <c r="C27" s="387">
        <v>6907291677</v>
      </c>
      <c r="D27" s="388">
        <f t="shared" si="0"/>
        <v>9.3200293642185079E-4</v>
      </c>
      <c r="F27" s="389"/>
    </row>
    <row r="28" spans="1:9" ht="18.75">
      <c r="B28" s="386" t="s">
        <v>1496</v>
      </c>
      <c r="C28" s="387">
        <v>341967148</v>
      </c>
      <c r="D28" s="388">
        <f t="shared" si="0"/>
        <v>4.6141729783478729E-5</v>
      </c>
      <c r="F28" s="389"/>
    </row>
    <row r="29" spans="1:9" ht="18.75">
      <c r="B29" s="386" t="s">
        <v>1497</v>
      </c>
      <c r="C29" s="387">
        <v>67000000</v>
      </c>
      <c r="D29" s="388">
        <f t="shared" si="0"/>
        <v>9.0403300830905398E-6</v>
      </c>
      <c r="F29" s="389"/>
    </row>
    <row r="30" spans="1:9" ht="18.75">
      <c r="B30" s="386" t="s">
        <v>1498</v>
      </c>
      <c r="C30" s="387">
        <v>131500000</v>
      </c>
      <c r="D30" s="388">
        <f t="shared" si="0"/>
        <v>1.7743334416812028E-5</v>
      </c>
      <c r="F30" s="389"/>
    </row>
    <row r="31" spans="1:9" ht="18.75">
      <c r="B31" s="386" t="s">
        <v>1499</v>
      </c>
      <c r="C31" s="387">
        <v>628501260</v>
      </c>
      <c r="D31" s="388">
        <f t="shared" si="0"/>
        <v>8.4803863403556842E-5</v>
      </c>
      <c r="F31" s="389"/>
    </row>
    <row r="32" spans="1:9" ht="18.75">
      <c r="B32" s="386" t="s">
        <v>1500</v>
      </c>
      <c r="C32" s="387">
        <v>374522262</v>
      </c>
      <c r="D32" s="388">
        <f t="shared" si="0"/>
        <v>5.053440107381667E-5</v>
      </c>
      <c r="F32" s="389"/>
    </row>
    <row r="33" spans="2:6" ht="18.75">
      <c r="B33" s="386" t="s">
        <v>1501</v>
      </c>
      <c r="C33" s="387">
        <v>34500000</v>
      </c>
      <c r="D33" s="388">
        <f t="shared" si="0"/>
        <v>4.6550953412928892E-6</v>
      </c>
      <c r="F33" s="389"/>
    </row>
    <row r="34" spans="2:6" ht="18.75">
      <c r="B34" s="386" t="s">
        <v>1502</v>
      </c>
      <c r="C34" s="387">
        <v>725242933</v>
      </c>
      <c r="D34" s="388">
        <f t="shared" si="0"/>
        <v>9.7857246339533077E-5</v>
      </c>
      <c r="E34" s="391"/>
      <c r="F34" s="389"/>
    </row>
    <row r="35" spans="2:6" ht="18.75">
      <c r="B35" s="386" t="s">
        <v>1503</v>
      </c>
      <c r="C35" s="387">
        <v>1987347495</v>
      </c>
      <c r="D35" s="388">
        <f t="shared" si="0"/>
        <v>2.6815339320303169E-4</v>
      </c>
      <c r="F35" s="389"/>
    </row>
    <row r="36" spans="2:6" ht="18.75">
      <c r="B36" s="386" t="s">
        <v>1504</v>
      </c>
      <c r="C36" s="387">
        <v>351767950</v>
      </c>
      <c r="D36" s="388">
        <f t="shared" si="0"/>
        <v>4.74641549351058E-5</v>
      </c>
      <c r="F36" s="389"/>
    </row>
    <row r="37" spans="2:6" ht="18.75">
      <c r="B37" s="386" t="s">
        <v>1505</v>
      </c>
      <c r="C37" s="387">
        <v>3912848360</v>
      </c>
      <c r="D37" s="388">
        <f t="shared" si="0"/>
        <v>5.2796180208178323E-4</v>
      </c>
      <c r="F37" s="389"/>
    </row>
    <row r="38" spans="2:6" ht="18.75">
      <c r="B38" s="386" t="s">
        <v>1506</v>
      </c>
      <c r="C38" s="387">
        <v>330979786</v>
      </c>
      <c r="D38" s="388">
        <f t="shared" si="0"/>
        <v>4.4659201735383119E-5</v>
      </c>
      <c r="F38" s="389"/>
    </row>
    <row r="39" spans="2:6" ht="18.75">
      <c r="B39" s="386" t="s">
        <v>1507</v>
      </c>
      <c r="C39" s="387">
        <v>495445489</v>
      </c>
      <c r="D39" s="388">
        <f t="shared" si="0"/>
        <v>6.685060833937616E-5</v>
      </c>
      <c r="F39" s="389"/>
    </row>
    <row r="40" spans="2:6" ht="18.75">
      <c r="B40" s="386" t="s">
        <v>1508</v>
      </c>
      <c r="C40" s="387">
        <v>27303900</v>
      </c>
      <c r="D40" s="388">
        <f t="shared" si="0"/>
        <v>3.6841234112790414E-6</v>
      </c>
      <c r="F40" s="389"/>
    </row>
    <row r="41" spans="2:6" ht="18.75">
      <c r="B41" s="386" t="s">
        <v>1509</v>
      </c>
      <c r="C41" s="387">
        <v>297478631</v>
      </c>
      <c r="D41" s="388">
        <f t="shared" si="0"/>
        <v>4.0138880849341642E-5</v>
      </c>
      <c r="F41" s="389"/>
    </row>
    <row r="42" spans="2:6" ht="18.75">
      <c r="B42" s="386" t="s">
        <v>325</v>
      </c>
      <c r="C42" s="387">
        <v>1632865943</v>
      </c>
      <c r="D42" s="388">
        <f t="shared" si="0"/>
        <v>2.2032309113667018E-4</v>
      </c>
      <c r="F42" s="389"/>
    </row>
    <row r="43" spans="2:6" ht="18.75">
      <c r="B43" s="386" t="s">
        <v>1510</v>
      </c>
      <c r="C43" s="387">
        <v>189671257</v>
      </c>
      <c r="D43" s="388">
        <f t="shared" si="0"/>
        <v>2.5592399560517866E-5</v>
      </c>
      <c r="F43" s="389"/>
    </row>
    <row r="44" spans="2:6" ht="18.75">
      <c r="B44" s="386" t="s">
        <v>328</v>
      </c>
      <c r="C44" s="387">
        <v>6659271422</v>
      </c>
      <c r="D44" s="388">
        <f t="shared" si="0"/>
        <v>8.9853748907121954E-4</v>
      </c>
      <c r="F44" s="389"/>
    </row>
    <row r="45" spans="2:6" ht="18.75">
      <c r="B45" s="386" t="s">
        <v>1511</v>
      </c>
      <c r="C45" s="387">
        <v>20000000</v>
      </c>
      <c r="D45" s="388">
        <f t="shared" si="0"/>
        <v>2.6986059949523998E-6</v>
      </c>
      <c r="F45" s="389"/>
    </row>
    <row r="46" spans="2:6" ht="18.75">
      <c r="B46" s="386" t="s">
        <v>1512</v>
      </c>
      <c r="C46" s="387">
        <v>9192195387</v>
      </c>
      <c r="D46" s="388">
        <f t="shared" si="0"/>
        <v>1.2403056789065997E-3</v>
      </c>
      <c r="F46" s="389"/>
    </row>
    <row r="47" spans="2:6" ht="18.75">
      <c r="B47" s="386" t="s">
        <v>1513</v>
      </c>
      <c r="C47" s="387">
        <v>7031377431</v>
      </c>
      <c r="D47" s="388">
        <f t="shared" si="0"/>
        <v>9.4874586440348019E-4</v>
      </c>
      <c r="F47" s="389"/>
    </row>
    <row r="48" spans="2:6" ht="18.75">
      <c r="B48" s="386" t="s">
        <v>1514</v>
      </c>
      <c r="C48" s="387">
        <v>362955651</v>
      </c>
      <c r="D48" s="388">
        <f t="shared" si="0"/>
        <v>4.8973714784522546E-5</v>
      </c>
      <c r="F48" s="389"/>
    </row>
    <row r="49" spans="2:6" ht="18.75">
      <c r="B49" s="386" t="s">
        <v>1515</v>
      </c>
      <c r="C49" s="387">
        <v>6776461228</v>
      </c>
      <c r="D49" s="388">
        <f t="shared" si="0"/>
        <v>9.1434994472216504E-4</v>
      </c>
      <c r="E49" s="191"/>
      <c r="F49" s="389"/>
    </row>
    <row r="50" spans="2:6" ht="18.75">
      <c r="B50" s="386" t="s">
        <v>1516</v>
      </c>
      <c r="C50" s="387">
        <v>276225000</v>
      </c>
      <c r="D50" s="388">
        <f t="shared" si="0"/>
        <v>3.7271122047786329E-5</v>
      </c>
      <c r="F50" s="389"/>
    </row>
    <row r="51" spans="2:6" ht="18.75">
      <c r="B51" s="386" t="s">
        <v>1517</v>
      </c>
      <c r="C51" s="387">
        <v>102701379</v>
      </c>
      <c r="D51" s="388">
        <f t="shared" si="0"/>
        <v>1.3857527852963924E-5</v>
      </c>
      <c r="F51" s="389"/>
    </row>
    <row r="52" spans="2:6" ht="18.75">
      <c r="B52" s="386" t="s">
        <v>1518</v>
      </c>
      <c r="C52" s="387">
        <v>192360446</v>
      </c>
      <c r="D52" s="388">
        <f t="shared" si="0"/>
        <v>2.595525263836587E-5</v>
      </c>
      <c r="E52" s="191"/>
      <c r="F52" s="389"/>
    </row>
    <row r="53" spans="2:6" ht="18.75">
      <c r="B53" s="386" t="s">
        <v>1519</v>
      </c>
      <c r="C53" s="387">
        <v>406957511</v>
      </c>
      <c r="D53" s="388">
        <f t="shared" si="0"/>
        <v>5.4910898943775356E-5</v>
      </c>
      <c r="F53" s="389"/>
    </row>
    <row r="54" spans="2:6" ht="18.75">
      <c r="B54" s="386" t="s">
        <v>1520</v>
      </c>
      <c r="C54" s="387">
        <v>152040300</v>
      </c>
      <c r="D54" s="388">
        <f t="shared" si="0"/>
        <v>2.0514843252718067E-5</v>
      </c>
      <c r="F54" s="389"/>
    </row>
    <row r="55" spans="2:6" ht="18.75">
      <c r="B55" s="386" t="s">
        <v>1521</v>
      </c>
      <c r="C55" s="392">
        <v>448591686</v>
      </c>
      <c r="D55" s="388">
        <f t="shared" si="0"/>
        <v>6.0528610656270227E-5</v>
      </c>
      <c r="F55" s="389"/>
    </row>
    <row r="56" spans="2:6" ht="18.75">
      <c r="B56" s="386" t="s">
        <v>1522</v>
      </c>
      <c r="C56" s="392">
        <v>102000000</v>
      </c>
      <c r="D56" s="388">
        <f t="shared" si="0"/>
        <v>1.3762890574257238E-5</v>
      </c>
      <c r="F56" s="389"/>
    </row>
    <row r="57" spans="2:6" ht="18.75">
      <c r="B57" s="386" t="s">
        <v>1523</v>
      </c>
      <c r="C57" s="392">
        <v>256643180</v>
      </c>
      <c r="D57" s="388">
        <f t="shared" si="0"/>
        <v>3.4628941205582393E-5</v>
      </c>
      <c r="F57" s="389"/>
    </row>
    <row r="58" spans="2:6" ht="18.75">
      <c r="B58" s="386" t="s">
        <v>1524</v>
      </c>
      <c r="C58" s="392">
        <v>239353239</v>
      </c>
      <c r="D58" s="388">
        <f t="shared" si="0"/>
        <v>3.2296004283833729E-5</v>
      </c>
      <c r="F58" s="389"/>
    </row>
    <row r="59" spans="2:6" ht="18.75">
      <c r="B59" s="386" t="s">
        <v>1525</v>
      </c>
      <c r="C59" s="392">
        <v>293623009</v>
      </c>
      <c r="D59" s="388">
        <f t="shared" si="0"/>
        <v>3.9618640617168124E-5</v>
      </c>
      <c r="F59" s="389"/>
    </row>
    <row r="60" spans="2:6" ht="18.75">
      <c r="B60" s="386" t="s">
        <v>1526</v>
      </c>
      <c r="C60" s="392">
        <v>72826675</v>
      </c>
      <c r="D60" s="388">
        <f t="shared" si="0"/>
        <v>9.8265250873725021E-6</v>
      </c>
      <c r="F60" s="389"/>
    </row>
    <row r="61" spans="2:6" ht="18.75">
      <c r="B61" s="386" t="s">
        <v>1527</v>
      </c>
      <c r="C61" s="392">
        <v>47326174</v>
      </c>
      <c r="D61" s="388">
        <f t="shared" si="0"/>
        <v>6.3857348437280197E-6</v>
      </c>
      <c r="F61" s="389"/>
    </row>
    <row r="62" spans="2:6" ht="18.75">
      <c r="B62" s="386" t="s">
        <v>1528</v>
      </c>
      <c r="C62" s="392">
        <v>69500000</v>
      </c>
      <c r="D62" s="388">
        <f t="shared" si="0"/>
        <v>9.3776558324595898E-6</v>
      </c>
      <c r="F62" s="389"/>
    </row>
    <row r="63" spans="2:6" ht="18.75">
      <c r="B63" s="386" t="s">
        <v>1529</v>
      </c>
      <c r="C63" s="392">
        <v>86043283406</v>
      </c>
      <c r="D63" s="388">
        <f t="shared" si="0"/>
        <v>1.1609846021240997E-2</v>
      </c>
      <c r="F63" s="389"/>
    </row>
    <row r="64" spans="2:6" ht="16.5" customHeight="1">
      <c r="B64" s="386" t="s">
        <v>1530</v>
      </c>
      <c r="C64" s="392">
        <v>70594062</v>
      </c>
      <c r="D64" s="388">
        <f t="shared" si="0"/>
        <v>9.5252779460620701E-6</v>
      </c>
      <c r="F64" s="389"/>
    </row>
    <row r="65" spans="2:6" ht="18.75">
      <c r="B65" s="386" t="s">
        <v>1531</v>
      </c>
      <c r="C65" s="392">
        <v>3893463188</v>
      </c>
      <c r="D65" s="388">
        <f t="shared" si="0"/>
        <v>5.2534615501316408E-4</v>
      </c>
      <c r="F65" s="389"/>
    </row>
    <row r="66" spans="2:6" ht="18.75">
      <c r="B66" s="386" t="s">
        <v>1532</v>
      </c>
      <c r="C66" s="392">
        <v>277317150</v>
      </c>
      <c r="D66" s="388">
        <f t="shared" si="0"/>
        <v>3.7418486174655696E-5</v>
      </c>
      <c r="F66" s="389"/>
    </row>
    <row r="67" spans="2:6" ht="18.75">
      <c r="B67" s="386" t="s">
        <v>1533</v>
      </c>
      <c r="C67" s="392">
        <v>354000000</v>
      </c>
      <c r="D67" s="388">
        <f t="shared" si="0"/>
        <v>4.7765326110657475E-5</v>
      </c>
      <c r="E67" s="393"/>
      <c r="F67" s="389"/>
    </row>
    <row r="68" spans="2:6" ht="18.75">
      <c r="B68" s="386" t="s">
        <v>1534</v>
      </c>
      <c r="C68" s="392">
        <v>162500000</v>
      </c>
      <c r="D68" s="388">
        <f t="shared" si="0"/>
        <v>2.1926173708988247E-5</v>
      </c>
      <c r="E68" s="393"/>
      <c r="F68" s="389"/>
    </row>
    <row r="69" spans="2:6" ht="18.75">
      <c r="B69" s="386" t="s">
        <v>346</v>
      </c>
      <c r="C69" s="392">
        <v>11182324484</v>
      </c>
      <c r="D69" s="388">
        <f>C69/$G$7</f>
        <v>1.5088343945012701E-3</v>
      </c>
      <c r="F69" s="389"/>
    </row>
    <row r="70" spans="2:6" ht="18.75">
      <c r="B70" s="386" t="s">
        <v>1535</v>
      </c>
      <c r="C70" s="392">
        <v>40000000</v>
      </c>
      <c r="D70" s="388">
        <f t="shared" ref="D70:D71" si="1">C70/$G$7</f>
        <v>5.3972119899047997E-6</v>
      </c>
      <c r="F70" s="389"/>
    </row>
    <row r="71" spans="2:6" ht="19.5" thickBot="1">
      <c r="B71" s="386" t="s">
        <v>1536</v>
      </c>
      <c r="C71" s="392">
        <v>60000000</v>
      </c>
      <c r="D71" s="388">
        <f t="shared" si="1"/>
        <v>8.0958179848571995E-6</v>
      </c>
      <c r="F71" s="389"/>
    </row>
    <row r="72" spans="2:6" ht="19.5" thickBot="1">
      <c r="B72" s="1073" t="s">
        <v>470</v>
      </c>
      <c r="C72" s="1074">
        <f>SUM(C14:C71)</f>
        <v>182201222621</v>
      </c>
      <c r="D72" s="1075">
        <f>C72/$G$7</f>
        <v>2.4584465582634368E-2</v>
      </c>
      <c r="F72" s="394"/>
    </row>
    <row r="73" spans="2:6">
      <c r="B73" s="376" t="s">
        <v>1476</v>
      </c>
      <c r="F73" s="394"/>
    </row>
    <row r="74" spans="2:6" ht="18.600000000000001" customHeight="1">
      <c r="B74" s="640" t="s">
        <v>1477</v>
      </c>
      <c r="E74" s="395"/>
    </row>
    <row r="75" spans="2:6">
      <c r="B75" s="640" t="s">
        <v>1478</v>
      </c>
      <c r="D75" s="22"/>
    </row>
    <row r="76" spans="2:6">
      <c r="B76" s="377" t="s">
        <v>1537</v>
      </c>
      <c r="D76" s="22"/>
    </row>
    <row r="77" spans="2:6">
      <c r="B77" s="346"/>
      <c r="C77"/>
      <c r="D77" s="22"/>
    </row>
    <row r="78" spans="2:6">
      <c r="B78" s="346"/>
      <c r="C78"/>
      <c r="D78" s="22"/>
    </row>
    <row r="79" spans="2:6">
      <c r="C79"/>
      <c r="D79" s="378">
        <v>4936862.2</v>
      </c>
    </row>
    <row r="80" spans="2:6">
      <c r="C80"/>
      <c r="D80" s="22"/>
    </row>
    <row r="86" spans="2:4">
      <c r="B86" s="396"/>
      <c r="D86" s="22"/>
    </row>
    <row r="87" spans="2:4">
      <c r="B87" s="396"/>
      <c r="D87" s="22"/>
    </row>
    <row r="88" spans="2:4">
      <c r="B88" s="396"/>
    </row>
    <row r="89" spans="2:4">
      <c r="B89" s="396"/>
    </row>
    <row r="90" spans="2:4">
      <c r="B90" s="396"/>
    </row>
    <row r="91" spans="2:4">
      <c r="B91" s="396"/>
    </row>
    <row r="92" spans="2:4">
      <c r="B92" s="396"/>
    </row>
    <row r="93" spans="2:4">
      <c r="B93" s="396"/>
    </row>
    <row r="94" spans="2:4">
      <c r="B94" s="396"/>
    </row>
    <row r="95" spans="2:4">
      <c r="B95" s="396"/>
    </row>
    <row r="96" spans="2:4">
      <c r="B96" s="396"/>
    </row>
    <row r="97" spans="2:2">
      <c r="B97" s="396"/>
    </row>
    <row r="98" spans="2:2">
      <c r="B98" s="396"/>
    </row>
    <row r="99" spans="2:2">
      <c r="B99" s="396"/>
    </row>
    <row r="100" spans="2:2">
      <c r="B100" s="396"/>
    </row>
    <row r="101" spans="2:2">
      <c r="B101" s="396"/>
    </row>
    <row r="102" spans="2:2">
      <c r="B102" s="396"/>
    </row>
    <row r="103" spans="2:2">
      <c r="B103" s="396"/>
    </row>
    <row r="104" spans="2:2">
      <c r="B104" s="396"/>
    </row>
    <row r="105" spans="2:2">
      <c r="B105" s="396"/>
    </row>
    <row r="106" spans="2:2">
      <c r="B106" s="396"/>
    </row>
    <row r="107" spans="2:2">
      <c r="B107" s="396"/>
    </row>
    <row r="108" spans="2:2">
      <c r="B108" s="396"/>
    </row>
    <row r="109" spans="2:2">
      <c r="B109" s="396"/>
    </row>
    <row r="110" spans="2:2">
      <c r="B110" s="396"/>
    </row>
    <row r="111" spans="2:2">
      <c r="B111" s="396"/>
    </row>
    <row r="112" spans="2:2">
      <c r="B112" s="396"/>
    </row>
    <row r="113" spans="2:2">
      <c r="B113" s="396"/>
    </row>
    <row r="114" spans="2:2">
      <c r="B114" s="396"/>
    </row>
    <row r="115" spans="2:2">
      <c r="B115" s="396"/>
    </row>
    <row r="116" spans="2:2">
      <c r="B116" s="396"/>
    </row>
    <row r="117" spans="2:2">
      <c r="B117" s="396"/>
    </row>
    <row r="118" spans="2:2">
      <c r="B118" s="396"/>
    </row>
    <row r="119" spans="2:2">
      <c r="B119" s="396"/>
    </row>
    <row r="120" spans="2:2">
      <c r="B120" s="396"/>
    </row>
    <row r="121" spans="2:2">
      <c r="B121" s="396"/>
    </row>
    <row r="122" spans="2:2">
      <c r="B122" s="396"/>
    </row>
    <row r="123" spans="2:2">
      <c r="B123" s="396"/>
    </row>
    <row r="124" spans="2:2">
      <c r="B124" s="396"/>
    </row>
    <row r="125" spans="2:2">
      <c r="B125" s="396"/>
    </row>
    <row r="126" spans="2:2">
      <c r="B126" s="396"/>
    </row>
    <row r="127" spans="2:2">
      <c r="B127" s="396"/>
    </row>
    <row r="128" spans="2:2">
      <c r="B128" s="396"/>
    </row>
    <row r="129" spans="2:2">
      <c r="B129" s="396"/>
    </row>
    <row r="130" spans="2:2">
      <c r="B130" s="396"/>
    </row>
    <row r="131" spans="2:2">
      <c r="B131" s="396"/>
    </row>
  </sheetData>
  <mergeCells count="9">
    <mergeCell ref="B9:B12"/>
    <mergeCell ref="C9:C11"/>
    <mergeCell ref="D9:D11"/>
    <mergeCell ref="A1:E1"/>
    <mergeCell ref="A2:E2"/>
    <mergeCell ref="A3:E3"/>
    <mergeCell ref="B5:D5"/>
    <mergeCell ref="B6:D6"/>
    <mergeCell ref="B7:D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4DCBD-387D-47BB-B463-5155508DDC95}">
  <dimension ref="A2:I71"/>
  <sheetViews>
    <sheetView showGridLines="0" zoomScale="130" zoomScaleNormal="130" workbookViewId="0">
      <selection activeCell="C27" sqref="C27"/>
    </sheetView>
  </sheetViews>
  <sheetFormatPr baseColWidth="10" defaultColWidth="11.42578125" defaultRowHeight="15"/>
  <cols>
    <col min="1" max="1" width="8.7109375" customWidth="1"/>
    <col min="2" max="2" width="25.7109375" customWidth="1"/>
    <col min="3" max="3" width="31.7109375" customWidth="1"/>
    <col min="4" max="4" width="13" customWidth="1"/>
    <col min="5" max="5" width="25.42578125" customWidth="1"/>
    <col min="7" max="7" width="4.7109375" customWidth="1"/>
    <col min="10" max="10" width="34.5703125" customWidth="1"/>
    <col min="11" max="11" width="16.28515625" customWidth="1"/>
  </cols>
  <sheetData>
    <row r="2" spans="1:9">
      <c r="B2" s="2083" t="s">
        <v>69</v>
      </c>
      <c r="C2" s="2078"/>
      <c r="D2" s="2078"/>
      <c r="E2" s="2078"/>
      <c r="F2" s="2078"/>
      <c r="G2" s="995"/>
      <c r="H2" s="995"/>
      <c r="I2" s="995"/>
    </row>
    <row r="3" spans="1:9">
      <c r="A3" s="2"/>
      <c r="B3" s="2082" t="s">
        <v>57</v>
      </c>
      <c r="C3" s="2082"/>
      <c r="D3" s="2082"/>
      <c r="E3" s="2082"/>
      <c r="F3" s="2082"/>
      <c r="G3" s="2082"/>
      <c r="H3" s="2"/>
    </row>
    <row r="13" spans="1:9">
      <c r="I13" t="s">
        <v>70</v>
      </c>
    </row>
    <row r="25" spans="2:2">
      <c r="B25" s="1437" t="s">
        <v>58</v>
      </c>
    </row>
    <row r="26" spans="2:2">
      <c r="B26" s="234"/>
    </row>
    <row r="34" spans="1:3">
      <c r="A34" s="1446"/>
    </row>
    <row r="35" spans="1:3">
      <c r="A35" s="1446"/>
    </row>
    <row r="37" spans="1:3">
      <c r="A37" s="1446"/>
      <c r="B37" s="1447" t="s">
        <v>62</v>
      </c>
      <c r="C37" s="1448" t="s">
        <v>71</v>
      </c>
    </row>
    <row r="38" spans="1:3">
      <c r="B38" s="1449" t="s">
        <v>72</v>
      </c>
      <c r="C38" s="1450">
        <v>7</v>
      </c>
    </row>
    <row r="39" spans="1:3">
      <c r="B39" s="1449" t="s">
        <v>73</v>
      </c>
      <c r="C39" s="1450">
        <v>6.2</v>
      </c>
    </row>
    <row r="40" spans="1:3">
      <c r="B40" s="62" t="s">
        <v>74</v>
      </c>
      <c r="C40" s="1450">
        <v>6</v>
      </c>
    </row>
    <row r="41" spans="1:3">
      <c r="B41" s="1449" t="s">
        <v>75</v>
      </c>
      <c r="C41" s="1450">
        <v>5.2</v>
      </c>
    </row>
    <row r="42" spans="1:3">
      <c r="A42" s="234"/>
      <c r="B42" s="1449" t="s">
        <v>76</v>
      </c>
      <c r="C42" s="1450">
        <v>4.5999999999999996</v>
      </c>
    </row>
    <row r="43" spans="1:3" ht="30">
      <c r="B43" s="1451" t="s">
        <v>77</v>
      </c>
      <c r="C43" s="1450">
        <v>4.5</v>
      </c>
    </row>
    <row r="44" spans="1:3">
      <c r="B44" s="1449" t="s">
        <v>78</v>
      </c>
      <c r="C44" s="1450">
        <v>4.2</v>
      </c>
    </row>
    <row r="45" spans="1:3">
      <c r="B45" s="1449" t="s">
        <v>79</v>
      </c>
      <c r="C45" s="1450">
        <v>4.2</v>
      </c>
    </row>
    <row r="46" spans="1:3">
      <c r="B46" s="1449" t="s">
        <v>80</v>
      </c>
      <c r="C46" s="1450">
        <v>4.0999999999999996</v>
      </c>
    </row>
    <row r="47" spans="1:3">
      <c r="B47" s="1449" t="s">
        <v>81</v>
      </c>
      <c r="C47" s="1450">
        <v>4</v>
      </c>
    </row>
    <row r="48" spans="1:3">
      <c r="B48" s="1449" t="s">
        <v>82</v>
      </c>
      <c r="C48" s="1450">
        <v>3.9</v>
      </c>
    </row>
    <row r="49" spans="2:3">
      <c r="B49" s="1449" t="s">
        <v>83</v>
      </c>
      <c r="C49" s="1450">
        <v>3.7</v>
      </c>
    </row>
    <row r="50" spans="2:3">
      <c r="B50" s="1449" t="s">
        <v>84</v>
      </c>
      <c r="C50" s="1450">
        <v>3.6</v>
      </c>
    </row>
    <row r="51" spans="2:3">
      <c r="B51" s="1449" t="s">
        <v>85</v>
      </c>
      <c r="C51" s="1450">
        <v>3.5</v>
      </c>
    </row>
    <row r="52" spans="2:3">
      <c r="B52" s="62" t="s">
        <v>86</v>
      </c>
      <c r="C52" s="1450">
        <v>3.5</v>
      </c>
    </row>
    <row r="53" spans="2:3">
      <c r="B53" s="1449" t="s">
        <v>87</v>
      </c>
      <c r="C53" s="1450">
        <v>3.2</v>
      </c>
    </row>
    <row r="54" spans="2:3">
      <c r="B54" s="1449" t="s">
        <v>88</v>
      </c>
      <c r="C54" s="1450">
        <v>3.1</v>
      </c>
    </row>
    <row r="55" spans="2:3">
      <c r="B55" s="1449" t="s">
        <v>89</v>
      </c>
      <c r="C55" s="1450">
        <v>3.1</v>
      </c>
    </row>
    <row r="56" spans="2:3">
      <c r="B56" s="1449" t="s">
        <v>90</v>
      </c>
      <c r="C56" s="1450">
        <v>3</v>
      </c>
    </row>
    <row r="57" spans="2:3">
      <c r="B57" s="1449" t="s">
        <v>91</v>
      </c>
      <c r="C57" s="1450">
        <v>2.9</v>
      </c>
    </row>
    <row r="58" spans="2:3">
      <c r="B58" s="1449" t="s">
        <v>92</v>
      </c>
      <c r="C58" s="1450">
        <v>2.6</v>
      </c>
    </row>
    <row r="59" spans="2:3">
      <c r="B59" s="1449" t="s">
        <v>93</v>
      </c>
      <c r="C59" s="1450">
        <v>2.2999999999999998</v>
      </c>
    </row>
    <row r="60" spans="2:3">
      <c r="B60" s="62" t="s">
        <v>63</v>
      </c>
      <c r="C60" s="1450">
        <v>2.2000000000000002</v>
      </c>
    </row>
    <row r="61" spans="2:3">
      <c r="B61" s="62" t="s">
        <v>94</v>
      </c>
      <c r="C61" s="1450">
        <v>2</v>
      </c>
    </row>
    <row r="62" spans="2:3">
      <c r="B62" s="1449" t="s">
        <v>95</v>
      </c>
      <c r="C62" s="1450">
        <v>1.9</v>
      </c>
    </row>
    <row r="63" spans="2:3">
      <c r="B63" s="1449" t="s">
        <v>96</v>
      </c>
      <c r="C63" s="1450">
        <v>1.8</v>
      </c>
    </row>
    <row r="64" spans="2:3">
      <c r="B64" s="1449" t="s">
        <v>97</v>
      </c>
      <c r="C64" s="1450">
        <v>1.7</v>
      </c>
    </row>
    <row r="65" spans="2:3">
      <c r="B65" s="1449" t="s">
        <v>98</v>
      </c>
      <c r="C65" s="1450">
        <v>1.4</v>
      </c>
    </row>
    <row r="66" spans="2:3">
      <c r="B66" s="1449" t="s">
        <v>99</v>
      </c>
      <c r="C66" s="1450">
        <v>1.4</v>
      </c>
    </row>
    <row r="67" spans="2:3">
      <c r="B67" s="1449" t="s">
        <v>100</v>
      </c>
      <c r="C67" s="1450">
        <v>0.8</v>
      </c>
    </row>
    <row r="68" spans="2:3">
      <c r="B68" s="62" t="s">
        <v>101</v>
      </c>
      <c r="C68" s="1450">
        <v>-1</v>
      </c>
    </row>
    <row r="69" spans="2:3">
      <c r="B69" s="1449" t="s">
        <v>102</v>
      </c>
      <c r="C69" s="1450">
        <v>-3.2</v>
      </c>
    </row>
    <row r="70" spans="2:3">
      <c r="B70" s="1449" t="s">
        <v>103</v>
      </c>
      <c r="C70" s="1450">
        <v>-4</v>
      </c>
    </row>
    <row r="71" spans="2:3">
      <c r="B71" s="248"/>
      <c r="C71" s="248"/>
    </row>
  </sheetData>
  <mergeCells count="2">
    <mergeCell ref="B2:F2"/>
    <mergeCell ref="B3:G3"/>
  </mergeCells>
  <pageMargins left="0.7" right="0.7" top="0.75" bottom="0.75" header="0.3" footer="0.3"/>
  <pageSetup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4B276-BBAD-4A10-AC56-9D124569D18C}">
  <dimension ref="A1:I77"/>
  <sheetViews>
    <sheetView showGridLines="0" zoomScale="78" zoomScaleNormal="78" workbookViewId="0">
      <selection activeCell="G22" sqref="G22"/>
    </sheetView>
  </sheetViews>
  <sheetFormatPr baseColWidth="10" defaultColWidth="11.42578125" defaultRowHeight="15"/>
  <cols>
    <col min="1" max="1" width="10.42578125" style="1" customWidth="1"/>
    <col min="2" max="2" width="85.7109375" style="1" customWidth="1"/>
    <col min="3" max="3" width="22" style="1" customWidth="1"/>
    <col min="4" max="4" width="14.5703125" style="1" customWidth="1"/>
    <col min="5" max="5" width="18.42578125" style="1" customWidth="1"/>
    <col min="6" max="6" width="31.28515625" style="1" customWidth="1"/>
    <col min="7" max="7" width="23.85546875" style="1" customWidth="1"/>
    <col min="8" max="12" width="11.42578125" style="1"/>
    <col min="13" max="13" width="30.140625" style="1" bestFit="1" customWidth="1"/>
    <col min="14" max="14" width="19.42578125" style="1" bestFit="1" customWidth="1"/>
    <col min="15" max="15" width="14.42578125" style="1" bestFit="1" customWidth="1"/>
    <col min="16" max="16" width="19.42578125" style="1" bestFit="1" customWidth="1"/>
    <col min="17" max="17" width="14.42578125" style="1" bestFit="1" customWidth="1"/>
    <col min="18" max="18" width="20" style="1" customWidth="1"/>
    <col min="19" max="19" width="13.140625" style="1" bestFit="1" customWidth="1"/>
    <col min="20" max="20" width="7.140625" style="1" bestFit="1" customWidth="1"/>
    <col min="21" max="21" width="9.140625" style="1" bestFit="1" customWidth="1"/>
    <col min="22" max="249" width="11.42578125" style="1"/>
    <col min="250" max="250" width="10.42578125" style="1" customWidth="1"/>
    <col min="251" max="251" width="79.28515625" style="1" customWidth="1"/>
    <col min="252" max="252" width="13.42578125" style="1" bestFit="1" customWidth="1"/>
    <col min="253" max="253" width="17.42578125" style="1" customWidth="1"/>
    <col min="254" max="254" width="19.42578125" style="1" bestFit="1" customWidth="1"/>
    <col min="255" max="255" width="13.42578125" style="1" bestFit="1" customWidth="1"/>
    <col min="256" max="256" width="10" style="1" bestFit="1" customWidth="1"/>
    <col min="257" max="257" width="16" style="1" customWidth="1"/>
    <col min="258" max="258" width="12.28515625" style="1" customWidth="1"/>
    <col min="259" max="259" width="10.28515625" style="1" customWidth="1"/>
    <col min="260" max="260" width="11.140625" style="1" customWidth="1"/>
    <col min="261" max="261" width="11.42578125" style="1"/>
    <col min="262" max="262" width="17.85546875" style="1" bestFit="1" customWidth="1"/>
    <col min="263" max="263" width="20.28515625" style="1" bestFit="1" customWidth="1"/>
    <col min="264" max="268" width="11.42578125" style="1"/>
    <col min="269" max="269" width="30.140625" style="1" bestFit="1" customWidth="1"/>
    <col min="270" max="270" width="19.42578125" style="1" bestFit="1" customWidth="1"/>
    <col min="271" max="271" width="14.42578125" style="1" bestFit="1" customWidth="1"/>
    <col min="272" max="272" width="19.42578125" style="1" bestFit="1" customWidth="1"/>
    <col min="273" max="273" width="14.42578125" style="1" bestFit="1" customWidth="1"/>
    <col min="274" max="274" width="20" style="1" customWidth="1"/>
    <col min="275" max="275" width="13.140625" style="1" bestFit="1" customWidth="1"/>
    <col min="276" max="276" width="7.140625" style="1" bestFit="1" customWidth="1"/>
    <col min="277" max="277" width="9.140625" style="1" bestFit="1" customWidth="1"/>
    <col min="278" max="505" width="11.42578125" style="1"/>
    <col min="506" max="506" width="10.42578125" style="1" customWidth="1"/>
    <col min="507" max="507" width="79.28515625" style="1" customWidth="1"/>
    <col min="508" max="508" width="13.42578125" style="1" bestFit="1" customWidth="1"/>
    <col min="509" max="509" width="17.42578125" style="1" customWidth="1"/>
    <col min="510" max="510" width="19.42578125" style="1" bestFit="1" customWidth="1"/>
    <col min="511" max="511" width="13.42578125" style="1" bestFit="1" customWidth="1"/>
    <col min="512" max="512" width="10" style="1" bestFit="1" customWidth="1"/>
    <col min="513" max="513" width="16" style="1" customWidth="1"/>
    <col min="514" max="514" width="12.28515625" style="1" customWidth="1"/>
    <col min="515" max="515" width="10.28515625" style="1" customWidth="1"/>
    <col min="516" max="516" width="11.140625" style="1" customWidth="1"/>
    <col min="517" max="517" width="11.42578125" style="1"/>
    <col min="518" max="518" width="17.85546875" style="1" bestFit="1" customWidth="1"/>
    <col min="519" max="519" width="20.28515625" style="1" bestFit="1" customWidth="1"/>
    <col min="520" max="524" width="11.42578125" style="1"/>
    <col min="525" max="525" width="30.140625" style="1" bestFit="1" customWidth="1"/>
    <col min="526" max="526" width="19.42578125" style="1" bestFit="1" customWidth="1"/>
    <col min="527" max="527" width="14.42578125" style="1" bestFit="1" customWidth="1"/>
    <col min="528" max="528" width="19.42578125" style="1" bestFit="1" customWidth="1"/>
    <col min="529" max="529" width="14.42578125" style="1" bestFit="1" customWidth="1"/>
    <col min="530" max="530" width="20" style="1" customWidth="1"/>
    <col min="531" max="531" width="13.140625" style="1" bestFit="1" customWidth="1"/>
    <col min="532" max="532" width="7.140625" style="1" bestFit="1" customWidth="1"/>
    <col min="533" max="533" width="9.140625" style="1" bestFit="1" customWidth="1"/>
    <col min="534" max="761" width="11.42578125" style="1"/>
    <col min="762" max="762" width="10.42578125" style="1" customWidth="1"/>
    <col min="763" max="763" width="79.28515625" style="1" customWidth="1"/>
    <col min="764" max="764" width="13.42578125" style="1" bestFit="1" customWidth="1"/>
    <col min="765" max="765" width="17.42578125" style="1" customWidth="1"/>
    <col min="766" max="766" width="19.42578125" style="1" bestFit="1" customWidth="1"/>
    <col min="767" max="767" width="13.42578125" style="1" bestFit="1" customWidth="1"/>
    <col min="768" max="768" width="10" style="1" bestFit="1" customWidth="1"/>
    <col min="769" max="769" width="16" style="1" customWidth="1"/>
    <col min="770" max="770" width="12.28515625" style="1" customWidth="1"/>
    <col min="771" max="771" width="10.28515625" style="1" customWidth="1"/>
    <col min="772" max="772" width="11.140625" style="1" customWidth="1"/>
    <col min="773" max="773" width="11.42578125" style="1"/>
    <col min="774" max="774" width="17.85546875" style="1" bestFit="1" customWidth="1"/>
    <col min="775" max="775" width="20.28515625" style="1" bestFit="1" customWidth="1"/>
    <col min="776" max="780" width="11.42578125" style="1"/>
    <col min="781" max="781" width="30.140625" style="1" bestFit="1" customWidth="1"/>
    <col min="782" max="782" width="19.42578125" style="1" bestFit="1" customWidth="1"/>
    <col min="783" max="783" width="14.42578125" style="1" bestFit="1" customWidth="1"/>
    <col min="784" max="784" width="19.42578125" style="1" bestFit="1" customWidth="1"/>
    <col min="785" max="785" width="14.42578125" style="1" bestFit="1" customWidth="1"/>
    <col min="786" max="786" width="20" style="1" customWidth="1"/>
    <col min="787" max="787" width="13.140625" style="1" bestFit="1" customWidth="1"/>
    <col min="788" max="788" width="7.140625" style="1" bestFit="1" customWidth="1"/>
    <col min="789" max="789" width="9.140625" style="1" bestFit="1" customWidth="1"/>
    <col min="790" max="1017" width="11.42578125" style="1"/>
    <col min="1018" max="1018" width="10.42578125" style="1" customWidth="1"/>
    <col min="1019" max="1019" width="79.28515625" style="1" customWidth="1"/>
    <col min="1020" max="1020" width="13.42578125" style="1" bestFit="1" customWidth="1"/>
    <col min="1021" max="1021" width="17.42578125" style="1" customWidth="1"/>
    <col min="1022" max="1022" width="19.42578125" style="1" bestFit="1" customWidth="1"/>
    <col min="1023" max="1023" width="13.42578125" style="1" bestFit="1" customWidth="1"/>
    <col min="1024" max="1024" width="10" style="1" bestFit="1" customWidth="1"/>
    <col min="1025" max="1025" width="16" style="1" customWidth="1"/>
    <col min="1026" max="1026" width="12.28515625" style="1" customWidth="1"/>
    <col min="1027" max="1027" width="10.28515625" style="1" customWidth="1"/>
    <col min="1028" max="1028" width="11.140625" style="1" customWidth="1"/>
    <col min="1029" max="1029" width="11.42578125" style="1"/>
    <col min="1030" max="1030" width="17.85546875" style="1" bestFit="1" customWidth="1"/>
    <col min="1031" max="1031" width="20.28515625" style="1" bestFit="1" customWidth="1"/>
    <col min="1032" max="1036" width="11.42578125" style="1"/>
    <col min="1037" max="1037" width="30.140625" style="1" bestFit="1" customWidth="1"/>
    <col min="1038" max="1038" width="19.42578125" style="1" bestFit="1" customWidth="1"/>
    <col min="1039" max="1039" width="14.42578125" style="1" bestFit="1" customWidth="1"/>
    <col min="1040" max="1040" width="19.42578125" style="1" bestFit="1" customWidth="1"/>
    <col min="1041" max="1041" width="14.42578125" style="1" bestFit="1" customWidth="1"/>
    <col min="1042" max="1042" width="20" style="1" customWidth="1"/>
    <col min="1043" max="1043" width="13.140625" style="1" bestFit="1" customWidth="1"/>
    <col min="1044" max="1044" width="7.140625" style="1" bestFit="1" customWidth="1"/>
    <col min="1045" max="1045" width="9.140625" style="1" bestFit="1" customWidth="1"/>
    <col min="1046" max="1273" width="11.42578125" style="1"/>
    <col min="1274" max="1274" width="10.42578125" style="1" customWidth="1"/>
    <col min="1275" max="1275" width="79.28515625" style="1" customWidth="1"/>
    <col min="1276" max="1276" width="13.42578125" style="1" bestFit="1" customWidth="1"/>
    <col min="1277" max="1277" width="17.42578125" style="1" customWidth="1"/>
    <col min="1278" max="1278" width="19.42578125" style="1" bestFit="1" customWidth="1"/>
    <col min="1279" max="1279" width="13.42578125" style="1" bestFit="1" customWidth="1"/>
    <col min="1280" max="1280" width="10" style="1" bestFit="1" customWidth="1"/>
    <col min="1281" max="1281" width="16" style="1" customWidth="1"/>
    <col min="1282" max="1282" width="12.28515625" style="1" customWidth="1"/>
    <col min="1283" max="1283" width="10.28515625" style="1" customWidth="1"/>
    <col min="1284" max="1284" width="11.140625" style="1" customWidth="1"/>
    <col min="1285" max="1285" width="11.42578125" style="1"/>
    <col min="1286" max="1286" width="17.85546875" style="1" bestFit="1" customWidth="1"/>
    <col min="1287" max="1287" width="20.28515625" style="1" bestFit="1" customWidth="1"/>
    <col min="1288" max="1292" width="11.42578125" style="1"/>
    <col min="1293" max="1293" width="30.140625" style="1" bestFit="1" customWidth="1"/>
    <col min="1294" max="1294" width="19.42578125" style="1" bestFit="1" customWidth="1"/>
    <col min="1295" max="1295" width="14.42578125" style="1" bestFit="1" customWidth="1"/>
    <col min="1296" max="1296" width="19.42578125" style="1" bestFit="1" customWidth="1"/>
    <col min="1297" max="1297" width="14.42578125" style="1" bestFit="1" customWidth="1"/>
    <col min="1298" max="1298" width="20" style="1" customWidth="1"/>
    <col min="1299" max="1299" width="13.140625" style="1" bestFit="1" customWidth="1"/>
    <col min="1300" max="1300" width="7.140625" style="1" bestFit="1" customWidth="1"/>
    <col min="1301" max="1301" width="9.140625" style="1" bestFit="1" customWidth="1"/>
    <col min="1302" max="1529" width="11.42578125" style="1"/>
    <col min="1530" max="1530" width="10.42578125" style="1" customWidth="1"/>
    <col min="1531" max="1531" width="79.28515625" style="1" customWidth="1"/>
    <col min="1532" max="1532" width="13.42578125" style="1" bestFit="1" customWidth="1"/>
    <col min="1533" max="1533" width="17.42578125" style="1" customWidth="1"/>
    <col min="1534" max="1534" width="19.42578125" style="1" bestFit="1" customWidth="1"/>
    <col min="1535" max="1535" width="13.42578125" style="1" bestFit="1" customWidth="1"/>
    <col min="1536" max="1536" width="10" style="1" bestFit="1" customWidth="1"/>
    <col min="1537" max="1537" width="16" style="1" customWidth="1"/>
    <col min="1538" max="1538" width="12.28515625" style="1" customWidth="1"/>
    <col min="1539" max="1539" width="10.28515625" style="1" customWidth="1"/>
    <col min="1540" max="1540" width="11.140625" style="1" customWidth="1"/>
    <col min="1541" max="1541" width="11.42578125" style="1"/>
    <col min="1542" max="1542" width="17.85546875" style="1" bestFit="1" customWidth="1"/>
    <col min="1543" max="1543" width="20.28515625" style="1" bestFit="1" customWidth="1"/>
    <col min="1544" max="1548" width="11.42578125" style="1"/>
    <col min="1549" max="1549" width="30.140625" style="1" bestFit="1" customWidth="1"/>
    <col min="1550" max="1550" width="19.42578125" style="1" bestFit="1" customWidth="1"/>
    <col min="1551" max="1551" width="14.42578125" style="1" bestFit="1" customWidth="1"/>
    <col min="1552" max="1552" width="19.42578125" style="1" bestFit="1" customWidth="1"/>
    <col min="1553" max="1553" width="14.42578125" style="1" bestFit="1" customWidth="1"/>
    <col min="1554" max="1554" width="20" style="1" customWidth="1"/>
    <col min="1555" max="1555" width="13.140625" style="1" bestFit="1" customWidth="1"/>
    <col min="1556" max="1556" width="7.140625" style="1" bestFit="1" customWidth="1"/>
    <col min="1557" max="1557" width="9.140625" style="1" bestFit="1" customWidth="1"/>
    <col min="1558" max="1785" width="11.42578125" style="1"/>
    <col min="1786" max="1786" width="10.42578125" style="1" customWidth="1"/>
    <col min="1787" max="1787" width="79.28515625" style="1" customWidth="1"/>
    <col min="1788" max="1788" width="13.42578125" style="1" bestFit="1" customWidth="1"/>
    <col min="1789" max="1789" width="17.42578125" style="1" customWidth="1"/>
    <col min="1790" max="1790" width="19.42578125" style="1" bestFit="1" customWidth="1"/>
    <col min="1791" max="1791" width="13.42578125" style="1" bestFit="1" customWidth="1"/>
    <col min="1792" max="1792" width="10" style="1" bestFit="1" customWidth="1"/>
    <col min="1793" max="1793" width="16" style="1" customWidth="1"/>
    <col min="1794" max="1794" width="12.28515625" style="1" customWidth="1"/>
    <col min="1795" max="1795" width="10.28515625" style="1" customWidth="1"/>
    <col min="1796" max="1796" width="11.140625" style="1" customWidth="1"/>
    <col min="1797" max="1797" width="11.42578125" style="1"/>
    <col min="1798" max="1798" width="17.85546875" style="1" bestFit="1" customWidth="1"/>
    <col min="1799" max="1799" width="20.28515625" style="1" bestFit="1" customWidth="1"/>
    <col min="1800" max="1804" width="11.42578125" style="1"/>
    <col min="1805" max="1805" width="30.140625" style="1" bestFit="1" customWidth="1"/>
    <col min="1806" max="1806" width="19.42578125" style="1" bestFit="1" customWidth="1"/>
    <col min="1807" max="1807" width="14.42578125" style="1" bestFit="1" customWidth="1"/>
    <col min="1808" max="1808" width="19.42578125" style="1" bestFit="1" customWidth="1"/>
    <col min="1809" max="1809" width="14.42578125" style="1" bestFit="1" customWidth="1"/>
    <col min="1810" max="1810" width="20" style="1" customWidth="1"/>
    <col min="1811" max="1811" width="13.140625" style="1" bestFit="1" customWidth="1"/>
    <col min="1812" max="1812" width="7.140625" style="1" bestFit="1" customWidth="1"/>
    <col min="1813" max="1813" width="9.140625" style="1" bestFit="1" customWidth="1"/>
    <col min="1814" max="2041" width="11.42578125" style="1"/>
    <col min="2042" max="2042" width="10.42578125" style="1" customWidth="1"/>
    <col min="2043" max="2043" width="79.28515625" style="1" customWidth="1"/>
    <col min="2044" max="2044" width="13.42578125" style="1" bestFit="1" customWidth="1"/>
    <col min="2045" max="2045" width="17.42578125" style="1" customWidth="1"/>
    <col min="2046" max="2046" width="19.42578125" style="1" bestFit="1" customWidth="1"/>
    <col min="2047" max="2047" width="13.42578125" style="1" bestFit="1" customWidth="1"/>
    <col min="2048" max="2048" width="10" style="1" bestFit="1" customWidth="1"/>
    <col min="2049" max="2049" width="16" style="1" customWidth="1"/>
    <col min="2050" max="2050" width="12.28515625" style="1" customWidth="1"/>
    <col min="2051" max="2051" width="10.28515625" style="1" customWidth="1"/>
    <col min="2052" max="2052" width="11.140625" style="1" customWidth="1"/>
    <col min="2053" max="2053" width="11.42578125" style="1"/>
    <col min="2054" max="2054" width="17.85546875" style="1" bestFit="1" customWidth="1"/>
    <col min="2055" max="2055" width="20.28515625" style="1" bestFit="1" customWidth="1"/>
    <col min="2056" max="2060" width="11.42578125" style="1"/>
    <col min="2061" max="2061" width="30.140625" style="1" bestFit="1" customWidth="1"/>
    <col min="2062" max="2062" width="19.42578125" style="1" bestFit="1" customWidth="1"/>
    <col min="2063" max="2063" width="14.42578125" style="1" bestFit="1" customWidth="1"/>
    <col min="2064" max="2064" width="19.42578125" style="1" bestFit="1" customWidth="1"/>
    <col min="2065" max="2065" width="14.42578125" style="1" bestFit="1" customWidth="1"/>
    <col min="2066" max="2066" width="20" style="1" customWidth="1"/>
    <col min="2067" max="2067" width="13.140625" style="1" bestFit="1" customWidth="1"/>
    <col min="2068" max="2068" width="7.140625" style="1" bestFit="1" customWidth="1"/>
    <col min="2069" max="2069" width="9.140625" style="1" bestFit="1" customWidth="1"/>
    <col min="2070" max="2297" width="11.42578125" style="1"/>
    <col min="2298" max="2298" width="10.42578125" style="1" customWidth="1"/>
    <col min="2299" max="2299" width="79.28515625" style="1" customWidth="1"/>
    <col min="2300" max="2300" width="13.42578125" style="1" bestFit="1" customWidth="1"/>
    <col min="2301" max="2301" width="17.42578125" style="1" customWidth="1"/>
    <col min="2302" max="2302" width="19.42578125" style="1" bestFit="1" customWidth="1"/>
    <col min="2303" max="2303" width="13.42578125" style="1" bestFit="1" customWidth="1"/>
    <col min="2304" max="2304" width="10" style="1" bestFit="1" customWidth="1"/>
    <col min="2305" max="2305" width="16" style="1" customWidth="1"/>
    <col min="2306" max="2306" width="12.28515625" style="1" customWidth="1"/>
    <col min="2307" max="2307" width="10.28515625" style="1" customWidth="1"/>
    <col min="2308" max="2308" width="11.140625" style="1" customWidth="1"/>
    <col min="2309" max="2309" width="11.42578125" style="1"/>
    <col min="2310" max="2310" width="17.85546875" style="1" bestFit="1" customWidth="1"/>
    <col min="2311" max="2311" width="20.28515625" style="1" bestFit="1" customWidth="1"/>
    <col min="2312" max="2316" width="11.42578125" style="1"/>
    <col min="2317" max="2317" width="30.140625" style="1" bestFit="1" customWidth="1"/>
    <col min="2318" max="2318" width="19.42578125" style="1" bestFit="1" customWidth="1"/>
    <col min="2319" max="2319" width="14.42578125" style="1" bestFit="1" customWidth="1"/>
    <col min="2320" max="2320" width="19.42578125" style="1" bestFit="1" customWidth="1"/>
    <col min="2321" max="2321" width="14.42578125" style="1" bestFit="1" customWidth="1"/>
    <col min="2322" max="2322" width="20" style="1" customWidth="1"/>
    <col min="2323" max="2323" width="13.140625" style="1" bestFit="1" customWidth="1"/>
    <col min="2324" max="2324" width="7.140625" style="1" bestFit="1" customWidth="1"/>
    <col min="2325" max="2325" width="9.140625" style="1" bestFit="1" customWidth="1"/>
    <col min="2326" max="2553" width="11.42578125" style="1"/>
    <col min="2554" max="2554" width="10.42578125" style="1" customWidth="1"/>
    <col min="2555" max="2555" width="79.28515625" style="1" customWidth="1"/>
    <col min="2556" max="2556" width="13.42578125" style="1" bestFit="1" customWidth="1"/>
    <col min="2557" max="2557" width="17.42578125" style="1" customWidth="1"/>
    <col min="2558" max="2558" width="19.42578125" style="1" bestFit="1" customWidth="1"/>
    <col min="2559" max="2559" width="13.42578125" style="1" bestFit="1" customWidth="1"/>
    <col min="2560" max="2560" width="10" style="1" bestFit="1" customWidth="1"/>
    <col min="2561" max="2561" width="16" style="1" customWidth="1"/>
    <col min="2562" max="2562" width="12.28515625" style="1" customWidth="1"/>
    <col min="2563" max="2563" width="10.28515625" style="1" customWidth="1"/>
    <col min="2564" max="2564" width="11.140625" style="1" customWidth="1"/>
    <col min="2565" max="2565" width="11.42578125" style="1"/>
    <col min="2566" max="2566" width="17.85546875" style="1" bestFit="1" customWidth="1"/>
    <col min="2567" max="2567" width="20.28515625" style="1" bestFit="1" customWidth="1"/>
    <col min="2568" max="2572" width="11.42578125" style="1"/>
    <col min="2573" max="2573" width="30.140625" style="1" bestFit="1" customWidth="1"/>
    <col min="2574" max="2574" width="19.42578125" style="1" bestFit="1" customWidth="1"/>
    <col min="2575" max="2575" width="14.42578125" style="1" bestFit="1" customWidth="1"/>
    <col min="2576" max="2576" width="19.42578125" style="1" bestFit="1" customWidth="1"/>
    <col min="2577" max="2577" width="14.42578125" style="1" bestFit="1" customWidth="1"/>
    <col min="2578" max="2578" width="20" style="1" customWidth="1"/>
    <col min="2579" max="2579" width="13.140625" style="1" bestFit="1" customWidth="1"/>
    <col min="2580" max="2580" width="7.140625" style="1" bestFit="1" customWidth="1"/>
    <col min="2581" max="2581" width="9.140625" style="1" bestFit="1" customWidth="1"/>
    <col min="2582" max="2809" width="11.42578125" style="1"/>
    <col min="2810" max="2810" width="10.42578125" style="1" customWidth="1"/>
    <col min="2811" max="2811" width="79.28515625" style="1" customWidth="1"/>
    <col min="2812" max="2812" width="13.42578125" style="1" bestFit="1" customWidth="1"/>
    <col min="2813" max="2813" width="17.42578125" style="1" customWidth="1"/>
    <col min="2814" max="2814" width="19.42578125" style="1" bestFit="1" customWidth="1"/>
    <col min="2815" max="2815" width="13.42578125" style="1" bestFit="1" customWidth="1"/>
    <col min="2816" max="2816" width="10" style="1" bestFit="1" customWidth="1"/>
    <col min="2817" max="2817" width="16" style="1" customWidth="1"/>
    <col min="2818" max="2818" width="12.28515625" style="1" customWidth="1"/>
    <col min="2819" max="2819" width="10.28515625" style="1" customWidth="1"/>
    <col min="2820" max="2820" width="11.140625" style="1" customWidth="1"/>
    <col min="2821" max="2821" width="11.42578125" style="1"/>
    <col min="2822" max="2822" width="17.85546875" style="1" bestFit="1" customWidth="1"/>
    <col min="2823" max="2823" width="20.28515625" style="1" bestFit="1" customWidth="1"/>
    <col min="2824" max="2828" width="11.42578125" style="1"/>
    <col min="2829" max="2829" width="30.140625" style="1" bestFit="1" customWidth="1"/>
    <col min="2830" max="2830" width="19.42578125" style="1" bestFit="1" customWidth="1"/>
    <col min="2831" max="2831" width="14.42578125" style="1" bestFit="1" customWidth="1"/>
    <col min="2832" max="2832" width="19.42578125" style="1" bestFit="1" customWidth="1"/>
    <col min="2833" max="2833" width="14.42578125" style="1" bestFit="1" customWidth="1"/>
    <col min="2834" max="2834" width="20" style="1" customWidth="1"/>
    <col min="2835" max="2835" width="13.140625" style="1" bestFit="1" customWidth="1"/>
    <col min="2836" max="2836" width="7.140625" style="1" bestFit="1" customWidth="1"/>
    <col min="2837" max="2837" width="9.140625" style="1" bestFit="1" customWidth="1"/>
    <col min="2838" max="3065" width="11.42578125" style="1"/>
    <col min="3066" max="3066" width="10.42578125" style="1" customWidth="1"/>
    <col min="3067" max="3067" width="79.28515625" style="1" customWidth="1"/>
    <col min="3068" max="3068" width="13.42578125" style="1" bestFit="1" customWidth="1"/>
    <col min="3069" max="3069" width="17.42578125" style="1" customWidth="1"/>
    <col min="3070" max="3070" width="19.42578125" style="1" bestFit="1" customWidth="1"/>
    <col min="3071" max="3071" width="13.42578125" style="1" bestFit="1" customWidth="1"/>
    <col min="3072" max="3072" width="10" style="1" bestFit="1" customWidth="1"/>
    <col min="3073" max="3073" width="16" style="1" customWidth="1"/>
    <col min="3074" max="3074" width="12.28515625" style="1" customWidth="1"/>
    <col min="3075" max="3075" width="10.28515625" style="1" customWidth="1"/>
    <col min="3076" max="3076" width="11.140625" style="1" customWidth="1"/>
    <col min="3077" max="3077" width="11.42578125" style="1"/>
    <col min="3078" max="3078" width="17.85546875" style="1" bestFit="1" customWidth="1"/>
    <col min="3079" max="3079" width="20.28515625" style="1" bestFit="1" customWidth="1"/>
    <col min="3080" max="3084" width="11.42578125" style="1"/>
    <col min="3085" max="3085" width="30.140625" style="1" bestFit="1" customWidth="1"/>
    <col min="3086" max="3086" width="19.42578125" style="1" bestFit="1" customWidth="1"/>
    <col min="3087" max="3087" width="14.42578125" style="1" bestFit="1" customWidth="1"/>
    <col min="3088" max="3088" width="19.42578125" style="1" bestFit="1" customWidth="1"/>
    <col min="3089" max="3089" width="14.42578125" style="1" bestFit="1" customWidth="1"/>
    <col min="3090" max="3090" width="20" style="1" customWidth="1"/>
    <col min="3091" max="3091" width="13.140625" style="1" bestFit="1" customWidth="1"/>
    <col min="3092" max="3092" width="7.140625" style="1" bestFit="1" customWidth="1"/>
    <col min="3093" max="3093" width="9.140625" style="1" bestFit="1" customWidth="1"/>
    <col min="3094" max="3321" width="11.42578125" style="1"/>
    <col min="3322" max="3322" width="10.42578125" style="1" customWidth="1"/>
    <col min="3323" max="3323" width="79.28515625" style="1" customWidth="1"/>
    <col min="3324" max="3324" width="13.42578125" style="1" bestFit="1" customWidth="1"/>
    <col min="3325" max="3325" width="17.42578125" style="1" customWidth="1"/>
    <col min="3326" max="3326" width="19.42578125" style="1" bestFit="1" customWidth="1"/>
    <col min="3327" max="3327" width="13.42578125" style="1" bestFit="1" customWidth="1"/>
    <col min="3328" max="3328" width="10" style="1" bestFit="1" customWidth="1"/>
    <col min="3329" max="3329" width="16" style="1" customWidth="1"/>
    <col min="3330" max="3330" width="12.28515625" style="1" customWidth="1"/>
    <col min="3331" max="3331" width="10.28515625" style="1" customWidth="1"/>
    <col min="3332" max="3332" width="11.140625" style="1" customWidth="1"/>
    <col min="3333" max="3333" width="11.42578125" style="1"/>
    <col min="3334" max="3334" width="17.85546875" style="1" bestFit="1" customWidth="1"/>
    <col min="3335" max="3335" width="20.28515625" style="1" bestFit="1" customWidth="1"/>
    <col min="3336" max="3340" width="11.42578125" style="1"/>
    <col min="3341" max="3341" width="30.140625" style="1" bestFit="1" customWidth="1"/>
    <col min="3342" max="3342" width="19.42578125" style="1" bestFit="1" customWidth="1"/>
    <col min="3343" max="3343" width="14.42578125" style="1" bestFit="1" customWidth="1"/>
    <col min="3344" max="3344" width="19.42578125" style="1" bestFit="1" customWidth="1"/>
    <col min="3345" max="3345" width="14.42578125" style="1" bestFit="1" customWidth="1"/>
    <col min="3346" max="3346" width="20" style="1" customWidth="1"/>
    <col min="3347" max="3347" width="13.140625" style="1" bestFit="1" customWidth="1"/>
    <col min="3348" max="3348" width="7.140625" style="1" bestFit="1" customWidth="1"/>
    <col min="3349" max="3349" width="9.140625" style="1" bestFit="1" customWidth="1"/>
    <col min="3350" max="3577" width="11.42578125" style="1"/>
    <col min="3578" max="3578" width="10.42578125" style="1" customWidth="1"/>
    <col min="3579" max="3579" width="79.28515625" style="1" customWidth="1"/>
    <col min="3580" max="3580" width="13.42578125" style="1" bestFit="1" customWidth="1"/>
    <col min="3581" max="3581" width="17.42578125" style="1" customWidth="1"/>
    <col min="3582" max="3582" width="19.42578125" style="1" bestFit="1" customWidth="1"/>
    <col min="3583" max="3583" width="13.42578125" style="1" bestFit="1" customWidth="1"/>
    <col min="3584" max="3584" width="10" style="1" bestFit="1" customWidth="1"/>
    <col min="3585" max="3585" width="16" style="1" customWidth="1"/>
    <col min="3586" max="3586" width="12.28515625" style="1" customWidth="1"/>
    <col min="3587" max="3587" width="10.28515625" style="1" customWidth="1"/>
    <col min="3588" max="3588" width="11.140625" style="1" customWidth="1"/>
    <col min="3589" max="3589" width="11.42578125" style="1"/>
    <col min="3590" max="3590" width="17.85546875" style="1" bestFit="1" customWidth="1"/>
    <col min="3591" max="3591" width="20.28515625" style="1" bestFit="1" customWidth="1"/>
    <col min="3592" max="3596" width="11.42578125" style="1"/>
    <col min="3597" max="3597" width="30.140625" style="1" bestFit="1" customWidth="1"/>
    <col min="3598" max="3598" width="19.42578125" style="1" bestFit="1" customWidth="1"/>
    <col min="3599" max="3599" width="14.42578125" style="1" bestFit="1" customWidth="1"/>
    <col min="3600" max="3600" width="19.42578125" style="1" bestFit="1" customWidth="1"/>
    <col min="3601" max="3601" width="14.42578125" style="1" bestFit="1" customWidth="1"/>
    <col min="3602" max="3602" width="20" style="1" customWidth="1"/>
    <col min="3603" max="3603" width="13.140625" style="1" bestFit="1" customWidth="1"/>
    <col min="3604" max="3604" width="7.140625" style="1" bestFit="1" customWidth="1"/>
    <col min="3605" max="3605" width="9.140625" style="1" bestFit="1" customWidth="1"/>
    <col min="3606" max="3833" width="11.42578125" style="1"/>
    <col min="3834" max="3834" width="10.42578125" style="1" customWidth="1"/>
    <col min="3835" max="3835" width="79.28515625" style="1" customWidth="1"/>
    <col min="3836" max="3836" width="13.42578125" style="1" bestFit="1" customWidth="1"/>
    <col min="3837" max="3837" width="17.42578125" style="1" customWidth="1"/>
    <col min="3838" max="3838" width="19.42578125" style="1" bestFit="1" customWidth="1"/>
    <col min="3839" max="3839" width="13.42578125" style="1" bestFit="1" customWidth="1"/>
    <col min="3840" max="3840" width="10" style="1" bestFit="1" customWidth="1"/>
    <col min="3841" max="3841" width="16" style="1" customWidth="1"/>
    <col min="3842" max="3842" width="12.28515625" style="1" customWidth="1"/>
    <col min="3843" max="3843" width="10.28515625" style="1" customWidth="1"/>
    <col min="3844" max="3844" width="11.140625" style="1" customWidth="1"/>
    <col min="3845" max="3845" width="11.42578125" style="1"/>
    <col min="3846" max="3846" width="17.85546875" style="1" bestFit="1" customWidth="1"/>
    <col min="3847" max="3847" width="20.28515625" style="1" bestFit="1" customWidth="1"/>
    <col min="3848" max="3852" width="11.42578125" style="1"/>
    <col min="3853" max="3853" width="30.140625" style="1" bestFit="1" customWidth="1"/>
    <col min="3854" max="3854" width="19.42578125" style="1" bestFit="1" customWidth="1"/>
    <col min="3855" max="3855" width="14.42578125" style="1" bestFit="1" customWidth="1"/>
    <col min="3856" max="3856" width="19.42578125" style="1" bestFit="1" customWidth="1"/>
    <col min="3857" max="3857" width="14.42578125" style="1" bestFit="1" customWidth="1"/>
    <col min="3858" max="3858" width="20" style="1" customWidth="1"/>
    <col min="3859" max="3859" width="13.140625" style="1" bestFit="1" customWidth="1"/>
    <col min="3860" max="3860" width="7.140625" style="1" bestFit="1" customWidth="1"/>
    <col min="3861" max="3861" width="9.140625" style="1" bestFit="1" customWidth="1"/>
    <col min="3862" max="4089" width="11.42578125" style="1"/>
    <col min="4090" max="4090" width="10.42578125" style="1" customWidth="1"/>
    <col min="4091" max="4091" width="79.28515625" style="1" customWidth="1"/>
    <col min="4092" max="4092" width="13.42578125" style="1" bestFit="1" customWidth="1"/>
    <col min="4093" max="4093" width="17.42578125" style="1" customWidth="1"/>
    <col min="4094" max="4094" width="19.42578125" style="1" bestFit="1" customWidth="1"/>
    <col min="4095" max="4095" width="13.42578125" style="1" bestFit="1" customWidth="1"/>
    <col min="4096" max="4096" width="10" style="1" bestFit="1" customWidth="1"/>
    <col min="4097" max="4097" width="16" style="1" customWidth="1"/>
    <col min="4098" max="4098" width="12.28515625" style="1" customWidth="1"/>
    <col min="4099" max="4099" width="10.28515625" style="1" customWidth="1"/>
    <col min="4100" max="4100" width="11.140625" style="1" customWidth="1"/>
    <col min="4101" max="4101" width="11.42578125" style="1"/>
    <col min="4102" max="4102" width="17.85546875" style="1" bestFit="1" customWidth="1"/>
    <col min="4103" max="4103" width="20.28515625" style="1" bestFit="1" customWidth="1"/>
    <col min="4104" max="4108" width="11.42578125" style="1"/>
    <col min="4109" max="4109" width="30.140625" style="1" bestFit="1" customWidth="1"/>
    <col min="4110" max="4110" width="19.42578125" style="1" bestFit="1" customWidth="1"/>
    <col min="4111" max="4111" width="14.42578125" style="1" bestFit="1" customWidth="1"/>
    <col min="4112" max="4112" width="19.42578125" style="1" bestFit="1" customWidth="1"/>
    <col min="4113" max="4113" width="14.42578125" style="1" bestFit="1" customWidth="1"/>
    <col min="4114" max="4114" width="20" style="1" customWidth="1"/>
    <col min="4115" max="4115" width="13.140625" style="1" bestFit="1" customWidth="1"/>
    <col min="4116" max="4116" width="7.140625" style="1" bestFit="1" customWidth="1"/>
    <col min="4117" max="4117" width="9.140625" style="1" bestFit="1" customWidth="1"/>
    <col min="4118" max="4345" width="11.42578125" style="1"/>
    <col min="4346" max="4346" width="10.42578125" style="1" customWidth="1"/>
    <col min="4347" max="4347" width="79.28515625" style="1" customWidth="1"/>
    <col min="4348" max="4348" width="13.42578125" style="1" bestFit="1" customWidth="1"/>
    <col min="4349" max="4349" width="17.42578125" style="1" customWidth="1"/>
    <col min="4350" max="4350" width="19.42578125" style="1" bestFit="1" customWidth="1"/>
    <col min="4351" max="4351" width="13.42578125" style="1" bestFit="1" customWidth="1"/>
    <col min="4352" max="4352" width="10" style="1" bestFit="1" customWidth="1"/>
    <col min="4353" max="4353" width="16" style="1" customWidth="1"/>
    <col min="4354" max="4354" width="12.28515625" style="1" customWidth="1"/>
    <col min="4355" max="4355" width="10.28515625" style="1" customWidth="1"/>
    <col min="4356" max="4356" width="11.140625" style="1" customWidth="1"/>
    <col min="4357" max="4357" width="11.42578125" style="1"/>
    <col min="4358" max="4358" width="17.85546875" style="1" bestFit="1" customWidth="1"/>
    <col min="4359" max="4359" width="20.28515625" style="1" bestFit="1" customWidth="1"/>
    <col min="4360" max="4364" width="11.42578125" style="1"/>
    <col min="4365" max="4365" width="30.140625" style="1" bestFit="1" customWidth="1"/>
    <col min="4366" max="4366" width="19.42578125" style="1" bestFit="1" customWidth="1"/>
    <col min="4367" max="4367" width="14.42578125" style="1" bestFit="1" customWidth="1"/>
    <col min="4368" max="4368" width="19.42578125" style="1" bestFit="1" customWidth="1"/>
    <col min="4369" max="4369" width="14.42578125" style="1" bestFit="1" customWidth="1"/>
    <col min="4370" max="4370" width="20" style="1" customWidth="1"/>
    <col min="4371" max="4371" width="13.140625" style="1" bestFit="1" customWidth="1"/>
    <col min="4372" max="4372" width="7.140625" style="1" bestFit="1" customWidth="1"/>
    <col min="4373" max="4373" width="9.140625" style="1" bestFit="1" customWidth="1"/>
    <col min="4374" max="4601" width="11.42578125" style="1"/>
    <col min="4602" max="4602" width="10.42578125" style="1" customWidth="1"/>
    <col min="4603" max="4603" width="79.28515625" style="1" customWidth="1"/>
    <col min="4604" max="4604" width="13.42578125" style="1" bestFit="1" customWidth="1"/>
    <col min="4605" max="4605" width="17.42578125" style="1" customWidth="1"/>
    <col min="4606" max="4606" width="19.42578125" style="1" bestFit="1" customWidth="1"/>
    <col min="4607" max="4607" width="13.42578125" style="1" bestFit="1" customWidth="1"/>
    <col min="4608" max="4608" width="10" style="1" bestFit="1" customWidth="1"/>
    <col min="4609" max="4609" width="16" style="1" customWidth="1"/>
    <col min="4610" max="4610" width="12.28515625" style="1" customWidth="1"/>
    <col min="4611" max="4611" width="10.28515625" style="1" customWidth="1"/>
    <col min="4612" max="4612" width="11.140625" style="1" customWidth="1"/>
    <col min="4613" max="4613" width="11.42578125" style="1"/>
    <col min="4614" max="4614" width="17.85546875" style="1" bestFit="1" customWidth="1"/>
    <col min="4615" max="4615" width="20.28515625" style="1" bestFit="1" customWidth="1"/>
    <col min="4616" max="4620" width="11.42578125" style="1"/>
    <col min="4621" max="4621" width="30.140625" style="1" bestFit="1" customWidth="1"/>
    <col min="4622" max="4622" width="19.42578125" style="1" bestFit="1" customWidth="1"/>
    <col min="4623" max="4623" width="14.42578125" style="1" bestFit="1" customWidth="1"/>
    <col min="4624" max="4624" width="19.42578125" style="1" bestFit="1" customWidth="1"/>
    <col min="4625" max="4625" width="14.42578125" style="1" bestFit="1" customWidth="1"/>
    <col min="4626" max="4626" width="20" style="1" customWidth="1"/>
    <col min="4627" max="4627" width="13.140625" style="1" bestFit="1" customWidth="1"/>
    <col min="4628" max="4628" width="7.140625" style="1" bestFit="1" customWidth="1"/>
    <col min="4629" max="4629" width="9.140625" style="1" bestFit="1" customWidth="1"/>
    <col min="4630" max="4857" width="11.42578125" style="1"/>
    <col min="4858" max="4858" width="10.42578125" style="1" customWidth="1"/>
    <col min="4859" max="4859" width="79.28515625" style="1" customWidth="1"/>
    <col min="4860" max="4860" width="13.42578125" style="1" bestFit="1" customWidth="1"/>
    <col min="4861" max="4861" width="17.42578125" style="1" customWidth="1"/>
    <col min="4862" max="4862" width="19.42578125" style="1" bestFit="1" customWidth="1"/>
    <col min="4863" max="4863" width="13.42578125" style="1" bestFit="1" customWidth="1"/>
    <col min="4864" max="4864" width="10" style="1" bestFit="1" customWidth="1"/>
    <col min="4865" max="4865" width="16" style="1" customWidth="1"/>
    <col min="4866" max="4866" width="12.28515625" style="1" customWidth="1"/>
    <col min="4867" max="4867" width="10.28515625" style="1" customWidth="1"/>
    <col min="4868" max="4868" width="11.140625" style="1" customWidth="1"/>
    <col min="4869" max="4869" width="11.42578125" style="1"/>
    <col min="4870" max="4870" width="17.85546875" style="1" bestFit="1" customWidth="1"/>
    <col min="4871" max="4871" width="20.28515625" style="1" bestFit="1" customWidth="1"/>
    <col min="4872" max="4876" width="11.42578125" style="1"/>
    <col min="4877" max="4877" width="30.140625" style="1" bestFit="1" customWidth="1"/>
    <col min="4878" max="4878" width="19.42578125" style="1" bestFit="1" customWidth="1"/>
    <col min="4879" max="4879" width="14.42578125" style="1" bestFit="1" customWidth="1"/>
    <col min="4880" max="4880" width="19.42578125" style="1" bestFit="1" customWidth="1"/>
    <col min="4881" max="4881" width="14.42578125" style="1" bestFit="1" customWidth="1"/>
    <col min="4882" max="4882" width="20" style="1" customWidth="1"/>
    <col min="4883" max="4883" width="13.140625" style="1" bestFit="1" customWidth="1"/>
    <col min="4884" max="4884" width="7.140625" style="1" bestFit="1" customWidth="1"/>
    <col min="4885" max="4885" width="9.140625" style="1" bestFit="1" customWidth="1"/>
    <col min="4886" max="5113" width="11.42578125" style="1"/>
    <col min="5114" max="5114" width="10.42578125" style="1" customWidth="1"/>
    <col min="5115" max="5115" width="79.28515625" style="1" customWidth="1"/>
    <col min="5116" max="5116" width="13.42578125" style="1" bestFit="1" customWidth="1"/>
    <col min="5117" max="5117" width="17.42578125" style="1" customWidth="1"/>
    <col min="5118" max="5118" width="19.42578125" style="1" bestFit="1" customWidth="1"/>
    <col min="5119" max="5119" width="13.42578125" style="1" bestFit="1" customWidth="1"/>
    <col min="5120" max="5120" width="10" style="1" bestFit="1" customWidth="1"/>
    <col min="5121" max="5121" width="16" style="1" customWidth="1"/>
    <col min="5122" max="5122" width="12.28515625" style="1" customWidth="1"/>
    <col min="5123" max="5123" width="10.28515625" style="1" customWidth="1"/>
    <col min="5124" max="5124" width="11.140625" style="1" customWidth="1"/>
    <col min="5125" max="5125" width="11.42578125" style="1"/>
    <col min="5126" max="5126" width="17.85546875" style="1" bestFit="1" customWidth="1"/>
    <col min="5127" max="5127" width="20.28515625" style="1" bestFit="1" customWidth="1"/>
    <col min="5128" max="5132" width="11.42578125" style="1"/>
    <col min="5133" max="5133" width="30.140625" style="1" bestFit="1" customWidth="1"/>
    <col min="5134" max="5134" width="19.42578125" style="1" bestFit="1" customWidth="1"/>
    <col min="5135" max="5135" width="14.42578125" style="1" bestFit="1" customWidth="1"/>
    <col min="5136" max="5136" width="19.42578125" style="1" bestFit="1" customWidth="1"/>
    <col min="5137" max="5137" width="14.42578125" style="1" bestFit="1" customWidth="1"/>
    <col min="5138" max="5138" width="20" style="1" customWidth="1"/>
    <col min="5139" max="5139" width="13.140625" style="1" bestFit="1" customWidth="1"/>
    <col min="5140" max="5140" width="7.140625" style="1" bestFit="1" customWidth="1"/>
    <col min="5141" max="5141" width="9.140625" style="1" bestFit="1" customWidth="1"/>
    <col min="5142" max="5369" width="11.42578125" style="1"/>
    <col min="5370" max="5370" width="10.42578125" style="1" customWidth="1"/>
    <col min="5371" max="5371" width="79.28515625" style="1" customWidth="1"/>
    <col min="5372" max="5372" width="13.42578125" style="1" bestFit="1" customWidth="1"/>
    <col min="5373" max="5373" width="17.42578125" style="1" customWidth="1"/>
    <col min="5374" max="5374" width="19.42578125" style="1" bestFit="1" customWidth="1"/>
    <col min="5375" max="5375" width="13.42578125" style="1" bestFit="1" customWidth="1"/>
    <col min="5376" max="5376" width="10" style="1" bestFit="1" customWidth="1"/>
    <col min="5377" max="5377" width="16" style="1" customWidth="1"/>
    <col min="5378" max="5378" width="12.28515625" style="1" customWidth="1"/>
    <col min="5379" max="5379" width="10.28515625" style="1" customWidth="1"/>
    <col min="5380" max="5380" width="11.140625" style="1" customWidth="1"/>
    <col min="5381" max="5381" width="11.42578125" style="1"/>
    <col min="5382" max="5382" width="17.85546875" style="1" bestFit="1" customWidth="1"/>
    <col min="5383" max="5383" width="20.28515625" style="1" bestFit="1" customWidth="1"/>
    <col min="5384" max="5388" width="11.42578125" style="1"/>
    <col min="5389" max="5389" width="30.140625" style="1" bestFit="1" customWidth="1"/>
    <col min="5390" max="5390" width="19.42578125" style="1" bestFit="1" customWidth="1"/>
    <col min="5391" max="5391" width="14.42578125" style="1" bestFit="1" customWidth="1"/>
    <col min="5392" max="5392" width="19.42578125" style="1" bestFit="1" customWidth="1"/>
    <col min="5393" max="5393" width="14.42578125" style="1" bestFit="1" customWidth="1"/>
    <col min="5394" max="5394" width="20" style="1" customWidth="1"/>
    <col min="5395" max="5395" width="13.140625" style="1" bestFit="1" customWidth="1"/>
    <col min="5396" max="5396" width="7.140625" style="1" bestFit="1" customWidth="1"/>
    <col min="5397" max="5397" width="9.140625" style="1" bestFit="1" customWidth="1"/>
    <col min="5398" max="5625" width="11.42578125" style="1"/>
    <col min="5626" max="5626" width="10.42578125" style="1" customWidth="1"/>
    <col min="5627" max="5627" width="79.28515625" style="1" customWidth="1"/>
    <col min="5628" max="5628" width="13.42578125" style="1" bestFit="1" customWidth="1"/>
    <col min="5629" max="5629" width="17.42578125" style="1" customWidth="1"/>
    <col min="5630" max="5630" width="19.42578125" style="1" bestFit="1" customWidth="1"/>
    <col min="5631" max="5631" width="13.42578125" style="1" bestFit="1" customWidth="1"/>
    <col min="5632" max="5632" width="10" style="1" bestFit="1" customWidth="1"/>
    <col min="5633" max="5633" width="16" style="1" customWidth="1"/>
    <col min="5634" max="5634" width="12.28515625" style="1" customWidth="1"/>
    <col min="5635" max="5635" width="10.28515625" style="1" customWidth="1"/>
    <col min="5636" max="5636" width="11.140625" style="1" customWidth="1"/>
    <col min="5637" max="5637" width="11.42578125" style="1"/>
    <col min="5638" max="5638" width="17.85546875" style="1" bestFit="1" customWidth="1"/>
    <col min="5639" max="5639" width="20.28515625" style="1" bestFit="1" customWidth="1"/>
    <col min="5640" max="5644" width="11.42578125" style="1"/>
    <col min="5645" max="5645" width="30.140625" style="1" bestFit="1" customWidth="1"/>
    <col min="5646" max="5646" width="19.42578125" style="1" bestFit="1" customWidth="1"/>
    <col min="5647" max="5647" width="14.42578125" style="1" bestFit="1" customWidth="1"/>
    <col min="5648" max="5648" width="19.42578125" style="1" bestFit="1" customWidth="1"/>
    <col min="5649" max="5649" width="14.42578125" style="1" bestFit="1" customWidth="1"/>
    <col min="5650" max="5650" width="20" style="1" customWidth="1"/>
    <col min="5651" max="5651" width="13.140625" style="1" bestFit="1" customWidth="1"/>
    <col min="5652" max="5652" width="7.140625" style="1" bestFit="1" customWidth="1"/>
    <col min="5653" max="5653" width="9.140625" style="1" bestFit="1" customWidth="1"/>
    <col min="5654" max="5881" width="11.42578125" style="1"/>
    <col min="5882" max="5882" width="10.42578125" style="1" customWidth="1"/>
    <col min="5883" max="5883" width="79.28515625" style="1" customWidth="1"/>
    <col min="5884" max="5884" width="13.42578125" style="1" bestFit="1" customWidth="1"/>
    <col min="5885" max="5885" width="17.42578125" style="1" customWidth="1"/>
    <col min="5886" max="5886" width="19.42578125" style="1" bestFit="1" customWidth="1"/>
    <col min="5887" max="5887" width="13.42578125" style="1" bestFit="1" customWidth="1"/>
    <col min="5888" max="5888" width="10" style="1" bestFit="1" customWidth="1"/>
    <col min="5889" max="5889" width="16" style="1" customWidth="1"/>
    <col min="5890" max="5890" width="12.28515625" style="1" customWidth="1"/>
    <col min="5891" max="5891" width="10.28515625" style="1" customWidth="1"/>
    <col min="5892" max="5892" width="11.140625" style="1" customWidth="1"/>
    <col min="5893" max="5893" width="11.42578125" style="1"/>
    <col min="5894" max="5894" width="17.85546875" style="1" bestFit="1" customWidth="1"/>
    <col min="5895" max="5895" width="20.28515625" style="1" bestFit="1" customWidth="1"/>
    <col min="5896" max="5900" width="11.42578125" style="1"/>
    <col min="5901" max="5901" width="30.140625" style="1" bestFit="1" customWidth="1"/>
    <col min="5902" max="5902" width="19.42578125" style="1" bestFit="1" customWidth="1"/>
    <col min="5903" max="5903" width="14.42578125" style="1" bestFit="1" customWidth="1"/>
    <col min="5904" max="5904" width="19.42578125" style="1" bestFit="1" customWidth="1"/>
    <col min="5905" max="5905" width="14.42578125" style="1" bestFit="1" customWidth="1"/>
    <col min="5906" max="5906" width="20" style="1" customWidth="1"/>
    <col min="5907" max="5907" width="13.140625" style="1" bestFit="1" customWidth="1"/>
    <col min="5908" max="5908" width="7.140625" style="1" bestFit="1" customWidth="1"/>
    <col min="5909" max="5909" width="9.140625" style="1" bestFit="1" customWidth="1"/>
    <col min="5910" max="6137" width="11.42578125" style="1"/>
    <col min="6138" max="6138" width="10.42578125" style="1" customWidth="1"/>
    <col min="6139" max="6139" width="79.28515625" style="1" customWidth="1"/>
    <col min="6140" max="6140" width="13.42578125" style="1" bestFit="1" customWidth="1"/>
    <col min="6141" max="6141" width="17.42578125" style="1" customWidth="1"/>
    <col min="6142" max="6142" width="19.42578125" style="1" bestFit="1" customWidth="1"/>
    <col min="6143" max="6143" width="13.42578125" style="1" bestFit="1" customWidth="1"/>
    <col min="6144" max="6144" width="10" style="1" bestFit="1" customWidth="1"/>
    <col min="6145" max="6145" width="16" style="1" customWidth="1"/>
    <col min="6146" max="6146" width="12.28515625" style="1" customWidth="1"/>
    <col min="6147" max="6147" width="10.28515625" style="1" customWidth="1"/>
    <col min="6148" max="6148" width="11.140625" style="1" customWidth="1"/>
    <col min="6149" max="6149" width="11.42578125" style="1"/>
    <col min="6150" max="6150" width="17.85546875" style="1" bestFit="1" customWidth="1"/>
    <col min="6151" max="6151" width="20.28515625" style="1" bestFit="1" customWidth="1"/>
    <col min="6152" max="6156" width="11.42578125" style="1"/>
    <col min="6157" max="6157" width="30.140625" style="1" bestFit="1" customWidth="1"/>
    <col min="6158" max="6158" width="19.42578125" style="1" bestFit="1" customWidth="1"/>
    <col min="6159" max="6159" width="14.42578125" style="1" bestFit="1" customWidth="1"/>
    <col min="6160" max="6160" width="19.42578125" style="1" bestFit="1" customWidth="1"/>
    <col min="6161" max="6161" width="14.42578125" style="1" bestFit="1" customWidth="1"/>
    <col min="6162" max="6162" width="20" style="1" customWidth="1"/>
    <col min="6163" max="6163" width="13.140625" style="1" bestFit="1" customWidth="1"/>
    <col min="6164" max="6164" width="7.140625" style="1" bestFit="1" customWidth="1"/>
    <col min="6165" max="6165" width="9.140625" style="1" bestFit="1" customWidth="1"/>
    <col min="6166" max="6393" width="11.42578125" style="1"/>
    <col min="6394" max="6394" width="10.42578125" style="1" customWidth="1"/>
    <col min="6395" max="6395" width="79.28515625" style="1" customWidth="1"/>
    <col min="6396" max="6396" width="13.42578125" style="1" bestFit="1" customWidth="1"/>
    <col min="6397" max="6397" width="17.42578125" style="1" customWidth="1"/>
    <col min="6398" max="6398" width="19.42578125" style="1" bestFit="1" customWidth="1"/>
    <col min="6399" max="6399" width="13.42578125" style="1" bestFit="1" customWidth="1"/>
    <col min="6400" max="6400" width="10" style="1" bestFit="1" customWidth="1"/>
    <col min="6401" max="6401" width="16" style="1" customWidth="1"/>
    <col min="6402" max="6402" width="12.28515625" style="1" customWidth="1"/>
    <col min="6403" max="6403" width="10.28515625" style="1" customWidth="1"/>
    <col min="6404" max="6404" width="11.140625" style="1" customWidth="1"/>
    <col min="6405" max="6405" width="11.42578125" style="1"/>
    <col min="6406" max="6406" width="17.85546875" style="1" bestFit="1" customWidth="1"/>
    <col min="6407" max="6407" width="20.28515625" style="1" bestFit="1" customWidth="1"/>
    <col min="6408" max="6412" width="11.42578125" style="1"/>
    <col min="6413" max="6413" width="30.140625" style="1" bestFit="1" customWidth="1"/>
    <col min="6414" max="6414" width="19.42578125" style="1" bestFit="1" customWidth="1"/>
    <col min="6415" max="6415" width="14.42578125" style="1" bestFit="1" customWidth="1"/>
    <col min="6416" max="6416" width="19.42578125" style="1" bestFit="1" customWidth="1"/>
    <col min="6417" max="6417" width="14.42578125" style="1" bestFit="1" customWidth="1"/>
    <col min="6418" max="6418" width="20" style="1" customWidth="1"/>
    <col min="6419" max="6419" width="13.140625" style="1" bestFit="1" customWidth="1"/>
    <col min="6420" max="6420" width="7.140625" style="1" bestFit="1" customWidth="1"/>
    <col min="6421" max="6421" width="9.140625" style="1" bestFit="1" customWidth="1"/>
    <col min="6422" max="6649" width="11.42578125" style="1"/>
    <col min="6650" max="6650" width="10.42578125" style="1" customWidth="1"/>
    <col min="6651" max="6651" width="79.28515625" style="1" customWidth="1"/>
    <col min="6652" max="6652" width="13.42578125" style="1" bestFit="1" customWidth="1"/>
    <col min="6653" max="6653" width="17.42578125" style="1" customWidth="1"/>
    <col min="6654" max="6654" width="19.42578125" style="1" bestFit="1" customWidth="1"/>
    <col min="6655" max="6655" width="13.42578125" style="1" bestFit="1" customWidth="1"/>
    <col min="6656" max="6656" width="10" style="1" bestFit="1" customWidth="1"/>
    <col min="6657" max="6657" width="16" style="1" customWidth="1"/>
    <col min="6658" max="6658" width="12.28515625" style="1" customWidth="1"/>
    <col min="6659" max="6659" width="10.28515625" style="1" customWidth="1"/>
    <col min="6660" max="6660" width="11.140625" style="1" customWidth="1"/>
    <col min="6661" max="6661" width="11.42578125" style="1"/>
    <col min="6662" max="6662" width="17.85546875" style="1" bestFit="1" customWidth="1"/>
    <col min="6663" max="6663" width="20.28515625" style="1" bestFit="1" customWidth="1"/>
    <col min="6664" max="6668" width="11.42578125" style="1"/>
    <col min="6669" max="6669" width="30.140625" style="1" bestFit="1" customWidth="1"/>
    <col min="6670" max="6670" width="19.42578125" style="1" bestFit="1" customWidth="1"/>
    <col min="6671" max="6671" width="14.42578125" style="1" bestFit="1" customWidth="1"/>
    <col min="6672" max="6672" width="19.42578125" style="1" bestFit="1" customWidth="1"/>
    <col min="6673" max="6673" width="14.42578125" style="1" bestFit="1" customWidth="1"/>
    <col min="6674" max="6674" width="20" style="1" customWidth="1"/>
    <col min="6675" max="6675" width="13.140625" style="1" bestFit="1" customWidth="1"/>
    <col min="6676" max="6676" width="7.140625" style="1" bestFit="1" customWidth="1"/>
    <col min="6677" max="6677" width="9.140625" style="1" bestFit="1" customWidth="1"/>
    <col min="6678" max="6905" width="11.42578125" style="1"/>
    <col min="6906" max="6906" width="10.42578125" style="1" customWidth="1"/>
    <col min="6907" max="6907" width="79.28515625" style="1" customWidth="1"/>
    <col min="6908" max="6908" width="13.42578125" style="1" bestFit="1" customWidth="1"/>
    <col min="6909" max="6909" width="17.42578125" style="1" customWidth="1"/>
    <col min="6910" max="6910" width="19.42578125" style="1" bestFit="1" customWidth="1"/>
    <col min="6911" max="6911" width="13.42578125" style="1" bestFit="1" customWidth="1"/>
    <col min="6912" max="6912" width="10" style="1" bestFit="1" customWidth="1"/>
    <col min="6913" max="6913" width="16" style="1" customWidth="1"/>
    <col min="6914" max="6914" width="12.28515625" style="1" customWidth="1"/>
    <col min="6915" max="6915" width="10.28515625" style="1" customWidth="1"/>
    <col min="6916" max="6916" width="11.140625" style="1" customWidth="1"/>
    <col min="6917" max="6917" width="11.42578125" style="1"/>
    <col min="6918" max="6918" width="17.85546875" style="1" bestFit="1" customWidth="1"/>
    <col min="6919" max="6919" width="20.28515625" style="1" bestFit="1" customWidth="1"/>
    <col min="6920" max="6924" width="11.42578125" style="1"/>
    <col min="6925" max="6925" width="30.140625" style="1" bestFit="1" customWidth="1"/>
    <col min="6926" max="6926" width="19.42578125" style="1" bestFit="1" customWidth="1"/>
    <col min="6927" max="6927" width="14.42578125" style="1" bestFit="1" customWidth="1"/>
    <col min="6928" max="6928" width="19.42578125" style="1" bestFit="1" customWidth="1"/>
    <col min="6929" max="6929" width="14.42578125" style="1" bestFit="1" customWidth="1"/>
    <col min="6930" max="6930" width="20" style="1" customWidth="1"/>
    <col min="6931" max="6931" width="13.140625" style="1" bestFit="1" customWidth="1"/>
    <col min="6932" max="6932" width="7.140625" style="1" bestFit="1" customWidth="1"/>
    <col min="6933" max="6933" width="9.140625" style="1" bestFit="1" customWidth="1"/>
    <col min="6934" max="7161" width="11.42578125" style="1"/>
    <col min="7162" max="7162" width="10.42578125" style="1" customWidth="1"/>
    <col min="7163" max="7163" width="79.28515625" style="1" customWidth="1"/>
    <col min="7164" max="7164" width="13.42578125" style="1" bestFit="1" customWidth="1"/>
    <col min="7165" max="7165" width="17.42578125" style="1" customWidth="1"/>
    <col min="7166" max="7166" width="19.42578125" style="1" bestFit="1" customWidth="1"/>
    <col min="7167" max="7167" width="13.42578125" style="1" bestFit="1" customWidth="1"/>
    <col min="7168" max="7168" width="10" style="1" bestFit="1" customWidth="1"/>
    <col min="7169" max="7169" width="16" style="1" customWidth="1"/>
    <col min="7170" max="7170" width="12.28515625" style="1" customWidth="1"/>
    <col min="7171" max="7171" width="10.28515625" style="1" customWidth="1"/>
    <col min="7172" max="7172" width="11.140625" style="1" customWidth="1"/>
    <col min="7173" max="7173" width="11.42578125" style="1"/>
    <col min="7174" max="7174" width="17.85546875" style="1" bestFit="1" customWidth="1"/>
    <col min="7175" max="7175" width="20.28515625" style="1" bestFit="1" customWidth="1"/>
    <col min="7176" max="7180" width="11.42578125" style="1"/>
    <col min="7181" max="7181" width="30.140625" style="1" bestFit="1" customWidth="1"/>
    <col min="7182" max="7182" width="19.42578125" style="1" bestFit="1" customWidth="1"/>
    <col min="7183" max="7183" width="14.42578125" style="1" bestFit="1" customWidth="1"/>
    <col min="7184" max="7184" width="19.42578125" style="1" bestFit="1" customWidth="1"/>
    <col min="7185" max="7185" width="14.42578125" style="1" bestFit="1" customWidth="1"/>
    <col min="7186" max="7186" width="20" style="1" customWidth="1"/>
    <col min="7187" max="7187" width="13.140625" style="1" bestFit="1" customWidth="1"/>
    <col min="7188" max="7188" width="7.140625" style="1" bestFit="1" customWidth="1"/>
    <col min="7189" max="7189" width="9.140625" style="1" bestFit="1" customWidth="1"/>
    <col min="7190" max="7417" width="11.42578125" style="1"/>
    <col min="7418" max="7418" width="10.42578125" style="1" customWidth="1"/>
    <col min="7419" max="7419" width="79.28515625" style="1" customWidth="1"/>
    <col min="7420" max="7420" width="13.42578125" style="1" bestFit="1" customWidth="1"/>
    <col min="7421" max="7421" width="17.42578125" style="1" customWidth="1"/>
    <col min="7422" max="7422" width="19.42578125" style="1" bestFit="1" customWidth="1"/>
    <col min="7423" max="7423" width="13.42578125" style="1" bestFit="1" customWidth="1"/>
    <col min="7424" max="7424" width="10" style="1" bestFit="1" customWidth="1"/>
    <col min="7425" max="7425" width="16" style="1" customWidth="1"/>
    <col min="7426" max="7426" width="12.28515625" style="1" customWidth="1"/>
    <col min="7427" max="7427" width="10.28515625" style="1" customWidth="1"/>
    <col min="7428" max="7428" width="11.140625" style="1" customWidth="1"/>
    <col min="7429" max="7429" width="11.42578125" style="1"/>
    <col min="7430" max="7430" width="17.85546875" style="1" bestFit="1" customWidth="1"/>
    <col min="7431" max="7431" width="20.28515625" style="1" bestFit="1" customWidth="1"/>
    <col min="7432" max="7436" width="11.42578125" style="1"/>
    <col min="7437" max="7437" width="30.140625" style="1" bestFit="1" customWidth="1"/>
    <col min="7438" max="7438" width="19.42578125" style="1" bestFit="1" customWidth="1"/>
    <col min="7439" max="7439" width="14.42578125" style="1" bestFit="1" customWidth="1"/>
    <col min="7440" max="7440" width="19.42578125" style="1" bestFit="1" customWidth="1"/>
    <col min="7441" max="7441" width="14.42578125" style="1" bestFit="1" customWidth="1"/>
    <col min="7442" max="7442" width="20" style="1" customWidth="1"/>
    <col min="7443" max="7443" width="13.140625" style="1" bestFit="1" customWidth="1"/>
    <col min="7444" max="7444" width="7.140625" style="1" bestFit="1" customWidth="1"/>
    <col min="7445" max="7445" width="9.140625" style="1" bestFit="1" customWidth="1"/>
    <col min="7446" max="7673" width="11.42578125" style="1"/>
    <col min="7674" max="7674" width="10.42578125" style="1" customWidth="1"/>
    <col min="7675" max="7675" width="79.28515625" style="1" customWidth="1"/>
    <col min="7676" max="7676" width="13.42578125" style="1" bestFit="1" customWidth="1"/>
    <col min="7677" max="7677" width="17.42578125" style="1" customWidth="1"/>
    <col min="7678" max="7678" width="19.42578125" style="1" bestFit="1" customWidth="1"/>
    <col min="7679" max="7679" width="13.42578125" style="1" bestFit="1" customWidth="1"/>
    <col min="7680" max="7680" width="10" style="1" bestFit="1" customWidth="1"/>
    <col min="7681" max="7681" width="16" style="1" customWidth="1"/>
    <col min="7682" max="7682" width="12.28515625" style="1" customWidth="1"/>
    <col min="7683" max="7683" width="10.28515625" style="1" customWidth="1"/>
    <col min="7684" max="7684" width="11.140625" style="1" customWidth="1"/>
    <col min="7685" max="7685" width="11.42578125" style="1"/>
    <col min="7686" max="7686" width="17.85546875" style="1" bestFit="1" customWidth="1"/>
    <col min="7687" max="7687" width="20.28515625" style="1" bestFit="1" customWidth="1"/>
    <col min="7688" max="7692" width="11.42578125" style="1"/>
    <col min="7693" max="7693" width="30.140625" style="1" bestFit="1" customWidth="1"/>
    <col min="7694" max="7694" width="19.42578125" style="1" bestFit="1" customWidth="1"/>
    <col min="7695" max="7695" width="14.42578125" style="1" bestFit="1" customWidth="1"/>
    <col min="7696" max="7696" width="19.42578125" style="1" bestFit="1" customWidth="1"/>
    <col min="7697" max="7697" width="14.42578125" style="1" bestFit="1" customWidth="1"/>
    <col min="7698" max="7698" width="20" style="1" customWidth="1"/>
    <col min="7699" max="7699" width="13.140625" style="1" bestFit="1" customWidth="1"/>
    <col min="7700" max="7700" width="7.140625" style="1" bestFit="1" customWidth="1"/>
    <col min="7701" max="7701" width="9.140625" style="1" bestFit="1" customWidth="1"/>
    <col min="7702" max="7929" width="11.42578125" style="1"/>
    <col min="7930" max="7930" width="10.42578125" style="1" customWidth="1"/>
    <col min="7931" max="7931" width="79.28515625" style="1" customWidth="1"/>
    <col min="7932" max="7932" width="13.42578125" style="1" bestFit="1" customWidth="1"/>
    <col min="7933" max="7933" width="17.42578125" style="1" customWidth="1"/>
    <col min="7934" max="7934" width="19.42578125" style="1" bestFit="1" customWidth="1"/>
    <col min="7935" max="7935" width="13.42578125" style="1" bestFit="1" customWidth="1"/>
    <col min="7936" max="7936" width="10" style="1" bestFit="1" customWidth="1"/>
    <col min="7937" max="7937" width="16" style="1" customWidth="1"/>
    <col min="7938" max="7938" width="12.28515625" style="1" customWidth="1"/>
    <col min="7939" max="7939" width="10.28515625" style="1" customWidth="1"/>
    <col min="7940" max="7940" width="11.140625" style="1" customWidth="1"/>
    <col min="7941" max="7941" width="11.42578125" style="1"/>
    <col min="7942" max="7942" width="17.85546875" style="1" bestFit="1" customWidth="1"/>
    <col min="7943" max="7943" width="20.28515625" style="1" bestFit="1" customWidth="1"/>
    <col min="7944" max="7948" width="11.42578125" style="1"/>
    <col min="7949" max="7949" width="30.140625" style="1" bestFit="1" customWidth="1"/>
    <col min="7950" max="7950" width="19.42578125" style="1" bestFit="1" customWidth="1"/>
    <col min="7951" max="7951" width="14.42578125" style="1" bestFit="1" customWidth="1"/>
    <col min="7952" max="7952" width="19.42578125" style="1" bestFit="1" customWidth="1"/>
    <col min="7953" max="7953" width="14.42578125" style="1" bestFit="1" customWidth="1"/>
    <col min="7954" max="7954" width="20" style="1" customWidth="1"/>
    <col min="7955" max="7955" width="13.140625" style="1" bestFit="1" customWidth="1"/>
    <col min="7956" max="7956" width="7.140625" style="1" bestFit="1" customWidth="1"/>
    <col min="7957" max="7957" width="9.140625" style="1" bestFit="1" customWidth="1"/>
    <col min="7958" max="8185" width="11.42578125" style="1"/>
    <col min="8186" max="8186" width="10.42578125" style="1" customWidth="1"/>
    <col min="8187" max="8187" width="79.28515625" style="1" customWidth="1"/>
    <col min="8188" max="8188" width="13.42578125" style="1" bestFit="1" customWidth="1"/>
    <col min="8189" max="8189" width="17.42578125" style="1" customWidth="1"/>
    <col min="8190" max="8190" width="19.42578125" style="1" bestFit="1" customWidth="1"/>
    <col min="8191" max="8191" width="13.42578125" style="1" bestFit="1" customWidth="1"/>
    <col min="8192" max="8192" width="10" style="1" bestFit="1" customWidth="1"/>
    <col min="8193" max="8193" width="16" style="1" customWidth="1"/>
    <col min="8194" max="8194" width="12.28515625" style="1" customWidth="1"/>
    <col min="8195" max="8195" width="10.28515625" style="1" customWidth="1"/>
    <col min="8196" max="8196" width="11.140625" style="1" customWidth="1"/>
    <col min="8197" max="8197" width="11.42578125" style="1"/>
    <col min="8198" max="8198" width="17.85546875" style="1" bestFit="1" customWidth="1"/>
    <col min="8199" max="8199" width="20.28515625" style="1" bestFit="1" customWidth="1"/>
    <col min="8200" max="8204" width="11.42578125" style="1"/>
    <col min="8205" max="8205" width="30.140625" style="1" bestFit="1" customWidth="1"/>
    <col min="8206" max="8206" width="19.42578125" style="1" bestFit="1" customWidth="1"/>
    <col min="8207" max="8207" width="14.42578125" style="1" bestFit="1" customWidth="1"/>
    <col min="8208" max="8208" width="19.42578125" style="1" bestFit="1" customWidth="1"/>
    <col min="8209" max="8209" width="14.42578125" style="1" bestFit="1" customWidth="1"/>
    <col min="8210" max="8210" width="20" style="1" customWidth="1"/>
    <col min="8211" max="8211" width="13.140625" style="1" bestFit="1" customWidth="1"/>
    <col min="8212" max="8212" width="7.140625" style="1" bestFit="1" customWidth="1"/>
    <col min="8213" max="8213" width="9.140625" style="1" bestFit="1" customWidth="1"/>
    <col min="8214" max="8441" width="11.42578125" style="1"/>
    <col min="8442" max="8442" width="10.42578125" style="1" customWidth="1"/>
    <col min="8443" max="8443" width="79.28515625" style="1" customWidth="1"/>
    <col min="8444" max="8444" width="13.42578125" style="1" bestFit="1" customWidth="1"/>
    <col min="8445" max="8445" width="17.42578125" style="1" customWidth="1"/>
    <col min="8446" max="8446" width="19.42578125" style="1" bestFit="1" customWidth="1"/>
    <col min="8447" max="8447" width="13.42578125" style="1" bestFit="1" customWidth="1"/>
    <col min="8448" max="8448" width="10" style="1" bestFit="1" customWidth="1"/>
    <col min="8449" max="8449" width="16" style="1" customWidth="1"/>
    <col min="8450" max="8450" width="12.28515625" style="1" customWidth="1"/>
    <col min="8451" max="8451" width="10.28515625" style="1" customWidth="1"/>
    <col min="8452" max="8452" width="11.140625" style="1" customWidth="1"/>
    <col min="8453" max="8453" width="11.42578125" style="1"/>
    <col min="8454" max="8454" width="17.85546875" style="1" bestFit="1" customWidth="1"/>
    <col min="8455" max="8455" width="20.28515625" style="1" bestFit="1" customWidth="1"/>
    <col min="8456" max="8460" width="11.42578125" style="1"/>
    <col min="8461" max="8461" width="30.140625" style="1" bestFit="1" customWidth="1"/>
    <col min="8462" max="8462" width="19.42578125" style="1" bestFit="1" customWidth="1"/>
    <col min="8463" max="8463" width="14.42578125" style="1" bestFit="1" customWidth="1"/>
    <col min="8464" max="8464" width="19.42578125" style="1" bestFit="1" customWidth="1"/>
    <col min="8465" max="8465" width="14.42578125" style="1" bestFit="1" customWidth="1"/>
    <col min="8466" max="8466" width="20" style="1" customWidth="1"/>
    <col min="8467" max="8467" width="13.140625" style="1" bestFit="1" customWidth="1"/>
    <col min="8468" max="8468" width="7.140625" style="1" bestFit="1" customWidth="1"/>
    <col min="8469" max="8469" width="9.140625" style="1" bestFit="1" customWidth="1"/>
    <col min="8470" max="8697" width="11.42578125" style="1"/>
    <col min="8698" max="8698" width="10.42578125" style="1" customWidth="1"/>
    <col min="8699" max="8699" width="79.28515625" style="1" customWidth="1"/>
    <col min="8700" max="8700" width="13.42578125" style="1" bestFit="1" customWidth="1"/>
    <col min="8701" max="8701" width="17.42578125" style="1" customWidth="1"/>
    <col min="8702" max="8702" width="19.42578125" style="1" bestFit="1" customWidth="1"/>
    <col min="8703" max="8703" width="13.42578125" style="1" bestFit="1" customWidth="1"/>
    <col min="8704" max="8704" width="10" style="1" bestFit="1" customWidth="1"/>
    <col min="8705" max="8705" width="16" style="1" customWidth="1"/>
    <col min="8706" max="8706" width="12.28515625" style="1" customWidth="1"/>
    <col min="8707" max="8707" width="10.28515625" style="1" customWidth="1"/>
    <col min="8708" max="8708" width="11.140625" style="1" customWidth="1"/>
    <col min="8709" max="8709" width="11.42578125" style="1"/>
    <col min="8710" max="8710" width="17.85546875" style="1" bestFit="1" customWidth="1"/>
    <col min="8711" max="8711" width="20.28515625" style="1" bestFit="1" customWidth="1"/>
    <col min="8712" max="8716" width="11.42578125" style="1"/>
    <col min="8717" max="8717" width="30.140625" style="1" bestFit="1" customWidth="1"/>
    <col min="8718" max="8718" width="19.42578125" style="1" bestFit="1" customWidth="1"/>
    <col min="8719" max="8719" width="14.42578125" style="1" bestFit="1" customWidth="1"/>
    <col min="8720" max="8720" width="19.42578125" style="1" bestFit="1" customWidth="1"/>
    <col min="8721" max="8721" width="14.42578125" style="1" bestFit="1" customWidth="1"/>
    <col min="8722" max="8722" width="20" style="1" customWidth="1"/>
    <col min="8723" max="8723" width="13.140625" style="1" bestFit="1" customWidth="1"/>
    <col min="8724" max="8724" width="7.140625" style="1" bestFit="1" customWidth="1"/>
    <col min="8725" max="8725" width="9.140625" style="1" bestFit="1" customWidth="1"/>
    <col min="8726" max="8953" width="11.42578125" style="1"/>
    <col min="8954" max="8954" width="10.42578125" style="1" customWidth="1"/>
    <col min="8955" max="8955" width="79.28515625" style="1" customWidth="1"/>
    <col min="8956" max="8956" width="13.42578125" style="1" bestFit="1" customWidth="1"/>
    <col min="8957" max="8957" width="17.42578125" style="1" customWidth="1"/>
    <col min="8958" max="8958" width="19.42578125" style="1" bestFit="1" customWidth="1"/>
    <col min="8959" max="8959" width="13.42578125" style="1" bestFit="1" customWidth="1"/>
    <col min="8960" max="8960" width="10" style="1" bestFit="1" customWidth="1"/>
    <col min="8961" max="8961" width="16" style="1" customWidth="1"/>
    <col min="8962" max="8962" width="12.28515625" style="1" customWidth="1"/>
    <col min="8963" max="8963" width="10.28515625" style="1" customWidth="1"/>
    <col min="8964" max="8964" width="11.140625" style="1" customWidth="1"/>
    <col min="8965" max="8965" width="11.42578125" style="1"/>
    <col min="8966" max="8966" width="17.85546875" style="1" bestFit="1" customWidth="1"/>
    <col min="8967" max="8967" width="20.28515625" style="1" bestFit="1" customWidth="1"/>
    <col min="8968" max="8972" width="11.42578125" style="1"/>
    <col min="8973" max="8973" width="30.140625" style="1" bestFit="1" customWidth="1"/>
    <col min="8974" max="8974" width="19.42578125" style="1" bestFit="1" customWidth="1"/>
    <col min="8975" max="8975" width="14.42578125" style="1" bestFit="1" customWidth="1"/>
    <col min="8976" max="8976" width="19.42578125" style="1" bestFit="1" customWidth="1"/>
    <col min="8977" max="8977" width="14.42578125" style="1" bestFit="1" customWidth="1"/>
    <col min="8978" max="8978" width="20" style="1" customWidth="1"/>
    <col min="8979" max="8979" width="13.140625" style="1" bestFit="1" customWidth="1"/>
    <col min="8980" max="8980" width="7.140625" style="1" bestFit="1" customWidth="1"/>
    <col min="8981" max="8981" width="9.140625" style="1" bestFit="1" customWidth="1"/>
    <col min="8982" max="9209" width="11.42578125" style="1"/>
    <col min="9210" max="9210" width="10.42578125" style="1" customWidth="1"/>
    <col min="9211" max="9211" width="79.28515625" style="1" customWidth="1"/>
    <col min="9212" max="9212" width="13.42578125" style="1" bestFit="1" customWidth="1"/>
    <col min="9213" max="9213" width="17.42578125" style="1" customWidth="1"/>
    <col min="9214" max="9214" width="19.42578125" style="1" bestFit="1" customWidth="1"/>
    <col min="9215" max="9215" width="13.42578125" style="1" bestFit="1" customWidth="1"/>
    <col min="9216" max="9216" width="10" style="1" bestFit="1" customWidth="1"/>
    <col min="9217" max="9217" width="16" style="1" customWidth="1"/>
    <col min="9218" max="9218" width="12.28515625" style="1" customWidth="1"/>
    <col min="9219" max="9219" width="10.28515625" style="1" customWidth="1"/>
    <col min="9220" max="9220" width="11.140625" style="1" customWidth="1"/>
    <col min="9221" max="9221" width="11.42578125" style="1"/>
    <col min="9222" max="9222" width="17.85546875" style="1" bestFit="1" customWidth="1"/>
    <col min="9223" max="9223" width="20.28515625" style="1" bestFit="1" customWidth="1"/>
    <col min="9224" max="9228" width="11.42578125" style="1"/>
    <col min="9229" max="9229" width="30.140625" style="1" bestFit="1" customWidth="1"/>
    <col min="9230" max="9230" width="19.42578125" style="1" bestFit="1" customWidth="1"/>
    <col min="9231" max="9231" width="14.42578125" style="1" bestFit="1" customWidth="1"/>
    <col min="9232" max="9232" width="19.42578125" style="1" bestFit="1" customWidth="1"/>
    <col min="9233" max="9233" width="14.42578125" style="1" bestFit="1" customWidth="1"/>
    <col min="9234" max="9234" width="20" style="1" customWidth="1"/>
    <col min="9235" max="9235" width="13.140625" style="1" bestFit="1" customWidth="1"/>
    <col min="9236" max="9236" width="7.140625" style="1" bestFit="1" customWidth="1"/>
    <col min="9237" max="9237" width="9.140625" style="1" bestFit="1" customWidth="1"/>
    <col min="9238" max="9465" width="11.42578125" style="1"/>
    <col min="9466" max="9466" width="10.42578125" style="1" customWidth="1"/>
    <col min="9467" max="9467" width="79.28515625" style="1" customWidth="1"/>
    <col min="9468" max="9468" width="13.42578125" style="1" bestFit="1" customWidth="1"/>
    <col min="9469" max="9469" width="17.42578125" style="1" customWidth="1"/>
    <col min="9470" max="9470" width="19.42578125" style="1" bestFit="1" customWidth="1"/>
    <col min="9471" max="9471" width="13.42578125" style="1" bestFit="1" customWidth="1"/>
    <col min="9472" max="9472" width="10" style="1" bestFit="1" customWidth="1"/>
    <col min="9473" max="9473" width="16" style="1" customWidth="1"/>
    <col min="9474" max="9474" width="12.28515625" style="1" customWidth="1"/>
    <col min="9475" max="9475" width="10.28515625" style="1" customWidth="1"/>
    <col min="9476" max="9476" width="11.140625" style="1" customWidth="1"/>
    <col min="9477" max="9477" width="11.42578125" style="1"/>
    <col min="9478" max="9478" width="17.85546875" style="1" bestFit="1" customWidth="1"/>
    <col min="9479" max="9479" width="20.28515625" style="1" bestFit="1" customWidth="1"/>
    <col min="9480" max="9484" width="11.42578125" style="1"/>
    <col min="9485" max="9485" width="30.140625" style="1" bestFit="1" customWidth="1"/>
    <col min="9486" max="9486" width="19.42578125" style="1" bestFit="1" customWidth="1"/>
    <col min="9487" max="9487" width="14.42578125" style="1" bestFit="1" customWidth="1"/>
    <col min="9488" max="9488" width="19.42578125" style="1" bestFit="1" customWidth="1"/>
    <col min="9489" max="9489" width="14.42578125" style="1" bestFit="1" customWidth="1"/>
    <col min="9490" max="9490" width="20" style="1" customWidth="1"/>
    <col min="9491" max="9491" width="13.140625" style="1" bestFit="1" customWidth="1"/>
    <col min="9492" max="9492" width="7.140625" style="1" bestFit="1" customWidth="1"/>
    <col min="9493" max="9493" width="9.140625" style="1" bestFit="1" customWidth="1"/>
    <col min="9494" max="9721" width="11.42578125" style="1"/>
    <col min="9722" max="9722" width="10.42578125" style="1" customWidth="1"/>
    <col min="9723" max="9723" width="79.28515625" style="1" customWidth="1"/>
    <col min="9724" max="9724" width="13.42578125" style="1" bestFit="1" customWidth="1"/>
    <col min="9725" max="9725" width="17.42578125" style="1" customWidth="1"/>
    <col min="9726" max="9726" width="19.42578125" style="1" bestFit="1" customWidth="1"/>
    <col min="9727" max="9727" width="13.42578125" style="1" bestFit="1" customWidth="1"/>
    <col min="9728" max="9728" width="10" style="1" bestFit="1" customWidth="1"/>
    <col min="9729" max="9729" width="16" style="1" customWidth="1"/>
    <col min="9730" max="9730" width="12.28515625" style="1" customWidth="1"/>
    <col min="9731" max="9731" width="10.28515625" style="1" customWidth="1"/>
    <col min="9732" max="9732" width="11.140625" style="1" customWidth="1"/>
    <col min="9733" max="9733" width="11.42578125" style="1"/>
    <col min="9734" max="9734" width="17.85546875" style="1" bestFit="1" customWidth="1"/>
    <col min="9735" max="9735" width="20.28515625" style="1" bestFit="1" customWidth="1"/>
    <col min="9736" max="9740" width="11.42578125" style="1"/>
    <col min="9741" max="9741" width="30.140625" style="1" bestFit="1" customWidth="1"/>
    <col min="9742" max="9742" width="19.42578125" style="1" bestFit="1" customWidth="1"/>
    <col min="9743" max="9743" width="14.42578125" style="1" bestFit="1" customWidth="1"/>
    <col min="9744" max="9744" width="19.42578125" style="1" bestFit="1" customWidth="1"/>
    <col min="9745" max="9745" width="14.42578125" style="1" bestFit="1" customWidth="1"/>
    <col min="9746" max="9746" width="20" style="1" customWidth="1"/>
    <col min="9747" max="9747" width="13.140625" style="1" bestFit="1" customWidth="1"/>
    <col min="9748" max="9748" width="7.140625" style="1" bestFit="1" customWidth="1"/>
    <col min="9749" max="9749" width="9.140625" style="1" bestFit="1" customWidth="1"/>
    <col min="9750" max="9977" width="11.42578125" style="1"/>
    <col min="9978" max="9978" width="10.42578125" style="1" customWidth="1"/>
    <col min="9979" max="9979" width="79.28515625" style="1" customWidth="1"/>
    <col min="9980" max="9980" width="13.42578125" style="1" bestFit="1" customWidth="1"/>
    <col min="9981" max="9981" width="17.42578125" style="1" customWidth="1"/>
    <col min="9982" max="9982" width="19.42578125" style="1" bestFit="1" customWidth="1"/>
    <col min="9983" max="9983" width="13.42578125" style="1" bestFit="1" customWidth="1"/>
    <col min="9984" max="9984" width="10" style="1" bestFit="1" customWidth="1"/>
    <col min="9985" max="9985" width="16" style="1" customWidth="1"/>
    <col min="9986" max="9986" width="12.28515625" style="1" customWidth="1"/>
    <col min="9987" max="9987" width="10.28515625" style="1" customWidth="1"/>
    <col min="9988" max="9988" width="11.140625" style="1" customWidth="1"/>
    <col min="9989" max="9989" width="11.42578125" style="1"/>
    <col min="9990" max="9990" width="17.85546875" style="1" bestFit="1" customWidth="1"/>
    <col min="9991" max="9991" width="20.28515625" style="1" bestFit="1" customWidth="1"/>
    <col min="9992" max="9996" width="11.42578125" style="1"/>
    <col min="9997" max="9997" width="30.140625" style="1" bestFit="1" customWidth="1"/>
    <col min="9998" max="9998" width="19.42578125" style="1" bestFit="1" customWidth="1"/>
    <col min="9999" max="9999" width="14.42578125" style="1" bestFit="1" customWidth="1"/>
    <col min="10000" max="10000" width="19.42578125" style="1" bestFit="1" customWidth="1"/>
    <col min="10001" max="10001" width="14.42578125" style="1" bestFit="1" customWidth="1"/>
    <col min="10002" max="10002" width="20" style="1" customWidth="1"/>
    <col min="10003" max="10003" width="13.140625" style="1" bestFit="1" customWidth="1"/>
    <col min="10004" max="10004" width="7.140625" style="1" bestFit="1" customWidth="1"/>
    <col min="10005" max="10005" width="9.140625" style="1" bestFit="1" customWidth="1"/>
    <col min="10006" max="10233" width="11.42578125" style="1"/>
    <col min="10234" max="10234" width="10.42578125" style="1" customWidth="1"/>
    <col min="10235" max="10235" width="79.28515625" style="1" customWidth="1"/>
    <col min="10236" max="10236" width="13.42578125" style="1" bestFit="1" customWidth="1"/>
    <col min="10237" max="10237" width="17.42578125" style="1" customWidth="1"/>
    <col min="10238" max="10238" width="19.42578125" style="1" bestFit="1" customWidth="1"/>
    <col min="10239" max="10239" width="13.42578125" style="1" bestFit="1" customWidth="1"/>
    <col min="10240" max="10240" width="10" style="1" bestFit="1" customWidth="1"/>
    <col min="10241" max="10241" width="16" style="1" customWidth="1"/>
    <col min="10242" max="10242" width="12.28515625" style="1" customWidth="1"/>
    <col min="10243" max="10243" width="10.28515625" style="1" customWidth="1"/>
    <col min="10244" max="10244" width="11.140625" style="1" customWidth="1"/>
    <col min="10245" max="10245" width="11.42578125" style="1"/>
    <col min="10246" max="10246" width="17.85546875" style="1" bestFit="1" customWidth="1"/>
    <col min="10247" max="10247" width="20.28515625" style="1" bestFit="1" customWidth="1"/>
    <col min="10248" max="10252" width="11.42578125" style="1"/>
    <col min="10253" max="10253" width="30.140625" style="1" bestFit="1" customWidth="1"/>
    <col min="10254" max="10254" width="19.42578125" style="1" bestFit="1" customWidth="1"/>
    <col min="10255" max="10255" width="14.42578125" style="1" bestFit="1" customWidth="1"/>
    <col min="10256" max="10256" width="19.42578125" style="1" bestFit="1" customWidth="1"/>
    <col min="10257" max="10257" width="14.42578125" style="1" bestFit="1" customWidth="1"/>
    <col min="10258" max="10258" width="20" style="1" customWidth="1"/>
    <col min="10259" max="10259" width="13.140625" style="1" bestFit="1" customWidth="1"/>
    <col min="10260" max="10260" width="7.140625" style="1" bestFit="1" customWidth="1"/>
    <col min="10261" max="10261" width="9.140625" style="1" bestFit="1" customWidth="1"/>
    <col min="10262" max="10489" width="11.42578125" style="1"/>
    <col min="10490" max="10490" width="10.42578125" style="1" customWidth="1"/>
    <col min="10491" max="10491" width="79.28515625" style="1" customWidth="1"/>
    <col min="10492" max="10492" width="13.42578125" style="1" bestFit="1" customWidth="1"/>
    <col min="10493" max="10493" width="17.42578125" style="1" customWidth="1"/>
    <col min="10494" max="10494" width="19.42578125" style="1" bestFit="1" customWidth="1"/>
    <col min="10495" max="10495" width="13.42578125" style="1" bestFit="1" customWidth="1"/>
    <col min="10496" max="10496" width="10" style="1" bestFit="1" customWidth="1"/>
    <col min="10497" max="10497" width="16" style="1" customWidth="1"/>
    <col min="10498" max="10498" width="12.28515625" style="1" customWidth="1"/>
    <col min="10499" max="10499" width="10.28515625" style="1" customWidth="1"/>
    <col min="10500" max="10500" width="11.140625" style="1" customWidth="1"/>
    <col min="10501" max="10501" width="11.42578125" style="1"/>
    <col min="10502" max="10502" width="17.85546875" style="1" bestFit="1" customWidth="1"/>
    <col min="10503" max="10503" width="20.28515625" style="1" bestFit="1" customWidth="1"/>
    <col min="10504" max="10508" width="11.42578125" style="1"/>
    <col min="10509" max="10509" width="30.140625" style="1" bestFit="1" customWidth="1"/>
    <col min="10510" max="10510" width="19.42578125" style="1" bestFit="1" customWidth="1"/>
    <col min="10511" max="10511" width="14.42578125" style="1" bestFit="1" customWidth="1"/>
    <col min="10512" max="10512" width="19.42578125" style="1" bestFit="1" customWidth="1"/>
    <col min="10513" max="10513" width="14.42578125" style="1" bestFit="1" customWidth="1"/>
    <col min="10514" max="10514" width="20" style="1" customWidth="1"/>
    <col min="10515" max="10515" width="13.140625" style="1" bestFit="1" customWidth="1"/>
    <col min="10516" max="10516" width="7.140625" style="1" bestFit="1" customWidth="1"/>
    <col min="10517" max="10517" width="9.140625" style="1" bestFit="1" customWidth="1"/>
    <col min="10518" max="10745" width="11.42578125" style="1"/>
    <col min="10746" max="10746" width="10.42578125" style="1" customWidth="1"/>
    <col min="10747" max="10747" width="79.28515625" style="1" customWidth="1"/>
    <col min="10748" max="10748" width="13.42578125" style="1" bestFit="1" customWidth="1"/>
    <col min="10749" max="10749" width="17.42578125" style="1" customWidth="1"/>
    <col min="10750" max="10750" width="19.42578125" style="1" bestFit="1" customWidth="1"/>
    <col min="10751" max="10751" width="13.42578125" style="1" bestFit="1" customWidth="1"/>
    <col min="10752" max="10752" width="10" style="1" bestFit="1" customWidth="1"/>
    <col min="10753" max="10753" width="16" style="1" customWidth="1"/>
    <col min="10754" max="10754" width="12.28515625" style="1" customWidth="1"/>
    <col min="10755" max="10755" width="10.28515625" style="1" customWidth="1"/>
    <col min="10756" max="10756" width="11.140625" style="1" customWidth="1"/>
    <col min="10757" max="10757" width="11.42578125" style="1"/>
    <col min="10758" max="10758" width="17.85546875" style="1" bestFit="1" customWidth="1"/>
    <col min="10759" max="10759" width="20.28515625" style="1" bestFit="1" customWidth="1"/>
    <col min="10760" max="10764" width="11.42578125" style="1"/>
    <col min="10765" max="10765" width="30.140625" style="1" bestFit="1" customWidth="1"/>
    <col min="10766" max="10766" width="19.42578125" style="1" bestFit="1" customWidth="1"/>
    <col min="10767" max="10767" width="14.42578125" style="1" bestFit="1" customWidth="1"/>
    <col min="10768" max="10768" width="19.42578125" style="1" bestFit="1" customWidth="1"/>
    <col min="10769" max="10769" width="14.42578125" style="1" bestFit="1" customWidth="1"/>
    <col min="10770" max="10770" width="20" style="1" customWidth="1"/>
    <col min="10771" max="10771" width="13.140625" style="1" bestFit="1" customWidth="1"/>
    <col min="10772" max="10772" width="7.140625" style="1" bestFit="1" customWidth="1"/>
    <col min="10773" max="10773" width="9.140625" style="1" bestFit="1" customWidth="1"/>
    <col min="10774" max="11001" width="11.42578125" style="1"/>
    <col min="11002" max="11002" width="10.42578125" style="1" customWidth="1"/>
    <col min="11003" max="11003" width="79.28515625" style="1" customWidth="1"/>
    <col min="11004" max="11004" width="13.42578125" style="1" bestFit="1" customWidth="1"/>
    <col min="11005" max="11005" width="17.42578125" style="1" customWidth="1"/>
    <col min="11006" max="11006" width="19.42578125" style="1" bestFit="1" customWidth="1"/>
    <col min="11007" max="11007" width="13.42578125" style="1" bestFit="1" customWidth="1"/>
    <col min="11008" max="11008" width="10" style="1" bestFit="1" customWidth="1"/>
    <col min="11009" max="11009" width="16" style="1" customWidth="1"/>
    <col min="11010" max="11010" width="12.28515625" style="1" customWidth="1"/>
    <col min="11011" max="11011" width="10.28515625" style="1" customWidth="1"/>
    <col min="11012" max="11012" width="11.140625" style="1" customWidth="1"/>
    <col min="11013" max="11013" width="11.42578125" style="1"/>
    <col min="11014" max="11014" width="17.85546875" style="1" bestFit="1" customWidth="1"/>
    <col min="11015" max="11015" width="20.28515625" style="1" bestFit="1" customWidth="1"/>
    <col min="11016" max="11020" width="11.42578125" style="1"/>
    <col min="11021" max="11021" width="30.140625" style="1" bestFit="1" customWidth="1"/>
    <col min="11022" max="11022" width="19.42578125" style="1" bestFit="1" customWidth="1"/>
    <col min="11023" max="11023" width="14.42578125" style="1" bestFit="1" customWidth="1"/>
    <col min="11024" max="11024" width="19.42578125" style="1" bestFit="1" customWidth="1"/>
    <col min="11025" max="11025" width="14.42578125" style="1" bestFit="1" customWidth="1"/>
    <col min="11026" max="11026" width="20" style="1" customWidth="1"/>
    <col min="11027" max="11027" width="13.140625" style="1" bestFit="1" customWidth="1"/>
    <col min="11028" max="11028" width="7.140625" style="1" bestFit="1" customWidth="1"/>
    <col min="11029" max="11029" width="9.140625" style="1" bestFit="1" customWidth="1"/>
    <col min="11030" max="11257" width="11.42578125" style="1"/>
    <col min="11258" max="11258" width="10.42578125" style="1" customWidth="1"/>
    <col min="11259" max="11259" width="79.28515625" style="1" customWidth="1"/>
    <col min="11260" max="11260" width="13.42578125" style="1" bestFit="1" customWidth="1"/>
    <col min="11261" max="11261" width="17.42578125" style="1" customWidth="1"/>
    <col min="11262" max="11262" width="19.42578125" style="1" bestFit="1" customWidth="1"/>
    <col min="11263" max="11263" width="13.42578125" style="1" bestFit="1" customWidth="1"/>
    <col min="11264" max="11264" width="10" style="1" bestFit="1" customWidth="1"/>
    <col min="11265" max="11265" width="16" style="1" customWidth="1"/>
    <col min="11266" max="11266" width="12.28515625" style="1" customWidth="1"/>
    <col min="11267" max="11267" width="10.28515625" style="1" customWidth="1"/>
    <col min="11268" max="11268" width="11.140625" style="1" customWidth="1"/>
    <col min="11269" max="11269" width="11.42578125" style="1"/>
    <col min="11270" max="11270" width="17.85546875" style="1" bestFit="1" customWidth="1"/>
    <col min="11271" max="11271" width="20.28515625" style="1" bestFit="1" customWidth="1"/>
    <col min="11272" max="11276" width="11.42578125" style="1"/>
    <col min="11277" max="11277" width="30.140625" style="1" bestFit="1" customWidth="1"/>
    <col min="11278" max="11278" width="19.42578125" style="1" bestFit="1" customWidth="1"/>
    <col min="11279" max="11279" width="14.42578125" style="1" bestFit="1" customWidth="1"/>
    <col min="11280" max="11280" width="19.42578125" style="1" bestFit="1" customWidth="1"/>
    <col min="11281" max="11281" width="14.42578125" style="1" bestFit="1" customWidth="1"/>
    <col min="11282" max="11282" width="20" style="1" customWidth="1"/>
    <col min="11283" max="11283" width="13.140625" style="1" bestFit="1" customWidth="1"/>
    <col min="11284" max="11284" width="7.140625" style="1" bestFit="1" customWidth="1"/>
    <col min="11285" max="11285" width="9.140625" style="1" bestFit="1" customWidth="1"/>
    <col min="11286" max="11513" width="11.42578125" style="1"/>
    <col min="11514" max="11514" width="10.42578125" style="1" customWidth="1"/>
    <col min="11515" max="11515" width="79.28515625" style="1" customWidth="1"/>
    <col min="11516" max="11516" width="13.42578125" style="1" bestFit="1" customWidth="1"/>
    <col min="11517" max="11517" width="17.42578125" style="1" customWidth="1"/>
    <col min="11518" max="11518" width="19.42578125" style="1" bestFit="1" customWidth="1"/>
    <col min="11519" max="11519" width="13.42578125" style="1" bestFit="1" customWidth="1"/>
    <col min="11520" max="11520" width="10" style="1" bestFit="1" customWidth="1"/>
    <col min="11521" max="11521" width="16" style="1" customWidth="1"/>
    <col min="11522" max="11522" width="12.28515625" style="1" customWidth="1"/>
    <col min="11523" max="11523" width="10.28515625" style="1" customWidth="1"/>
    <col min="11524" max="11524" width="11.140625" style="1" customWidth="1"/>
    <col min="11525" max="11525" width="11.42578125" style="1"/>
    <col min="11526" max="11526" width="17.85546875" style="1" bestFit="1" customWidth="1"/>
    <col min="11527" max="11527" width="20.28515625" style="1" bestFit="1" customWidth="1"/>
    <col min="11528" max="11532" width="11.42578125" style="1"/>
    <col min="11533" max="11533" width="30.140625" style="1" bestFit="1" customWidth="1"/>
    <col min="11534" max="11534" width="19.42578125" style="1" bestFit="1" customWidth="1"/>
    <col min="11535" max="11535" width="14.42578125" style="1" bestFit="1" customWidth="1"/>
    <col min="11536" max="11536" width="19.42578125" style="1" bestFit="1" customWidth="1"/>
    <col min="11537" max="11537" width="14.42578125" style="1" bestFit="1" customWidth="1"/>
    <col min="11538" max="11538" width="20" style="1" customWidth="1"/>
    <col min="11539" max="11539" width="13.140625" style="1" bestFit="1" customWidth="1"/>
    <col min="11540" max="11540" width="7.140625" style="1" bestFit="1" customWidth="1"/>
    <col min="11541" max="11541" width="9.140625" style="1" bestFit="1" customWidth="1"/>
    <col min="11542" max="11769" width="11.42578125" style="1"/>
    <col min="11770" max="11770" width="10.42578125" style="1" customWidth="1"/>
    <col min="11771" max="11771" width="79.28515625" style="1" customWidth="1"/>
    <col min="11772" max="11772" width="13.42578125" style="1" bestFit="1" customWidth="1"/>
    <col min="11773" max="11773" width="17.42578125" style="1" customWidth="1"/>
    <col min="11774" max="11774" width="19.42578125" style="1" bestFit="1" customWidth="1"/>
    <col min="11775" max="11775" width="13.42578125" style="1" bestFit="1" customWidth="1"/>
    <col min="11776" max="11776" width="10" style="1" bestFit="1" customWidth="1"/>
    <col min="11777" max="11777" width="16" style="1" customWidth="1"/>
    <col min="11778" max="11778" width="12.28515625" style="1" customWidth="1"/>
    <col min="11779" max="11779" width="10.28515625" style="1" customWidth="1"/>
    <col min="11780" max="11780" width="11.140625" style="1" customWidth="1"/>
    <col min="11781" max="11781" width="11.42578125" style="1"/>
    <col min="11782" max="11782" width="17.85546875" style="1" bestFit="1" customWidth="1"/>
    <col min="11783" max="11783" width="20.28515625" style="1" bestFit="1" customWidth="1"/>
    <col min="11784" max="11788" width="11.42578125" style="1"/>
    <col min="11789" max="11789" width="30.140625" style="1" bestFit="1" customWidth="1"/>
    <col min="11790" max="11790" width="19.42578125" style="1" bestFit="1" customWidth="1"/>
    <col min="11791" max="11791" width="14.42578125" style="1" bestFit="1" customWidth="1"/>
    <col min="11792" max="11792" width="19.42578125" style="1" bestFit="1" customWidth="1"/>
    <col min="11793" max="11793" width="14.42578125" style="1" bestFit="1" customWidth="1"/>
    <col min="11794" max="11794" width="20" style="1" customWidth="1"/>
    <col min="11795" max="11795" width="13.140625" style="1" bestFit="1" customWidth="1"/>
    <col min="11796" max="11796" width="7.140625" style="1" bestFit="1" customWidth="1"/>
    <col min="11797" max="11797" width="9.140625" style="1" bestFit="1" customWidth="1"/>
    <col min="11798" max="12025" width="11.42578125" style="1"/>
    <col min="12026" max="12026" width="10.42578125" style="1" customWidth="1"/>
    <col min="12027" max="12027" width="79.28515625" style="1" customWidth="1"/>
    <col min="12028" max="12028" width="13.42578125" style="1" bestFit="1" customWidth="1"/>
    <col min="12029" max="12029" width="17.42578125" style="1" customWidth="1"/>
    <col min="12030" max="12030" width="19.42578125" style="1" bestFit="1" customWidth="1"/>
    <col min="12031" max="12031" width="13.42578125" style="1" bestFit="1" customWidth="1"/>
    <col min="12032" max="12032" width="10" style="1" bestFit="1" customWidth="1"/>
    <col min="12033" max="12033" width="16" style="1" customWidth="1"/>
    <col min="12034" max="12034" width="12.28515625" style="1" customWidth="1"/>
    <col min="12035" max="12035" width="10.28515625" style="1" customWidth="1"/>
    <col min="12036" max="12036" width="11.140625" style="1" customWidth="1"/>
    <col min="12037" max="12037" width="11.42578125" style="1"/>
    <col min="12038" max="12038" width="17.85546875" style="1" bestFit="1" customWidth="1"/>
    <col min="12039" max="12039" width="20.28515625" style="1" bestFit="1" customWidth="1"/>
    <col min="12040" max="12044" width="11.42578125" style="1"/>
    <col min="12045" max="12045" width="30.140625" style="1" bestFit="1" customWidth="1"/>
    <col min="12046" max="12046" width="19.42578125" style="1" bestFit="1" customWidth="1"/>
    <col min="12047" max="12047" width="14.42578125" style="1" bestFit="1" customWidth="1"/>
    <col min="12048" max="12048" width="19.42578125" style="1" bestFit="1" customWidth="1"/>
    <col min="12049" max="12049" width="14.42578125" style="1" bestFit="1" customWidth="1"/>
    <col min="12050" max="12050" width="20" style="1" customWidth="1"/>
    <col min="12051" max="12051" width="13.140625" style="1" bestFit="1" customWidth="1"/>
    <col min="12052" max="12052" width="7.140625" style="1" bestFit="1" customWidth="1"/>
    <col min="12053" max="12053" width="9.140625" style="1" bestFit="1" customWidth="1"/>
    <col min="12054" max="12281" width="11.42578125" style="1"/>
    <col min="12282" max="12282" width="10.42578125" style="1" customWidth="1"/>
    <col min="12283" max="12283" width="79.28515625" style="1" customWidth="1"/>
    <col min="12284" max="12284" width="13.42578125" style="1" bestFit="1" customWidth="1"/>
    <col min="12285" max="12285" width="17.42578125" style="1" customWidth="1"/>
    <col min="12286" max="12286" width="19.42578125" style="1" bestFit="1" customWidth="1"/>
    <col min="12287" max="12287" width="13.42578125" style="1" bestFit="1" customWidth="1"/>
    <col min="12288" max="12288" width="10" style="1" bestFit="1" customWidth="1"/>
    <col min="12289" max="12289" width="16" style="1" customWidth="1"/>
    <col min="12290" max="12290" width="12.28515625" style="1" customWidth="1"/>
    <col min="12291" max="12291" width="10.28515625" style="1" customWidth="1"/>
    <col min="12292" max="12292" width="11.140625" style="1" customWidth="1"/>
    <col min="12293" max="12293" width="11.42578125" style="1"/>
    <col min="12294" max="12294" width="17.85546875" style="1" bestFit="1" customWidth="1"/>
    <col min="12295" max="12295" width="20.28515625" style="1" bestFit="1" customWidth="1"/>
    <col min="12296" max="12300" width="11.42578125" style="1"/>
    <col min="12301" max="12301" width="30.140625" style="1" bestFit="1" customWidth="1"/>
    <col min="12302" max="12302" width="19.42578125" style="1" bestFit="1" customWidth="1"/>
    <col min="12303" max="12303" width="14.42578125" style="1" bestFit="1" customWidth="1"/>
    <col min="12304" max="12304" width="19.42578125" style="1" bestFit="1" customWidth="1"/>
    <col min="12305" max="12305" width="14.42578125" style="1" bestFit="1" customWidth="1"/>
    <col min="12306" max="12306" width="20" style="1" customWidth="1"/>
    <col min="12307" max="12307" width="13.140625" style="1" bestFit="1" customWidth="1"/>
    <col min="12308" max="12308" width="7.140625" style="1" bestFit="1" customWidth="1"/>
    <col min="12309" max="12309" width="9.140625" style="1" bestFit="1" customWidth="1"/>
    <col min="12310" max="12537" width="11.42578125" style="1"/>
    <col min="12538" max="12538" width="10.42578125" style="1" customWidth="1"/>
    <col min="12539" max="12539" width="79.28515625" style="1" customWidth="1"/>
    <col min="12540" max="12540" width="13.42578125" style="1" bestFit="1" customWidth="1"/>
    <col min="12541" max="12541" width="17.42578125" style="1" customWidth="1"/>
    <col min="12542" max="12542" width="19.42578125" style="1" bestFit="1" customWidth="1"/>
    <col min="12543" max="12543" width="13.42578125" style="1" bestFit="1" customWidth="1"/>
    <col min="12544" max="12544" width="10" style="1" bestFit="1" customWidth="1"/>
    <col min="12545" max="12545" width="16" style="1" customWidth="1"/>
    <col min="12546" max="12546" width="12.28515625" style="1" customWidth="1"/>
    <col min="12547" max="12547" width="10.28515625" style="1" customWidth="1"/>
    <col min="12548" max="12548" width="11.140625" style="1" customWidth="1"/>
    <col min="12549" max="12549" width="11.42578125" style="1"/>
    <col min="12550" max="12550" width="17.85546875" style="1" bestFit="1" customWidth="1"/>
    <col min="12551" max="12551" width="20.28515625" style="1" bestFit="1" customWidth="1"/>
    <col min="12552" max="12556" width="11.42578125" style="1"/>
    <col min="12557" max="12557" width="30.140625" style="1" bestFit="1" customWidth="1"/>
    <col min="12558" max="12558" width="19.42578125" style="1" bestFit="1" customWidth="1"/>
    <col min="12559" max="12559" width="14.42578125" style="1" bestFit="1" customWidth="1"/>
    <col min="12560" max="12560" width="19.42578125" style="1" bestFit="1" customWidth="1"/>
    <col min="12561" max="12561" width="14.42578125" style="1" bestFit="1" customWidth="1"/>
    <col min="12562" max="12562" width="20" style="1" customWidth="1"/>
    <col min="12563" max="12563" width="13.140625" style="1" bestFit="1" customWidth="1"/>
    <col min="12564" max="12564" width="7.140625" style="1" bestFit="1" customWidth="1"/>
    <col min="12565" max="12565" width="9.140625" style="1" bestFit="1" customWidth="1"/>
    <col min="12566" max="12793" width="11.42578125" style="1"/>
    <col min="12794" max="12794" width="10.42578125" style="1" customWidth="1"/>
    <col min="12795" max="12795" width="79.28515625" style="1" customWidth="1"/>
    <col min="12796" max="12796" width="13.42578125" style="1" bestFit="1" customWidth="1"/>
    <col min="12797" max="12797" width="17.42578125" style="1" customWidth="1"/>
    <col min="12798" max="12798" width="19.42578125" style="1" bestFit="1" customWidth="1"/>
    <col min="12799" max="12799" width="13.42578125" style="1" bestFit="1" customWidth="1"/>
    <col min="12800" max="12800" width="10" style="1" bestFit="1" customWidth="1"/>
    <col min="12801" max="12801" width="16" style="1" customWidth="1"/>
    <col min="12802" max="12802" width="12.28515625" style="1" customWidth="1"/>
    <col min="12803" max="12803" width="10.28515625" style="1" customWidth="1"/>
    <col min="12804" max="12804" width="11.140625" style="1" customWidth="1"/>
    <col min="12805" max="12805" width="11.42578125" style="1"/>
    <col min="12806" max="12806" width="17.85546875" style="1" bestFit="1" customWidth="1"/>
    <col min="12807" max="12807" width="20.28515625" style="1" bestFit="1" customWidth="1"/>
    <col min="12808" max="12812" width="11.42578125" style="1"/>
    <col min="12813" max="12813" width="30.140625" style="1" bestFit="1" customWidth="1"/>
    <col min="12814" max="12814" width="19.42578125" style="1" bestFit="1" customWidth="1"/>
    <col min="12815" max="12815" width="14.42578125" style="1" bestFit="1" customWidth="1"/>
    <col min="12816" max="12816" width="19.42578125" style="1" bestFit="1" customWidth="1"/>
    <col min="12817" max="12817" width="14.42578125" style="1" bestFit="1" customWidth="1"/>
    <col min="12818" max="12818" width="20" style="1" customWidth="1"/>
    <col min="12819" max="12819" width="13.140625" style="1" bestFit="1" customWidth="1"/>
    <col min="12820" max="12820" width="7.140625" style="1" bestFit="1" customWidth="1"/>
    <col min="12821" max="12821" width="9.140625" style="1" bestFit="1" customWidth="1"/>
    <col min="12822" max="13049" width="11.42578125" style="1"/>
    <col min="13050" max="13050" width="10.42578125" style="1" customWidth="1"/>
    <col min="13051" max="13051" width="79.28515625" style="1" customWidth="1"/>
    <col min="13052" max="13052" width="13.42578125" style="1" bestFit="1" customWidth="1"/>
    <col min="13053" max="13053" width="17.42578125" style="1" customWidth="1"/>
    <col min="13054" max="13054" width="19.42578125" style="1" bestFit="1" customWidth="1"/>
    <col min="13055" max="13055" width="13.42578125" style="1" bestFit="1" customWidth="1"/>
    <col min="13056" max="13056" width="10" style="1" bestFit="1" customWidth="1"/>
    <col min="13057" max="13057" width="16" style="1" customWidth="1"/>
    <col min="13058" max="13058" width="12.28515625" style="1" customWidth="1"/>
    <col min="13059" max="13059" width="10.28515625" style="1" customWidth="1"/>
    <col min="13060" max="13060" width="11.140625" style="1" customWidth="1"/>
    <col min="13061" max="13061" width="11.42578125" style="1"/>
    <col min="13062" max="13062" width="17.85546875" style="1" bestFit="1" customWidth="1"/>
    <col min="13063" max="13063" width="20.28515625" style="1" bestFit="1" customWidth="1"/>
    <col min="13064" max="13068" width="11.42578125" style="1"/>
    <col min="13069" max="13069" width="30.140625" style="1" bestFit="1" customWidth="1"/>
    <col min="13070" max="13070" width="19.42578125" style="1" bestFit="1" customWidth="1"/>
    <col min="13071" max="13071" width="14.42578125" style="1" bestFit="1" customWidth="1"/>
    <col min="13072" max="13072" width="19.42578125" style="1" bestFit="1" customWidth="1"/>
    <col min="13073" max="13073" width="14.42578125" style="1" bestFit="1" customWidth="1"/>
    <col min="13074" max="13074" width="20" style="1" customWidth="1"/>
    <col min="13075" max="13075" width="13.140625" style="1" bestFit="1" customWidth="1"/>
    <col min="13076" max="13076" width="7.140625" style="1" bestFit="1" customWidth="1"/>
    <col min="13077" max="13077" width="9.140625" style="1" bestFit="1" customWidth="1"/>
    <col min="13078" max="13305" width="11.42578125" style="1"/>
    <col min="13306" max="13306" width="10.42578125" style="1" customWidth="1"/>
    <col min="13307" max="13307" width="79.28515625" style="1" customWidth="1"/>
    <col min="13308" max="13308" width="13.42578125" style="1" bestFit="1" customWidth="1"/>
    <col min="13309" max="13309" width="17.42578125" style="1" customWidth="1"/>
    <col min="13310" max="13310" width="19.42578125" style="1" bestFit="1" customWidth="1"/>
    <col min="13311" max="13311" width="13.42578125" style="1" bestFit="1" customWidth="1"/>
    <col min="13312" max="13312" width="10" style="1" bestFit="1" customWidth="1"/>
    <col min="13313" max="13313" width="16" style="1" customWidth="1"/>
    <col min="13314" max="13314" width="12.28515625" style="1" customWidth="1"/>
    <col min="13315" max="13315" width="10.28515625" style="1" customWidth="1"/>
    <col min="13316" max="13316" width="11.140625" style="1" customWidth="1"/>
    <col min="13317" max="13317" width="11.42578125" style="1"/>
    <col min="13318" max="13318" width="17.85546875" style="1" bestFit="1" customWidth="1"/>
    <col min="13319" max="13319" width="20.28515625" style="1" bestFit="1" customWidth="1"/>
    <col min="13320" max="13324" width="11.42578125" style="1"/>
    <col min="13325" max="13325" width="30.140625" style="1" bestFit="1" customWidth="1"/>
    <col min="13326" max="13326" width="19.42578125" style="1" bestFit="1" customWidth="1"/>
    <col min="13327" max="13327" width="14.42578125" style="1" bestFit="1" customWidth="1"/>
    <col min="13328" max="13328" width="19.42578125" style="1" bestFit="1" customWidth="1"/>
    <col min="13329" max="13329" width="14.42578125" style="1" bestFit="1" customWidth="1"/>
    <col min="13330" max="13330" width="20" style="1" customWidth="1"/>
    <col min="13331" max="13331" width="13.140625" style="1" bestFit="1" customWidth="1"/>
    <col min="13332" max="13332" width="7.140625" style="1" bestFit="1" customWidth="1"/>
    <col min="13333" max="13333" width="9.140625" style="1" bestFit="1" customWidth="1"/>
    <col min="13334" max="13561" width="11.42578125" style="1"/>
    <col min="13562" max="13562" width="10.42578125" style="1" customWidth="1"/>
    <col min="13563" max="13563" width="79.28515625" style="1" customWidth="1"/>
    <col min="13564" max="13564" width="13.42578125" style="1" bestFit="1" customWidth="1"/>
    <col min="13565" max="13565" width="17.42578125" style="1" customWidth="1"/>
    <col min="13566" max="13566" width="19.42578125" style="1" bestFit="1" customWidth="1"/>
    <col min="13567" max="13567" width="13.42578125" style="1" bestFit="1" customWidth="1"/>
    <col min="13568" max="13568" width="10" style="1" bestFit="1" customWidth="1"/>
    <col min="13569" max="13569" width="16" style="1" customWidth="1"/>
    <col min="13570" max="13570" width="12.28515625" style="1" customWidth="1"/>
    <col min="13571" max="13571" width="10.28515625" style="1" customWidth="1"/>
    <col min="13572" max="13572" width="11.140625" style="1" customWidth="1"/>
    <col min="13573" max="13573" width="11.42578125" style="1"/>
    <col min="13574" max="13574" width="17.85546875" style="1" bestFit="1" customWidth="1"/>
    <col min="13575" max="13575" width="20.28515625" style="1" bestFit="1" customWidth="1"/>
    <col min="13576" max="13580" width="11.42578125" style="1"/>
    <col min="13581" max="13581" width="30.140625" style="1" bestFit="1" customWidth="1"/>
    <col min="13582" max="13582" width="19.42578125" style="1" bestFit="1" customWidth="1"/>
    <col min="13583" max="13583" width="14.42578125" style="1" bestFit="1" customWidth="1"/>
    <col min="13584" max="13584" width="19.42578125" style="1" bestFit="1" customWidth="1"/>
    <col min="13585" max="13585" width="14.42578125" style="1" bestFit="1" customWidth="1"/>
    <col min="13586" max="13586" width="20" style="1" customWidth="1"/>
    <col min="13587" max="13587" width="13.140625" style="1" bestFit="1" customWidth="1"/>
    <col min="13588" max="13588" width="7.140625" style="1" bestFit="1" customWidth="1"/>
    <col min="13589" max="13589" width="9.140625" style="1" bestFit="1" customWidth="1"/>
    <col min="13590" max="13817" width="11.42578125" style="1"/>
    <col min="13818" max="13818" width="10.42578125" style="1" customWidth="1"/>
    <col min="13819" max="13819" width="79.28515625" style="1" customWidth="1"/>
    <col min="13820" max="13820" width="13.42578125" style="1" bestFit="1" customWidth="1"/>
    <col min="13821" max="13821" width="17.42578125" style="1" customWidth="1"/>
    <col min="13822" max="13822" width="19.42578125" style="1" bestFit="1" customWidth="1"/>
    <col min="13823" max="13823" width="13.42578125" style="1" bestFit="1" customWidth="1"/>
    <col min="13824" max="13824" width="10" style="1" bestFit="1" customWidth="1"/>
    <col min="13825" max="13825" width="16" style="1" customWidth="1"/>
    <col min="13826" max="13826" width="12.28515625" style="1" customWidth="1"/>
    <col min="13827" max="13827" width="10.28515625" style="1" customWidth="1"/>
    <col min="13828" max="13828" width="11.140625" style="1" customWidth="1"/>
    <col min="13829" max="13829" width="11.42578125" style="1"/>
    <col min="13830" max="13830" width="17.85546875" style="1" bestFit="1" customWidth="1"/>
    <col min="13831" max="13831" width="20.28515625" style="1" bestFit="1" customWidth="1"/>
    <col min="13832" max="13836" width="11.42578125" style="1"/>
    <col min="13837" max="13837" width="30.140625" style="1" bestFit="1" customWidth="1"/>
    <col min="13838" max="13838" width="19.42578125" style="1" bestFit="1" customWidth="1"/>
    <col min="13839" max="13839" width="14.42578125" style="1" bestFit="1" customWidth="1"/>
    <col min="13840" max="13840" width="19.42578125" style="1" bestFit="1" customWidth="1"/>
    <col min="13841" max="13841" width="14.42578125" style="1" bestFit="1" customWidth="1"/>
    <col min="13842" max="13842" width="20" style="1" customWidth="1"/>
    <col min="13843" max="13843" width="13.140625" style="1" bestFit="1" customWidth="1"/>
    <col min="13844" max="13844" width="7.140625" style="1" bestFit="1" customWidth="1"/>
    <col min="13845" max="13845" width="9.140625" style="1" bestFit="1" customWidth="1"/>
    <col min="13846" max="14073" width="11.42578125" style="1"/>
    <col min="14074" max="14074" width="10.42578125" style="1" customWidth="1"/>
    <col min="14075" max="14075" width="79.28515625" style="1" customWidth="1"/>
    <col min="14076" max="14076" width="13.42578125" style="1" bestFit="1" customWidth="1"/>
    <col min="14077" max="14077" width="17.42578125" style="1" customWidth="1"/>
    <col min="14078" max="14078" width="19.42578125" style="1" bestFit="1" customWidth="1"/>
    <col min="14079" max="14079" width="13.42578125" style="1" bestFit="1" customWidth="1"/>
    <col min="14080" max="14080" width="10" style="1" bestFit="1" customWidth="1"/>
    <col min="14081" max="14081" width="16" style="1" customWidth="1"/>
    <col min="14082" max="14082" width="12.28515625" style="1" customWidth="1"/>
    <col min="14083" max="14083" width="10.28515625" style="1" customWidth="1"/>
    <col min="14084" max="14084" width="11.140625" style="1" customWidth="1"/>
    <col min="14085" max="14085" width="11.42578125" style="1"/>
    <col min="14086" max="14086" width="17.85546875" style="1" bestFit="1" customWidth="1"/>
    <col min="14087" max="14087" width="20.28515625" style="1" bestFit="1" customWidth="1"/>
    <col min="14088" max="14092" width="11.42578125" style="1"/>
    <col min="14093" max="14093" width="30.140625" style="1" bestFit="1" customWidth="1"/>
    <col min="14094" max="14094" width="19.42578125" style="1" bestFit="1" customWidth="1"/>
    <col min="14095" max="14095" width="14.42578125" style="1" bestFit="1" customWidth="1"/>
    <col min="14096" max="14096" width="19.42578125" style="1" bestFit="1" customWidth="1"/>
    <col min="14097" max="14097" width="14.42578125" style="1" bestFit="1" customWidth="1"/>
    <col min="14098" max="14098" width="20" style="1" customWidth="1"/>
    <col min="14099" max="14099" width="13.140625" style="1" bestFit="1" customWidth="1"/>
    <col min="14100" max="14100" width="7.140625" style="1" bestFit="1" customWidth="1"/>
    <col min="14101" max="14101" width="9.140625" style="1" bestFit="1" customWidth="1"/>
    <col min="14102" max="14329" width="11.42578125" style="1"/>
    <col min="14330" max="14330" width="10.42578125" style="1" customWidth="1"/>
    <col min="14331" max="14331" width="79.28515625" style="1" customWidth="1"/>
    <col min="14332" max="14332" width="13.42578125" style="1" bestFit="1" customWidth="1"/>
    <col min="14333" max="14333" width="17.42578125" style="1" customWidth="1"/>
    <col min="14334" max="14334" width="19.42578125" style="1" bestFit="1" customWidth="1"/>
    <col min="14335" max="14335" width="13.42578125" style="1" bestFit="1" customWidth="1"/>
    <col min="14336" max="14336" width="10" style="1" bestFit="1" customWidth="1"/>
    <col min="14337" max="14337" width="16" style="1" customWidth="1"/>
    <col min="14338" max="14338" width="12.28515625" style="1" customWidth="1"/>
    <col min="14339" max="14339" width="10.28515625" style="1" customWidth="1"/>
    <col min="14340" max="14340" width="11.140625" style="1" customWidth="1"/>
    <col min="14341" max="14341" width="11.42578125" style="1"/>
    <col min="14342" max="14342" width="17.85546875" style="1" bestFit="1" customWidth="1"/>
    <col min="14343" max="14343" width="20.28515625" style="1" bestFit="1" customWidth="1"/>
    <col min="14344" max="14348" width="11.42578125" style="1"/>
    <col min="14349" max="14349" width="30.140625" style="1" bestFit="1" customWidth="1"/>
    <col min="14350" max="14350" width="19.42578125" style="1" bestFit="1" customWidth="1"/>
    <col min="14351" max="14351" width="14.42578125" style="1" bestFit="1" customWidth="1"/>
    <col min="14352" max="14352" width="19.42578125" style="1" bestFit="1" customWidth="1"/>
    <col min="14353" max="14353" width="14.42578125" style="1" bestFit="1" customWidth="1"/>
    <col min="14354" max="14354" width="20" style="1" customWidth="1"/>
    <col min="14355" max="14355" width="13.140625" style="1" bestFit="1" customWidth="1"/>
    <col min="14356" max="14356" width="7.140625" style="1" bestFit="1" customWidth="1"/>
    <col min="14357" max="14357" width="9.140625" style="1" bestFit="1" customWidth="1"/>
    <col min="14358" max="14585" width="11.42578125" style="1"/>
    <col min="14586" max="14586" width="10.42578125" style="1" customWidth="1"/>
    <col min="14587" max="14587" width="79.28515625" style="1" customWidth="1"/>
    <col min="14588" max="14588" width="13.42578125" style="1" bestFit="1" customWidth="1"/>
    <col min="14589" max="14589" width="17.42578125" style="1" customWidth="1"/>
    <col min="14590" max="14590" width="19.42578125" style="1" bestFit="1" customWidth="1"/>
    <col min="14591" max="14591" width="13.42578125" style="1" bestFit="1" customWidth="1"/>
    <col min="14592" max="14592" width="10" style="1" bestFit="1" customWidth="1"/>
    <col min="14593" max="14593" width="16" style="1" customWidth="1"/>
    <col min="14594" max="14594" width="12.28515625" style="1" customWidth="1"/>
    <col min="14595" max="14595" width="10.28515625" style="1" customWidth="1"/>
    <col min="14596" max="14596" width="11.140625" style="1" customWidth="1"/>
    <col min="14597" max="14597" width="11.42578125" style="1"/>
    <col min="14598" max="14598" width="17.85546875" style="1" bestFit="1" customWidth="1"/>
    <col min="14599" max="14599" width="20.28515625" style="1" bestFit="1" customWidth="1"/>
    <col min="14600" max="14604" width="11.42578125" style="1"/>
    <col min="14605" max="14605" width="30.140625" style="1" bestFit="1" customWidth="1"/>
    <col min="14606" max="14606" width="19.42578125" style="1" bestFit="1" customWidth="1"/>
    <col min="14607" max="14607" width="14.42578125" style="1" bestFit="1" customWidth="1"/>
    <col min="14608" max="14608" width="19.42578125" style="1" bestFit="1" customWidth="1"/>
    <col min="14609" max="14609" width="14.42578125" style="1" bestFit="1" customWidth="1"/>
    <col min="14610" max="14610" width="20" style="1" customWidth="1"/>
    <col min="14611" max="14611" width="13.140625" style="1" bestFit="1" customWidth="1"/>
    <col min="14612" max="14612" width="7.140625" style="1" bestFit="1" customWidth="1"/>
    <col min="14613" max="14613" width="9.140625" style="1" bestFit="1" customWidth="1"/>
    <col min="14614" max="14841" width="11.42578125" style="1"/>
    <col min="14842" max="14842" width="10.42578125" style="1" customWidth="1"/>
    <col min="14843" max="14843" width="79.28515625" style="1" customWidth="1"/>
    <col min="14844" max="14844" width="13.42578125" style="1" bestFit="1" customWidth="1"/>
    <col min="14845" max="14845" width="17.42578125" style="1" customWidth="1"/>
    <col min="14846" max="14846" width="19.42578125" style="1" bestFit="1" customWidth="1"/>
    <col min="14847" max="14847" width="13.42578125" style="1" bestFit="1" customWidth="1"/>
    <col min="14848" max="14848" width="10" style="1" bestFit="1" customWidth="1"/>
    <col min="14849" max="14849" width="16" style="1" customWidth="1"/>
    <col min="14850" max="14850" width="12.28515625" style="1" customWidth="1"/>
    <col min="14851" max="14851" width="10.28515625" style="1" customWidth="1"/>
    <col min="14852" max="14852" width="11.140625" style="1" customWidth="1"/>
    <col min="14853" max="14853" width="11.42578125" style="1"/>
    <col min="14854" max="14854" width="17.85546875" style="1" bestFit="1" customWidth="1"/>
    <col min="14855" max="14855" width="20.28515625" style="1" bestFit="1" customWidth="1"/>
    <col min="14856" max="14860" width="11.42578125" style="1"/>
    <col min="14861" max="14861" width="30.140625" style="1" bestFit="1" customWidth="1"/>
    <col min="14862" max="14862" width="19.42578125" style="1" bestFit="1" customWidth="1"/>
    <col min="14863" max="14863" width="14.42578125" style="1" bestFit="1" customWidth="1"/>
    <col min="14864" max="14864" width="19.42578125" style="1" bestFit="1" customWidth="1"/>
    <col min="14865" max="14865" width="14.42578125" style="1" bestFit="1" customWidth="1"/>
    <col min="14866" max="14866" width="20" style="1" customWidth="1"/>
    <col min="14867" max="14867" width="13.140625" style="1" bestFit="1" customWidth="1"/>
    <col min="14868" max="14868" width="7.140625" style="1" bestFit="1" customWidth="1"/>
    <col min="14869" max="14869" width="9.140625" style="1" bestFit="1" customWidth="1"/>
    <col min="14870" max="15097" width="11.42578125" style="1"/>
    <col min="15098" max="15098" width="10.42578125" style="1" customWidth="1"/>
    <col min="15099" max="15099" width="79.28515625" style="1" customWidth="1"/>
    <col min="15100" max="15100" width="13.42578125" style="1" bestFit="1" customWidth="1"/>
    <col min="15101" max="15101" width="17.42578125" style="1" customWidth="1"/>
    <col min="15102" max="15102" width="19.42578125" style="1" bestFit="1" customWidth="1"/>
    <col min="15103" max="15103" width="13.42578125" style="1" bestFit="1" customWidth="1"/>
    <col min="15104" max="15104" width="10" style="1" bestFit="1" customWidth="1"/>
    <col min="15105" max="15105" width="16" style="1" customWidth="1"/>
    <col min="15106" max="15106" width="12.28515625" style="1" customWidth="1"/>
    <col min="15107" max="15107" width="10.28515625" style="1" customWidth="1"/>
    <col min="15108" max="15108" width="11.140625" style="1" customWidth="1"/>
    <col min="15109" max="15109" width="11.42578125" style="1"/>
    <col min="15110" max="15110" width="17.85546875" style="1" bestFit="1" customWidth="1"/>
    <col min="15111" max="15111" width="20.28515625" style="1" bestFit="1" customWidth="1"/>
    <col min="15112" max="15116" width="11.42578125" style="1"/>
    <col min="15117" max="15117" width="30.140625" style="1" bestFit="1" customWidth="1"/>
    <col min="15118" max="15118" width="19.42578125" style="1" bestFit="1" customWidth="1"/>
    <col min="15119" max="15119" width="14.42578125" style="1" bestFit="1" customWidth="1"/>
    <col min="15120" max="15120" width="19.42578125" style="1" bestFit="1" customWidth="1"/>
    <col min="15121" max="15121" width="14.42578125" style="1" bestFit="1" customWidth="1"/>
    <col min="15122" max="15122" width="20" style="1" customWidth="1"/>
    <col min="15123" max="15123" width="13.140625" style="1" bestFit="1" customWidth="1"/>
    <col min="15124" max="15124" width="7.140625" style="1" bestFit="1" customWidth="1"/>
    <col min="15125" max="15125" width="9.140625" style="1" bestFit="1" customWidth="1"/>
    <col min="15126" max="15353" width="11.42578125" style="1"/>
    <col min="15354" max="15354" width="10.42578125" style="1" customWidth="1"/>
    <col min="15355" max="15355" width="79.28515625" style="1" customWidth="1"/>
    <col min="15356" max="15356" width="13.42578125" style="1" bestFit="1" customWidth="1"/>
    <col min="15357" max="15357" width="17.42578125" style="1" customWidth="1"/>
    <col min="15358" max="15358" width="19.42578125" style="1" bestFit="1" customWidth="1"/>
    <col min="15359" max="15359" width="13.42578125" style="1" bestFit="1" customWidth="1"/>
    <col min="15360" max="15360" width="10" style="1" bestFit="1" customWidth="1"/>
    <col min="15361" max="15361" width="16" style="1" customWidth="1"/>
    <col min="15362" max="15362" width="12.28515625" style="1" customWidth="1"/>
    <col min="15363" max="15363" width="10.28515625" style="1" customWidth="1"/>
    <col min="15364" max="15364" width="11.140625" style="1" customWidth="1"/>
    <col min="15365" max="15365" width="11.42578125" style="1"/>
    <col min="15366" max="15366" width="17.85546875" style="1" bestFit="1" customWidth="1"/>
    <col min="15367" max="15367" width="20.28515625" style="1" bestFit="1" customWidth="1"/>
    <col min="15368" max="15372" width="11.42578125" style="1"/>
    <col min="15373" max="15373" width="30.140625" style="1" bestFit="1" customWidth="1"/>
    <col min="15374" max="15374" width="19.42578125" style="1" bestFit="1" customWidth="1"/>
    <col min="15375" max="15375" width="14.42578125" style="1" bestFit="1" customWidth="1"/>
    <col min="15376" max="15376" width="19.42578125" style="1" bestFit="1" customWidth="1"/>
    <col min="15377" max="15377" width="14.42578125" style="1" bestFit="1" customWidth="1"/>
    <col min="15378" max="15378" width="20" style="1" customWidth="1"/>
    <col min="15379" max="15379" width="13.140625" style="1" bestFit="1" customWidth="1"/>
    <col min="15380" max="15380" width="7.140625" style="1" bestFit="1" customWidth="1"/>
    <col min="15381" max="15381" width="9.140625" style="1" bestFit="1" customWidth="1"/>
    <col min="15382" max="15609" width="11.42578125" style="1"/>
    <col min="15610" max="15610" width="10.42578125" style="1" customWidth="1"/>
    <col min="15611" max="15611" width="79.28515625" style="1" customWidth="1"/>
    <col min="15612" max="15612" width="13.42578125" style="1" bestFit="1" customWidth="1"/>
    <col min="15613" max="15613" width="17.42578125" style="1" customWidth="1"/>
    <col min="15614" max="15614" width="19.42578125" style="1" bestFit="1" customWidth="1"/>
    <col min="15615" max="15615" width="13.42578125" style="1" bestFit="1" customWidth="1"/>
    <col min="15616" max="15616" width="10" style="1" bestFit="1" customWidth="1"/>
    <col min="15617" max="15617" width="16" style="1" customWidth="1"/>
    <col min="15618" max="15618" width="12.28515625" style="1" customWidth="1"/>
    <col min="15619" max="15619" width="10.28515625" style="1" customWidth="1"/>
    <col min="15620" max="15620" width="11.140625" style="1" customWidth="1"/>
    <col min="15621" max="15621" width="11.42578125" style="1"/>
    <col min="15622" max="15622" width="17.85546875" style="1" bestFit="1" customWidth="1"/>
    <col min="15623" max="15623" width="20.28515625" style="1" bestFit="1" customWidth="1"/>
    <col min="15624" max="15628" width="11.42578125" style="1"/>
    <col min="15629" max="15629" width="30.140625" style="1" bestFit="1" customWidth="1"/>
    <col min="15630" max="15630" width="19.42578125" style="1" bestFit="1" customWidth="1"/>
    <col min="15631" max="15631" width="14.42578125" style="1" bestFit="1" customWidth="1"/>
    <col min="15632" max="15632" width="19.42578125" style="1" bestFit="1" customWidth="1"/>
    <col min="15633" max="15633" width="14.42578125" style="1" bestFit="1" customWidth="1"/>
    <col min="15634" max="15634" width="20" style="1" customWidth="1"/>
    <col min="15635" max="15635" width="13.140625" style="1" bestFit="1" customWidth="1"/>
    <col min="15636" max="15636" width="7.140625" style="1" bestFit="1" customWidth="1"/>
    <col min="15637" max="15637" width="9.140625" style="1" bestFit="1" customWidth="1"/>
    <col min="15638" max="15865" width="11.42578125" style="1"/>
    <col min="15866" max="15866" width="10.42578125" style="1" customWidth="1"/>
    <col min="15867" max="15867" width="79.28515625" style="1" customWidth="1"/>
    <col min="15868" max="15868" width="13.42578125" style="1" bestFit="1" customWidth="1"/>
    <col min="15869" max="15869" width="17.42578125" style="1" customWidth="1"/>
    <col min="15870" max="15870" width="19.42578125" style="1" bestFit="1" customWidth="1"/>
    <col min="15871" max="15871" width="13.42578125" style="1" bestFit="1" customWidth="1"/>
    <col min="15872" max="15872" width="10" style="1" bestFit="1" customWidth="1"/>
    <col min="15873" max="15873" width="16" style="1" customWidth="1"/>
    <col min="15874" max="15874" width="12.28515625" style="1" customWidth="1"/>
    <col min="15875" max="15875" width="10.28515625" style="1" customWidth="1"/>
    <col min="15876" max="15876" width="11.140625" style="1" customWidth="1"/>
    <col min="15877" max="15877" width="11.42578125" style="1"/>
    <col min="15878" max="15878" width="17.85546875" style="1" bestFit="1" customWidth="1"/>
    <col min="15879" max="15879" width="20.28515625" style="1" bestFit="1" customWidth="1"/>
    <col min="15880" max="15884" width="11.42578125" style="1"/>
    <col min="15885" max="15885" width="30.140625" style="1" bestFit="1" customWidth="1"/>
    <col min="15886" max="15886" width="19.42578125" style="1" bestFit="1" customWidth="1"/>
    <col min="15887" max="15887" width="14.42578125" style="1" bestFit="1" customWidth="1"/>
    <col min="15888" max="15888" width="19.42578125" style="1" bestFit="1" customWidth="1"/>
    <col min="15889" max="15889" width="14.42578125" style="1" bestFit="1" customWidth="1"/>
    <col min="15890" max="15890" width="20" style="1" customWidth="1"/>
    <col min="15891" max="15891" width="13.140625" style="1" bestFit="1" customWidth="1"/>
    <col min="15892" max="15892" width="7.140625" style="1" bestFit="1" customWidth="1"/>
    <col min="15893" max="15893" width="9.140625" style="1" bestFit="1" customWidth="1"/>
    <col min="15894" max="16121" width="11.42578125" style="1"/>
    <col min="16122" max="16122" width="10.42578125" style="1" customWidth="1"/>
    <col min="16123" max="16123" width="79.28515625" style="1" customWidth="1"/>
    <col min="16124" max="16124" width="13.42578125" style="1" bestFit="1" customWidth="1"/>
    <col min="16125" max="16125" width="17.42578125" style="1" customWidth="1"/>
    <col min="16126" max="16126" width="19.42578125" style="1" bestFit="1" customWidth="1"/>
    <col min="16127" max="16127" width="13.42578125" style="1" bestFit="1" customWidth="1"/>
    <col min="16128" max="16128" width="10" style="1" bestFit="1" customWidth="1"/>
    <col min="16129" max="16129" width="16" style="1" customWidth="1"/>
    <col min="16130" max="16130" width="12.28515625" style="1" customWidth="1"/>
    <col min="16131" max="16131" width="10.28515625" style="1" customWidth="1"/>
    <col min="16132" max="16132" width="11.140625" style="1" customWidth="1"/>
    <col min="16133" max="16133" width="11.42578125" style="1"/>
    <col min="16134" max="16134" width="17.85546875" style="1" bestFit="1" customWidth="1"/>
    <col min="16135" max="16135" width="20.28515625" style="1" bestFit="1" customWidth="1"/>
    <col min="16136" max="16140" width="11.42578125" style="1"/>
    <col min="16141" max="16141" width="30.140625" style="1" bestFit="1" customWidth="1"/>
    <col min="16142" max="16142" width="19.42578125" style="1" bestFit="1" customWidth="1"/>
    <col min="16143" max="16143" width="14.42578125" style="1" bestFit="1" customWidth="1"/>
    <col min="16144" max="16144" width="19.42578125" style="1" bestFit="1" customWidth="1"/>
    <col min="16145" max="16145" width="14.42578125" style="1" bestFit="1" customWidth="1"/>
    <col min="16146" max="16146" width="20" style="1" customWidth="1"/>
    <col min="16147" max="16147" width="13.140625" style="1" bestFit="1" customWidth="1"/>
    <col min="16148" max="16148" width="7.140625" style="1" bestFit="1" customWidth="1"/>
    <col min="16149" max="16149" width="9.140625" style="1" bestFit="1" customWidth="1"/>
    <col min="16150" max="16384" width="11.42578125" style="1"/>
  </cols>
  <sheetData>
    <row r="1" spans="1:9">
      <c r="A1" s="2521"/>
      <c r="B1" s="2521"/>
      <c r="C1" s="2521"/>
      <c r="D1" s="2521"/>
      <c r="E1" s="2521"/>
    </row>
    <row r="2" spans="1:9" ht="28.15" customHeight="1">
      <c r="A2" s="2522" t="s">
        <v>1538</v>
      </c>
      <c r="B2" s="2522"/>
      <c r="C2" s="2522"/>
      <c r="D2" s="2522"/>
      <c r="E2" s="2522"/>
    </row>
    <row r="3" spans="1:9" ht="15.75" thickBot="1">
      <c r="A3" s="346"/>
      <c r="B3" s="2539">
        <v>2024</v>
      </c>
      <c r="C3" s="2539"/>
      <c r="D3" s="2539"/>
      <c r="E3" s="346"/>
      <c r="F3" s="346"/>
      <c r="G3" s="346"/>
      <c r="H3" s="346"/>
    </row>
    <row r="4" spans="1:9" ht="15.75" thickBot="1">
      <c r="A4" s="346"/>
      <c r="B4" s="2540" t="s">
        <v>1539</v>
      </c>
      <c r="C4" s="2540"/>
      <c r="D4" s="2540"/>
      <c r="E4" s="346"/>
      <c r="F4" s="350" t="s">
        <v>1460</v>
      </c>
      <c r="G4" s="351">
        <v>7411233813831.6396</v>
      </c>
      <c r="H4" s="346"/>
    </row>
    <row r="5" spans="1:9" ht="15.75" thickBot="1">
      <c r="B5" s="2541" t="s">
        <v>316</v>
      </c>
      <c r="C5" s="1076">
        <v>2024</v>
      </c>
      <c r="D5" s="2544" t="s">
        <v>644</v>
      </c>
    </row>
    <row r="6" spans="1:9">
      <c r="B6" s="2542"/>
      <c r="C6" s="2547" t="s">
        <v>642</v>
      </c>
      <c r="D6" s="2545"/>
    </row>
    <row r="7" spans="1:9" ht="15.75" thickBot="1">
      <c r="B7" s="2542"/>
      <c r="C7" s="2548"/>
      <c r="D7" s="2546"/>
    </row>
    <row r="8" spans="1:9" ht="15.75" thickBot="1">
      <c r="B8" s="2543"/>
      <c r="C8" s="1077">
        <v>1</v>
      </c>
      <c r="D8" s="1078" t="s">
        <v>1463</v>
      </c>
    </row>
    <row r="9" spans="1:9" ht="15" customHeight="1">
      <c r="B9" s="397" t="s">
        <v>1470</v>
      </c>
      <c r="C9" s="398"/>
      <c r="D9" s="398"/>
    </row>
    <row r="10" spans="1:9" ht="15" customHeight="1">
      <c r="B10" s="396" t="s">
        <v>1540</v>
      </c>
      <c r="C10" s="399">
        <v>54192376662</v>
      </c>
      <c r="D10" s="400">
        <f>C10/$G$4</f>
        <v>7.3121936270395859E-3</v>
      </c>
    </row>
    <row r="11" spans="1:9">
      <c r="B11" s="396" t="s">
        <v>1541</v>
      </c>
      <c r="C11" s="399">
        <v>21400400819</v>
      </c>
      <c r="D11" s="400">
        <f t="shared" ref="D11:D18" si="0">C11/$G$4</f>
        <v>2.8875624972268823E-3</v>
      </c>
      <c r="F11" s="394"/>
    </row>
    <row r="12" spans="1:9">
      <c r="B12" s="396" t="s">
        <v>1542</v>
      </c>
      <c r="C12" s="399">
        <v>2005000000</v>
      </c>
      <c r="D12" s="400">
        <f t="shared" si="0"/>
        <v>2.7053525099397807E-4</v>
      </c>
      <c r="F12" s="394"/>
    </row>
    <row r="13" spans="1:9">
      <c r="B13" s="396" t="s">
        <v>1543</v>
      </c>
      <c r="C13" s="399">
        <v>1086818112</v>
      </c>
      <c r="D13" s="400">
        <f t="shared" si="0"/>
        <v>1.4664469362330243E-4</v>
      </c>
      <c r="F13" s="394"/>
    </row>
    <row r="14" spans="1:9">
      <c r="A14" s="15"/>
      <c r="B14" s="396" t="s">
        <v>1544</v>
      </c>
      <c r="C14" s="399">
        <v>632521775</v>
      </c>
      <c r="D14" s="400">
        <f t="shared" si="0"/>
        <v>8.5346352697646648E-5</v>
      </c>
      <c r="F14" s="394"/>
      <c r="I14" s="1" t="s">
        <v>4</v>
      </c>
    </row>
    <row r="15" spans="1:9">
      <c r="B15" s="396" t="s">
        <v>1545</v>
      </c>
      <c r="C15" s="399">
        <v>465040841</v>
      </c>
      <c r="D15" s="400">
        <f t="shared" si="0"/>
        <v>6.2748100071015293E-5</v>
      </c>
      <c r="F15" s="394"/>
    </row>
    <row r="16" spans="1:9">
      <c r="B16" s="396" t="s">
        <v>1546</v>
      </c>
      <c r="C16" s="399">
        <v>440214337</v>
      </c>
      <c r="D16" s="400">
        <f t="shared" si="0"/>
        <v>5.9398252444609802E-5</v>
      </c>
      <c r="F16" s="394"/>
    </row>
    <row r="17" spans="2:6" ht="15.75" thickBot="1">
      <c r="B17" s="396" t="s">
        <v>1547</v>
      </c>
      <c r="C17" s="401">
        <v>340000000</v>
      </c>
      <c r="D17" s="402">
        <f t="shared" si="0"/>
        <v>4.5876301914190797E-5</v>
      </c>
      <c r="F17" s="394"/>
    </row>
    <row r="18" spans="2:6" ht="15.75" thickBot="1">
      <c r="B18" s="1079"/>
      <c r="C18" s="1080">
        <f t="shared" ref="C18" si="1">SUM(C10:C17)</f>
        <v>80562372546</v>
      </c>
      <c r="D18" s="1081">
        <f t="shared" si="0"/>
        <v>1.0870305076011211E-2</v>
      </c>
      <c r="E18" s="395"/>
    </row>
    <row r="19" spans="2:6">
      <c r="B19" s="376" t="s">
        <v>1476</v>
      </c>
    </row>
    <row r="20" spans="2:6">
      <c r="B20" s="640" t="s">
        <v>1477</v>
      </c>
    </row>
    <row r="21" spans="2:6">
      <c r="B21" s="640" t="s">
        <v>1478</v>
      </c>
      <c r="D21" s="403"/>
    </row>
    <row r="22" spans="2:6">
      <c r="B22" s="377" t="s">
        <v>1479</v>
      </c>
      <c r="D22" s="22"/>
    </row>
    <row r="23" spans="2:6">
      <c r="D23" s="22"/>
    </row>
    <row r="24" spans="2:6">
      <c r="C24" s="394"/>
      <c r="D24" s="22"/>
    </row>
    <row r="25" spans="2:6">
      <c r="C25" s="394"/>
      <c r="D25" s="404"/>
    </row>
    <row r="26" spans="2:6">
      <c r="D26" s="22"/>
    </row>
    <row r="27" spans="2:6">
      <c r="D27" s="22"/>
    </row>
    <row r="28" spans="2:6">
      <c r="D28" s="22"/>
    </row>
    <row r="29" spans="2:6">
      <c r="D29" s="22"/>
    </row>
    <row r="30" spans="2:6">
      <c r="D30" s="22"/>
    </row>
    <row r="31" spans="2:6">
      <c r="D31" s="22"/>
    </row>
    <row r="32" spans="2:6">
      <c r="B32" s="396"/>
      <c r="D32" s="22"/>
    </row>
    <row r="33" spans="2:4">
      <c r="B33" s="396"/>
      <c r="D33" s="22"/>
    </row>
    <row r="34" spans="2:4">
      <c r="B34" s="396"/>
    </row>
    <row r="35" spans="2:4">
      <c r="B35" s="396"/>
    </row>
    <row r="36" spans="2:4">
      <c r="B36" s="396"/>
    </row>
    <row r="37" spans="2:4">
      <c r="B37" s="396"/>
    </row>
    <row r="38" spans="2:4">
      <c r="B38" s="396"/>
    </row>
    <row r="39" spans="2:4">
      <c r="B39" s="396"/>
    </row>
    <row r="40" spans="2:4">
      <c r="B40" s="396"/>
    </row>
    <row r="41" spans="2:4">
      <c r="B41" s="396"/>
    </row>
    <row r="42" spans="2:4">
      <c r="B42" s="396"/>
    </row>
    <row r="43" spans="2:4">
      <c r="B43" s="396"/>
    </row>
    <row r="44" spans="2:4">
      <c r="B44" s="396"/>
    </row>
    <row r="45" spans="2:4">
      <c r="B45" s="396"/>
    </row>
    <row r="46" spans="2:4">
      <c r="B46" s="396"/>
    </row>
    <row r="47" spans="2:4">
      <c r="B47" s="396"/>
    </row>
    <row r="48" spans="2:4">
      <c r="B48" s="396"/>
    </row>
    <row r="49" spans="2:2">
      <c r="B49" s="396"/>
    </row>
    <row r="50" spans="2:2">
      <c r="B50" s="396"/>
    </row>
    <row r="51" spans="2:2">
      <c r="B51" s="396"/>
    </row>
    <row r="52" spans="2:2">
      <c r="B52" s="396"/>
    </row>
    <row r="53" spans="2:2">
      <c r="B53" s="396"/>
    </row>
    <row r="54" spans="2:2">
      <c r="B54" s="396"/>
    </row>
    <row r="55" spans="2:2">
      <c r="B55" s="396"/>
    </row>
    <row r="56" spans="2:2">
      <c r="B56" s="396"/>
    </row>
    <row r="57" spans="2:2">
      <c r="B57" s="396"/>
    </row>
    <row r="58" spans="2:2">
      <c r="B58" s="396"/>
    </row>
    <row r="59" spans="2:2">
      <c r="B59" s="396"/>
    </row>
    <row r="60" spans="2:2">
      <c r="B60" s="396"/>
    </row>
    <row r="61" spans="2:2">
      <c r="B61" s="396"/>
    </row>
    <row r="62" spans="2:2">
      <c r="B62" s="396"/>
    </row>
    <row r="63" spans="2:2">
      <c r="B63" s="396"/>
    </row>
    <row r="64" spans="2:2">
      <c r="B64" s="396"/>
    </row>
    <row r="65" spans="2:2">
      <c r="B65" s="396"/>
    </row>
    <row r="66" spans="2:2">
      <c r="B66" s="396"/>
    </row>
    <row r="67" spans="2:2">
      <c r="B67" s="396"/>
    </row>
    <row r="68" spans="2:2">
      <c r="B68" s="396"/>
    </row>
    <row r="69" spans="2:2">
      <c r="B69" s="396"/>
    </row>
    <row r="70" spans="2:2">
      <c r="B70" s="396"/>
    </row>
    <row r="71" spans="2:2">
      <c r="B71" s="396"/>
    </row>
    <row r="72" spans="2:2">
      <c r="B72" s="396"/>
    </row>
    <row r="73" spans="2:2">
      <c r="B73" s="396"/>
    </row>
    <row r="74" spans="2:2">
      <c r="B74" s="396"/>
    </row>
    <row r="75" spans="2:2">
      <c r="B75" s="396"/>
    </row>
    <row r="76" spans="2:2">
      <c r="B76" s="396"/>
    </row>
    <row r="77" spans="2:2">
      <c r="B77" s="396"/>
    </row>
  </sheetData>
  <mergeCells count="7">
    <mergeCell ref="A1:E1"/>
    <mergeCell ref="A2:E2"/>
    <mergeCell ref="B3:D3"/>
    <mergeCell ref="B4:D4"/>
    <mergeCell ref="B5:B8"/>
    <mergeCell ref="D5:D7"/>
    <mergeCell ref="C6:C7"/>
  </mergeCells>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46C73-7A06-4B8D-8419-3E2594FACE87}">
  <dimension ref="A1:H58"/>
  <sheetViews>
    <sheetView showGridLines="0" zoomScale="70" zoomScaleNormal="70" workbookViewId="0">
      <selection activeCell="F31" sqref="F31"/>
    </sheetView>
  </sheetViews>
  <sheetFormatPr baseColWidth="10" defaultColWidth="9.140625" defaultRowHeight="15"/>
  <cols>
    <col min="1" max="1" width="13.28515625" style="1" customWidth="1"/>
    <col min="2" max="2" width="95" style="1" customWidth="1"/>
    <col min="3" max="3" width="22.28515625" style="1" customWidth="1"/>
    <col min="4" max="4" width="15.7109375" style="1" customWidth="1"/>
    <col min="5" max="5" width="20.42578125" style="1" customWidth="1"/>
    <col min="6" max="6" width="38.140625" style="1" customWidth="1"/>
    <col min="7" max="7" width="24.42578125" style="1" customWidth="1"/>
    <col min="8" max="8" width="24.7109375" style="1" customWidth="1"/>
    <col min="9" max="249" width="11.42578125" style="1" customWidth="1"/>
    <col min="250" max="250" width="13.28515625" style="1" customWidth="1"/>
    <col min="251" max="251" width="78.42578125" style="1" customWidth="1"/>
    <col min="252" max="252" width="11.28515625" style="1" bestFit="1" customWidth="1"/>
    <col min="253" max="253" width="15.85546875" style="1" customWidth="1"/>
    <col min="254" max="254" width="16.42578125" style="1" bestFit="1" customWidth="1"/>
    <col min="255" max="256" width="11.28515625" style="1" bestFit="1" customWidth="1"/>
    <col min="257" max="257" width="14.140625" style="1" customWidth="1"/>
    <col min="258" max="258" width="12" style="1" customWidth="1"/>
    <col min="259" max="259" width="9.42578125" style="1" customWidth="1"/>
    <col min="260" max="260" width="11" style="1" customWidth="1"/>
    <col min="261" max="261" width="11.42578125" style="1" customWidth="1"/>
    <col min="262" max="262" width="24.28515625" style="1" bestFit="1" customWidth="1"/>
    <col min="263" max="263" width="21.42578125" style="1" bestFit="1" customWidth="1"/>
    <col min="264" max="505" width="11.42578125" style="1" customWidth="1"/>
    <col min="506" max="506" width="13.28515625" style="1" customWidth="1"/>
    <col min="507" max="507" width="78.42578125" style="1" customWidth="1"/>
    <col min="508" max="508" width="11.28515625" style="1" bestFit="1" customWidth="1"/>
    <col min="509" max="509" width="15.85546875" style="1" customWidth="1"/>
    <col min="510" max="510" width="16.42578125" style="1" bestFit="1" customWidth="1"/>
    <col min="511" max="512" width="11.28515625" style="1" bestFit="1" customWidth="1"/>
    <col min="513" max="513" width="14.140625" style="1" customWidth="1"/>
    <col min="514" max="514" width="12" style="1" customWidth="1"/>
    <col min="515" max="515" width="9.42578125" style="1" customWidth="1"/>
    <col min="516" max="516" width="11" style="1" customWidth="1"/>
    <col min="517" max="517" width="11.42578125" style="1" customWidth="1"/>
    <col min="518" max="518" width="24.28515625" style="1" bestFit="1" customWidth="1"/>
    <col min="519" max="519" width="21.42578125" style="1" bestFit="1" customWidth="1"/>
    <col min="520" max="761" width="11.42578125" style="1" customWidth="1"/>
    <col min="762" max="762" width="13.28515625" style="1" customWidth="1"/>
    <col min="763" max="763" width="78.42578125" style="1" customWidth="1"/>
    <col min="764" max="764" width="11.28515625" style="1" bestFit="1" customWidth="1"/>
    <col min="765" max="765" width="15.85546875" style="1" customWidth="1"/>
    <col min="766" max="766" width="16.42578125" style="1" bestFit="1" customWidth="1"/>
    <col min="767" max="768" width="11.28515625" style="1" bestFit="1" customWidth="1"/>
    <col min="769" max="769" width="14.140625" style="1" customWidth="1"/>
    <col min="770" max="770" width="12" style="1" customWidth="1"/>
    <col min="771" max="771" width="9.42578125" style="1" customWidth="1"/>
    <col min="772" max="772" width="11" style="1" customWidth="1"/>
    <col min="773" max="773" width="11.42578125" style="1" customWidth="1"/>
    <col min="774" max="774" width="24.28515625" style="1" bestFit="1" customWidth="1"/>
    <col min="775" max="775" width="21.42578125" style="1" bestFit="1" customWidth="1"/>
    <col min="776" max="1017" width="11.42578125" style="1" customWidth="1"/>
    <col min="1018" max="1018" width="13.28515625" style="1" customWidth="1"/>
    <col min="1019" max="1019" width="78.42578125" style="1" customWidth="1"/>
    <col min="1020" max="1020" width="11.28515625" style="1" bestFit="1" customWidth="1"/>
    <col min="1021" max="1021" width="15.85546875" style="1" customWidth="1"/>
    <col min="1022" max="1022" width="16.42578125" style="1" bestFit="1" customWidth="1"/>
    <col min="1023" max="1024" width="11.28515625" style="1" bestFit="1" customWidth="1"/>
    <col min="1025" max="1025" width="14.140625" style="1" customWidth="1"/>
    <col min="1026" max="1026" width="12" style="1" customWidth="1"/>
    <col min="1027" max="1027" width="9.42578125" style="1" customWidth="1"/>
    <col min="1028" max="1028" width="11" style="1" customWidth="1"/>
    <col min="1029" max="1029" width="11.42578125" style="1" customWidth="1"/>
    <col min="1030" max="1030" width="24.28515625" style="1" bestFit="1" customWidth="1"/>
    <col min="1031" max="1031" width="21.42578125" style="1" bestFit="1" customWidth="1"/>
    <col min="1032" max="1273" width="11.42578125" style="1" customWidth="1"/>
    <col min="1274" max="1274" width="13.28515625" style="1" customWidth="1"/>
    <col min="1275" max="1275" width="78.42578125" style="1" customWidth="1"/>
    <col min="1276" max="1276" width="11.28515625" style="1" bestFit="1" customWidth="1"/>
    <col min="1277" max="1277" width="15.85546875" style="1" customWidth="1"/>
    <col min="1278" max="1278" width="16.42578125" style="1" bestFit="1" customWidth="1"/>
    <col min="1279" max="1280" width="11.28515625" style="1" bestFit="1" customWidth="1"/>
    <col min="1281" max="1281" width="14.140625" style="1" customWidth="1"/>
    <col min="1282" max="1282" width="12" style="1" customWidth="1"/>
    <col min="1283" max="1283" width="9.42578125" style="1" customWidth="1"/>
    <col min="1284" max="1284" width="11" style="1" customWidth="1"/>
    <col min="1285" max="1285" width="11.42578125" style="1" customWidth="1"/>
    <col min="1286" max="1286" width="24.28515625" style="1" bestFit="1" customWidth="1"/>
    <col min="1287" max="1287" width="21.42578125" style="1" bestFit="1" customWidth="1"/>
    <col min="1288" max="1529" width="11.42578125" style="1" customWidth="1"/>
    <col min="1530" max="1530" width="13.28515625" style="1" customWidth="1"/>
    <col min="1531" max="1531" width="78.42578125" style="1" customWidth="1"/>
    <col min="1532" max="1532" width="11.28515625" style="1" bestFit="1" customWidth="1"/>
    <col min="1533" max="1533" width="15.85546875" style="1" customWidth="1"/>
    <col min="1534" max="1534" width="16.42578125" style="1" bestFit="1" customWidth="1"/>
    <col min="1535" max="1536" width="11.28515625" style="1" bestFit="1" customWidth="1"/>
    <col min="1537" max="1537" width="14.140625" style="1" customWidth="1"/>
    <col min="1538" max="1538" width="12" style="1" customWidth="1"/>
    <col min="1539" max="1539" width="9.42578125" style="1" customWidth="1"/>
    <col min="1540" max="1540" width="11" style="1" customWidth="1"/>
    <col min="1541" max="1541" width="11.42578125" style="1" customWidth="1"/>
    <col min="1542" max="1542" width="24.28515625" style="1" bestFit="1" customWidth="1"/>
    <col min="1543" max="1543" width="21.42578125" style="1" bestFit="1" customWidth="1"/>
    <col min="1544" max="1785" width="11.42578125" style="1" customWidth="1"/>
    <col min="1786" max="1786" width="13.28515625" style="1" customWidth="1"/>
    <col min="1787" max="1787" width="78.42578125" style="1" customWidth="1"/>
    <col min="1788" max="1788" width="11.28515625" style="1" bestFit="1" customWidth="1"/>
    <col min="1789" max="1789" width="15.85546875" style="1" customWidth="1"/>
    <col min="1790" max="1790" width="16.42578125" style="1" bestFit="1" customWidth="1"/>
    <col min="1791" max="1792" width="11.28515625" style="1" bestFit="1" customWidth="1"/>
    <col min="1793" max="1793" width="14.140625" style="1" customWidth="1"/>
    <col min="1794" max="1794" width="12" style="1" customWidth="1"/>
    <col min="1795" max="1795" width="9.42578125" style="1" customWidth="1"/>
    <col min="1796" max="1796" width="11" style="1" customWidth="1"/>
    <col min="1797" max="1797" width="11.42578125" style="1" customWidth="1"/>
    <col min="1798" max="1798" width="24.28515625" style="1" bestFit="1" customWidth="1"/>
    <col min="1799" max="1799" width="21.42578125" style="1" bestFit="1" customWidth="1"/>
    <col min="1800" max="2041" width="11.42578125" style="1" customWidth="1"/>
    <col min="2042" max="2042" width="13.28515625" style="1" customWidth="1"/>
    <col min="2043" max="2043" width="78.42578125" style="1" customWidth="1"/>
    <col min="2044" max="2044" width="11.28515625" style="1" bestFit="1" customWidth="1"/>
    <col min="2045" max="2045" width="15.85546875" style="1" customWidth="1"/>
    <col min="2046" max="2046" width="16.42578125" style="1" bestFit="1" customWidth="1"/>
    <col min="2047" max="2048" width="11.28515625" style="1" bestFit="1" customWidth="1"/>
    <col min="2049" max="2049" width="14.140625" style="1" customWidth="1"/>
    <col min="2050" max="2050" width="12" style="1" customWidth="1"/>
    <col min="2051" max="2051" width="9.42578125" style="1" customWidth="1"/>
    <col min="2052" max="2052" width="11" style="1" customWidth="1"/>
    <col min="2053" max="2053" width="11.42578125" style="1" customWidth="1"/>
    <col min="2054" max="2054" width="24.28515625" style="1" bestFit="1" customWidth="1"/>
    <col min="2055" max="2055" width="21.42578125" style="1" bestFit="1" customWidth="1"/>
    <col min="2056" max="2297" width="11.42578125" style="1" customWidth="1"/>
    <col min="2298" max="2298" width="13.28515625" style="1" customWidth="1"/>
    <col min="2299" max="2299" width="78.42578125" style="1" customWidth="1"/>
    <col min="2300" max="2300" width="11.28515625" style="1" bestFit="1" customWidth="1"/>
    <col min="2301" max="2301" width="15.85546875" style="1" customWidth="1"/>
    <col min="2302" max="2302" width="16.42578125" style="1" bestFit="1" customWidth="1"/>
    <col min="2303" max="2304" width="11.28515625" style="1" bestFit="1" customWidth="1"/>
    <col min="2305" max="2305" width="14.140625" style="1" customWidth="1"/>
    <col min="2306" max="2306" width="12" style="1" customWidth="1"/>
    <col min="2307" max="2307" width="9.42578125" style="1" customWidth="1"/>
    <col min="2308" max="2308" width="11" style="1" customWidth="1"/>
    <col min="2309" max="2309" width="11.42578125" style="1" customWidth="1"/>
    <col min="2310" max="2310" width="24.28515625" style="1" bestFit="1" customWidth="1"/>
    <col min="2311" max="2311" width="21.42578125" style="1" bestFit="1" customWidth="1"/>
    <col min="2312" max="2553" width="11.42578125" style="1" customWidth="1"/>
    <col min="2554" max="2554" width="13.28515625" style="1" customWidth="1"/>
    <col min="2555" max="2555" width="78.42578125" style="1" customWidth="1"/>
    <col min="2556" max="2556" width="11.28515625" style="1" bestFit="1" customWidth="1"/>
    <col min="2557" max="2557" width="15.85546875" style="1" customWidth="1"/>
    <col min="2558" max="2558" width="16.42578125" style="1" bestFit="1" customWidth="1"/>
    <col min="2559" max="2560" width="11.28515625" style="1" bestFit="1" customWidth="1"/>
    <col min="2561" max="2561" width="14.140625" style="1" customWidth="1"/>
    <col min="2562" max="2562" width="12" style="1" customWidth="1"/>
    <col min="2563" max="2563" width="9.42578125" style="1" customWidth="1"/>
    <col min="2564" max="2564" width="11" style="1" customWidth="1"/>
    <col min="2565" max="2565" width="11.42578125" style="1" customWidth="1"/>
    <col min="2566" max="2566" width="24.28515625" style="1" bestFit="1" customWidth="1"/>
    <col min="2567" max="2567" width="21.42578125" style="1" bestFit="1" customWidth="1"/>
    <col min="2568" max="2809" width="11.42578125" style="1" customWidth="1"/>
    <col min="2810" max="2810" width="13.28515625" style="1" customWidth="1"/>
    <col min="2811" max="2811" width="78.42578125" style="1" customWidth="1"/>
    <col min="2812" max="2812" width="11.28515625" style="1" bestFit="1" customWidth="1"/>
    <col min="2813" max="2813" width="15.85546875" style="1" customWidth="1"/>
    <col min="2814" max="2814" width="16.42578125" style="1" bestFit="1" customWidth="1"/>
    <col min="2815" max="2816" width="11.28515625" style="1" bestFit="1" customWidth="1"/>
    <col min="2817" max="2817" width="14.140625" style="1" customWidth="1"/>
    <col min="2818" max="2818" width="12" style="1" customWidth="1"/>
    <col min="2819" max="2819" width="9.42578125" style="1" customWidth="1"/>
    <col min="2820" max="2820" width="11" style="1" customWidth="1"/>
    <col min="2821" max="2821" width="11.42578125" style="1" customWidth="1"/>
    <col min="2822" max="2822" width="24.28515625" style="1" bestFit="1" customWidth="1"/>
    <col min="2823" max="2823" width="21.42578125" style="1" bestFit="1" customWidth="1"/>
    <col min="2824" max="3065" width="11.42578125" style="1" customWidth="1"/>
    <col min="3066" max="3066" width="13.28515625" style="1" customWidth="1"/>
    <col min="3067" max="3067" width="78.42578125" style="1" customWidth="1"/>
    <col min="3068" max="3068" width="11.28515625" style="1" bestFit="1" customWidth="1"/>
    <col min="3069" max="3069" width="15.85546875" style="1" customWidth="1"/>
    <col min="3070" max="3070" width="16.42578125" style="1" bestFit="1" customWidth="1"/>
    <col min="3071" max="3072" width="11.28515625" style="1" bestFit="1" customWidth="1"/>
    <col min="3073" max="3073" width="14.140625" style="1" customWidth="1"/>
    <col min="3074" max="3074" width="12" style="1" customWidth="1"/>
    <col min="3075" max="3075" width="9.42578125" style="1" customWidth="1"/>
    <col min="3076" max="3076" width="11" style="1" customWidth="1"/>
    <col min="3077" max="3077" width="11.42578125" style="1" customWidth="1"/>
    <col min="3078" max="3078" width="24.28515625" style="1" bestFit="1" customWidth="1"/>
    <col min="3079" max="3079" width="21.42578125" style="1" bestFit="1" customWidth="1"/>
    <col min="3080" max="3321" width="11.42578125" style="1" customWidth="1"/>
    <col min="3322" max="3322" width="13.28515625" style="1" customWidth="1"/>
    <col min="3323" max="3323" width="78.42578125" style="1" customWidth="1"/>
    <col min="3324" max="3324" width="11.28515625" style="1" bestFit="1" customWidth="1"/>
    <col min="3325" max="3325" width="15.85546875" style="1" customWidth="1"/>
    <col min="3326" max="3326" width="16.42578125" style="1" bestFit="1" customWidth="1"/>
    <col min="3327" max="3328" width="11.28515625" style="1" bestFit="1" customWidth="1"/>
    <col min="3329" max="3329" width="14.140625" style="1" customWidth="1"/>
    <col min="3330" max="3330" width="12" style="1" customWidth="1"/>
    <col min="3331" max="3331" width="9.42578125" style="1" customWidth="1"/>
    <col min="3332" max="3332" width="11" style="1" customWidth="1"/>
    <col min="3333" max="3333" width="11.42578125" style="1" customWidth="1"/>
    <col min="3334" max="3334" width="24.28515625" style="1" bestFit="1" customWidth="1"/>
    <col min="3335" max="3335" width="21.42578125" style="1" bestFit="1" customWidth="1"/>
    <col min="3336" max="3577" width="11.42578125" style="1" customWidth="1"/>
    <col min="3578" max="3578" width="13.28515625" style="1" customWidth="1"/>
    <col min="3579" max="3579" width="78.42578125" style="1" customWidth="1"/>
    <col min="3580" max="3580" width="11.28515625" style="1" bestFit="1" customWidth="1"/>
    <col min="3581" max="3581" width="15.85546875" style="1" customWidth="1"/>
    <col min="3582" max="3582" width="16.42578125" style="1" bestFit="1" customWidth="1"/>
    <col min="3583" max="3584" width="11.28515625" style="1" bestFit="1" customWidth="1"/>
    <col min="3585" max="3585" width="14.140625" style="1" customWidth="1"/>
    <col min="3586" max="3586" width="12" style="1" customWidth="1"/>
    <col min="3587" max="3587" width="9.42578125" style="1" customWidth="1"/>
    <col min="3588" max="3588" width="11" style="1" customWidth="1"/>
    <col min="3589" max="3589" width="11.42578125" style="1" customWidth="1"/>
    <col min="3590" max="3590" width="24.28515625" style="1" bestFit="1" customWidth="1"/>
    <col min="3591" max="3591" width="21.42578125" style="1" bestFit="1" customWidth="1"/>
    <col min="3592" max="3833" width="11.42578125" style="1" customWidth="1"/>
    <col min="3834" max="3834" width="13.28515625" style="1" customWidth="1"/>
    <col min="3835" max="3835" width="78.42578125" style="1" customWidth="1"/>
    <col min="3836" max="3836" width="11.28515625" style="1" bestFit="1" customWidth="1"/>
    <col min="3837" max="3837" width="15.85546875" style="1" customWidth="1"/>
    <col min="3838" max="3838" width="16.42578125" style="1" bestFit="1" customWidth="1"/>
    <col min="3839" max="3840" width="11.28515625" style="1" bestFit="1" customWidth="1"/>
    <col min="3841" max="3841" width="14.140625" style="1" customWidth="1"/>
    <col min="3842" max="3842" width="12" style="1" customWidth="1"/>
    <col min="3843" max="3843" width="9.42578125" style="1" customWidth="1"/>
    <col min="3844" max="3844" width="11" style="1" customWidth="1"/>
    <col min="3845" max="3845" width="11.42578125" style="1" customWidth="1"/>
    <col min="3846" max="3846" width="24.28515625" style="1" bestFit="1" customWidth="1"/>
    <col min="3847" max="3847" width="21.42578125" style="1" bestFit="1" customWidth="1"/>
    <col min="3848" max="4089" width="11.42578125" style="1" customWidth="1"/>
    <col min="4090" max="4090" width="13.28515625" style="1" customWidth="1"/>
    <col min="4091" max="4091" width="78.42578125" style="1" customWidth="1"/>
    <col min="4092" max="4092" width="11.28515625" style="1" bestFit="1" customWidth="1"/>
    <col min="4093" max="4093" width="15.85546875" style="1" customWidth="1"/>
    <col min="4094" max="4094" width="16.42578125" style="1" bestFit="1" customWidth="1"/>
    <col min="4095" max="4096" width="11.28515625" style="1" bestFit="1" customWidth="1"/>
    <col min="4097" max="4097" width="14.140625" style="1" customWidth="1"/>
    <col min="4098" max="4098" width="12" style="1" customWidth="1"/>
    <col min="4099" max="4099" width="9.42578125" style="1" customWidth="1"/>
    <col min="4100" max="4100" width="11" style="1" customWidth="1"/>
    <col min="4101" max="4101" width="11.42578125" style="1" customWidth="1"/>
    <col min="4102" max="4102" width="24.28515625" style="1" bestFit="1" customWidth="1"/>
    <col min="4103" max="4103" width="21.42578125" style="1" bestFit="1" customWidth="1"/>
    <col min="4104" max="4345" width="11.42578125" style="1" customWidth="1"/>
    <col min="4346" max="4346" width="13.28515625" style="1" customWidth="1"/>
    <col min="4347" max="4347" width="78.42578125" style="1" customWidth="1"/>
    <col min="4348" max="4348" width="11.28515625" style="1" bestFit="1" customWidth="1"/>
    <col min="4349" max="4349" width="15.85546875" style="1" customWidth="1"/>
    <col min="4350" max="4350" width="16.42578125" style="1" bestFit="1" customWidth="1"/>
    <col min="4351" max="4352" width="11.28515625" style="1" bestFit="1" customWidth="1"/>
    <col min="4353" max="4353" width="14.140625" style="1" customWidth="1"/>
    <col min="4354" max="4354" width="12" style="1" customWidth="1"/>
    <col min="4355" max="4355" width="9.42578125" style="1" customWidth="1"/>
    <col min="4356" max="4356" width="11" style="1" customWidth="1"/>
    <col min="4357" max="4357" width="11.42578125" style="1" customWidth="1"/>
    <col min="4358" max="4358" width="24.28515625" style="1" bestFit="1" customWidth="1"/>
    <col min="4359" max="4359" width="21.42578125" style="1" bestFit="1" customWidth="1"/>
    <col min="4360" max="4601" width="11.42578125" style="1" customWidth="1"/>
    <col min="4602" max="4602" width="13.28515625" style="1" customWidth="1"/>
    <col min="4603" max="4603" width="78.42578125" style="1" customWidth="1"/>
    <col min="4604" max="4604" width="11.28515625" style="1" bestFit="1" customWidth="1"/>
    <col min="4605" max="4605" width="15.85546875" style="1" customWidth="1"/>
    <col min="4606" max="4606" width="16.42578125" style="1" bestFit="1" customWidth="1"/>
    <col min="4607" max="4608" width="11.28515625" style="1" bestFit="1" customWidth="1"/>
    <col min="4609" max="4609" width="14.140625" style="1" customWidth="1"/>
    <col min="4610" max="4610" width="12" style="1" customWidth="1"/>
    <col min="4611" max="4611" width="9.42578125" style="1" customWidth="1"/>
    <col min="4612" max="4612" width="11" style="1" customWidth="1"/>
    <col min="4613" max="4613" width="11.42578125" style="1" customWidth="1"/>
    <col min="4614" max="4614" width="24.28515625" style="1" bestFit="1" customWidth="1"/>
    <col min="4615" max="4615" width="21.42578125" style="1" bestFit="1" customWidth="1"/>
    <col min="4616" max="4857" width="11.42578125" style="1" customWidth="1"/>
    <col min="4858" max="4858" width="13.28515625" style="1" customWidth="1"/>
    <col min="4859" max="4859" width="78.42578125" style="1" customWidth="1"/>
    <col min="4860" max="4860" width="11.28515625" style="1" bestFit="1" customWidth="1"/>
    <col min="4861" max="4861" width="15.85546875" style="1" customWidth="1"/>
    <col min="4862" max="4862" width="16.42578125" style="1" bestFit="1" customWidth="1"/>
    <col min="4863" max="4864" width="11.28515625" style="1" bestFit="1" customWidth="1"/>
    <col min="4865" max="4865" width="14.140625" style="1" customWidth="1"/>
    <col min="4866" max="4866" width="12" style="1" customWidth="1"/>
    <col min="4867" max="4867" width="9.42578125" style="1" customWidth="1"/>
    <col min="4868" max="4868" width="11" style="1" customWidth="1"/>
    <col min="4869" max="4869" width="11.42578125" style="1" customWidth="1"/>
    <col min="4870" max="4870" width="24.28515625" style="1" bestFit="1" customWidth="1"/>
    <col min="4871" max="4871" width="21.42578125" style="1" bestFit="1" customWidth="1"/>
    <col min="4872" max="5113" width="11.42578125" style="1" customWidth="1"/>
    <col min="5114" max="5114" width="13.28515625" style="1" customWidth="1"/>
    <col min="5115" max="5115" width="78.42578125" style="1" customWidth="1"/>
    <col min="5116" max="5116" width="11.28515625" style="1" bestFit="1" customWidth="1"/>
    <col min="5117" max="5117" width="15.85546875" style="1" customWidth="1"/>
    <col min="5118" max="5118" width="16.42578125" style="1" bestFit="1" customWidth="1"/>
    <col min="5119" max="5120" width="11.28515625" style="1" bestFit="1" customWidth="1"/>
    <col min="5121" max="5121" width="14.140625" style="1" customWidth="1"/>
    <col min="5122" max="5122" width="12" style="1" customWidth="1"/>
    <col min="5123" max="5123" width="9.42578125" style="1" customWidth="1"/>
    <col min="5124" max="5124" width="11" style="1" customWidth="1"/>
    <col min="5125" max="5125" width="11.42578125" style="1" customWidth="1"/>
    <col min="5126" max="5126" width="24.28515625" style="1" bestFit="1" customWidth="1"/>
    <col min="5127" max="5127" width="21.42578125" style="1" bestFit="1" customWidth="1"/>
    <col min="5128" max="5369" width="11.42578125" style="1" customWidth="1"/>
    <col min="5370" max="5370" width="13.28515625" style="1" customWidth="1"/>
    <col min="5371" max="5371" width="78.42578125" style="1" customWidth="1"/>
    <col min="5372" max="5372" width="11.28515625" style="1" bestFit="1" customWidth="1"/>
    <col min="5373" max="5373" width="15.85546875" style="1" customWidth="1"/>
    <col min="5374" max="5374" width="16.42578125" style="1" bestFit="1" customWidth="1"/>
    <col min="5375" max="5376" width="11.28515625" style="1" bestFit="1" customWidth="1"/>
    <col min="5377" max="5377" width="14.140625" style="1" customWidth="1"/>
    <col min="5378" max="5378" width="12" style="1" customWidth="1"/>
    <col min="5379" max="5379" width="9.42578125" style="1" customWidth="1"/>
    <col min="5380" max="5380" width="11" style="1" customWidth="1"/>
    <col min="5381" max="5381" width="11.42578125" style="1" customWidth="1"/>
    <col min="5382" max="5382" width="24.28515625" style="1" bestFit="1" customWidth="1"/>
    <col min="5383" max="5383" width="21.42578125" style="1" bestFit="1" customWidth="1"/>
    <col min="5384" max="5625" width="11.42578125" style="1" customWidth="1"/>
    <col min="5626" max="5626" width="13.28515625" style="1" customWidth="1"/>
    <col min="5627" max="5627" width="78.42578125" style="1" customWidth="1"/>
    <col min="5628" max="5628" width="11.28515625" style="1" bestFit="1" customWidth="1"/>
    <col min="5629" max="5629" width="15.85546875" style="1" customWidth="1"/>
    <col min="5630" max="5630" width="16.42578125" style="1" bestFit="1" customWidth="1"/>
    <col min="5631" max="5632" width="11.28515625" style="1" bestFit="1" customWidth="1"/>
    <col min="5633" max="5633" width="14.140625" style="1" customWidth="1"/>
    <col min="5634" max="5634" width="12" style="1" customWidth="1"/>
    <col min="5635" max="5635" width="9.42578125" style="1" customWidth="1"/>
    <col min="5636" max="5636" width="11" style="1" customWidth="1"/>
    <col min="5637" max="5637" width="11.42578125" style="1" customWidth="1"/>
    <col min="5638" max="5638" width="24.28515625" style="1" bestFit="1" customWidth="1"/>
    <col min="5639" max="5639" width="21.42578125" style="1" bestFit="1" customWidth="1"/>
    <col min="5640" max="5881" width="11.42578125" style="1" customWidth="1"/>
    <col min="5882" max="5882" width="13.28515625" style="1" customWidth="1"/>
    <col min="5883" max="5883" width="78.42578125" style="1" customWidth="1"/>
    <col min="5884" max="5884" width="11.28515625" style="1" bestFit="1" customWidth="1"/>
    <col min="5885" max="5885" width="15.85546875" style="1" customWidth="1"/>
    <col min="5886" max="5886" width="16.42578125" style="1" bestFit="1" customWidth="1"/>
    <col min="5887" max="5888" width="11.28515625" style="1" bestFit="1" customWidth="1"/>
    <col min="5889" max="5889" width="14.140625" style="1" customWidth="1"/>
    <col min="5890" max="5890" width="12" style="1" customWidth="1"/>
    <col min="5891" max="5891" width="9.42578125" style="1" customWidth="1"/>
    <col min="5892" max="5892" width="11" style="1" customWidth="1"/>
    <col min="5893" max="5893" width="11.42578125" style="1" customWidth="1"/>
    <col min="5894" max="5894" width="24.28515625" style="1" bestFit="1" customWidth="1"/>
    <col min="5895" max="5895" width="21.42578125" style="1" bestFit="1" customWidth="1"/>
    <col min="5896" max="6137" width="11.42578125" style="1" customWidth="1"/>
    <col min="6138" max="6138" width="13.28515625" style="1" customWidth="1"/>
    <col min="6139" max="6139" width="78.42578125" style="1" customWidth="1"/>
    <col min="6140" max="6140" width="11.28515625" style="1" bestFit="1" customWidth="1"/>
    <col min="6141" max="6141" width="15.85546875" style="1" customWidth="1"/>
    <col min="6142" max="6142" width="16.42578125" style="1" bestFit="1" customWidth="1"/>
    <col min="6143" max="6144" width="11.28515625" style="1" bestFit="1" customWidth="1"/>
    <col min="6145" max="6145" width="14.140625" style="1" customWidth="1"/>
    <col min="6146" max="6146" width="12" style="1" customWidth="1"/>
    <col min="6147" max="6147" width="9.42578125" style="1" customWidth="1"/>
    <col min="6148" max="6148" width="11" style="1" customWidth="1"/>
    <col min="6149" max="6149" width="11.42578125" style="1" customWidth="1"/>
    <col min="6150" max="6150" width="24.28515625" style="1" bestFit="1" customWidth="1"/>
    <col min="6151" max="6151" width="21.42578125" style="1" bestFit="1" customWidth="1"/>
    <col min="6152" max="6393" width="11.42578125" style="1" customWidth="1"/>
    <col min="6394" max="6394" width="13.28515625" style="1" customWidth="1"/>
    <col min="6395" max="6395" width="78.42578125" style="1" customWidth="1"/>
    <col min="6396" max="6396" width="11.28515625" style="1" bestFit="1" customWidth="1"/>
    <col min="6397" max="6397" width="15.85546875" style="1" customWidth="1"/>
    <col min="6398" max="6398" width="16.42578125" style="1" bestFit="1" customWidth="1"/>
    <col min="6399" max="6400" width="11.28515625" style="1" bestFit="1" customWidth="1"/>
    <col min="6401" max="6401" width="14.140625" style="1" customWidth="1"/>
    <col min="6402" max="6402" width="12" style="1" customWidth="1"/>
    <col min="6403" max="6403" width="9.42578125" style="1" customWidth="1"/>
    <col min="6404" max="6404" width="11" style="1" customWidth="1"/>
    <col min="6405" max="6405" width="11.42578125" style="1" customWidth="1"/>
    <col min="6406" max="6406" width="24.28515625" style="1" bestFit="1" customWidth="1"/>
    <col min="6407" max="6407" width="21.42578125" style="1" bestFit="1" customWidth="1"/>
    <col min="6408" max="6649" width="11.42578125" style="1" customWidth="1"/>
    <col min="6650" max="6650" width="13.28515625" style="1" customWidth="1"/>
    <col min="6651" max="6651" width="78.42578125" style="1" customWidth="1"/>
    <col min="6652" max="6652" width="11.28515625" style="1" bestFit="1" customWidth="1"/>
    <col min="6653" max="6653" width="15.85546875" style="1" customWidth="1"/>
    <col min="6654" max="6654" width="16.42578125" style="1" bestFit="1" customWidth="1"/>
    <col min="6655" max="6656" width="11.28515625" style="1" bestFit="1" customWidth="1"/>
    <col min="6657" max="6657" width="14.140625" style="1" customWidth="1"/>
    <col min="6658" max="6658" width="12" style="1" customWidth="1"/>
    <col min="6659" max="6659" width="9.42578125" style="1" customWidth="1"/>
    <col min="6660" max="6660" width="11" style="1" customWidth="1"/>
    <col min="6661" max="6661" width="11.42578125" style="1" customWidth="1"/>
    <col min="6662" max="6662" width="24.28515625" style="1" bestFit="1" customWidth="1"/>
    <col min="6663" max="6663" width="21.42578125" style="1" bestFit="1" customWidth="1"/>
    <col min="6664" max="6905" width="11.42578125" style="1" customWidth="1"/>
    <col min="6906" max="6906" width="13.28515625" style="1" customWidth="1"/>
    <col min="6907" max="6907" width="78.42578125" style="1" customWidth="1"/>
    <col min="6908" max="6908" width="11.28515625" style="1" bestFit="1" customWidth="1"/>
    <col min="6909" max="6909" width="15.85546875" style="1" customWidth="1"/>
    <col min="6910" max="6910" width="16.42578125" style="1" bestFit="1" customWidth="1"/>
    <col min="6911" max="6912" width="11.28515625" style="1" bestFit="1" customWidth="1"/>
    <col min="6913" max="6913" width="14.140625" style="1" customWidth="1"/>
    <col min="6914" max="6914" width="12" style="1" customWidth="1"/>
    <col min="6915" max="6915" width="9.42578125" style="1" customWidth="1"/>
    <col min="6916" max="6916" width="11" style="1" customWidth="1"/>
    <col min="6917" max="6917" width="11.42578125" style="1" customWidth="1"/>
    <col min="6918" max="6918" width="24.28515625" style="1" bestFit="1" customWidth="1"/>
    <col min="6919" max="6919" width="21.42578125" style="1" bestFit="1" customWidth="1"/>
    <col min="6920" max="7161" width="11.42578125" style="1" customWidth="1"/>
    <col min="7162" max="7162" width="13.28515625" style="1" customWidth="1"/>
    <col min="7163" max="7163" width="78.42578125" style="1" customWidth="1"/>
    <col min="7164" max="7164" width="11.28515625" style="1" bestFit="1" customWidth="1"/>
    <col min="7165" max="7165" width="15.85546875" style="1" customWidth="1"/>
    <col min="7166" max="7166" width="16.42578125" style="1" bestFit="1" customWidth="1"/>
    <col min="7167" max="7168" width="11.28515625" style="1" bestFit="1" customWidth="1"/>
    <col min="7169" max="7169" width="14.140625" style="1" customWidth="1"/>
    <col min="7170" max="7170" width="12" style="1" customWidth="1"/>
    <col min="7171" max="7171" width="9.42578125" style="1" customWidth="1"/>
    <col min="7172" max="7172" width="11" style="1" customWidth="1"/>
    <col min="7173" max="7173" width="11.42578125" style="1" customWidth="1"/>
    <col min="7174" max="7174" width="24.28515625" style="1" bestFit="1" customWidth="1"/>
    <col min="7175" max="7175" width="21.42578125" style="1" bestFit="1" customWidth="1"/>
    <col min="7176" max="7417" width="11.42578125" style="1" customWidth="1"/>
    <col min="7418" max="7418" width="13.28515625" style="1" customWidth="1"/>
    <col min="7419" max="7419" width="78.42578125" style="1" customWidth="1"/>
    <col min="7420" max="7420" width="11.28515625" style="1" bestFit="1" customWidth="1"/>
    <col min="7421" max="7421" width="15.85546875" style="1" customWidth="1"/>
    <col min="7422" max="7422" width="16.42578125" style="1" bestFit="1" customWidth="1"/>
    <col min="7423" max="7424" width="11.28515625" style="1" bestFit="1" customWidth="1"/>
    <col min="7425" max="7425" width="14.140625" style="1" customWidth="1"/>
    <col min="7426" max="7426" width="12" style="1" customWidth="1"/>
    <col min="7427" max="7427" width="9.42578125" style="1" customWidth="1"/>
    <col min="7428" max="7428" width="11" style="1" customWidth="1"/>
    <col min="7429" max="7429" width="11.42578125" style="1" customWidth="1"/>
    <col min="7430" max="7430" width="24.28515625" style="1" bestFit="1" customWidth="1"/>
    <col min="7431" max="7431" width="21.42578125" style="1" bestFit="1" customWidth="1"/>
    <col min="7432" max="7673" width="11.42578125" style="1" customWidth="1"/>
    <col min="7674" max="7674" width="13.28515625" style="1" customWidth="1"/>
    <col min="7675" max="7675" width="78.42578125" style="1" customWidth="1"/>
    <col min="7676" max="7676" width="11.28515625" style="1" bestFit="1" customWidth="1"/>
    <col min="7677" max="7677" width="15.85546875" style="1" customWidth="1"/>
    <col min="7678" max="7678" width="16.42578125" style="1" bestFit="1" customWidth="1"/>
    <col min="7679" max="7680" width="11.28515625" style="1" bestFit="1" customWidth="1"/>
    <col min="7681" max="7681" width="14.140625" style="1" customWidth="1"/>
    <col min="7682" max="7682" width="12" style="1" customWidth="1"/>
    <col min="7683" max="7683" width="9.42578125" style="1" customWidth="1"/>
    <col min="7684" max="7684" width="11" style="1" customWidth="1"/>
    <col min="7685" max="7685" width="11.42578125" style="1" customWidth="1"/>
    <col min="7686" max="7686" width="24.28515625" style="1" bestFit="1" customWidth="1"/>
    <col min="7687" max="7687" width="21.42578125" style="1" bestFit="1" customWidth="1"/>
    <col min="7688" max="7929" width="11.42578125" style="1" customWidth="1"/>
    <col min="7930" max="7930" width="13.28515625" style="1" customWidth="1"/>
    <col min="7931" max="7931" width="78.42578125" style="1" customWidth="1"/>
    <col min="7932" max="7932" width="11.28515625" style="1" bestFit="1" customWidth="1"/>
    <col min="7933" max="7933" width="15.85546875" style="1" customWidth="1"/>
    <col min="7934" max="7934" width="16.42578125" style="1" bestFit="1" customWidth="1"/>
    <col min="7935" max="7936" width="11.28515625" style="1" bestFit="1" customWidth="1"/>
    <col min="7937" max="7937" width="14.140625" style="1" customWidth="1"/>
    <col min="7938" max="7938" width="12" style="1" customWidth="1"/>
    <col min="7939" max="7939" width="9.42578125" style="1" customWidth="1"/>
    <col min="7940" max="7940" width="11" style="1" customWidth="1"/>
    <col min="7941" max="7941" width="11.42578125" style="1" customWidth="1"/>
    <col min="7942" max="7942" width="24.28515625" style="1" bestFit="1" customWidth="1"/>
    <col min="7943" max="7943" width="21.42578125" style="1" bestFit="1" customWidth="1"/>
    <col min="7944" max="8185" width="11.42578125" style="1" customWidth="1"/>
    <col min="8186" max="8186" width="13.28515625" style="1" customWidth="1"/>
    <col min="8187" max="8187" width="78.42578125" style="1" customWidth="1"/>
    <col min="8188" max="8188" width="11.28515625" style="1" bestFit="1" customWidth="1"/>
    <col min="8189" max="8189" width="15.85546875" style="1" customWidth="1"/>
    <col min="8190" max="8190" width="16.42578125" style="1" bestFit="1" customWidth="1"/>
    <col min="8191" max="8192" width="11.28515625" style="1" bestFit="1" customWidth="1"/>
    <col min="8193" max="8193" width="14.140625" style="1" customWidth="1"/>
    <col min="8194" max="8194" width="12" style="1" customWidth="1"/>
    <col min="8195" max="8195" width="9.42578125" style="1" customWidth="1"/>
    <col min="8196" max="8196" width="11" style="1" customWidth="1"/>
    <col min="8197" max="8197" width="11.42578125" style="1" customWidth="1"/>
    <col min="8198" max="8198" width="24.28515625" style="1" bestFit="1" customWidth="1"/>
    <col min="8199" max="8199" width="21.42578125" style="1" bestFit="1" customWidth="1"/>
    <col min="8200" max="8441" width="11.42578125" style="1" customWidth="1"/>
    <col min="8442" max="8442" width="13.28515625" style="1" customWidth="1"/>
    <col min="8443" max="8443" width="78.42578125" style="1" customWidth="1"/>
    <col min="8444" max="8444" width="11.28515625" style="1" bestFit="1" customWidth="1"/>
    <col min="8445" max="8445" width="15.85546875" style="1" customWidth="1"/>
    <col min="8446" max="8446" width="16.42578125" style="1" bestFit="1" customWidth="1"/>
    <col min="8447" max="8448" width="11.28515625" style="1" bestFit="1" customWidth="1"/>
    <col min="8449" max="8449" width="14.140625" style="1" customWidth="1"/>
    <col min="8450" max="8450" width="12" style="1" customWidth="1"/>
    <col min="8451" max="8451" width="9.42578125" style="1" customWidth="1"/>
    <col min="8452" max="8452" width="11" style="1" customWidth="1"/>
    <col min="8453" max="8453" width="11.42578125" style="1" customWidth="1"/>
    <col min="8454" max="8454" width="24.28515625" style="1" bestFit="1" customWidth="1"/>
    <col min="8455" max="8455" width="21.42578125" style="1" bestFit="1" customWidth="1"/>
    <col min="8456" max="8697" width="11.42578125" style="1" customWidth="1"/>
    <col min="8698" max="8698" width="13.28515625" style="1" customWidth="1"/>
    <col min="8699" max="8699" width="78.42578125" style="1" customWidth="1"/>
    <col min="8700" max="8700" width="11.28515625" style="1" bestFit="1" customWidth="1"/>
    <col min="8701" max="8701" width="15.85546875" style="1" customWidth="1"/>
    <col min="8702" max="8702" width="16.42578125" style="1" bestFit="1" customWidth="1"/>
    <col min="8703" max="8704" width="11.28515625" style="1" bestFit="1" customWidth="1"/>
    <col min="8705" max="8705" width="14.140625" style="1" customWidth="1"/>
    <col min="8706" max="8706" width="12" style="1" customWidth="1"/>
    <col min="8707" max="8707" width="9.42578125" style="1" customWidth="1"/>
    <col min="8708" max="8708" width="11" style="1" customWidth="1"/>
    <col min="8709" max="8709" width="11.42578125" style="1" customWidth="1"/>
    <col min="8710" max="8710" width="24.28515625" style="1" bestFit="1" customWidth="1"/>
    <col min="8711" max="8711" width="21.42578125" style="1" bestFit="1" customWidth="1"/>
    <col min="8712" max="8953" width="11.42578125" style="1" customWidth="1"/>
    <col min="8954" max="8954" width="13.28515625" style="1" customWidth="1"/>
    <col min="8955" max="8955" width="78.42578125" style="1" customWidth="1"/>
    <col min="8956" max="8956" width="11.28515625" style="1" bestFit="1" customWidth="1"/>
    <col min="8957" max="8957" width="15.85546875" style="1" customWidth="1"/>
    <col min="8958" max="8958" width="16.42578125" style="1" bestFit="1" customWidth="1"/>
    <col min="8959" max="8960" width="11.28515625" style="1" bestFit="1" customWidth="1"/>
    <col min="8961" max="8961" width="14.140625" style="1" customWidth="1"/>
    <col min="8962" max="8962" width="12" style="1" customWidth="1"/>
    <col min="8963" max="8963" width="9.42578125" style="1" customWidth="1"/>
    <col min="8964" max="8964" width="11" style="1" customWidth="1"/>
    <col min="8965" max="8965" width="11.42578125" style="1" customWidth="1"/>
    <col min="8966" max="8966" width="24.28515625" style="1" bestFit="1" customWidth="1"/>
    <col min="8967" max="8967" width="21.42578125" style="1" bestFit="1" customWidth="1"/>
    <col min="8968" max="9209" width="11.42578125" style="1" customWidth="1"/>
    <col min="9210" max="9210" width="13.28515625" style="1" customWidth="1"/>
    <col min="9211" max="9211" width="78.42578125" style="1" customWidth="1"/>
    <col min="9212" max="9212" width="11.28515625" style="1" bestFit="1" customWidth="1"/>
    <col min="9213" max="9213" width="15.85546875" style="1" customWidth="1"/>
    <col min="9214" max="9214" width="16.42578125" style="1" bestFit="1" customWidth="1"/>
    <col min="9215" max="9216" width="11.28515625" style="1" bestFit="1" customWidth="1"/>
    <col min="9217" max="9217" width="14.140625" style="1" customWidth="1"/>
    <col min="9218" max="9218" width="12" style="1" customWidth="1"/>
    <col min="9219" max="9219" width="9.42578125" style="1" customWidth="1"/>
    <col min="9220" max="9220" width="11" style="1" customWidth="1"/>
    <col min="9221" max="9221" width="11.42578125" style="1" customWidth="1"/>
    <col min="9222" max="9222" width="24.28515625" style="1" bestFit="1" customWidth="1"/>
    <col min="9223" max="9223" width="21.42578125" style="1" bestFit="1" customWidth="1"/>
    <col min="9224" max="9465" width="11.42578125" style="1" customWidth="1"/>
    <col min="9466" max="9466" width="13.28515625" style="1" customWidth="1"/>
    <col min="9467" max="9467" width="78.42578125" style="1" customWidth="1"/>
    <col min="9468" max="9468" width="11.28515625" style="1" bestFit="1" customWidth="1"/>
    <col min="9469" max="9469" width="15.85546875" style="1" customWidth="1"/>
    <col min="9470" max="9470" width="16.42578125" style="1" bestFit="1" customWidth="1"/>
    <col min="9471" max="9472" width="11.28515625" style="1" bestFit="1" customWidth="1"/>
    <col min="9473" max="9473" width="14.140625" style="1" customWidth="1"/>
    <col min="9474" max="9474" width="12" style="1" customWidth="1"/>
    <col min="9475" max="9475" width="9.42578125" style="1" customWidth="1"/>
    <col min="9476" max="9476" width="11" style="1" customWidth="1"/>
    <col min="9477" max="9477" width="11.42578125" style="1" customWidth="1"/>
    <col min="9478" max="9478" width="24.28515625" style="1" bestFit="1" customWidth="1"/>
    <col min="9479" max="9479" width="21.42578125" style="1" bestFit="1" customWidth="1"/>
    <col min="9480" max="9721" width="11.42578125" style="1" customWidth="1"/>
    <col min="9722" max="9722" width="13.28515625" style="1" customWidth="1"/>
    <col min="9723" max="9723" width="78.42578125" style="1" customWidth="1"/>
    <col min="9724" max="9724" width="11.28515625" style="1" bestFit="1" customWidth="1"/>
    <col min="9725" max="9725" width="15.85546875" style="1" customWidth="1"/>
    <col min="9726" max="9726" width="16.42578125" style="1" bestFit="1" customWidth="1"/>
    <col min="9727" max="9728" width="11.28515625" style="1" bestFit="1" customWidth="1"/>
    <col min="9729" max="9729" width="14.140625" style="1" customWidth="1"/>
    <col min="9730" max="9730" width="12" style="1" customWidth="1"/>
    <col min="9731" max="9731" width="9.42578125" style="1" customWidth="1"/>
    <col min="9732" max="9732" width="11" style="1" customWidth="1"/>
    <col min="9733" max="9733" width="11.42578125" style="1" customWidth="1"/>
    <col min="9734" max="9734" width="24.28515625" style="1" bestFit="1" customWidth="1"/>
    <col min="9735" max="9735" width="21.42578125" style="1" bestFit="1" customWidth="1"/>
    <col min="9736" max="9977" width="11.42578125" style="1" customWidth="1"/>
    <col min="9978" max="9978" width="13.28515625" style="1" customWidth="1"/>
    <col min="9979" max="9979" width="78.42578125" style="1" customWidth="1"/>
    <col min="9980" max="9980" width="11.28515625" style="1" bestFit="1" customWidth="1"/>
    <col min="9981" max="9981" width="15.85546875" style="1" customWidth="1"/>
    <col min="9982" max="9982" width="16.42578125" style="1" bestFit="1" customWidth="1"/>
    <col min="9983" max="9984" width="11.28515625" style="1" bestFit="1" customWidth="1"/>
    <col min="9985" max="9985" width="14.140625" style="1" customWidth="1"/>
    <col min="9986" max="9986" width="12" style="1" customWidth="1"/>
    <col min="9987" max="9987" width="9.42578125" style="1" customWidth="1"/>
    <col min="9988" max="9988" width="11" style="1" customWidth="1"/>
    <col min="9989" max="9989" width="11.42578125" style="1" customWidth="1"/>
    <col min="9990" max="9990" width="24.28515625" style="1" bestFit="1" customWidth="1"/>
    <col min="9991" max="9991" width="21.42578125" style="1" bestFit="1" customWidth="1"/>
    <col min="9992" max="10233" width="11.42578125" style="1" customWidth="1"/>
    <col min="10234" max="10234" width="13.28515625" style="1" customWidth="1"/>
    <col min="10235" max="10235" width="78.42578125" style="1" customWidth="1"/>
    <col min="10236" max="10236" width="11.28515625" style="1" bestFit="1" customWidth="1"/>
    <col min="10237" max="10237" width="15.85546875" style="1" customWidth="1"/>
    <col min="10238" max="10238" width="16.42578125" style="1" bestFit="1" customWidth="1"/>
    <col min="10239" max="10240" width="11.28515625" style="1" bestFit="1" customWidth="1"/>
    <col min="10241" max="10241" width="14.140625" style="1" customWidth="1"/>
    <col min="10242" max="10242" width="12" style="1" customWidth="1"/>
    <col min="10243" max="10243" width="9.42578125" style="1" customWidth="1"/>
    <col min="10244" max="10244" width="11" style="1" customWidth="1"/>
    <col min="10245" max="10245" width="11.42578125" style="1" customWidth="1"/>
    <col min="10246" max="10246" width="24.28515625" style="1" bestFit="1" customWidth="1"/>
    <col min="10247" max="10247" width="21.42578125" style="1" bestFit="1" customWidth="1"/>
    <col min="10248" max="10489" width="11.42578125" style="1" customWidth="1"/>
    <col min="10490" max="10490" width="13.28515625" style="1" customWidth="1"/>
    <col min="10491" max="10491" width="78.42578125" style="1" customWidth="1"/>
    <col min="10492" max="10492" width="11.28515625" style="1" bestFit="1" customWidth="1"/>
    <col min="10493" max="10493" width="15.85546875" style="1" customWidth="1"/>
    <col min="10494" max="10494" width="16.42578125" style="1" bestFit="1" customWidth="1"/>
    <col min="10495" max="10496" width="11.28515625" style="1" bestFit="1" customWidth="1"/>
    <col min="10497" max="10497" width="14.140625" style="1" customWidth="1"/>
    <col min="10498" max="10498" width="12" style="1" customWidth="1"/>
    <col min="10499" max="10499" width="9.42578125" style="1" customWidth="1"/>
    <col min="10500" max="10500" width="11" style="1" customWidth="1"/>
    <col min="10501" max="10501" width="11.42578125" style="1" customWidth="1"/>
    <col min="10502" max="10502" width="24.28515625" style="1" bestFit="1" customWidth="1"/>
    <col min="10503" max="10503" width="21.42578125" style="1" bestFit="1" customWidth="1"/>
    <col min="10504" max="10745" width="11.42578125" style="1" customWidth="1"/>
    <col min="10746" max="10746" width="13.28515625" style="1" customWidth="1"/>
    <col min="10747" max="10747" width="78.42578125" style="1" customWidth="1"/>
    <col min="10748" max="10748" width="11.28515625" style="1" bestFit="1" customWidth="1"/>
    <col min="10749" max="10749" width="15.85546875" style="1" customWidth="1"/>
    <col min="10750" max="10750" width="16.42578125" style="1" bestFit="1" customWidth="1"/>
    <col min="10751" max="10752" width="11.28515625" style="1" bestFit="1" customWidth="1"/>
    <col min="10753" max="10753" width="14.140625" style="1" customWidth="1"/>
    <col min="10754" max="10754" width="12" style="1" customWidth="1"/>
    <col min="10755" max="10755" width="9.42578125" style="1" customWidth="1"/>
    <col min="10756" max="10756" width="11" style="1" customWidth="1"/>
    <col min="10757" max="10757" width="11.42578125" style="1" customWidth="1"/>
    <col min="10758" max="10758" width="24.28515625" style="1" bestFit="1" customWidth="1"/>
    <col min="10759" max="10759" width="21.42578125" style="1" bestFit="1" customWidth="1"/>
    <col min="10760" max="11001" width="11.42578125" style="1" customWidth="1"/>
    <col min="11002" max="11002" width="13.28515625" style="1" customWidth="1"/>
    <col min="11003" max="11003" width="78.42578125" style="1" customWidth="1"/>
    <col min="11004" max="11004" width="11.28515625" style="1" bestFit="1" customWidth="1"/>
    <col min="11005" max="11005" width="15.85546875" style="1" customWidth="1"/>
    <col min="11006" max="11006" width="16.42578125" style="1" bestFit="1" customWidth="1"/>
    <col min="11007" max="11008" width="11.28515625" style="1" bestFit="1" customWidth="1"/>
    <col min="11009" max="11009" width="14.140625" style="1" customWidth="1"/>
    <col min="11010" max="11010" width="12" style="1" customWidth="1"/>
    <col min="11011" max="11011" width="9.42578125" style="1" customWidth="1"/>
    <col min="11012" max="11012" width="11" style="1" customWidth="1"/>
    <col min="11013" max="11013" width="11.42578125" style="1" customWidth="1"/>
    <col min="11014" max="11014" width="24.28515625" style="1" bestFit="1" customWidth="1"/>
    <col min="11015" max="11015" width="21.42578125" style="1" bestFit="1" customWidth="1"/>
    <col min="11016" max="11257" width="11.42578125" style="1" customWidth="1"/>
    <col min="11258" max="11258" width="13.28515625" style="1" customWidth="1"/>
    <col min="11259" max="11259" width="78.42578125" style="1" customWidth="1"/>
    <col min="11260" max="11260" width="11.28515625" style="1" bestFit="1" customWidth="1"/>
    <col min="11261" max="11261" width="15.85546875" style="1" customWidth="1"/>
    <col min="11262" max="11262" width="16.42578125" style="1" bestFit="1" customWidth="1"/>
    <col min="11263" max="11264" width="11.28515625" style="1" bestFit="1" customWidth="1"/>
    <col min="11265" max="11265" width="14.140625" style="1" customWidth="1"/>
    <col min="11266" max="11266" width="12" style="1" customWidth="1"/>
    <col min="11267" max="11267" width="9.42578125" style="1" customWidth="1"/>
    <col min="11268" max="11268" width="11" style="1" customWidth="1"/>
    <col min="11269" max="11269" width="11.42578125" style="1" customWidth="1"/>
    <col min="11270" max="11270" width="24.28515625" style="1" bestFit="1" customWidth="1"/>
    <col min="11271" max="11271" width="21.42578125" style="1" bestFit="1" customWidth="1"/>
    <col min="11272" max="11513" width="11.42578125" style="1" customWidth="1"/>
    <col min="11514" max="11514" width="13.28515625" style="1" customWidth="1"/>
    <col min="11515" max="11515" width="78.42578125" style="1" customWidth="1"/>
    <col min="11516" max="11516" width="11.28515625" style="1" bestFit="1" customWidth="1"/>
    <col min="11517" max="11517" width="15.85546875" style="1" customWidth="1"/>
    <col min="11518" max="11518" width="16.42578125" style="1" bestFit="1" customWidth="1"/>
    <col min="11519" max="11520" width="11.28515625" style="1" bestFit="1" customWidth="1"/>
    <col min="11521" max="11521" width="14.140625" style="1" customWidth="1"/>
    <col min="11522" max="11522" width="12" style="1" customWidth="1"/>
    <col min="11523" max="11523" width="9.42578125" style="1" customWidth="1"/>
    <col min="11524" max="11524" width="11" style="1" customWidth="1"/>
    <col min="11525" max="11525" width="11.42578125" style="1" customWidth="1"/>
    <col min="11526" max="11526" width="24.28515625" style="1" bestFit="1" customWidth="1"/>
    <col min="11527" max="11527" width="21.42578125" style="1" bestFit="1" customWidth="1"/>
    <col min="11528" max="11769" width="11.42578125" style="1" customWidth="1"/>
    <col min="11770" max="11770" width="13.28515625" style="1" customWidth="1"/>
    <col min="11771" max="11771" width="78.42578125" style="1" customWidth="1"/>
    <col min="11772" max="11772" width="11.28515625" style="1" bestFit="1" customWidth="1"/>
    <col min="11773" max="11773" width="15.85546875" style="1" customWidth="1"/>
    <col min="11774" max="11774" width="16.42578125" style="1" bestFit="1" customWidth="1"/>
    <col min="11775" max="11776" width="11.28515625" style="1" bestFit="1" customWidth="1"/>
    <col min="11777" max="11777" width="14.140625" style="1" customWidth="1"/>
    <col min="11778" max="11778" width="12" style="1" customWidth="1"/>
    <col min="11779" max="11779" width="9.42578125" style="1" customWidth="1"/>
    <col min="11780" max="11780" width="11" style="1" customWidth="1"/>
    <col min="11781" max="11781" width="11.42578125" style="1" customWidth="1"/>
    <col min="11782" max="11782" width="24.28515625" style="1" bestFit="1" customWidth="1"/>
    <col min="11783" max="11783" width="21.42578125" style="1" bestFit="1" customWidth="1"/>
    <col min="11784" max="12025" width="11.42578125" style="1" customWidth="1"/>
    <col min="12026" max="12026" width="13.28515625" style="1" customWidth="1"/>
    <col min="12027" max="12027" width="78.42578125" style="1" customWidth="1"/>
    <col min="12028" max="12028" width="11.28515625" style="1" bestFit="1" customWidth="1"/>
    <col min="12029" max="12029" width="15.85546875" style="1" customWidth="1"/>
    <col min="12030" max="12030" width="16.42578125" style="1" bestFit="1" customWidth="1"/>
    <col min="12031" max="12032" width="11.28515625" style="1" bestFit="1" customWidth="1"/>
    <col min="12033" max="12033" width="14.140625" style="1" customWidth="1"/>
    <col min="12034" max="12034" width="12" style="1" customWidth="1"/>
    <col min="12035" max="12035" width="9.42578125" style="1" customWidth="1"/>
    <col min="12036" max="12036" width="11" style="1" customWidth="1"/>
    <col min="12037" max="12037" width="11.42578125" style="1" customWidth="1"/>
    <col min="12038" max="12038" width="24.28515625" style="1" bestFit="1" customWidth="1"/>
    <col min="12039" max="12039" width="21.42578125" style="1" bestFit="1" customWidth="1"/>
    <col min="12040" max="12281" width="11.42578125" style="1" customWidth="1"/>
    <col min="12282" max="12282" width="13.28515625" style="1" customWidth="1"/>
    <col min="12283" max="12283" width="78.42578125" style="1" customWidth="1"/>
    <col min="12284" max="12284" width="11.28515625" style="1" bestFit="1" customWidth="1"/>
    <col min="12285" max="12285" width="15.85546875" style="1" customWidth="1"/>
    <col min="12286" max="12286" width="16.42578125" style="1" bestFit="1" customWidth="1"/>
    <col min="12287" max="12288" width="11.28515625" style="1" bestFit="1" customWidth="1"/>
    <col min="12289" max="12289" width="14.140625" style="1" customWidth="1"/>
    <col min="12290" max="12290" width="12" style="1" customWidth="1"/>
    <col min="12291" max="12291" width="9.42578125" style="1" customWidth="1"/>
    <col min="12292" max="12292" width="11" style="1" customWidth="1"/>
    <col min="12293" max="12293" width="11.42578125" style="1" customWidth="1"/>
    <col min="12294" max="12294" width="24.28515625" style="1" bestFit="1" customWidth="1"/>
    <col min="12295" max="12295" width="21.42578125" style="1" bestFit="1" customWidth="1"/>
    <col min="12296" max="12537" width="11.42578125" style="1" customWidth="1"/>
    <col min="12538" max="12538" width="13.28515625" style="1" customWidth="1"/>
    <col min="12539" max="12539" width="78.42578125" style="1" customWidth="1"/>
    <col min="12540" max="12540" width="11.28515625" style="1" bestFit="1" customWidth="1"/>
    <col min="12541" max="12541" width="15.85546875" style="1" customWidth="1"/>
    <col min="12542" max="12542" width="16.42578125" style="1" bestFit="1" customWidth="1"/>
    <col min="12543" max="12544" width="11.28515625" style="1" bestFit="1" customWidth="1"/>
    <col min="12545" max="12545" width="14.140625" style="1" customWidth="1"/>
    <col min="12546" max="12546" width="12" style="1" customWidth="1"/>
    <col min="12547" max="12547" width="9.42578125" style="1" customWidth="1"/>
    <col min="12548" max="12548" width="11" style="1" customWidth="1"/>
    <col min="12549" max="12549" width="11.42578125" style="1" customWidth="1"/>
    <col min="12550" max="12550" width="24.28515625" style="1" bestFit="1" customWidth="1"/>
    <col min="12551" max="12551" width="21.42578125" style="1" bestFit="1" customWidth="1"/>
    <col min="12552" max="12793" width="11.42578125" style="1" customWidth="1"/>
    <col min="12794" max="12794" width="13.28515625" style="1" customWidth="1"/>
    <col min="12795" max="12795" width="78.42578125" style="1" customWidth="1"/>
    <col min="12796" max="12796" width="11.28515625" style="1" bestFit="1" customWidth="1"/>
    <col min="12797" max="12797" width="15.85546875" style="1" customWidth="1"/>
    <col min="12798" max="12798" width="16.42578125" style="1" bestFit="1" customWidth="1"/>
    <col min="12799" max="12800" width="11.28515625" style="1" bestFit="1" customWidth="1"/>
    <col min="12801" max="12801" width="14.140625" style="1" customWidth="1"/>
    <col min="12802" max="12802" width="12" style="1" customWidth="1"/>
    <col min="12803" max="12803" width="9.42578125" style="1" customWidth="1"/>
    <col min="12804" max="12804" width="11" style="1" customWidth="1"/>
    <col min="12805" max="12805" width="11.42578125" style="1" customWidth="1"/>
    <col min="12806" max="12806" width="24.28515625" style="1" bestFit="1" customWidth="1"/>
    <col min="12807" max="12807" width="21.42578125" style="1" bestFit="1" customWidth="1"/>
    <col min="12808" max="13049" width="11.42578125" style="1" customWidth="1"/>
    <col min="13050" max="13050" width="13.28515625" style="1" customWidth="1"/>
    <col min="13051" max="13051" width="78.42578125" style="1" customWidth="1"/>
    <col min="13052" max="13052" width="11.28515625" style="1" bestFit="1" customWidth="1"/>
    <col min="13053" max="13053" width="15.85546875" style="1" customWidth="1"/>
    <col min="13054" max="13054" width="16.42578125" style="1" bestFit="1" customWidth="1"/>
    <col min="13055" max="13056" width="11.28515625" style="1" bestFit="1" customWidth="1"/>
    <col min="13057" max="13057" width="14.140625" style="1" customWidth="1"/>
    <col min="13058" max="13058" width="12" style="1" customWidth="1"/>
    <col min="13059" max="13059" width="9.42578125" style="1" customWidth="1"/>
    <col min="13060" max="13060" width="11" style="1" customWidth="1"/>
    <col min="13061" max="13061" width="11.42578125" style="1" customWidth="1"/>
    <col min="13062" max="13062" width="24.28515625" style="1" bestFit="1" customWidth="1"/>
    <col min="13063" max="13063" width="21.42578125" style="1" bestFit="1" customWidth="1"/>
    <col min="13064" max="13305" width="11.42578125" style="1" customWidth="1"/>
    <col min="13306" max="13306" width="13.28515625" style="1" customWidth="1"/>
    <col min="13307" max="13307" width="78.42578125" style="1" customWidth="1"/>
    <col min="13308" max="13308" width="11.28515625" style="1" bestFit="1" customWidth="1"/>
    <col min="13309" max="13309" width="15.85546875" style="1" customWidth="1"/>
    <col min="13310" max="13310" width="16.42578125" style="1" bestFit="1" customWidth="1"/>
    <col min="13311" max="13312" width="11.28515625" style="1" bestFit="1" customWidth="1"/>
    <col min="13313" max="13313" width="14.140625" style="1" customWidth="1"/>
    <col min="13314" max="13314" width="12" style="1" customWidth="1"/>
    <col min="13315" max="13315" width="9.42578125" style="1" customWidth="1"/>
    <col min="13316" max="13316" width="11" style="1" customWidth="1"/>
    <col min="13317" max="13317" width="11.42578125" style="1" customWidth="1"/>
    <col min="13318" max="13318" width="24.28515625" style="1" bestFit="1" customWidth="1"/>
    <col min="13319" max="13319" width="21.42578125" style="1" bestFit="1" customWidth="1"/>
    <col min="13320" max="13561" width="11.42578125" style="1" customWidth="1"/>
    <col min="13562" max="13562" width="13.28515625" style="1" customWidth="1"/>
    <col min="13563" max="13563" width="78.42578125" style="1" customWidth="1"/>
    <col min="13564" max="13564" width="11.28515625" style="1" bestFit="1" customWidth="1"/>
    <col min="13565" max="13565" width="15.85546875" style="1" customWidth="1"/>
    <col min="13566" max="13566" width="16.42578125" style="1" bestFit="1" customWidth="1"/>
    <col min="13567" max="13568" width="11.28515625" style="1" bestFit="1" customWidth="1"/>
    <col min="13569" max="13569" width="14.140625" style="1" customWidth="1"/>
    <col min="13570" max="13570" width="12" style="1" customWidth="1"/>
    <col min="13571" max="13571" width="9.42578125" style="1" customWidth="1"/>
    <col min="13572" max="13572" width="11" style="1" customWidth="1"/>
    <col min="13573" max="13573" width="11.42578125" style="1" customWidth="1"/>
    <col min="13574" max="13574" width="24.28515625" style="1" bestFit="1" customWidth="1"/>
    <col min="13575" max="13575" width="21.42578125" style="1" bestFit="1" customWidth="1"/>
    <col min="13576" max="13817" width="11.42578125" style="1" customWidth="1"/>
    <col min="13818" max="13818" width="13.28515625" style="1" customWidth="1"/>
    <col min="13819" max="13819" width="78.42578125" style="1" customWidth="1"/>
    <col min="13820" max="13820" width="11.28515625" style="1" bestFit="1" customWidth="1"/>
    <col min="13821" max="13821" width="15.85546875" style="1" customWidth="1"/>
    <col min="13822" max="13822" width="16.42578125" style="1" bestFit="1" customWidth="1"/>
    <col min="13823" max="13824" width="11.28515625" style="1" bestFit="1" customWidth="1"/>
    <col min="13825" max="13825" width="14.140625" style="1" customWidth="1"/>
    <col min="13826" max="13826" width="12" style="1" customWidth="1"/>
    <col min="13827" max="13827" width="9.42578125" style="1" customWidth="1"/>
    <col min="13828" max="13828" width="11" style="1" customWidth="1"/>
    <col min="13829" max="13829" width="11.42578125" style="1" customWidth="1"/>
    <col min="13830" max="13830" width="24.28515625" style="1" bestFit="1" customWidth="1"/>
    <col min="13831" max="13831" width="21.42578125" style="1" bestFit="1" customWidth="1"/>
    <col min="13832" max="14073" width="11.42578125" style="1" customWidth="1"/>
    <col min="14074" max="14074" width="13.28515625" style="1" customWidth="1"/>
    <col min="14075" max="14075" width="78.42578125" style="1" customWidth="1"/>
    <col min="14076" max="14076" width="11.28515625" style="1" bestFit="1" customWidth="1"/>
    <col min="14077" max="14077" width="15.85546875" style="1" customWidth="1"/>
    <col min="14078" max="14078" width="16.42578125" style="1" bestFit="1" customWidth="1"/>
    <col min="14079" max="14080" width="11.28515625" style="1" bestFit="1" customWidth="1"/>
    <col min="14081" max="14081" width="14.140625" style="1" customWidth="1"/>
    <col min="14082" max="14082" width="12" style="1" customWidth="1"/>
    <col min="14083" max="14083" width="9.42578125" style="1" customWidth="1"/>
    <col min="14084" max="14084" width="11" style="1" customWidth="1"/>
    <col min="14085" max="14085" width="11.42578125" style="1" customWidth="1"/>
    <col min="14086" max="14086" width="24.28515625" style="1" bestFit="1" customWidth="1"/>
    <col min="14087" max="14087" width="21.42578125" style="1" bestFit="1" customWidth="1"/>
    <col min="14088" max="14329" width="11.42578125" style="1" customWidth="1"/>
    <col min="14330" max="14330" width="13.28515625" style="1" customWidth="1"/>
    <col min="14331" max="14331" width="78.42578125" style="1" customWidth="1"/>
    <col min="14332" max="14332" width="11.28515625" style="1" bestFit="1" customWidth="1"/>
    <col min="14333" max="14333" width="15.85546875" style="1" customWidth="1"/>
    <col min="14334" max="14334" width="16.42578125" style="1" bestFit="1" customWidth="1"/>
    <col min="14335" max="14336" width="11.28515625" style="1" bestFit="1" customWidth="1"/>
    <col min="14337" max="14337" width="14.140625" style="1" customWidth="1"/>
    <col min="14338" max="14338" width="12" style="1" customWidth="1"/>
    <col min="14339" max="14339" width="9.42578125" style="1" customWidth="1"/>
    <col min="14340" max="14340" width="11" style="1" customWidth="1"/>
    <col min="14341" max="14341" width="11.42578125" style="1" customWidth="1"/>
    <col min="14342" max="14342" width="24.28515625" style="1" bestFit="1" customWidth="1"/>
    <col min="14343" max="14343" width="21.42578125" style="1" bestFit="1" customWidth="1"/>
    <col min="14344" max="14585" width="11.42578125" style="1" customWidth="1"/>
    <col min="14586" max="14586" width="13.28515625" style="1" customWidth="1"/>
    <col min="14587" max="14587" width="78.42578125" style="1" customWidth="1"/>
    <col min="14588" max="14588" width="11.28515625" style="1" bestFit="1" customWidth="1"/>
    <col min="14589" max="14589" width="15.85546875" style="1" customWidth="1"/>
    <col min="14590" max="14590" width="16.42578125" style="1" bestFit="1" customWidth="1"/>
    <col min="14591" max="14592" width="11.28515625" style="1" bestFit="1" customWidth="1"/>
    <col min="14593" max="14593" width="14.140625" style="1" customWidth="1"/>
    <col min="14594" max="14594" width="12" style="1" customWidth="1"/>
    <col min="14595" max="14595" width="9.42578125" style="1" customWidth="1"/>
    <col min="14596" max="14596" width="11" style="1" customWidth="1"/>
    <col min="14597" max="14597" width="11.42578125" style="1" customWidth="1"/>
    <col min="14598" max="14598" width="24.28515625" style="1" bestFit="1" customWidth="1"/>
    <col min="14599" max="14599" width="21.42578125" style="1" bestFit="1" customWidth="1"/>
    <col min="14600" max="14841" width="11.42578125" style="1" customWidth="1"/>
    <col min="14842" max="14842" width="13.28515625" style="1" customWidth="1"/>
    <col min="14843" max="14843" width="78.42578125" style="1" customWidth="1"/>
    <col min="14844" max="14844" width="11.28515625" style="1" bestFit="1" customWidth="1"/>
    <col min="14845" max="14845" width="15.85546875" style="1" customWidth="1"/>
    <col min="14846" max="14846" width="16.42578125" style="1" bestFit="1" customWidth="1"/>
    <col min="14847" max="14848" width="11.28515625" style="1" bestFit="1" customWidth="1"/>
    <col min="14849" max="14849" width="14.140625" style="1" customWidth="1"/>
    <col min="14850" max="14850" width="12" style="1" customWidth="1"/>
    <col min="14851" max="14851" width="9.42578125" style="1" customWidth="1"/>
    <col min="14852" max="14852" width="11" style="1" customWidth="1"/>
    <col min="14853" max="14853" width="11.42578125" style="1" customWidth="1"/>
    <col min="14854" max="14854" width="24.28515625" style="1" bestFit="1" customWidth="1"/>
    <col min="14855" max="14855" width="21.42578125" style="1" bestFit="1" customWidth="1"/>
    <col min="14856" max="15097" width="11.42578125" style="1" customWidth="1"/>
    <col min="15098" max="15098" width="13.28515625" style="1" customWidth="1"/>
    <col min="15099" max="15099" width="78.42578125" style="1" customWidth="1"/>
    <col min="15100" max="15100" width="11.28515625" style="1" bestFit="1" customWidth="1"/>
    <col min="15101" max="15101" width="15.85546875" style="1" customWidth="1"/>
    <col min="15102" max="15102" width="16.42578125" style="1" bestFit="1" customWidth="1"/>
    <col min="15103" max="15104" width="11.28515625" style="1" bestFit="1" customWidth="1"/>
    <col min="15105" max="15105" width="14.140625" style="1" customWidth="1"/>
    <col min="15106" max="15106" width="12" style="1" customWidth="1"/>
    <col min="15107" max="15107" width="9.42578125" style="1" customWidth="1"/>
    <col min="15108" max="15108" width="11" style="1" customWidth="1"/>
    <col min="15109" max="15109" width="11.42578125" style="1" customWidth="1"/>
    <col min="15110" max="15110" width="24.28515625" style="1" bestFit="1" customWidth="1"/>
    <col min="15111" max="15111" width="21.42578125" style="1" bestFit="1" customWidth="1"/>
    <col min="15112" max="15353" width="11.42578125" style="1" customWidth="1"/>
    <col min="15354" max="15354" width="13.28515625" style="1" customWidth="1"/>
    <col min="15355" max="15355" width="78.42578125" style="1" customWidth="1"/>
    <col min="15356" max="15356" width="11.28515625" style="1" bestFit="1" customWidth="1"/>
    <col min="15357" max="15357" width="15.85546875" style="1" customWidth="1"/>
    <col min="15358" max="15358" width="16.42578125" style="1" bestFit="1" customWidth="1"/>
    <col min="15359" max="15360" width="11.28515625" style="1" bestFit="1" customWidth="1"/>
    <col min="15361" max="15361" width="14.140625" style="1" customWidth="1"/>
    <col min="15362" max="15362" width="12" style="1" customWidth="1"/>
    <col min="15363" max="15363" width="9.42578125" style="1" customWidth="1"/>
    <col min="15364" max="15364" width="11" style="1" customWidth="1"/>
    <col min="15365" max="15365" width="11.42578125" style="1" customWidth="1"/>
    <col min="15366" max="15366" width="24.28515625" style="1" bestFit="1" customWidth="1"/>
    <col min="15367" max="15367" width="21.42578125" style="1" bestFit="1" customWidth="1"/>
    <col min="15368" max="15609" width="11.42578125" style="1" customWidth="1"/>
    <col min="15610" max="15610" width="13.28515625" style="1" customWidth="1"/>
    <col min="15611" max="15611" width="78.42578125" style="1" customWidth="1"/>
    <col min="15612" max="15612" width="11.28515625" style="1" bestFit="1" customWidth="1"/>
    <col min="15613" max="15613" width="15.85546875" style="1" customWidth="1"/>
    <col min="15614" max="15614" width="16.42578125" style="1" bestFit="1" customWidth="1"/>
    <col min="15615" max="15616" width="11.28515625" style="1" bestFit="1" customWidth="1"/>
    <col min="15617" max="15617" width="14.140625" style="1" customWidth="1"/>
    <col min="15618" max="15618" width="12" style="1" customWidth="1"/>
    <col min="15619" max="15619" width="9.42578125" style="1" customWidth="1"/>
    <col min="15620" max="15620" width="11" style="1" customWidth="1"/>
    <col min="15621" max="15621" width="11.42578125" style="1" customWidth="1"/>
    <col min="15622" max="15622" width="24.28515625" style="1" bestFit="1" customWidth="1"/>
    <col min="15623" max="15623" width="21.42578125" style="1" bestFit="1" customWidth="1"/>
    <col min="15624" max="15865" width="11.42578125" style="1" customWidth="1"/>
    <col min="15866" max="15866" width="13.28515625" style="1" customWidth="1"/>
    <col min="15867" max="15867" width="78.42578125" style="1" customWidth="1"/>
    <col min="15868" max="15868" width="11.28515625" style="1" bestFit="1" customWidth="1"/>
    <col min="15869" max="15869" width="15.85546875" style="1" customWidth="1"/>
    <col min="15870" max="15870" width="16.42578125" style="1" bestFit="1" customWidth="1"/>
    <col min="15871" max="15872" width="11.28515625" style="1" bestFit="1" customWidth="1"/>
    <col min="15873" max="15873" width="14.140625" style="1" customWidth="1"/>
    <col min="15874" max="15874" width="12" style="1" customWidth="1"/>
    <col min="15875" max="15875" width="9.42578125" style="1" customWidth="1"/>
    <col min="15876" max="15876" width="11" style="1" customWidth="1"/>
    <col min="15877" max="15877" width="11.42578125" style="1" customWidth="1"/>
    <col min="15878" max="15878" width="24.28515625" style="1" bestFit="1" customWidth="1"/>
    <col min="15879" max="15879" width="21.42578125" style="1" bestFit="1" customWidth="1"/>
    <col min="15880" max="16121" width="11.42578125" style="1" customWidth="1"/>
    <col min="16122" max="16122" width="13.28515625" style="1" customWidth="1"/>
    <col min="16123" max="16123" width="78.42578125" style="1" customWidth="1"/>
    <col min="16124" max="16124" width="11.28515625" style="1" bestFit="1" customWidth="1"/>
    <col min="16125" max="16125" width="15.85546875" style="1" customWidth="1"/>
    <col min="16126" max="16126" width="16.42578125" style="1" bestFit="1" customWidth="1"/>
    <col min="16127" max="16128" width="11.28515625" style="1" bestFit="1" customWidth="1"/>
    <col min="16129" max="16129" width="14.140625" style="1" customWidth="1"/>
    <col min="16130" max="16130" width="12" style="1" customWidth="1"/>
    <col min="16131" max="16131" width="9.42578125" style="1" customWidth="1"/>
    <col min="16132" max="16132" width="11" style="1" customWidth="1"/>
    <col min="16133" max="16133" width="11.42578125" style="1" customWidth="1"/>
    <col min="16134" max="16134" width="24.28515625" style="1" bestFit="1" customWidth="1"/>
    <col min="16135" max="16135" width="21.42578125" style="1" bestFit="1" customWidth="1"/>
    <col min="16136" max="16384" width="11.42578125" style="1" customWidth="1"/>
  </cols>
  <sheetData>
    <row r="1" spans="1:7">
      <c r="A1" s="2521"/>
      <c r="B1" s="2521"/>
      <c r="C1" s="2521"/>
      <c r="D1" s="2521"/>
    </row>
    <row r="2" spans="1:7">
      <c r="A2" s="2522"/>
      <c r="B2" s="2522"/>
      <c r="C2" s="2522"/>
      <c r="D2" s="2522"/>
    </row>
    <row r="3" spans="1:7" s="2" customFormat="1">
      <c r="A3" s="2558"/>
      <c r="B3" s="2558"/>
      <c r="C3" s="2558"/>
      <c r="D3" s="2558"/>
    </row>
    <row r="6" spans="1:7" ht="15.75" customHeight="1" thickBot="1">
      <c r="B6" s="346"/>
      <c r="C6" s="346"/>
      <c r="D6" s="346"/>
      <c r="E6" s="346"/>
      <c r="F6" s="346"/>
      <c r="G6" s="346"/>
    </row>
    <row r="7" spans="1:7" ht="30" customHeight="1" thickBot="1">
      <c r="A7" s="2"/>
      <c r="B7" s="2524" t="s">
        <v>1548</v>
      </c>
      <c r="C7" s="2524"/>
      <c r="D7" s="2524"/>
      <c r="E7" s="346"/>
      <c r="F7" s="405" t="s">
        <v>1460</v>
      </c>
      <c r="G7" s="351">
        <v>7411233813831.6396</v>
      </c>
    </row>
    <row r="8" spans="1:7">
      <c r="B8" s="2539">
        <v>2024</v>
      </c>
      <c r="C8" s="2539"/>
      <c r="D8" s="2539"/>
      <c r="E8" s="346"/>
      <c r="F8" s="346"/>
      <c r="G8" s="346"/>
    </row>
    <row r="9" spans="1:7">
      <c r="B9" s="2526" t="s">
        <v>421</v>
      </c>
      <c r="C9" s="2526"/>
      <c r="D9" s="2526"/>
      <c r="E9" s="346"/>
      <c r="F9" s="346"/>
      <c r="G9" s="346"/>
    </row>
    <row r="10" spans="1:7" ht="15.75" thickBot="1">
      <c r="B10" s="352"/>
      <c r="C10" s="352"/>
      <c r="D10" s="352"/>
      <c r="E10" s="346"/>
      <c r="F10" s="346"/>
      <c r="G10" s="346"/>
    </row>
    <row r="11" spans="1:7" ht="19.5" customHeight="1">
      <c r="B11" s="2549" t="s">
        <v>316</v>
      </c>
      <c r="C11" s="2552" t="s">
        <v>1481</v>
      </c>
      <c r="D11" s="2555" t="s">
        <v>1549</v>
      </c>
    </row>
    <row r="12" spans="1:7" ht="15" customHeight="1">
      <c r="B12" s="2550"/>
      <c r="C12" s="2553"/>
      <c r="D12" s="2556"/>
    </row>
    <row r="13" spans="1:7" ht="15.75" customHeight="1" thickBot="1">
      <c r="B13" s="2550"/>
      <c r="C13" s="2554"/>
      <c r="D13" s="2557"/>
    </row>
    <row r="14" spans="1:7" ht="19.5" thickBot="1">
      <c r="B14" s="2551"/>
      <c r="C14" s="1082">
        <v>1</v>
      </c>
      <c r="D14" s="1083" t="s">
        <v>1463</v>
      </c>
    </row>
    <row r="15" spans="1:7" ht="18.75">
      <c r="B15" s="383" t="s">
        <v>1464</v>
      </c>
      <c r="C15" s="406">
        <f>C16+C21+C30+C34+C41</f>
        <v>182201222621</v>
      </c>
      <c r="D15" s="407">
        <f>C15/$G$7</f>
        <v>2.4584465582634368E-2</v>
      </c>
    </row>
    <row r="16" spans="1:7" ht="18.75">
      <c r="B16" s="408" t="s">
        <v>509</v>
      </c>
      <c r="C16" s="409">
        <f>SUM(C17:C20)</f>
        <v>18250582729</v>
      </c>
      <c r="D16" s="410">
        <f t="shared" ref="D16:D49" si="0">C16/$G$7</f>
        <v>2.4625565981927066E-3</v>
      </c>
      <c r="E16" s="191"/>
    </row>
    <row r="17" spans="2:6" ht="18.75">
      <c r="B17" s="411" t="s">
        <v>510</v>
      </c>
      <c r="C17" s="412">
        <v>18248622729</v>
      </c>
      <c r="D17" s="413">
        <f t="shared" si="0"/>
        <v>2.4622921348052009E-3</v>
      </c>
      <c r="E17" s="191"/>
    </row>
    <row r="18" spans="2:6" ht="18.75">
      <c r="B18" s="414" t="s">
        <v>511</v>
      </c>
      <c r="C18" s="412">
        <v>800000</v>
      </c>
      <c r="D18" s="413">
        <f t="shared" si="0"/>
        <v>1.0794423979809599E-7</v>
      </c>
      <c r="E18" s="391"/>
    </row>
    <row r="19" spans="2:6" ht="18.75">
      <c r="B19" s="414" t="s">
        <v>512</v>
      </c>
      <c r="C19" s="412">
        <v>1160000</v>
      </c>
      <c r="D19" s="413">
        <f t="shared" si="0"/>
        <v>1.5651914770723919E-7</v>
      </c>
      <c r="E19" s="191"/>
    </row>
    <row r="20" spans="2:6" ht="18.75">
      <c r="B20" s="414" t="s">
        <v>513</v>
      </c>
      <c r="C20" s="412">
        <v>0</v>
      </c>
      <c r="D20" s="413">
        <f t="shared" si="0"/>
        <v>0</v>
      </c>
      <c r="E20" s="191"/>
    </row>
    <row r="21" spans="2:6" ht="18.75">
      <c r="B21" s="408" t="s">
        <v>514</v>
      </c>
      <c r="C21" s="409">
        <f>SUM(C22:C29)</f>
        <v>36806653508</v>
      </c>
      <c r="D21" s="410">
        <f t="shared" si="0"/>
        <v>4.9663327905412284E-3</v>
      </c>
      <c r="E21" s="191"/>
    </row>
    <row r="22" spans="2:6" ht="18.75">
      <c r="B22" s="414" t="s">
        <v>515</v>
      </c>
      <c r="C22" s="412">
        <v>2969460581</v>
      </c>
      <c r="D22" s="413">
        <f t="shared" si="0"/>
        <v>4.0067020628307178E-4</v>
      </c>
      <c r="E22" s="191"/>
    </row>
    <row r="23" spans="2:6" ht="18.75">
      <c r="B23" s="414" t="s">
        <v>516</v>
      </c>
      <c r="C23" s="412">
        <v>4439444426</v>
      </c>
      <c r="D23" s="413">
        <f t="shared" si="0"/>
        <v>5.9901556711308072E-4</v>
      </c>
      <c r="E23" s="191"/>
    </row>
    <row r="24" spans="2:6" ht="18.75">
      <c r="B24" s="414" t="s">
        <v>517</v>
      </c>
      <c r="C24" s="412">
        <v>5723537088</v>
      </c>
      <c r="D24" s="413">
        <f t="shared" si="0"/>
        <v>7.7227857490046008E-4</v>
      </c>
      <c r="E24" s="191"/>
    </row>
    <row r="25" spans="2:6" ht="18.75">
      <c r="B25" s="414" t="s">
        <v>518</v>
      </c>
      <c r="C25" s="412">
        <v>3315090428</v>
      </c>
      <c r="D25" s="413">
        <f t="shared" si="0"/>
        <v>4.4730614514050586E-4</v>
      </c>
      <c r="E25" s="191"/>
    </row>
    <row r="26" spans="2:6" ht="18.75">
      <c r="B26" s="414" t="s">
        <v>520</v>
      </c>
      <c r="C26" s="412">
        <v>12570084267</v>
      </c>
      <c r="D26" s="413">
        <f t="shared" si="0"/>
        <v>1.696085237999152E-3</v>
      </c>
      <c r="E26" s="191"/>
    </row>
    <row r="27" spans="2:6" ht="18.75">
      <c r="B27" s="414" t="s">
        <v>521</v>
      </c>
      <c r="C27" s="412">
        <v>6907291677</v>
      </c>
      <c r="D27" s="413">
        <f t="shared" si="0"/>
        <v>9.3200293642185079E-4</v>
      </c>
      <c r="E27" s="191"/>
    </row>
    <row r="28" spans="2:6" ht="18.75">
      <c r="B28" s="414" t="s">
        <v>522</v>
      </c>
      <c r="C28" s="412">
        <v>692073784</v>
      </c>
      <c r="D28" s="413">
        <f t="shared" si="0"/>
        <v>9.3381723122589605E-5</v>
      </c>
      <c r="E28" s="391"/>
    </row>
    <row r="29" spans="2:6" ht="18.75">
      <c r="B29" s="414" t="s">
        <v>523</v>
      </c>
      <c r="C29" s="412">
        <v>189671257</v>
      </c>
      <c r="D29" s="413">
        <f t="shared" si="0"/>
        <v>2.5592399560517866E-5</v>
      </c>
      <c r="E29" s="191"/>
    </row>
    <row r="30" spans="2:6" ht="18.75">
      <c r="B30" s="408" t="s">
        <v>524</v>
      </c>
      <c r="C30" s="409">
        <f>SUM(C31:C33)</f>
        <v>1568101853</v>
      </c>
      <c r="D30" s="410">
        <f t="shared" si="0"/>
        <v>2.1158445306008835E-4</v>
      </c>
      <c r="E30" s="191"/>
      <c r="F30" s="191"/>
    </row>
    <row r="31" spans="2:6" ht="18.75">
      <c r="B31" s="414" t="s">
        <v>525</v>
      </c>
      <c r="C31" s="412">
        <v>840139673</v>
      </c>
      <c r="D31" s="413">
        <f t="shared" si="0"/>
        <v>1.1336029790775744E-4</v>
      </c>
    </row>
    <row r="32" spans="2:6" ht="18.75">
      <c r="B32" s="414" t="s">
        <v>526</v>
      </c>
      <c r="C32" s="412">
        <v>516500000</v>
      </c>
      <c r="D32" s="413">
        <f t="shared" si="0"/>
        <v>6.9691499819645722E-5</v>
      </c>
    </row>
    <row r="33" spans="2:8" ht="18.75">
      <c r="B33" s="414" t="s">
        <v>527</v>
      </c>
      <c r="C33" s="412">
        <v>211462180</v>
      </c>
      <c r="D33" s="413">
        <f t="shared" si="0"/>
        <v>2.8532655332685172E-5</v>
      </c>
    </row>
    <row r="34" spans="2:8" ht="18.75">
      <c r="B34" s="408" t="s">
        <v>528</v>
      </c>
      <c r="C34" s="409">
        <f>SUM(C35:C40)</f>
        <v>125574448607</v>
      </c>
      <c r="D34" s="410">
        <f t="shared" si="0"/>
        <v>1.694379799118461E-2</v>
      </c>
      <c r="E34" s="191"/>
    </row>
    <row r="35" spans="2:8" ht="18.75">
      <c r="B35" s="414" t="s">
        <v>529</v>
      </c>
      <c r="C35" s="412">
        <v>4056993025</v>
      </c>
      <c r="D35" s="413">
        <f t="shared" si="0"/>
        <v>5.4741128493725351E-4</v>
      </c>
      <c r="E35" s="191"/>
    </row>
    <row r="36" spans="2:8" ht="18.75">
      <c r="B36" s="411" t="s">
        <v>530</v>
      </c>
      <c r="C36" s="412">
        <v>86160990183</v>
      </c>
      <c r="D36" s="413">
        <f t="shared" si="0"/>
        <v>1.1625728231943933E-2</v>
      </c>
      <c r="E36" s="191"/>
    </row>
    <row r="37" spans="2:8" ht="18.75">
      <c r="B37" s="411" t="s">
        <v>531</v>
      </c>
      <c r="C37" s="412">
        <v>683497811</v>
      </c>
      <c r="D37" s="413">
        <f t="shared" si="0"/>
        <v>9.2224564515072115E-5</v>
      </c>
      <c r="E37" s="191"/>
    </row>
    <row r="38" spans="2:8" ht="18.75">
      <c r="B38" s="414" t="s">
        <v>532</v>
      </c>
      <c r="C38" s="412">
        <v>28122501631</v>
      </c>
      <c r="D38" s="413">
        <f t="shared" si="0"/>
        <v>3.794577574723762E-3</v>
      </c>
      <c r="E38" s="415"/>
    </row>
    <row r="39" spans="2:8" ht="18.75">
      <c r="B39" s="414" t="s">
        <v>533</v>
      </c>
      <c r="C39" s="412">
        <v>2091488952</v>
      </c>
      <c r="D39" s="413">
        <f t="shared" si="0"/>
        <v>2.822052312121956E-4</v>
      </c>
      <c r="E39" s="191"/>
    </row>
    <row r="40" spans="2:8" ht="18.75">
      <c r="B40" s="414" t="s">
        <v>534</v>
      </c>
      <c r="C40" s="416">
        <v>4458977005</v>
      </c>
      <c r="D40" s="413">
        <f t="shared" si="0"/>
        <v>6.0165110385239481E-4</v>
      </c>
      <c r="E40" s="191"/>
    </row>
    <row r="41" spans="2:8" ht="18.75">
      <c r="B41" s="408" t="s">
        <v>535</v>
      </c>
      <c r="C41" s="409">
        <f>C42</f>
        <v>1435924</v>
      </c>
      <c r="D41" s="410">
        <f t="shared" si="0"/>
        <v>1.9374965573480147E-7</v>
      </c>
      <c r="E41" s="191"/>
    </row>
    <row r="42" spans="2:8" ht="18.75">
      <c r="B42" s="414" t="s">
        <v>536</v>
      </c>
      <c r="C42" s="412">
        <v>1435924</v>
      </c>
      <c r="D42" s="413">
        <f t="shared" si="0"/>
        <v>1.9374965573480147E-7</v>
      </c>
      <c r="E42" s="191"/>
    </row>
    <row r="43" spans="2:8" ht="18.75">
      <c r="B43" s="417" t="s">
        <v>1470</v>
      </c>
      <c r="C43" s="418">
        <f>C44+C46</f>
        <v>80562372546</v>
      </c>
      <c r="D43" s="419">
        <f t="shared" si="0"/>
        <v>1.0870305076011211E-2</v>
      </c>
    </row>
    <row r="44" spans="2:8" ht="18.75">
      <c r="B44" s="408" t="s">
        <v>1550</v>
      </c>
      <c r="C44" s="409">
        <f t="shared" ref="C44" si="1">C45</f>
        <v>0</v>
      </c>
      <c r="D44" s="410">
        <f t="shared" si="0"/>
        <v>0</v>
      </c>
      <c r="F44" s="191"/>
    </row>
    <row r="45" spans="2:8" ht="18.75">
      <c r="B45" s="414" t="s">
        <v>511</v>
      </c>
      <c r="C45" s="420">
        <v>0</v>
      </c>
      <c r="D45" s="413">
        <f t="shared" si="0"/>
        <v>0</v>
      </c>
      <c r="E45" s="421"/>
    </row>
    <row r="46" spans="2:8" ht="18.75">
      <c r="B46" s="408" t="s">
        <v>528</v>
      </c>
      <c r="C46" s="409">
        <f>C47+C48</f>
        <v>80562372546</v>
      </c>
      <c r="D46" s="410">
        <f t="shared" si="0"/>
        <v>1.0870305076011211E-2</v>
      </c>
      <c r="E46" s="421"/>
    </row>
    <row r="47" spans="2:8" ht="18.75">
      <c r="B47" s="414" t="s">
        <v>530</v>
      </c>
      <c r="C47" s="420">
        <v>5970632</v>
      </c>
      <c r="D47" s="413">
        <f t="shared" si="0"/>
        <v>8.0561916544273186E-7</v>
      </c>
      <c r="E47" s="422"/>
    </row>
    <row r="48" spans="2:8" s="229" customFormat="1" ht="19.5" thickBot="1">
      <c r="B48" s="414" t="s">
        <v>533</v>
      </c>
      <c r="C48" s="420">
        <v>80556401914</v>
      </c>
      <c r="D48" s="413">
        <f t="shared" si="0"/>
        <v>1.0869499456845769E-2</v>
      </c>
      <c r="E48" s="422"/>
      <c r="F48" s="422"/>
      <c r="H48" s="1"/>
    </row>
    <row r="49" spans="2:4" ht="19.5" thickBot="1">
      <c r="B49" s="1084" t="s">
        <v>470</v>
      </c>
      <c r="C49" s="1085">
        <f t="shared" ref="C49" si="2">C15+C43</f>
        <v>262763595167</v>
      </c>
      <c r="D49" s="1086">
        <f t="shared" si="0"/>
        <v>3.5454770658645579E-2</v>
      </c>
    </row>
    <row r="50" spans="2:4">
      <c r="B50" s="376" t="s">
        <v>1476</v>
      </c>
    </row>
    <row r="51" spans="2:4">
      <c r="B51" s="640" t="s">
        <v>1477</v>
      </c>
    </row>
    <row r="52" spans="2:4" ht="15" customHeight="1">
      <c r="B52" s="640" t="s">
        <v>1478</v>
      </c>
      <c r="C52" s="423"/>
    </row>
    <row r="53" spans="2:4">
      <c r="B53" s="377" t="s">
        <v>1537</v>
      </c>
      <c r="C53" s="424"/>
    </row>
    <row r="54" spans="2:4">
      <c r="B54" s="424"/>
      <c r="C54" s="424"/>
    </row>
    <row r="55" spans="2:4">
      <c r="B55" s="424"/>
    </row>
    <row r="56" spans="2:4">
      <c r="C56" s="425"/>
    </row>
    <row r="58" spans="2:4">
      <c r="D58" s="404"/>
    </row>
  </sheetData>
  <mergeCells count="9">
    <mergeCell ref="B11:B14"/>
    <mergeCell ref="C11:C13"/>
    <mergeCell ref="D11:D13"/>
    <mergeCell ref="A1:D1"/>
    <mergeCell ref="A2:D2"/>
    <mergeCell ref="A3:D3"/>
    <mergeCell ref="B7:D7"/>
    <mergeCell ref="B8:D8"/>
    <mergeCell ref="B9:D9"/>
  </mergeCells>
  <pageMargins left="0.7" right="0.7" top="0.75" bottom="0.75" header="0.3" footer="0.3"/>
  <pageSetup orientation="portrait" horizontalDpi="300" verticalDpi="30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906FF-F340-4023-A92F-22830F02A453}">
  <dimension ref="A1:P31"/>
  <sheetViews>
    <sheetView showGridLines="0" zoomScale="90" zoomScaleNormal="90" workbookViewId="0">
      <selection activeCell="B18" sqref="B18"/>
    </sheetView>
  </sheetViews>
  <sheetFormatPr baseColWidth="10" defaultColWidth="11.42578125" defaultRowHeight="15"/>
  <cols>
    <col min="1" max="1" width="11.42578125" style="1"/>
    <col min="2" max="2" width="58.7109375" style="1" customWidth="1"/>
    <col min="3" max="3" width="21.85546875" style="1" customWidth="1"/>
    <col min="4" max="5" width="22.28515625" style="1" customWidth="1"/>
    <col min="6" max="6" width="22.140625" style="1" customWidth="1"/>
    <col min="7" max="7" width="23.5703125" style="1" customWidth="1"/>
    <col min="8" max="8" width="23" style="1" customWidth="1"/>
    <col min="9" max="9" width="16.7109375" style="1" customWidth="1"/>
    <col min="10" max="10" width="12.5703125" style="1" customWidth="1"/>
    <col min="11" max="11" width="11.42578125" style="1" customWidth="1"/>
    <col min="12" max="12" width="12.7109375" style="1" customWidth="1"/>
    <col min="13" max="13" width="12.5703125" style="1" customWidth="1"/>
    <col min="14" max="14" width="24.7109375" style="1" customWidth="1"/>
    <col min="15" max="15" width="23.85546875" style="1" customWidth="1"/>
    <col min="16" max="16384" width="11.42578125" style="1"/>
  </cols>
  <sheetData>
    <row r="1" spans="1:16">
      <c r="A1" s="2521"/>
      <c r="B1" s="2521"/>
      <c r="C1" s="2521"/>
      <c r="D1" s="2521"/>
      <c r="E1" s="2521"/>
      <c r="F1" s="2521"/>
      <c r="G1" s="2521"/>
      <c r="H1" s="2521"/>
      <c r="I1" s="2521"/>
      <c r="J1" s="2521"/>
      <c r="K1" s="2521"/>
      <c r="L1" s="2521"/>
    </row>
    <row r="2" spans="1:16">
      <c r="A2" s="2522"/>
      <c r="B2" s="2522"/>
      <c r="C2" s="2522"/>
      <c r="D2" s="2522"/>
      <c r="E2" s="2522"/>
      <c r="F2" s="2522"/>
      <c r="G2" s="2522"/>
      <c r="H2" s="2522"/>
      <c r="I2" s="2522"/>
      <c r="J2" s="2522"/>
      <c r="K2" s="2522"/>
      <c r="L2" s="2522"/>
    </row>
    <row r="3" spans="1:16" ht="15" customHeight="1">
      <c r="A3" s="2558"/>
      <c r="B3" s="2558"/>
      <c r="C3" s="2558"/>
      <c r="D3" s="2558"/>
      <c r="E3" s="2558"/>
      <c r="F3" s="2558"/>
      <c r="G3" s="2558"/>
      <c r="H3" s="2558"/>
      <c r="I3" s="2558"/>
      <c r="J3" s="2558"/>
      <c r="K3" s="2558"/>
      <c r="L3" s="2558"/>
      <c r="N3" s="346"/>
      <c r="O3" s="346"/>
      <c r="P3" s="346"/>
    </row>
    <row r="4" spans="1:16">
      <c r="N4" s="346"/>
      <c r="O4" s="346"/>
      <c r="P4" s="346"/>
    </row>
    <row r="5" spans="1:16" ht="15.75" thickBot="1">
      <c r="B5" s="2537" t="s">
        <v>1551</v>
      </c>
      <c r="C5" s="2538"/>
      <c r="D5" s="2538"/>
      <c r="E5" s="2538"/>
      <c r="F5" s="2538"/>
      <c r="G5" s="2538"/>
      <c r="H5" s="2538"/>
      <c r="I5" s="2538"/>
      <c r="J5" s="2538"/>
      <c r="K5" s="2538"/>
      <c r="N5" s="346"/>
      <c r="O5" s="346"/>
      <c r="P5" s="346"/>
    </row>
    <row r="6" spans="1:16" ht="15.75" thickBot="1">
      <c r="B6" s="2525" t="s">
        <v>27</v>
      </c>
      <c r="C6" s="2559"/>
      <c r="D6" s="2559"/>
      <c r="E6" s="2559"/>
      <c r="F6" s="2559"/>
      <c r="G6" s="2559"/>
      <c r="H6" s="2559"/>
      <c r="I6" s="2559"/>
      <c r="J6" s="2559"/>
      <c r="K6" s="2559"/>
      <c r="N6" s="350" t="s">
        <v>1165</v>
      </c>
      <c r="O6" s="351">
        <v>7447461031915.3203</v>
      </c>
      <c r="P6" s="346"/>
    </row>
    <row r="7" spans="1:16">
      <c r="B7" s="2526" t="s">
        <v>421</v>
      </c>
      <c r="C7" s="2526"/>
      <c r="D7" s="2526"/>
      <c r="E7" s="2526"/>
      <c r="F7" s="2526"/>
      <c r="G7" s="2526"/>
      <c r="H7" s="2526"/>
      <c r="I7" s="2526"/>
      <c r="J7" s="2526"/>
      <c r="K7" s="2526"/>
      <c r="N7" s="346"/>
      <c r="O7" s="346"/>
      <c r="P7" s="346"/>
    </row>
    <row r="8" spans="1:16" ht="15.75" thickBot="1">
      <c r="B8" s="63"/>
      <c r="C8" s="63"/>
      <c r="D8" s="63"/>
      <c r="E8" s="63"/>
      <c r="F8" s="63"/>
      <c r="G8" s="63"/>
      <c r="H8" s="63"/>
      <c r="I8" s="63"/>
      <c r="J8" s="63"/>
      <c r="K8" s="63"/>
      <c r="N8" s="346"/>
      <c r="O8" s="346"/>
      <c r="P8" s="346"/>
    </row>
    <row r="9" spans="1:16" ht="15.75" thickBot="1">
      <c r="B9" s="2541" t="s">
        <v>1461</v>
      </c>
      <c r="C9" s="1088">
        <v>2023</v>
      </c>
      <c r="D9" s="2565">
        <v>2024</v>
      </c>
      <c r="E9" s="2566"/>
      <c r="F9" s="2566"/>
      <c r="G9" s="2566"/>
      <c r="H9" s="2566"/>
      <c r="I9" s="2567"/>
      <c r="J9" s="2565" t="s">
        <v>163</v>
      </c>
      <c r="K9" s="2567"/>
      <c r="L9" s="2544" t="s">
        <v>1552</v>
      </c>
      <c r="N9" s="346"/>
      <c r="O9" s="346"/>
      <c r="P9" s="346"/>
    </row>
    <row r="10" spans="1:16" ht="15.75" thickBot="1">
      <c r="B10" s="2542"/>
      <c r="C10" s="2547" t="s">
        <v>1553</v>
      </c>
      <c r="D10" s="2547" t="s">
        <v>642</v>
      </c>
      <c r="E10" s="2547" t="s">
        <v>1179</v>
      </c>
      <c r="F10" s="2547" t="s">
        <v>776</v>
      </c>
      <c r="G10" s="2547" t="s">
        <v>1553</v>
      </c>
      <c r="H10" s="2560" t="s">
        <v>778</v>
      </c>
      <c r="I10" s="2560" t="s">
        <v>779</v>
      </c>
      <c r="J10" s="2562" t="s">
        <v>1554</v>
      </c>
      <c r="K10" s="2563"/>
      <c r="L10" s="2545"/>
      <c r="N10" s="346"/>
      <c r="O10" s="346"/>
      <c r="P10" s="346"/>
    </row>
    <row r="11" spans="1:16" ht="15.75" thickBot="1">
      <c r="B11" s="2542"/>
      <c r="C11" s="2548"/>
      <c r="D11" s="2548"/>
      <c r="E11" s="2548"/>
      <c r="F11" s="2548"/>
      <c r="G11" s="2548"/>
      <c r="H11" s="2561"/>
      <c r="I11" s="2561"/>
      <c r="J11" s="1089" t="s">
        <v>782</v>
      </c>
      <c r="K11" s="1089" t="s">
        <v>781</v>
      </c>
      <c r="L11" s="2546"/>
      <c r="N11" s="346"/>
      <c r="O11" s="346"/>
      <c r="P11" s="346"/>
    </row>
    <row r="12" spans="1:16" ht="30.75" thickBot="1">
      <c r="B12" s="2543"/>
      <c r="C12" s="1077">
        <v>1</v>
      </c>
      <c r="D12" s="1077">
        <v>2</v>
      </c>
      <c r="E12" s="1077">
        <v>3</v>
      </c>
      <c r="F12" s="1077">
        <v>4</v>
      </c>
      <c r="G12" s="1090">
        <v>5</v>
      </c>
      <c r="H12" s="1090">
        <v>6</v>
      </c>
      <c r="I12" s="1066" t="s">
        <v>784</v>
      </c>
      <c r="J12" s="1091" t="s">
        <v>1555</v>
      </c>
      <c r="K12" s="1090" t="s">
        <v>1556</v>
      </c>
      <c r="L12" s="1092" t="s">
        <v>785</v>
      </c>
      <c r="N12" s="346"/>
      <c r="O12" s="346"/>
      <c r="P12" s="346"/>
    </row>
    <row r="13" spans="1:16">
      <c r="B13" s="426" t="s">
        <v>1557</v>
      </c>
      <c r="C13" s="427">
        <v>124168292740.83951</v>
      </c>
      <c r="D13" s="427">
        <v>182201222621</v>
      </c>
      <c r="E13" s="427">
        <v>204835176955.15054</v>
      </c>
      <c r="F13" s="427">
        <v>135169183989.49051</v>
      </c>
      <c r="G13" s="427">
        <v>133093936922.99031</v>
      </c>
      <c r="H13" s="427">
        <v>132780929185.38034</v>
      </c>
      <c r="I13" s="428">
        <f>G13/E13</f>
        <v>0.6497611343003441</v>
      </c>
      <c r="J13" s="429">
        <f>G13-C13</f>
        <v>8925644182.1508026</v>
      </c>
      <c r="K13" s="430">
        <f>J13/C13</f>
        <v>7.1883441296725817E-2</v>
      </c>
      <c r="L13" s="431">
        <f>G13/$O$6</f>
        <v>1.7871048448945229E-2</v>
      </c>
      <c r="N13" s="346"/>
      <c r="O13" s="346"/>
      <c r="P13" s="346"/>
    </row>
    <row r="14" spans="1:16" ht="15.75" thickBot="1">
      <c r="B14" s="426" t="s">
        <v>1558</v>
      </c>
      <c r="C14" s="427">
        <v>21430223577.939999</v>
      </c>
      <c r="D14" s="427">
        <v>80562372546</v>
      </c>
      <c r="E14" s="427">
        <v>82360709048.40004</v>
      </c>
      <c r="F14" s="427">
        <v>22816699626.749969</v>
      </c>
      <c r="G14" s="427">
        <v>22806265430.349968</v>
      </c>
      <c r="H14" s="427">
        <v>22805537115.029968</v>
      </c>
      <c r="I14" s="428">
        <f>G14/E14</f>
        <v>0.2769071040530704</v>
      </c>
      <c r="J14" s="432">
        <f>G14-C14</f>
        <v>1376041852.4099693</v>
      </c>
      <c r="K14" s="433">
        <f>J14/C14</f>
        <v>6.4210335809396293E-2</v>
      </c>
      <c r="L14" s="434">
        <f>G14/$O$6</f>
        <v>3.06228731276553E-3</v>
      </c>
    </row>
    <row r="15" spans="1:16" ht="15.75" thickBot="1">
      <c r="B15" s="1079" t="s">
        <v>470</v>
      </c>
      <c r="C15" s="1093">
        <f t="shared" ref="C15:H15" si="0">SUM(C13:C14)</f>
        <v>145598516318.77951</v>
      </c>
      <c r="D15" s="1093">
        <f t="shared" si="0"/>
        <v>262763595167</v>
      </c>
      <c r="E15" s="1093">
        <f t="shared" si="0"/>
        <v>287195886003.5506</v>
      </c>
      <c r="F15" s="1093">
        <f t="shared" si="0"/>
        <v>157985883616.24048</v>
      </c>
      <c r="G15" s="1093">
        <f t="shared" si="0"/>
        <v>155900202353.34027</v>
      </c>
      <c r="H15" s="1093">
        <f t="shared" si="0"/>
        <v>155586466300.41031</v>
      </c>
      <c r="I15" s="1081">
        <f>G15/E15</f>
        <v>0.54283577847425324</v>
      </c>
      <c r="J15" s="1094">
        <f>G15-C15</f>
        <v>10301686034.56076</v>
      </c>
      <c r="K15" s="1095">
        <f>J15/C15</f>
        <v>7.0754059141686698E-2</v>
      </c>
      <c r="L15" s="1096">
        <f>G15/$O$6</f>
        <v>2.0933335761710758E-2</v>
      </c>
    </row>
    <row r="16" spans="1:16">
      <c r="B16" s="435" t="s">
        <v>176</v>
      </c>
    </row>
    <row r="17" spans="2:12">
      <c r="B17" s="1087" t="s">
        <v>1559</v>
      </c>
    </row>
    <row r="18" spans="2:12">
      <c r="B18" s="1087" t="s">
        <v>1560</v>
      </c>
    </row>
    <row r="19" spans="2:12" ht="33" customHeight="1">
      <c r="B19" s="2564" t="s">
        <v>1561</v>
      </c>
      <c r="C19" s="2564"/>
      <c r="D19" s="2564"/>
      <c r="E19" s="2564"/>
      <c r="F19" s="2564"/>
      <c r="G19" s="2564"/>
      <c r="H19" s="2564"/>
      <c r="I19" s="2564"/>
      <c r="J19" s="2564"/>
      <c r="K19" s="2564"/>
      <c r="L19" s="2564"/>
    </row>
    <row r="20" spans="2:12">
      <c r="B20" s="435" t="s">
        <v>1562</v>
      </c>
    </row>
    <row r="21" spans="2:12">
      <c r="B21" s="435"/>
    </row>
    <row r="22" spans="2:12">
      <c r="F22" s="51"/>
    </row>
    <row r="31" spans="2:12">
      <c r="D31" s="436"/>
    </row>
  </sheetData>
  <mergeCells count="19">
    <mergeCell ref="I10:I11"/>
    <mergeCell ref="J10:K10"/>
    <mergeCell ref="B19:L19"/>
    <mergeCell ref="B9:B12"/>
    <mergeCell ref="D9:I9"/>
    <mergeCell ref="J9:K9"/>
    <mergeCell ref="L9:L11"/>
    <mergeCell ref="C10:C11"/>
    <mergeCell ref="D10:D11"/>
    <mergeCell ref="E10:E11"/>
    <mergeCell ref="F10:F11"/>
    <mergeCell ref="G10:G11"/>
    <mergeCell ref="H10:H11"/>
    <mergeCell ref="B7:K7"/>
    <mergeCell ref="A1:L1"/>
    <mergeCell ref="A2:L2"/>
    <mergeCell ref="A3:L3"/>
    <mergeCell ref="B5:K5"/>
    <mergeCell ref="B6:K6"/>
  </mergeCells>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3FEA5-744E-45F8-AFDE-35F79E51D7EF}">
  <dimension ref="A2:H41"/>
  <sheetViews>
    <sheetView showGridLines="0" zoomScale="80" zoomScaleNormal="80" workbookViewId="0">
      <selection activeCell="X16" sqref="X16"/>
    </sheetView>
  </sheetViews>
  <sheetFormatPr baseColWidth="10" defaultColWidth="11.42578125" defaultRowHeight="15"/>
  <cols>
    <col min="1" max="1" width="20.7109375" style="1623" customWidth="1"/>
    <col min="2" max="2" width="21.28515625" style="1623" customWidth="1"/>
    <col min="3" max="3" width="11.42578125" style="1623"/>
    <col min="4" max="4" width="2.42578125" style="1623" customWidth="1"/>
    <col min="5" max="16384" width="11.42578125" style="1623"/>
  </cols>
  <sheetData>
    <row r="2" spans="1:8">
      <c r="F2" s="70"/>
      <c r="G2" s="70"/>
      <c r="H2" s="70"/>
    </row>
    <row r="4" spans="1:8" ht="15.75">
      <c r="A4" s="1624" t="s">
        <v>62</v>
      </c>
      <c r="B4" s="1624" t="s">
        <v>1563</v>
      </c>
      <c r="C4" s="1624" t="s">
        <v>1564</v>
      </c>
    </row>
    <row r="5" spans="1:8">
      <c r="A5" s="1623" t="s">
        <v>1565</v>
      </c>
      <c r="B5" s="1623" t="s">
        <v>1566</v>
      </c>
      <c r="C5" s="1625">
        <v>0</v>
      </c>
      <c r="E5" s="1626"/>
    </row>
    <row r="6" spans="1:8">
      <c r="A6" s="1623" t="s">
        <v>1565</v>
      </c>
      <c r="B6" s="1623" t="s">
        <v>1567</v>
      </c>
      <c r="C6" s="1625">
        <v>587813901.30999994</v>
      </c>
      <c r="E6" s="1626"/>
    </row>
    <row r="7" spans="1:8">
      <c r="A7" s="1623" t="s">
        <v>1565</v>
      </c>
      <c r="B7" s="1623" t="s">
        <v>1568</v>
      </c>
      <c r="C7" s="1625">
        <v>0</v>
      </c>
      <c r="E7" s="1626"/>
    </row>
    <row r="8" spans="1:8">
      <c r="A8" s="1623" t="s">
        <v>1565</v>
      </c>
      <c r="B8" s="1623" t="s">
        <v>1569</v>
      </c>
      <c r="C8" s="1625">
        <v>0</v>
      </c>
      <c r="E8" s="1626"/>
    </row>
    <row r="9" spans="1:8">
      <c r="A9" s="1623" t="s">
        <v>1565</v>
      </c>
      <c r="B9" s="1623" t="s">
        <v>1570</v>
      </c>
      <c r="C9" s="1625">
        <v>124353197.69</v>
      </c>
      <c r="E9" s="1626"/>
    </row>
    <row r="10" spans="1:8">
      <c r="A10" s="1623" t="s">
        <v>1565</v>
      </c>
      <c r="B10" s="1623" t="s">
        <v>1571</v>
      </c>
      <c r="C10" s="1625">
        <v>126403106.45</v>
      </c>
      <c r="E10" s="1626"/>
    </row>
    <row r="11" spans="1:8">
      <c r="A11" s="1623" t="s">
        <v>1565</v>
      </c>
      <c r="B11" s="1623" t="s">
        <v>1572</v>
      </c>
      <c r="C11" s="1625">
        <v>80052142.890000001</v>
      </c>
      <c r="E11" s="1626"/>
    </row>
    <row r="12" spans="1:8">
      <c r="A12" s="1623" t="s">
        <v>1565</v>
      </c>
      <c r="B12" s="1623" t="s">
        <v>1573</v>
      </c>
      <c r="C12" s="1625">
        <v>0</v>
      </c>
      <c r="E12" s="1626"/>
    </row>
    <row r="13" spans="1:8">
      <c r="A13" s="1623" t="s">
        <v>1565</v>
      </c>
      <c r="B13" s="1623" t="s">
        <v>1574</v>
      </c>
      <c r="C13" s="1625">
        <v>0</v>
      </c>
      <c r="E13" s="1626"/>
    </row>
    <row r="14" spans="1:8">
      <c r="A14" s="1623" t="s">
        <v>1565</v>
      </c>
      <c r="B14" s="1623" t="s">
        <v>1575</v>
      </c>
      <c r="C14" s="1625">
        <v>2123962930.1199999</v>
      </c>
      <c r="E14" s="1626"/>
    </row>
    <row r="15" spans="1:8">
      <c r="A15" s="1623" t="s">
        <v>1565</v>
      </c>
      <c r="B15" s="1623" t="s">
        <v>1576</v>
      </c>
      <c r="C15" s="1625">
        <v>0</v>
      </c>
      <c r="E15" s="1626"/>
    </row>
    <row r="16" spans="1:8">
      <c r="A16" s="1623" t="s">
        <v>1565</v>
      </c>
      <c r="B16" s="1623" t="s">
        <v>1577</v>
      </c>
      <c r="C16" s="1625">
        <v>0</v>
      </c>
      <c r="E16" s="1626"/>
    </row>
    <row r="17" spans="1:5">
      <c r="A17" s="1623" t="s">
        <v>1565</v>
      </c>
      <c r="B17" s="1623" t="s">
        <v>1578</v>
      </c>
      <c r="C17" s="1625">
        <v>8980170.1799999997</v>
      </c>
      <c r="E17" s="1626"/>
    </row>
    <row r="18" spans="1:5">
      <c r="A18" s="1623" t="s">
        <v>1565</v>
      </c>
      <c r="B18" s="1623" t="s">
        <v>1579</v>
      </c>
      <c r="C18" s="1625">
        <v>0</v>
      </c>
      <c r="E18" s="1626"/>
    </row>
    <row r="19" spans="1:5">
      <c r="A19" s="1623" t="s">
        <v>1565</v>
      </c>
      <c r="B19" s="1623" t="s">
        <v>1580</v>
      </c>
      <c r="C19" s="1625">
        <v>127921249.14000002</v>
      </c>
      <c r="E19" s="1626"/>
    </row>
    <row r="20" spans="1:5">
      <c r="A20" s="1623" t="s">
        <v>1565</v>
      </c>
      <c r="B20" s="1623" t="s">
        <v>1581</v>
      </c>
      <c r="C20" s="1625">
        <v>0</v>
      </c>
      <c r="E20" s="1626"/>
    </row>
    <row r="21" spans="1:5">
      <c r="A21" s="1623" t="s">
        <v>1565</v>
      </c>
      <c r="B21" s="1623" t="s">
        <v>1582</v>
      </c>
      <c r="C21" s="1625">
        <v>87399082.530000001</v>
      </c>
      <c r="E21" s="1626"/>
    </row>
    <row r="22" spans="1:5">
      <c r="A22" s="1623" t="s">
        <v>1565</v>
      </c>
      <c r="B22" s="1623" t="s">
        <v>1583</v>
      </c>
      <c r="C22" s="1625">
        <v>0</v>
      </c>
      <c r="E22" s="1626"/>
    </row>
    <row r="23" spans="1:5">
      <c r="A23" s="1623" t="s">
        <v>1565</v>
      </c>
      <c r="B23" s="1623" t="s">
        <v>1584</v>
      </c>
      <c r="C23" s="1625">
        <v>0</v>
      </c>
      <c r="E23" s="1626"/>
    </row>
    <row r="24" spans="1:5">
      <c r="A24" s="1623" t="s">
        <v>1565</v>
      </c>
      <c r="B24" s="1623" t="s">
        <v>1585</v>
      </c>
      <c r="C24" s="1625">
        <v>0</v>
      </c>
      <c r="E24" s="1626"/>
    </row>
    <row r="25" spans="1:5">
      <c r="A25" s="1623" t="s">
        <v>1565</v>
      </c>
      <c r="B25" s="1623" t="s">
        <v>1586</v>
      </c>
      <c r="C25" s="1625">
        <v>0</v>
      </c>
      <c r="E25" s="1626"/>
    </row>
    <row r="26" spans="1:5">
      <c r="A26" s="1623" t="s">
        <v>1565</v>
      </c>
      <c r="B26" s="1623" t="s">
        <v>1587</v>
      </c>
      <c r="C26" s="1625">
        <v>3958437.51</v>
      </c>
      <c r="E26" s="1626"/>
    </row>
    <row r="27" spans="1:5">
      <c r="A27" s="1623" t="s">
        <v>1565</v>
      </c>
      <c r="B27" s="1623" t="s">
        <v>1588</v>
      </c>
      <c r="C27" s="1625">
        <v>0</v>
      </c>
      <c r="E27" s="1626"/>
    </row>
    <row r="28" spans="1:5">
      <c r="A28" s="1623" t="s">
        <v>1565</v>
      </c>
      <c r="B28" s="1623" t="s">
        <v>1589</v>
      </c>
      <c r="C28" s="1625">
        <v>0</v>
      </c>
      <c r="E28" s="1626"/>
    </row>
    <row r="29" spans="1:5">
      <c r="A29" s="1623" t="s">
        <v>1565</v>
      </c>
      <c r="B29" s="1623" t="s">
        <v>1590</v>
      </c>
      <c r="C29" s="1625">
        <v>67075399.990000002</v>
      </c>
      <c r="E29" s="1626"/>
    </row>
    <row r="30" spans="1:5">
      <c r="A30" s="1623" t="s">
        <v>1565</v>
      </c>
      <c r="B30" s="1623" t="s">
        <v>1591</v>
      </c>
      <c r="C30" s="1625">
        <v>0</v>
      </c>
      <c r="E30" s="1626"/>
    </row>
    <row r="31" spans="1:5">
      <c r="A31" s="1623" t="s">
        <v>1565</v>
      </c>
      <c r="B31" s="1623" t="s">
        <v>1592</v>
      </c>
      <c r="C31" s="1625">
        <v>0</v>
      </c>
      <c r="E31" s="1626"/>
    </row>
    <row r="32" spans="1:5">
      <c r="A32" s="1623" t="s">
        <v>1565</v>
      </c>
      <c r="B32" s="1623" t="s">
        <v>1593</v>
      </c>
      <c r="C32" s="1625">
        <v>0</v>
      </c>
      <c r="E32" s="1626"/>
    </row>
    <row r="33" spans="1:5">
      <c r="A33" s="1623" t="s">
        <v>1565</v>
      </c>
      <c r="B33" s="1623" t="s">
        <v>1594</v>
      </c>
      <c r="C33" s="1625">
        <v>0</v>
      </c>
      <c r="E33" s="1626"/>
    </row>
    <row r="34" spans="1:5">
      <c r="A34" s="1623" t="s">
        <v>1565</v>
      </c>
      <c r="B34" s="1623" t="s">
        <v>1595</v>
      </c>
      <c r="C34" s="1625">
        <v>12158201.51</v>
      </c>
      <c r="E34" s="1626"/>
    </row>
    <row r="35" spans="1:5">
      <c r="A35" s="1623" t="s">
        <v>1565</v>
      </c>
      <c r="B35" s="1623" t="s">
        <v>1596</v>
      </c>
      <c r="C35" s="1625">
        <v>41993681.659999996</v>
      </c>
      <c r="E35" s="1626"/>
    </row>
    <row r="36" spans="1:5">
      <c r="A36" s="1623" t="s">
        <v>1565</v>
      </c>
      <c r="B36" s="1623" t="s">
        <v>1597</v>
      </c>
      <c r="C36" s="1625">
        <v>898068809.13999999</v>
      </c>
      <c r="E36" s="1626"/>
    </row>
    <row r="37" spans="1:5">
      <c r="C37" s="1625"/>
      <c r="E37" s="1626"/>
    </row>
    <row r="38" spans="1:5">
      <c r="A38" s="794" t="s">
        <v>1598</v>
      </c>
    </row>
    <row r="39" spans="1:5">
      <c r="A39" s="1144" t="s">
        <v>1599</v>
      </c>
    </row>
    <row r="40" spans="1:5">
      <c r="A40" s="1144" t="s">
        <v>1600</v>
      </c>
    </row>
    <row r="41" spans="1:5">
      <c r="A41" s="1144" t="s">
        <v>1601</v>
      </c>
    </row>
  </sheetData>
  <pageMargins left="0.7" right="0.7" top="0.75" bottom="0.75" header="0.3" footer="0.3"/>
  <drawing r:id="rId1"/>
  <tableParts count="1">
    <tablePart r:id="rId2"/>
  </tablePart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48AB7-C220-4FC3-93C2-BF0422EBECA4}">
  <dimension ref="A1:P126"/>
  <sheetViews>
    <sheetView showGridLines="0" zoomScale="90" zoomScaleNormal="90" workbookViewId="0">
      <selection activeCell="D21" sqref="D21"/>
    </sheetView>
  </sheetViews>
  <sheetFormatPr baseColWidth="10" defaultColWidth="10.140625" defaultRowHeight="15"/>
  <cols>
    <col min="1" max="1" width="10.140625" style="1"/>
    <col min="2" max="2" width="97" style="1" customWidth="1"/>
    <col min="3" max="3" width="23.42578125" style="1" customWidth="1"/>
    <col min="4" max="4" width="18.7109375" style="1" customWidth="1"/>
    <col min="5" max="5" width="22.42578125" style="1" customWidth="1"/>
    <col min="6" max="6" width="20.7109375" style="1" customWidth="1"/>
    <col min="7" max="7" width="17.5703125" style="1" customWidth="1"/>
    <col min="8" max="8" width="19.5703125" style="1" customWidth="1"/>
    <col min="9" max="9" width="20" style="1" customWidth="1"/>
    <col min="10" max="10" width="24.140625" style="1" customWidth="1"/>
    <col min="11" max="11" width="14.140625" style="1" customWidth="1"/>
    <col min="12" max="12" width="14.28515625" style="1" customWidth="1"/>
    <col min="13" max="13" width="36.28515625" style="1" customWidth="1"/>
    <col min="14" max="14" width="25.85546875" style="1" customWidth="1"/>
    <col min="15" max="15" width="29" style="1" customWidth="1"/>
    <col min="16" max="258" width="10.140625" style="1"/>
    <col min="259" max="259" width="91.85546875" style="1" customWidth="1"/>
    <col min="260" max="260" width="17.28515625" style="1" bestFit="1" customWidth="1"/>
    <col min="261" max="261" width="22" style="1" customWidth="1"/>
    <col min="262" max="262" width="25" style="1" customWidth="1"/>
    <col min="263" max="263" width="17.28515625" style="1" bestFit="1" customWidth="1"/>
    <col min="264" max="264" width="15.140625" style="1" bestFit="1" customWidth="1"/>
    <col min="265" max="265" width="20" style="1" customWidth="1"/>
    <col min="266" max="266" width="15.28515625" style="1" customWidth="1"/>
    <col min="267" max="267" width="12.7109375" style="1" customWidth="1"/>
    <col min="268" max="268" width="14.28515625" style="1" customWidth="1"/>
    <col min="269" max="269" width="10.140625" style="1"/>
    <col min="270" max="270" width="25.85546875" style="1" bestFit="1" customWidth="1"/>
    <col min="271" max="271" width="20.7109375" style="1" bestFit="1" customWidth="1"/>
    <col min="272" max="514" width="10.140625" style="1"/>
    <col min="515" max="515" width="91.85546875" style="1" customWidth="1"/>
    <col min="516" max="516" width="17.28515625" style="1" bestFit="1" customWidth="1"/>
    <col min="517" max="517" width="22" style="1" customWidth="1"/>
    <col min="518" max="518" width="25" style="1" customWidth="1"/>
    <col min="519" max="519" width="17.28515625" style="1" bestFit="1" customWidth="1"/>
    <col min="520" max="520" width="15.140625" style="1" bestFit="1" customWidth="1"/>
    <col min="521" max="521" width="20" style="1" customWidth="1"/>
    <col min="522" max="522" width="15.28515625" style="1" customWidth="1"/>
    <col min="523" max="523" width="12.7109375" style="1" customWidth="1"/>
    <col min="524" max="524" width="14.28515625" style="1" customWidth="1"/>
    <col min="525" max="525" width="10.140625" style="1"/>
    <col min="526" max="526" width="25.85546875" style="1" bestFit="1" customWidth="1"/>
    <col min="527" max="527" width="20.7109375" style="1" bestFit="1" customWidth="1"/>
    <col min="528" max="770" width="10.140625" style="1"/>
    <col min="771" max="771" width="91.85546875" style="1" customWidth="1"/>
    <col min="772" max="772" width="17.28515625" style="1" bestFit="1" customWidth="1"/>
    <col min="773" max="773" width="22" style="1" customWidth="1"/>
    <col min="774" max="774" width="25" style="1" customWidth="1"/>
    <col min="775" max="775" width="17.28515625" style="1" bestFit="1" customWidth="1"/>
    <col min="776" max="776" width="15.140625" style="1" bestFit="1" customWidth="1"/>
    <col min="777" max="777" width="20" style="1" customWidth="1"/>
    <col min="778" max="778" width="15.28515625" style="1" customWidth="1"/>
    <col min="779" max="779" width="12.7109375" style="1" customWidth="1"/>
    <col min="780" max="780" width="14.28515625" style="1" customWidth="1"/>
    <col min="781" max="781" width="10.140625" style="1"/>
    <col min="782" max="782" width="25.85546875" style="1" bestFit="1" customWidth="1"/>
    <col min="783" max="783" width="20.7109375" style="1" bestFit="1" customWidth="1"/>
    <col min="784" max="1026" width="10.140625" style="1"/>
    <col min="1027" max="1027" width="91.85546875" style="1" customWidth="1"/>
    <col min="1028" max="1028" width="17.28515625" style="1" bestFit="1" customWidth="1"/>
    <col min="1029" max="1029" width="22" style="1" customWidth="1"/>
    <col min="1030" max="1030" width="25" style="1" customWidth="1"/>
    <col min="1031" max="1031" width="17.28515625" style="1" bestFit="1" customWidth="1"/>
    <col min="1032" max="1032" width="15.140625" style="1" bestFit="1" customWidth="1"/>
    <col min="1033" max="1033" width="20" style="1" customWidth="1"/>
    <col min="1034" max="1034" width="15.28515625" style="1" customWidth="1"/>
    <col min="1035" max="1035" width="12.7109375" style="1" customWidth="1"/>
    <col min="1036" max="1036" width="14.28515625" style="1" customWidth="1"/>
    <col min="1037" max="1037" width="10.140625" style="1"/>
    <col min="1038" max="1038" width="25.85546875" style="1" bestFit="1" customWidth="1"/>
    <col min="1039" max="1039" width="20.7109375" style="1" bestFit="1" customWidth="1"/>
    <col min="1040" max="1282" width="10.140625" style="1"/>
    <col min="1283" max="1283" width="91.85546875" style="1" customWidth="1"/>
    <col min="1284" max="1284" width="17.28515625" style="1" bestFit="1" customWidth="1"/>
    <col min="1285" max="1285" width="22" style="1" customWidth="1"/>
    <col min="1286" max="1286" width="25" style="1" customWidth="1"/>
    <col min="1287" max="1287" width="17.28515625" style="1" bestFit="1" customWidth="1"/>
    <col min="1288" max="1288" width="15.140625" style="1" bestFit="1" customWidth="1"/>
    <col min="1289" max="1289" width="20" style="1" customWidth="1"/>
    <col min="1290" max="1290" width="15.28515625" style="1" customWidth="1"/>
    <col min="1291" max="1291" width="12.7109375" style="1" customWidth="1"/>
    <col min="1292" max="1292" width="14.28515625" style="1" customWidth="1"/>
    <col min="1293" max="1293" width="10.140625" style="1"/>
    <col min="1294" max="1294" width="25.85546875" style="1" bestFit="1" customWidth="1"/>
    <col min="1295" max="1295" width="20.7109375" style="1" bestFit="1" customWidth="1"/>
    <col min="1296" max="1538" width="10.140625" style="1"/>
    <col min="1539" max="1539" width="91.85546875" style="1" customWidth="1"/>
    <col min="1540" max="1540" width="17.28515625" style="1" bestFit="1" customWidth="1"/>
    <col min="1541" max="1541" width="22" style="1" customWidth="1"/>
    <col min="1542" max="1542" width="25" style="1" customWidth="1"/>
    <col min="1543" max="1543" width="17.28515625" style="1" bestFit="1" customWidth="1"/>
    <col min="1544" max="1544" width="15.140625" style="1" bestFit="1" customWidth="1"/>
    <col min="1545" max="1545" width="20" style="1" customWidth="1"/>
    <col min="1546" max="1546" width="15.28515625" style="1" customWidth="1"/>
    <col min="1547" max="1547" width="12.7109375" style="1" customWidth="1"/>
    <col min="1548" max="1548" width="14.28515625" style="1" customWidth="1"/>
    <col min="1549" max="1549" width="10.140625" style="1"/>
    <col min="1550" max="1550" width="25.85546875" style="1" bestFit="1" customWidth="1"/>
    <col min="1551" max="1551" width="20.7109375" style="1" bestFit="1" customWidth="1"/>
    <col min="1552" max="1794" width="10.140625" style="1"/>
    <col min="1795" max="1795" width="91.85546875" style="1" customWidth="1"/>
    <col min="1796" max="1796" width="17.28515625" style="1" bestFit="1" customWidth="1"/>
    <col min="1797" max="1797" width="22" style="1" customWidth="1"/>
    <col min="1798" max="1798" width="25" style="1" customWidth="1"/>
    <col min="1799" max="1799" width="17.28515625" style="1" bestFit="1" customWidth="1"/>
    <col min="1800" max="1800" width="15.140625" style="1" bestFit="1" customWidth="1"/>
    <col min="1801" max="1801" width="20" style="1" customWidth="1"/>
    <col min="1802" max="1802" width="15.28515625" style="1" customWidth="1"/>
    <col min="1803" max="1803" width="12.7109375" style="1" customWidth="1"/>
    <col min="1804" max="1804" width="14.28515625" style="1" customWidth="1"/>
    <col min="1805" max="1805" width="10.140625" style="1"/>
    <col min="1806" max="1806" width="25.85546875" style="1" bestFit="1" customWidth="1"/>
    <col min="1807" max="1807" width="20.7109375" style="1" bestFit="1" customWidth="1"/>
    <col min="1808" max="2050" width="10.140625" style="1"/>
    <col min="2051" max="2051" width="91.85546875" style="1" customWidth="1"/>
    <col min="2052" max="2052" width="17.28515625" style="1" bestFit="1" customWidth="1"/>
    <col min="2053" max="2053" width="22" style="1" customWidth="1"/>
    <col min="2054" max="2054" width="25" style="1" customWidth="1"/>
    <col min="2055" max="2055" width="17.28515625" style="1" bestFit="1" customWidth="1"/>
    <col min="2056" max="2056" width="15.140625" style="1" bestFit="1" customWidth="1"/>
    <col min="2057" max="2057" width="20" style="1" customWidth="1"/>
    <col min="2058" max="2058" width="15.28515625" style="1" customWidth="1"/>
    <col min="2059" max="2059" width="12.7109375" style="1" customWidth="1"/>
    <col min="2060" max="2060" width="14.28515625" style="1" customWidth="1"/>
    <col min="2061" max="2061" width="10.140625" style="1"/>
    <col min="2062" max="2062" width="25.85546875" style="1" bestFit="1" customWidth="1"/>
    <col min="2063" max="2063" width="20.7109375" style="1" bestFit="1" customWidth="1"/>
    <col min="2064" max="2306" width="10.140625" style="1"/>
    <col min="2307" max="2307" width="91.85546875" style="1" customWidth="1"/>
    <col min="2308" max="2308" width="17.28515625" style="1" bestFit="1" customWidth="1"/>
    <col min="2309" max="2309" width="22" style="1" customWidth="1"/>
    <col min="2310" max="2310" width="25" style="1" customWidth="1"/>
    <col min="2311" max="2311" width="17.28515625" style="1" bestFit="1" customWidth="1"/>
    <col min="2312" max="2312" width="15.140625" style="1" bestFit="1" customWidth="1"/>
    <col min="2313" max="2313" width="20" style="1" customWidth="1"/>
    <col min="2314" max="2314" width="15.28515625" style="1" customWidth="1"/>
    <col min="2315" max="2315" width="12.7109375" style="1" customWidth="1"/>
    <col min="2316" max="2316" width="14.28515625" style="1" customWidth="1"/>
    <col min="2317" max="2317" width="10.140625" style="1"/>
    <col min="2318" max="2318" width="25.85546875" style="1" bestFit="1" customWidth="1"/>
    <col min="2319" max="2319" width="20.7109375" style="1" bestFit="1" customWidth="1"/>
    <col min="2320" max="2562" width="10.140625" style="1"/>
    <col min="2563" max="2563" width="91.85546875" style="1" customWidth="1"/>
    <col min="2564" max="2564" width="17.28515625" style="1" bestFit="1" customWidth="1"/>
    <col min="2565" max="2565" width="22" style="1" customWidth="1"/>
    <col min="2566" max="2566" width="25" style="1" customWidth="1"/>
    <col min="2567" max="2567" width="17.28515625" style="1" bestFit="1" customWidth="1"/>
    <col min="2568" max="2568" width="15.140625" style="1" bestFit="1" customWidth="1"/>
    <col min="2569" max="2569" width="20" style="1" customWidth="1"/>
    <col min="2570" max="2570" width="15.28515625" style="1" customWidth="1"/>
    <col min="2571" max="2571" width="12.7109375" style="1" customWidth="1"/>
    <col min="2572" max="2572" width="14.28515625" style="1" customWidth="1"/>
    <col min="2573" max="2573" width="10.140625" style="1"/>
    <col min="2574" max="2574" width="25.85546875" style="1" bestFit="1" customWidth="1"/>
    <col min="2575" max="2575" width="20.7109375" style="1" bestFit="1" customWidth="1"/>
    <col min="2576" max="2818" width="10.140625" style="1"/>
    <col min="2819" max="2819" width="91.85546875" style="1" customWidth="1"/>
    <col min="2820" max="2820" width="17.28515625" style="1" bestFit="1" customWidth="1"/>
    <col min="2821" max="2821" width="22" style="1" customWidth="1"/>
    <col min="2822" max="2822" width="25" style="1" customWidth="1"/>
    <col min="2823" max="2823" width="17.28515625" style="1" bestFit="1" customWidth="1"/>
    <col min="2824" max="2824" width="15.140625" style="1" bestFit="1" customWidth="1"/>
    <col min="2825" max="2825" width="20" style="1" customWidth="1"/>
    <col min="2826" max="2826" width="15.28515625" style="1" customWidth="1"/>
    <col min="2827" max="2827" width="12.7109375" style="1" customWidth="1"/>
    <col min="2828" max="2828" width="14.28515625" style="1" customWidth="1"/>
    <col min="2829" max="2829" width="10.140625" style="1"/>
    <col min="2830" max="2830" width="25.85546875" style="1" bestFit="1" customWidth="1"/>
    <col min="2831" max="2831" width="20.7109375" style="1" bestFit="1" customWidth="1"/>
    <col min="2832" max="3074" width="10.140625" style="1"/>
    <col min="3075" max="3075" width="91.85546875" style="1" customWidth="1"/>
    <col min="3076" max="3076" width="17.28515625" style="1" bestFit="1" customWidth="1"/>
    <col min="3077" max="3077" width="22" style="1" customWidth="1"/>
    <col min="3078" max="3078" width="25" style="1" customWidth="1"/>
    <col min="3079" max="3079" width="17.28515625" style="1" bestFit="1" customWidth="1"/>
    <col min="3080" max="3080" width="15.140625" style="1" bestFit="1" customWidth="1"/>
    <col min="3081" max="3081" width="20" style="1" customWidth="1"/>
    <col min="3082" max="3082" width="15.28515625" style="1" customWidth="1"/>
    <col min="3083" max="3083" width="12.7109375" style="1" customWidth="1"/>
    <col min="3084" max="3084" width="14.28515625" style="1" customWidth="1"/>
    <col min="3085" max="3085" width="10.140625" style="1"/>
    <col min="3086" max="3086" width="25.85546875" style="1" bestFit="1" customWidth="1"/>
    <col min="3087" max="3087" width="20.7109375" style="1" bestFit="1" customWidth="1"/>
    <col min="3088" max="3330" width="10.140625" style="1"/>
    <col min="3331" max="3331" width="91.85546875" style="1" customWidth="1"/>
    <col min="3332" max="3332" width="17.28515625" style="1" bestFit="1" customWidth="1"/>
    <col min="3333" max="3333" width="22" style="1" customWidth="1"/>
    <col min="3334" max="3334" width="25" style="1" customWidth="1"/>
    <col min="3335" max="3335" width="17.28515625" style="1" bestFit="1" customWidth="1"/>
    <col min="3336" max="3336" width="15.140625" style="1" bestFit="1" customWidth="1"/>
    <col min="3337" max="3337" width="20" style="1" customWidth="1"/>
    <col min="3338" max="3338" width="15.28515625" style="1" customWidth="1"/>
    <col min="3339" max="3339" width="12.7109375" style="1" customWidth="1"/>
    <col min="3340" max="3340" width="14.28515625" style="1" customWidth="1"/>
    <col min="3341" max="3341" width="10.140625" style="1"/>
    <col min="3342" max="3342" width="25.85546875" style="1" bestFit="1" customWidth="1"/>
    <col min="3343" max="3343" width="20.7109375" style="1" bestFit="1" customWidth="1"/>
    <col min="3344" max="3586" width="10.140625" style="1"/>
    <col min="3587" max="3587" width="91.85546875" style="1" customWidth="1"/>
    <col min="3588" max="3588" width="17.28515625" style="1" bestFit="1" customWidth="1"/>
    <col min="3589" max="3589" width="22" style="1" customWidth="1"/>
    <col min="3590" max="3590" width="25" style="1" customWidth="1"/>
    <col min="3591" max="3591" width="17.28515625" style="1" bestFit="1" customWidth="1"/>
    <col min="3592" max="3592" width="15.140625" style="1" bestFit="1" customWidth="1"/>
    <col min="3593" max="3593" width="20" style="1" customWidth="1"/>
    <col min="3594" max="3594" width="15.28515625" style="1" customWidth="1"/>
    <col min="3595" max="3595" width="12.7109375" style="1" customWidth="1"/>
    <col min="3596" max="3596" width="14.28515625" style="1" customWidth="1"/>
    <col min="3597" max="3597" width="10.140625" style="1"/>
    <col min="3598" max="3598" width="25.85546875" style="1" bestFit="1" customWidth="1"/>
    <col min="3599" max="3599" width="20.7109375" style="1" bestFit="1" customWidth="1"/>
    <col min="3600" max="3842" width="10.140625" style="1"/>
    <col min="3843" max="3843" width="91.85546875" style="1" customWidth="1"/>
    <col min="3844" max="3844" width="17.28515625" style="1" bestFit="1" customWidth="1"/>
    <col min="3845" max="3845" width="22" style="1" customWidth="1"/>
    <col min="3846" max="3846" width="25" style="1" customWidth="1"/>
    <col min="3847" max="3847" width="17.28515625" style="1" bestFit="1" customWidth="1"/>
    <col min="3848" max="3848" width="15.140625" style="1" bestFit="1" customWidth="1"/>
    <col min="3849" max="3849" width="20" style="1" customWidth="1"/>
    <col min="3850" max="3850" width="15.28515625" style="1" customWidth="1"/>
    <col min="3851" max="3851" width="12.7109375" style="1" customWidth="1"/>
    <col min="3852" max="3852" width="14.28515625" style="1" customWidth="1"/>
    <col min="3853" max="3853" width="10.140625" style="1"/>
    <col min="3854" max="3854" width="25.85546875" style="1" bestFit="1" customWidth="1"/>
    <col min="3855" max="3855" width="20.7109375" style="1" bestFit="1" customWidth="1"/>
    <col min="3856" max="4098" width="10.140625" style="1"/>
    <col min="4099" max="4099" width="91.85546875" style="1" customWidth="1"/>
    <col min="4100" max="4100" width="17.28515625" style="1" bestFit="1" customWidth="1"/>
    <col min="4101" max="4101" width="22" style="1" customWidth="1"/>
    <col min="4102" max="4102" width="25" style="1" customWidth="1"/>
    <col min="4103" max="4103" width="17.28515625" style="1" bestFit="1" customWidth="1"/>
    <col min="4104" max="4104" width="15.140625" style="1" bestFit="1" customWidth="1"/>
    <col min="4105" max="4105" width="20" style="1" customWidth="1"/>
    <col min="4106" max="4106" width="15.28515625" style="1" customWidth="1"/>
    <col min="4107" max="4107" width="12.7109375" style="1" customWidth="1"/>
    <col min="4108" max="4108" width="14.28515625" style="1" customWidth="1"/>
    <col min="4109" max="4109" width="10.140625" style="1"/>
    <col min="4110" max="4110" width="25.85546875" style="1" bestFit="1" customWidth="1"/>
    <col min="4111" max="4111" width="20.7109375" style="1" bestFit="1" customWidth="1"/>
    <col min="4112" max="4354" width="10.140625" style="1"/>
    <col min="4355" max="4355" width="91.85546875" style="1" customWidth="1"/>
    <col min="4356" max="4356" width="17.28515625" style="1" bestFit="1" customWidth="1"/>
    <col min="4357" max="4357" width="22" style="1" customWidth="1"/>
    <col min="4358" max="4358" width="25" style="1" customWidth="1"/>
    <col min="4359" max="4359" width="17.28515625" style="1" bestFit="1" customWidth="1"/>
    <col min="4360" max="4360" width="15.140625" style="1" bestFit="1" customWidth="1"/>
    <col min="4361" max="4361" width="20" style="1" customWidth="1"/>
    <col min="4362" max="4362" width="15.28515625" style="1" customWidth="1"/>
    <col min="4363" max="4363" width="12.7109375" style="1" customWidth="1"/>
    <col min="4364" max="4364" width="14.28515625" style="1" customWidth="1"/>
    <col min="4365" max="4365" width="10.140625" style="1"/>
    <col min="4366" max="4366" width="25.85546875" style="1" bestFit="1" customWidth="1"/>
    <col min="4367" max="4367" width="20.7109375" style="1" bestFit="1" customWidth="1"/>
    <col min="4368" max="4610" width="10.140625" style="1"/>
    <col min="4611" max="4611" width="91.85546875" style="1" customWidth="1"/>
    <col min="4612" max="4612" width="17.28515625" style="1" bestFit="1" customWidth="1"/>
    <col min="4613" max="4613" width="22" style="1" customWidth="1"/>
    <col min="4614" max="4614" width="25" style="1" customWidth="1"/>
    <col min="4615" max="4615" width="17.28515625" style="1" bestFit="1" customWidth="1"/>
    <col min="4616" max="4616" width="15.140625" style="1" bestFit="1" customWidth="1"/>
    <col min="4617" max="4617" width="20" style="1" customWidth="1"/>
    <col min="4618" max="4618" width="15.28515625" style="1" customWidth="1"/>
    <col min="4619" max="4619" width="12.7109375" style="1" customWidth="1"/>
    <col min="4620" max="4620" width="14.28515625" style="1" customWidth="1"/>
    <col min="4621" max="4621" width="10.140625" style="1"/>
    <col min="4622" max="4622" width="25.85546875" style="1" bestFit="1" customWidth="1"/>
    <col min="4623" max="4623" width="20.7109375" style="1" bestFit="1" customWidth="1"/>
    <col min="4624" max="4866" width="10.140625" style="1"/>
    <col min="4867" max="4867" width="91.85546875" style="1" customWidth="1"/>
    <col min="4868" max="4868" width="17.28515625" style="1" bestFit="1" customWidth="1"/>
    <col min="4869" max="4869" width="22" style="1" customWidth="1"/>
    <col min="4870" max="4870" width="25" style="1" customWidth="1"/>
    <col min="4871" max="4871" width="17.28515625" style="1" bestFit="1" customWidth="1"/>
    <col min="4872" max="4872" width="15.140625" style="1" bestFit="1" customWidth="1"/>
    <col min="4873" max="4873" width="20" style="1" customWidth="1"/>
    <col min="4874" max="4874" width="15.28515625" style="1" customWidth="1"/>
    <col min="4875" max="4875" width="12.7109375" style="1" customWidth="1"/>
    <col min="4876" max="4876" width="14.28515625" style="1" customWidth="1"/>
    <col min="4877" max="4877" width="10.140625" style="1"/>
    <col min="4878" max="4878" width="25.85546875" style="1" bestFit="1" customWidth="1"/>
    <col min="4879" max="4879" width="20.7109375" style="1" bestFit="1" customWidth="1"/>
    <col min="4880" max="5122" width="10.140625" style="1"/>
    <col min="5123" max="5123" width="91.85546875" style="1" customWidth="1"/>
    <col min="5124" max="5124" width="17.28515625" style="1" bestFit="1" customWidth="1"/>
    <col min="5125" max="5125" width="22" style="1" customWidth="1"/>
    <col min="5126" max="5126" width="25" style="1" customWidth="1"/>
    <col min="5127" max="5127" width="17.28515625" style="1" bestFit="1" customWidth="1"/>
    <col min="5128" max="5128" width="15.140625" style="1" bestFit="1" customWidth="1"/>
    <col min="5129" max="5129" width="20" style="1" customWidth="1"/>
    <col min="5130" max="5130" width="15.28515625" style="1" customWidth="1"/>
    <col min="5131" max="5131" width="12.7109375" style="1" customWidth="1"/>
    <col min="5132" max="5132" width="14.28515625" style="1" customWidth="1"/>
    <col min="5133" max="5133" width="10.140625" style="1"/>
    <col min="5134" max="5134" width="25.85546875" style="1" bestFit="1" customWidth="1"/>
    <col min="5135" max="5135" width="20.7109375" style="1" bestFit="1" customWidth="1"/>
    <col min="5136" max="5378" width="10.140625" style="1"/>
    <col min="5379" max="5379" width="91.85546875" style="1" customWidth="1"/>
    <col min="5380" max="5380" width="17.28515625" style="1" bestFit="1" customWidth="1"/>
    <col min="5381" max="5381" width="22" style="1" customWidth="1"/>
    <col min="5382" max="5382" width="25" style="1" customWidth="1"/>
    <col min="5383" max="5383" width="17.28515625" style="1" bestFit="1" customWidth="1"/>
    <col min="5384" max="5384" width="15.140625" style="1" bestFit="1" customWidth="1"/>
    <col min="5385" max="5385" width="20" style="1" customWidth="1"/>
    <col min="5386" max="5386" width="15.28515625" style="1" customWidth="1"/>
    <col min="5387" max="5387" width="12.7109375" style="1" customWidth="1"/>
    <col min="5388" max="5388" width="14.28515625" style="1" customWidth="1"/>
    <col min="5389" max="5389" width="10.140625" style="1"/>
    <col min="5390" max="5390" width="25.85546875" style="1" bestFit="1" customWidth="1"/>
    <col min="5391" max="5391" width="20.7109375" style="1" bestFit="1" customWidth="1"/>
    <col min="5392" max="5634" width="10.140625" style="1"/>
    <col min="5635" max="5635" width="91.85546875" style="1" customWidth="1"/>
    <col min="5636" max="5636" width="17.28515625" style="1" bestFit="1" customWidth="1"/>
    <col min="5637" max="5637" width="22" style="1" customWidth="1"/>
    <col min="5638" max="5638" width="25" style="1" customWidth="1"/>
    <col min="5639" max="5639" width="17.28515625" style="1" bestFit="1" customWidth="1"/>
    <col min="5640" max="5640" width="15.140625" style="1" bestFit="1" customWidth="1"/>
    <col min="5641" max="5641" width="20" style="1" customWidth="1"/>
    <col min="5642" max="5642" width="15.28515625" style="1" customWidth="1"/>
    <col min="5643" max="5643" width="12.7109375" style="1" customWidth="1"/>
    <col min="5644" max="5644" width="14.28515625" style="1" customWidth="1"/>
    <col min="5645" max="5645" width="10.140625" style="1"/>
    <col min="5646" max="5646" width="25.85546875" style="1" bestFit="1" customWidth="1"/>
    <col min="5647" max="5647" width="20.7109375" style="1" bestFit="1" customWidth="1"/>
    <col min="5648" max="5890" width="10.140625" style="1"/>
    <col min="5891" max="5891" width="91.85546875" style="1" customWidth="1"/>
    <col min="5892" max="5892" width="17.28515625" style="1" bestFit="1" customWidth="1"/>
    <col min="5893" max="5893" width="22" style="1" customWidth="1"/>
    <col min="5894" max="5894" width="25" style="1" customWidth="1"/>
    <col min="5895" max="5895" width="17.28515625" style="1" bestFit="1" customWidth="1"/>
    <col min="5896" max="5896" width="15.140625" style="1" bestFit="1" customWidth="1"/>
    <col min="5897" max="5897" width="20" style="1" customWidth="1"/>
    <col min="5898" max="5898" width="15.28515625" style="1" customWidth="1"/>
    <col min="5899" max="5899" width="12.7109375" style="1" customWidth="1"/>
    <col min="5900" max="5900" width="14.28515625" style="1" customWidth="1"/>
    <col min="5901" max="5901" width="10.140625" style="1"/>
    <col min="5902" max="5902" width="25.85546875" style="1" bestFit="1" customWidth="1"/>
    <col min="5903" max="5903" width="20.7109375" style="1" bestFit="1" customWidth="1"/>
    <col min="5904" max="6146" width="10.140625" style="1"/>
    <col min="6147" max="6147" width="91.85546875" style="1" customWidth="1"/>
    <col min="6148" max="6148" width="17.28515625" style="1" bestFit="1" customWidth="1"/>
    <col min="6149" max="6149" width="22" style="1" customWidth="1"/>
    <col min="6150" max="6150" width="25" style="1" customWidth="1"/>
    <col min="6151" max="6151" width="17.28515625" style="1" bestFit="1" customWidth="1"/>
    <col min="6152" max="6152" width="15.140625" style="1" bestFit="1" customWidth="1"/>
    <col min="6153" max="6153" width="20" style="1" customWidth="1"/>
    <col min="6154" max="6154" width="15.28515625" style="1" customWidth="1"/>
    <col min="6155" max="6155" width="12.7109375" style="1" customWidth="1"/>
    <col min="6156" max="6156" width="14.28515625" style="1" customWidth="1"/>
    <col min="6157" max="6157" width="10.140625" style="1"/>
    <col min="6158" max="6158" width="25.85546875" style="1" bestFit="1" customWidth="1"/>
    <col min="6159" max="6159" width="20.7109375" style="1" bestFit="1" customWidth="1"/>
    <col min="6160" max="6402" width="10.140625" style="1"/>
    <col min="6403" max="6403" width="91.85546875" style="1" customWidth="1"/>
    <col min="6404" max="6404" width="17.28515625" style="1" bestFit="1" customWidth="1"/>
    <col min="6405" max="6405" width="22" style="1" customWidth="1"/>
    <col min="6406" max="6406" width="25" style="1" customWidth="1"/>
    <col min="6407" max="6407" width="17.28515625" style="1" bestFit="1" customWidth="1"/>
    <col min="6408" max="6408" width="15.140625" style="1" bestFit="1" customWidth="1"/>
    <col min="6409" max="6409" width="20" style="1" customWidth="1"/>
    <col min="6410" max="6410" width="15.28515625" style="1" customWidth="1"/>
    <col min="6411" max="6411" width="12.7109375" style="1" customWidth="1"/>
    <col min="6412" max="6412" width="14.28515625" style="1" customWidth="1"/>
    <col min="6413" max="6413" width="10.140625" style="1"/>
    <col min="6414" max="6414" width="25.85546875" style="1" bestFit="1" customWidth="1"/>
    <col min="6415" max="6415" width="20.7109375" style="1" bestFit="1" customWidth="1"/>
    <col min="6416" max="6658" width="10.140625" style="1"/>
    <col min="6659" max="6659" width="91.85546875" style="1" customWidth="1"/>
    <col min="6660" max="6660" width="17.28515625" style="1" bestFit="1" customWidth="1"/>
    <col min="6661" max="6661" width="22" style="1" customWidth="1"/>
    <col min="6662" max="6662" width="25" style="1" customWidth="1"/>
    <col min="6663" max="6663" width="17.28515625" style="1" bestFit="1" customWidth="1"/>
    <col min="6664" max="6664" width="15.140625" style="1" bestFit="1" customWidth="1"/>
    <col min="6665" max="6665" width="20" style="1" customWidth="1"/>
    <col min="6666" max="6666" width="15.28515625" style="1" customWidth="1"/>
    <col min="6667" max="6667" width="12.7109375" style="1" customWidth="1"/>
    <col min="6668" max="6668" width="14.28515625" style="1" customWidth="1"/>
    <col min="6669" max="6669" width="10.140625" style="1"/>
    <col min="6670" max="6670" width="25.85546875" style="1" bestFit="1" customWidth="1"/>
    <col min="6671" max="6671" width="20.7109375" style="1" bestFit="1" customWidth="1"/>
    <col min="6672" max="6914" width="10.140625" style="1"/>
    <col min="6915" max="6915" width="91.85546875" style="1" customWidth="1"/>
    <col min="6916" max="6916" width="17.28515625" style="1" bestFit="1" customWidth="1"/>
    <col min="6917" max="6917" width="22" style="1" customWidth="1"/>
    <col min="6918" max="6918" width="25" style="1" customWidth="1"/>
    <col min="6919" max="6919" width="17.28515625" style="1" bestFit="1" customWidth="1"/>
    <col min="6920" max="6920" width="15.140625" style="1" bestFit="1" customWidth="1"/>
    <col min="6921" max="6921" width="20" style="1" customWidth="1"/>
    <col min="6922" max="6922" width="15.28515625" style="1" customWidth="1"/>
    <col min="6923" max="6923" width="12.7109375" style="1" customWidth="1"/>
    <col min="6924" max="6924" width="14.28515625" style="1" customWidth="1"/>
    <col min="6925" max="6925" width="10.140625" style="1"/>
    <col min="6926" max="6926" width="25.85546875" style="1" bestFit="1" customWidth="1"/>
    <col min="6927" max="6927" width="20.7109375" style="1" bestFit="1" customWidth="1"/>
    <col min="6928" max="7170" width="10.140625" style="1"/>
    <col min="7171" max="7171" width="91.85546875" style="1" customWidth="1"/>
    <col min="7172" max="7172" width="17.28515625" style="1" bestFit="1" customWidth="1"/>
    <col min="7173" max="7173" width="22" style="1" customWidth="1"/>
    <col min="7174" max="7174" width="25" style="1" customWidth="1"/>
    <col min="7175" max="7175" width="17.28515625" style="1" bestFit="1" customWidth="1"/>
    <col min="7176" max="7176" width="15.140625" style="1" bestFit="1" customWidth="1"/>
    <col min="7177" max="7177" width="20" style="1" customWidth="1"/>
    <col min="7178" max="7178" width="15.28515625" style="1" customWidth="1"/>
    <col min="7179" max="7179" width="12.7109375" style="1" customWidth="1"/>
    <col min="7180" max="7180" width="14.28515625" style="1" customWidth="1"/>
    <col min="7181" max="7181" width="10.140625" style="1"/>
    <col min="7182" max="7182" width="25.85546875" style="1" bestFit="1" customWidth="1"/>
    <col min="7183" max="7183" width="20.7109375" style="1" bestFit="1" customWidth="1"/>
    <col min="7184" max="7426" width="10.140625" style="1"/>
    <col min="7427" max="7427" width="91.85546875" style="1" customWidth="1"/>
    <col min="7428" max="7428" width="17.28515625" style="1" bestFit="1" customWidth="1"/>
    <col min="7429" max="7429" width="22" style="1" customWidth="1"/>
    <col min="7430" max="7430" width="25" style="1" customWidth="1"/>
    <col min="7431" max="7431" width="17.28515625" style="1" bestFit="1" customWidth="1"/>
    <col min="7432" max="7432" width="15.140625" style="1" bestFit="1" customWidth="1"/>
    <col min="7433" max="7433" width="20" style="1" customWidth="1"/>
    <col min="7434" max="7434" width="15.28515625" style="1" customWidth="1"/>
    <col min="7435" max="7435" width="12.7109375" style="1" customWidth="1"/>
    <col min="7436" max="7436" width="14.28515625" style="1" customWidth="1"/>
    <col min="7437" max="7437" width="10.140625" style="1"/>
    <col min="7438" max="7438" width="25.85546875" style="1" bestFit="1" customWidth="1"/>
    <col min="7439" max="7439" width="20.7109375" style="1" bestFit="1" customWidth="1"/>
    <col min="7440" max="7682" width="10.140625" style="1"/>
    <col min="7683" max="7683" width="91.85546875" style="1" customWidth="1"/>
    <col min="7684" max="7684" width="17.28515625" style="1" bestFit="1" customWidth="1"/>
    <col min="7685" max="7685" width="22" style="1" customWidth="1"/>
    <col min="7686" max="7686" width="25" style="1" customWidth="1"/>
    <col min="7687" max="7687" width="17.28515625" style="1" bestFit="1" customWidth="1"/>
    <col min="7688" max="7688" width="15.140625" style="1" bestFit="1" customWidth="1"/>
    <col min="7689" max="7689" width="20" style="1" customWidth="1"/>
    <col min="7690" max="7690" width="15.28515625" style="1" customWidth="1"/>
    <col min="7691" max="7691" width="12.7109375" style="1" customWidth="1"/>
    <col min="7692" max="7692" width="14.28515625" style="1" customWidth="1"/>
    <col min="7693" max="7693" width="10.140625" style="1"/>
    <col min="7694" max="7694" width="25.85546875" style="1" bestFit="1" customWidth="1"/>
    <col min="7695" max="7695" width="20.7109375" style="1" bestFit="1" customWidth="1"/>
    <col min="7696" max="7938" width="10.140625" style="1"/>
    <col min="7939" max="7939" width="91.85546875" style="1" customWidth="1"/>
    <col min="7940" max="7940" width="17.28515625" style="1" bestFit="1" customWidth="1"/>
    <col min="7941" max="7941" width="22" style="1" customWidth="1"/>
    <col min="7942" max="7942" width="25" style="1" customWidth="1"/>
    <col min="7943" max="7943" width="17.28515625" style="1" bestFit="1" customWidth="1"/>
    <col min="7944" max="7944" width="15.140625" style="1" bestFit="1" customWidth="1"/>
    <col min="7945" max="7945" width="20" style="1" customWidth="1"/>
    <col min="7946" max="7946" width="15.28515625" style="1" customWidth="1"/>
    <col min="7947" max="7947" width="12.7109375" style="1" customWidth="1"/>
    <col min="7948" max="7948" width="14.28515625" style="1" customWidth="1"/>
    <col min="7949" max="7949" width="10.140625" style="1"/>
    <col min="7950" max="7950" width="25.85546875" style="1" bestFit="1" customWidth="1"/>
    <col min="7951" max="7951" width="20.7109375" style="1" bestFit="1" customWidth="1"/>
    <col min="7952" max="8194" width="10.140625" style="1"/>
    <col min="8195" max="8195" width="91.85546875" style="1" customWidth="1"/>
    <col min="8196" max="8196" width="17.28515625" style="1" bestFit="1" customWidth="1"/>
    <col min="8197" max="8197" width="22" style="1" customWidth="1"/>
    <col min="8198" max="8198" width="25" style="1" customWidth="1"/>
    <col min="8199" max="8199" width="17.28515625" style="1" bestFit="1" customWidth="1"/>
    <col min="8200" max="8200" width="15.140625" style="1" bestFit="1" customWidth="1"/>
    <col min="8201" max="8201" width="20" style="1" customWidth="1"/>
    <col min="8202" max="8202" width="15.28515625" style="1" customWidth="1"/>
    <col min="8203" max="8203" width="12.7109375" style="1" customWidth="1"/>
    <col min="8204" max="8204" width="14.28515625" style="1" customWidth="1"/>
    <col min="8205" max="8205" width="10.140625" style="1"/>
    <col min="8206" max="8206" width="25.85546875" style="1" bestFit="1" customWidth="1"/>
    <col min="8207" max="8207" width="20.7109375" style="1" bestFit="1" customWidth="1"/>
    <col min="8208" max="8450" width="10.140625" style="1"/>
    <col min="8451" max="8451" width="91.85546875" style="1" customWidth="1"/>
    <col min="8452" max="8452" width="17.28515625" style="1" bestFit="1" customWidth="1"/>
    <col min="8453" max="8453" width="22" style="1" customWidth="1"/>
    <col min="8454" max="8454" width="25" style="1" customWidth="1"/>
    <col min="8455" max="8455" width="17.28515625" style="1" bestFit="1" customWidth="1"/>
    <col min="8456" max="8456" width="15.140625" style="1" bestFit="1" customWidth="1"/>
    <col min="8457" max="8457" width="20" style="1" customWidth="1"/>
    <col min="8458" max="8458" width="15.28515625" style="1" customWidth="1"/>
    <col min="8459" max="8459" width="12.7109375" style="1" customWidth="1"/>
    <col min="8460" max="8460" width="14.28515625" style="1" customWidth="1"/>
    <col min="8461" max="8461" width="10.140625" style="1"/>
    <col min="8462" max="8462" width="25.85546875" style="1" bestFit="1" customWidth="1"/>
    <col min="8463" max="8463" width="20.7109375" style="1" bestFit="1" customWidth="1"/>
    <col min="8464" max="8706" width="10.140625" style="1"/>
    <col min="8707" max="8707" width="91.85546875" style="1" customWidth="1"/>
    <col min="8708" max="8708" width="17.28515625" style="1" bestFit="1" customWidth="1"/>
    <col min="8709" max="8709" width="22" style="1" customWidth="1"/>
    <col min="8710" max="8710" width="25" style="1" customWidth="1"/>
    <col min="8711" max="8711" width="17.28515625" style="1" bestFit="1" customWidth="1"/>
    <col min="8712" max="8712" width="15.140625" style="1" bestFit="1" customWidth="1"/>
    <col min="8713" max="8713" width="20" style="1" customWidth="1"/>
    <col min="8714" max="8714" width="15.28515625" style="1" customWidth="1"/>
    <col min="8715" max="8715" width="12.7109375" style="1" customWidth="1"/>
    <col min="8716" max="8716" width="14.28515625" style="1" customWidth="1"/>
    <col min="8717" max="8717" width="10.140625" style="1"/>
    <col min="8718" max="8718" width="25.85546875" style="1" bestFit="1" customWidth="1"/>
    <col min="8719" max="8719" width="20.7109375" style="1" bestFit="1" customWidth="1"/>
    <col min="8720" max="8962" width="10.140625" style="1"/>
    <col min="8963" max="8963" width="91.85546875" style="1" customWidth="1"/>
    <col min="8964" max="8964" width="17.28515625" style="1" bestFit="1" customWidth="1"/>
    <col min="8965" max="8965" width="22" style="1" customWidth="1"/>
    <col min="8966" max="8966" width="25" style="1" customWidth="1"/>
    <col min="8967" max="8967" width="17.28515625" style="1" bestFit="1" customWidth="1"/>
    <col min="8968" max="8968" width="15.140625" style="1" bestFit="1" customWidth="1"/>
    <col min="8969" max="8969" width="20" style="1" customWidth="1"/>
    <col min="8970" max="8970" width="15.28515625" style="1" customWidth="1"/>
    <col min="8971" max="8971" width="12.7109375" style="1" customWidth="1"/>
    <col min="8972" max="8972" width="14.28515625" style="1" customWidth="1"/>
    <col min="8973" max="8973" width="10.140625" style="1"/>
    <col min="8974" max="8974" width="25.85546875" style="1" bestFit="1" customWidth="1"/>
    <col min="8975" max="8975" width="20.7109375" style="1" bestFit="1" customWidth="1"/>
    <col min="8976" max="9218" width="10.140625" style="1"/>
    <col min="9219" max="9219" width="91.85546875" style="1" customWidth="1"/>
    <col min="9220" max="9220" width="17.28515625" style="1" bestFit="1" customWidth="1"/>
    <col min="9221" max="9221" width="22" style="1" customWidth="1"/>
    <col min="9222" max="9222" width="25" style="1" customWidth="1"/>
    <col min="9223" max="9223" width="17.28515625" style="1" bestFit="1" customWidth="1"/>
    <col min="9224" max="9224" width="15.140625" style="1" bestFit="1" customWidth="1"/>
    <col min="9225" max="9225" width="20" style="1" customWidth="1"/>
    <col min="9226" max="9226" width="15.28515625" style="1" customWidth="1"/>
    <col min="9227" max="9227" width="12.7109375" style="1" customWidth="1"/>
    <col min="9228" max="9228" width="14.28515625" style="1" customWidth="1"/>
    <col min="9229" max="9229" width="10.140625" style="1"/>
    <col min="9230" max="9230" width="25.85546875" style="1" bestFit="1" customWidth="1"/>
    <col min="9231" max="9231" width="20.7109375" style="1" bestFit="1" customWidth="1"/>
    <col min="9232" max="9474" width="10.140625" style="1"/>
    <col min="9475" max="9475" width="91.85546875" style="1" customWidth="1"/>
    <col min="9476" max="9476" width="17.28515625" style="1" bestFit="1" customWidth="1"/>
    <col min="9477" max="9477" width="22" style="1" customWidth="1"/>
    <col min="9478" max="9478" width="25" style="1" customWidth="1"/>
    <col min="9479" max="9479" width="17.28515625" style="1" bestFit="1" customWidth="1"/>
    <col min="9480" max="9480" width="15.140625" style="1" bestFit="1" customWidth="1"/>
    <col min="9481" max="9481" width="20" style="1" customWidth="1"/>
    <col min="9482" max="9482" width="15.28515625" style="1" customWidth="1"/>
    <col min="9483" max="9483" width="12.7109375" style="1" customWidth="1"/>
    <col min="9484" max="9484" width="14.28515625" style="1" customWidth="1"/>
    <col min="9485" max="9485" width="10.140625" style="1"/>
    <col min="9486" max="9486" width="25.85546875" style="1" bestFit="1" customWidth="1"/>
    <col min="9487" max="9487" width="20.7109375" style="1" bestFit="1" customWidth="1"/>
    <col min="9488" max="9730" width="10.140625" style="1"/>
    <col min="9731" max="9731" width="91.85546875" style="1" customWidth="1"/>
    <col min="9732" max="9732" width="17.28515625" style="1" bestFit="1" customWidth="1"/>
    <col min="9733" max="9733" width="22" style="1" customWidth="1"/>
    <col min="9734" max="9734" width="25" style="1" customWidth="1"/>
    <col min="9735" max="9735" width="17.28515625" style="1" bestFit="1" customWidth="1"/>
    <col min="9736" max="9736" width="15.140625" style="1" bestFit="1" customWidth="1"/>
    <col min="9737" max="9737" width="20" style="1" customWidth="1"/>
    <col min="9738" max="9738" width="15.28515625" style="1" customWidth="1"/>
    <col min="9739" max="9739" width="12.7109375" style="1" customWidth="1"/>
    <col min="9740" max="9740" width="14.28515625" style="1" customWidth="1"/>
    <col min="9741" max="9741" width="10.140625" style="1"/>
    <col min="9742" max="9742" width="25.85546875" style="1" bestFit="1" customWidth="1"/>
    <col min="9743" max="9743" width="20.7109375" style="1" bestFit="1" customWidth="1"/>
    <col min="9744" max="9986" width="10.140625" style="1"/>
    <col min="9987" max="9987" width="91.85546875" style="1" customWidth="1"/>
    <col min="9988" max="9988" width="17.28515625" style="1" bestFit="1" customWidth="1"/>
    <col min="9989" max="9989" width="22" style="1" customWidth="1"/>
    <col min="9990" max="9990" width="25" style="1" customWidth="1"/>
    <col min="9991" max="9991" width="17.28515625" style="1" bestFit="1" customWidth="1"/>
    <col min="9992" max="9992" width="15.140625" style="1" bestFit="1" customWidth="1"/>
    <col min="9993" max="9993" width="20" style="1" customWidth="1"/>
    <col min="9994" max="9994" width="15.28515625" style="1" customWidth="1"/>
    <col min="9995" max="9995" width="12.7109375" style="1" customWidth="1"/>
    <col min="9996" max="9996" width="14.28515625" style="1" customWidth="1"/>
    <col min="9997" max="9997" width="10.140625" style="1"/>
    <col min="9998" max="9998" width="25.85546875" style="1" bestFit="1" customWidth="1"/>
    <col min="9999" max="9999" width="20.7109375" style="1" bestFit="1" customWidth="1"/>
    <col min="10000" max="10242" width="10.140625" style="1"/>
    <col min="10243" max="10243" width="91.85546875" style="1" customWidth="1"/>
    <col min="10244" max="10244" width="17.28515625" style="1" bestFit="1" customWidth="1"/>
    <col min="10245" max="10245" width="22" style="1" customWidth="1"/>
    <col min="10246" max="10246" width="25" style="1" customWidth="1"/>
    <col min="10247" max="10247" width="17.28515625" style="1" bestFit="1" customWidth="1"/>
    <col min="10248" max="10248" width="15.140625" style="1" bestFit="1" customWidth="1"/>
    <col min="10249" max="10249" width="20" style="1" customWidth="1"/>
    <col min="10250" max="10250" width="15.28515625" style="1" customWidth="1"/>
    <col min="10251" max="10251" width="12.7109375" style="1" customWidth="1"/>
    <col min="10252" max="10252" width="14.28515625" style="1" customWidth="1"/>
    <col min="10253" max="10253" width="10.140625" style="1"/>
    <col min="10254" max="10254" width="25.85546875" style="1" bestFit="1" customWidth="1"/>
    <col min="10255" max="10255" width="20.7109375" style="1" bestFit="1" customWidth="1"/>
    <col min="10256" max="10498" width="10.140625" style="1"/>
    <col min="10499" max="10499" width="91.85546875" style="1" customWidth="1"/>
    <col min="10500" max="10500" width="17.28515625" style="1" bestFit="1" customWidth="1"/>
    <col min="10501" max="10501" width="22" style="1" customWidth="1"/>
    <col min="10502" max="10502" width="25" style="1" customWidth="1"/>
    <col min="10503" max="10503" width="17.28515625" style="1" bestFit="1" customWidth="1"/>
    <col min="10504" max="10504" width="15.140625" style="1" bestFit="1" customWidth="1"/>
    <col min="10505" max="10505" width="20" style="1" customWidth="1"/>
    <col min="10506" max="10506" width="15.28515625" style="1" customWidth="1"/>
    <col min="10507" max="10507" width="12.7109375" style="1" customWidth="1"/>
    <col min="10508" max="10508" width="14.28515625" style="1" customWidth="1"/>
    <col min="10509" max="10509" width="10.140625" style="1"/>
    <col min="10510" max="10510" width="25.85546875" style="1" bestFit="1" customWidth="1"/>
    <col min="10511" max="10511" width="20.7109375" style="1" bestFit="1" customWidth="1"/>
    <col min="10512" max="10754" width="10.140625" style="1"/>
    <col min="10755" max="10755" width="91.85546875" style="1" customWidth="1"/>
    <col min="10756" max="10756" width="17.28515625" style="1" bestFit="1" customWidth="1"/>
    <col min="10757" max="10757" width="22" style="1" customWidth="1"/>
    <col min="10758" max="10758" width="25" style="1" customWidth="1"/>
    <col min="10759" max="10759" width="17.28515625" style="1" bestFit="1" customWidth="1"/>
    <col min="10760" max="10760" width="15.140625" style="1" bestFit="1" customWidth="1"/>
    <col min="10761" max="10761" width="20" style="1" customWidth="1"/>
    <col min="10762" max="10762" width="15.28515625" style="1" customWidth="1"/>
    <col min="10763" max="10763" width="12.7109375" style="1" customWidth="1"/>
    <col min="10764" max="10764" width="14.28515625" style="1" customWidth="1"/>
    <col min="10765" max="10765" width="10.140625" style="1"/>
    <col min="10766" max="10766" width="25.85546875" style="1" bestFit="1" customWidth="1"/>
    <col min="10767" max="10767" width="20.7109375" style="1" bestFit="1" customWidth="1"/>
    <col min="10768" max="11010" width="10.140625" style="1"/>
    <col min="11011" max="11011" width="91.85546875" style="1" customWidth="1"/>
    <col min="11012" max="11012" width="17.28515625" style="1" bestFit="1" customWidth="1"/>
    <col min="11013" max="11013" width="22" style="1" customWidth="1"/>
    <col min="11014" max="11014" width="25" style="1" customWidth="1"/>
    <col min="11015" max="11015" width="17.28515625" style="1" bestFit="1" customWidth="1"/>
    <col min="11016" max="11016" width="15.140625" style="1" bestFit="1" customWidth="1"/>
    <col min="11017" max="11017" width="20" style="1" customWidth="1"/>
    <col min="11018" max="11018" width="15.28515625" style="1" customWidth="1"/>
    <col min="11019" max="11019" width="12.7109375" style="1" customWidth="1"/>
    <col min="11020" max="11020" width="14.28515625" style="1" customWidth="1"/>
    <col min="11021" max="11021" width="10.140625" style="1"/>
    <col min="11022" max="11022" width="25.85546875" style="1" bestFit="1" customWidth="1"/>
    <col min="11023" max="11023" width="20.7109375" style="1" bestFit="1" customWidth="1"/>
    <col min="11024" max="11266" width="10.140625" style="1"/>
    <col min="11267" max="11267" width="91.85546875" style="1" customWidth="1"/>
    <col min="11268" max="11268" width="17.28515625" style="1" bestFit="1" customWidth="1"/>
    <col min="11269" max="11269" width="22" style="1" customWidth="1"/>
    <col min="11270" max="11270" width="25" style="1" customWidth="1"/>
    <col min="11271" max="11271" width="17.28515625" style="1" bestFit="1" customWidth="1"/>
    <col min="11272" max="11272" width="15.140625" style="1" bestFit="1" customWidth="1"/>
    <col min="11273" max="11273" width="20" style="1" customWidth="1"/>
    <col min="11274" max="11274" width="15.28515625" style="1" customWidth="1"/>
    <col min="11275" max="11275" width="12.7109375" style="1" customWidth="1"/>
    <col min="11276" max="11276" width="14.28515625" style="1" customWidth="1"/>
    <col min="11277" max="11277" width="10.140625" style="1"/>
    <col min="11278" max="11278" width="25.85546875" style="1" bestFit="1" customWidth="1"/>
    <col min="11279" max="11279" width="20.7109375" style="1" bestFit="1" customWidth="1"/>
    <col min="11280" max="11522" width="10.140625" style="1"/>
    <col min="11523" max="11523" width="91.85546875" style="1" customWidth="1"/>
    <col min="11524" max="11524" width="17.28515625" style="1" bestFit="1" customWidth="1"/>
    <col min="11525" max="11525" width="22" style="1" customWidth="1"/>
    <col min="11526" max="11526" width="25" style="1" customWidth="1"/>
    <col min="11527" max="11527" width="17.28515625" style="1" bestFit="1" customWidth="1"/>
    <col min="11528" max="11528" width="15.140625" style="1" bestFit="1" customWidth="1"/>
    <col min="11529" max="11529" width="20" style="1" customWidth="1"/>
    <col min="11530" max="11530" width="15.28515625" style="1" customWidth="1"/>
    <col min="11531" max="11531" width="12.7109375" style="1" customWidth="1"/>
    <col min="11532" max="11532" width="14.28515625" style="1" customWidth="1"/>
    <col min="11533" max="11533" width="10.140625" style="1"/>
    <col min="11534" max="11534" width="25.85546875" style="1" bestFit="1" customWidth="1"/>
    <col min="11535" max="11535" width="20.7109375" style="1" bestFit="1" customWidth="1"/>
    <col min="11536" max="11778" width="10.140625" style="1"/>
    <col min="11779" max="11779" width="91.85546875" style="1" customWidth="1"/>
    <col min="11780" max="11780" width="17.28515625" style="1" bestFit="1" customWidth="1"/>
    <col min="11781" max="11781" width="22" style="1" customWidth="1"/>
    <col min="11782" max="11782" width="25" style="1" customWidth="1"/>
    <col min="11783" max="11783" width="17.28515625" style="1" bestFit="1" customWidth="1"/>
    <col min="11784" max="11784" width="15.140625" style="1" bestFit="1" customWidth="1"/>
    <col min="11785" max="11785" width="20" style="1" customWidth="1"/>
    <col min="11786" max="11786" width="15.28515625" style="1" customWidth="1"/>
    <col min="11787" max="11787" width="12.7109375" style="1" customWidth="1"/>
    <col min="11788" max="11788" width="14.28515625" style="1" customWidth="1"/>
    <col min="11789" max="11789" width="10.140625" style="1"/>
    <col min="11790" max="11790" width="25.85546875" style="1" bestFit="1" customWidth="1"/>
    <col min="11791" max="11791" width="20.7109375" style="1" bestFit="1" customWidth="1"/>
    <col min="11792" max="12034" width="10.140625" style="1"/>
    <col min="12035" max="12035" width="91.85546875" style="1" customWidth="1"/>
    <col min="12036" max="12036" width="17.28515625" style="1" bestFit="1" customWidth="1"/>
    <col min="12037" max="12037" width="22" style="1" customWidth="1"/>
    <col min="12038" max="12038" width="25" style="1" customWidth="1"/>
    <col min="12039" max="12039" width="17.28515625" style="1" bestFit="1" customWidth="1"/>
    <col min="12040" max="12040" width="15.140625" style="1" bestFit="1" customWidth="1"/>
    <col min="12041" max="12041" width="20" style="1" customWidth="1"/>
    <col min="12042" max="12042" width="15.28515625" style="1" customWidth="1"/>
    <col min="12043" max="12043" width="12.7109375" style="1" customWidth="1"/>
    <col min="12044" max="12044" width="14.28515625" style="1" customWidth="1"/>
    <col min="12045" max="12045" width="10.140625" style="1"/>
    <col min="12046" max="12046" width="25.85546875" style="1" bestFit="1" customWidth="1"/>
    <col min="12047" max="12047" width="20.7109375" style="1" bestFit="1" customWidth="1"/>
    <col min="12048" max="12290" width="10.140625" style="1"/>
    <col min="12291" max="12291" width="91.85546875" style="1" customWidth="1"/>
    <col min="12292" max="12292" width="17.28515625" style="1" bestFit="1" customWidth="1"/>
    <col min="12293" max="12293" width="22" style="1" customWidth="1"/>
    <col min="12294" max="12294" width="25" style="1" customWidth="1"/>
    <col min="12295" max="12295" width="17.28515625" style="1" bestFit="1" customWidth="1"/>
    <col min="12296" max="12296" width="15.140625" style="1" bestFit="1" customWidth="1"/>
    <col min="12297" max="12297" width="20" style="1" customWidth="1"/>
    <col min="12298" max="12298" width="15.28515625" style="1" customWidth="1"/>
    <col min="12299" max="12299" width="12.7109375" style="1" customWidth="1"/>
    <col min="12300" max="12300" width="14.28515625" style="1" customWidth="1"/>
    <col min="12301" max="12301" width="10.140625" style="1"/>
    <col min="12302" max="12302" width="25.85546875" style="1" bestFit="1" customWidth="1"/>
    <col min="12303" max="12303" width="20.7109375" style="1" bestFit="1" customWidth="1"/>
    <col min="12304" max="12546" width="10.140625" style="1"/>
    <col min="12547" max="12547" width="91.85546875" style="1" customWidth="1"/>
    <col min="12548" max="12548" width="17.28515625" style="1" bestFit="1" customWidth="1"/>
    <col min="12549" max="12549" width="22" style="1" customWidth="1"/>
    <col min="12550" max="12550" width="25" style="1" customWidth="1"/>
    <col min="12551" max="12551" width="17.28515625" style="1" bestFit="1" customWidth="1"/>
    <col min="12552" max="12552" width="15.140625" style="1" bestFit="1" customWidth="1"/>
    <col min="12553" max="12553" width="20" style="1" customWidth="1"/>
    <col min="12554" max="12554" width="15.28515625" style="1" customWidth="1"/>
    <col min="12555" max="12555" width="12.7109375" style="1" customWidth="1"/>
    <col min="12556" max="12556" width="14.28515625" style="1" customWidth="1"/>
    <col min="12557" max="12557" width="10.140625" style="1"/>
    <col min="12558" max="12558" width="25.85546875" style="1" bestFit="1" customWidth="1"/>
    <col min="12559" max="12559" width="20.7109375" style="1" bestFit="1" customWidth="1"/>
    <col min="12560" max="12802" width="10.140625" style="1"/>
    <col min="12803" max="12803" width="91.85546875" style="1" customWidth="1"/>
    <col min="12804" max="12804" width="17.28515625" style="1" bestFit="1" customWidth="1"/>
    <col min="12805" max="12805" width="22" style="1" customWidth="1"/>
    <col min="12806" max="12806" width="25" style="1" customWidth="1"/>
    <col min="12807" max="12807" width="17.28515625" style="1" bestFit="1" customWidth="1"/>
    <col min="12808" max="12808" width="15.140625" style="1" bestFit="1" customWidth="1"/>
    <col min="12809" max="12809" width="20" style="1" customWidth="1"/>
    <col min="12810" max="12810" width="15.28515625" style="1" customWidth="1"/>
    <col min="12811" max="12811" width="12.7109375" style="1" customWidth="1"/>
    <col min="12812" max="12812" width="14.28515625" style="1" customWidth="1"/>
    <col min="12813" max="12813" width="10.140625" style="1"/>
    <col min="12814" max="12814" width="25.85546875" style="1" bestFit="1" customWidth="1"/>
    <col min="12815" max="12815" width="20.7109375" style="1" bestFit="1" customWidth="1"/>
    <col min="12816" max="13058" width="10.140625" style="1"/>
    <col min="13059" max="13059" width="91.85546875" style="1" customWidth="1"/>
    <col min="13060" max="13060" width="17.28515625" style="1" bestFit="1" customWidth="1"/>
    <col min="13061" max="13061" width="22" style="1" customWidth="1"/>
    <col min="13062" max="13062" width="25" style="1" customWidth="1"/>
    <col min="13063" max="13063" width="17.28515625" style="1" bestFit="1" customWidth="1"/>
    <col min="13064" max="13064" width="15.140625" style="1" bestFit="1" customWidth="1"/>
    <col min="13065" max="13065" width="20" style="1" customWidth="1"/>
    <col min="13066" max="13066" width="15.28515625" style="1" customWidth="1"/>
    <col min="13067" max="13067" width="12.7109375" style="1" customWidth="1"/>
    <col min="13068" max="13068" width="14.28515625" style="1" customWidth="1"/>
    <col min="13069" max="13069" width="10.140625" style="1"/>
    <col min="13070" max="13070" width="25.85546875" style="1" bestFit="1" customWidth="1"/>
    <col min="13071" max="13071" width="20.7109375" style="1" bestFit="1" customWidth="1"/>
    <col min="13072" max="13314" width="10.140625" style="1"/>
    <col min="13315" max="13315" width="91.85546875" style="1" customWidth="1"/>
    <col min="13316" max="13316" width="17.28515625" style="1" bestFit="1" customWidth="1"/>
    <col min="13317" max="13317" width="22" style="1" customWidth="1"/>
    <col min="13318" max="13318" width="25" style="1" customWidth="1"/>
    <col min="13319" max="13319" width="17.28515625" style="1" bestFit="1" customWidth="1"/>
    <col min="13320" max="13320" width="15.140625" style="1" bestFit="1" customWidth="1"/>
    <col min="13321" max="13321" width="20" style="1" customWidth="1"/>
    <col min="13322" max="13322" width="15.28515625" style="1" customWidth="1"/>
    <col min="13323" max="13323" width="12.7109375" style="1" customWidth="1"/>
    <col min="13324" max="13324" width="14.28515625" style="1" customWidth="1"/>
    <col min="13325" max="13325" width="10.140625" style="1"/>
    <col min="13326" max="13326" width="25.85546875" style="1" bestFit="1" customWidth="1"/>
    <col min="13327" max="13327" width="20.7109375" style="1" bestFit="1" customWidth="1"/>
    <col min="13328" max="13570" width="10.140625" style="1"/>
    <col min="13571" max="13571" width="91.85546875" style="1" customWidth="1"/>
    <col min="13572" max="13572" width="17.28515625" style="1" bestFit="1" customWidth="1"/>
    <col min="13573" max="13573" width="22" style="1" customWidth="1"/>
    <col min="13574" max="13574" width="25" style="1" customWidth="1"/>
    <col min="13575" max="13575" width="17.28515625" style="1" bestFit="1" customWidth="1"/>
    <col min="13576" max="13576" width="15.140625" style="1" bestFit="1" customWidth="1"/>
    <col min="13577" max="13577" width="20" style="1" customWidth="1"/>
    <col min="13578" max="13578" width="15.28515625" style="1" customWidth="1"/>
    <col min="13579" max="13579" width="12.7109375" style="1" customWidth="1"/>
    <col min="13580" max="13580" width="14.28515625" style="1" customWidth="1"/>
    <col min="13581" max="13581" width="10.140625" style="1"/>
    <col min="13582" max="13582" width="25.85546875" style="1" bestFit="1" customWidth="1"/>
    <col min="13583" max="13583" width="20.7109375" style="1" bestFit="1" customWidth="1"/>
    <col min="13584" max="13826" width="10.140625" style="1"/>
    <col min="13827" max="13827" width="91.85546875" style="1" customWidth="1"/>
    <col min="13828" max="13828" width="17.28515625" style="1" bestFit="1" customWidth="1"/>
    <col min="13829" max="13829" width="22" style="1" customWidth="1"/>
    <col min="13830" max="13830" width="25" style="1" customWidth="1"/>
    <col min="13831" max="13831" width="17.28515625" style="1" bestFit="1" customWidth="1"/>
    <col min="13832" max="13832" width="15.140625" style="1" bestFit="1" customWidth="1"/>
    <col min="13833" max="13833" width="20" style="1" customWidth="1"/>
    <col min="13834" max="13834" width="15.28515625" style="1" customWidth="1"/>
    <col min="13835" max="13835" width="12.7109375" style="1" customWidth="1"/>
    <col min="13836" max="13836" width="14.28515625" style="1" customWidth="1"/>
    <col min="13837" max="13837" width="10.140625" style="1"/>
    <col min="13838" max="13838" width="25.85546875" style="1" bestFit="1" customWidth="1"/>
    <col min="13839" max="13839" width="20.7109375" style="1" bestFit="1" customWidth="1"/>
    <col min="13840" max="14082" width="10.140625" style="1"/>
    <col min="14083" max="14083" width="91.85546875" style="1" customWidth="1"/>
    <col min="14084" max="14084" width="17.28515625" style="1" bestFit="1" customWidth="1"/>
    <col min="14085" max="14085" width="22" style="1" customWidth="1"/>
    <col min="14086" max="14086" width="25" style="1" customWidth="1"/>
    <col min="14087" max="14087" width="17.28515625" style="1" bestFit="1" customWidth="1"/>
    <col min="14088" max="14088" width="15.140625" style="1" bestFit="1" customWidth="1"/>
    <col min="14089" max="14089" width="20" style="1" customWidth="1"/>
    <col min="14090" max="14090" width="15.28515625" style="1" customWidth="1"/>
    <col min="14091" max="14091" width="12.7109375" style="1" customWidth="1"/>
    <col min="14092" max="14092" width="14.28515625" style="1" customWidth="1"/>
    <col min="14093" max="14093" width="10.140625" style="1"/>
    <col min="14094" max="14094" width="25.85546875" style="1" bestFit="1" customWidth="1"/>
    <col min="14095" max="14095" width="20.7109375" style="1" bestFit="1" customWidth="1"/>
    <col min="14096" max="14338" width="10.140625" style="1"/>
    <col min="14339" max="14339" width="91.85546875" style="1" customWidth="1"/>
    <col min="14340" max="14340" width="17.28515625" style="1" bestFit="1" customWidth="1"/>
    <col min="14341" max="14341" width="22" style="1" customWidth="1"/>
    <col min="14342" max="14342" width="25" style="1" customWidth="1"/>
    <col min="14343" max="14343" width="17.28515625" style="1" bestFit="1" customWidth="1"/>
    <col min="14344" max="14344" width="15.140625" style="1" bestFit="1" customWidth="1"/>
    <col min="14345" max="14345" width="20" style="1" customWidth="1"/>
    <col min="14346" max="14346" width="15.28515625" style="1" customWidth="1"/>
    <col min="14347" max="14347" width="12.7109375" style="1" customWidth="1"/>
    <col min="14348" max="14348" width="14.28515625" style="1" customWidth="1"/>
    <col min="14349" max="14349" width="10.140625" style="1"/>
    <col min="14350" max="14350" width="25.85546875" style="1" bestFit="1" customWidth="1"/>
    <col min="14351" max="14351" width="20.7109375" style="1" bestFit="1" customWidth="1"/>
    <col min="14352" max="14594" width="10.140625" style="1"/>
    <col min="14595" max="14595" width="91.85546875" style="1" customWidth="1"/>
    <col min="14596" max="14596" width="17.28515625" style="1" bestFit="1" customWidth="1"/>
    <col min="14597" max="14597" width="22" style="1" customWidth="1"/>
    <col min="14598" max="14598" width="25" style="1" customWidth="1"/>
    <col min="14599" max="14599" width="17.28515625" style="1" bestFit="1" customWidth="1"/>
    <col min="14600" max="14600" width="15.140625" style="1" bestFit="1" customWidth="1"/>
    <col min="14601" max="14601" width="20" style="1" customWidth="1"/>
    <col min="14602" max="14602" width="15.28515625" style="1" customWidth="1"/>
    <col min="14603" max="14603" width="12.7109375" style="1" customWidth="1"/>
    <col min="14604" max="14604" width="14.28515625" style="1" customWidth="1"/>
    <col min="14605" max="14605" width="10.140625" style="1"/>
    <col min="14606" max="14606" width="25.85546875" style="1" bestFit="1" customWidth="1"/>
    <col min="14607" max="14607" width="20.7109375" style="1" bestFit="1" customWidth="1"/>
    <col min="14608" max="14850" width="10.140625" style="1"/>
    <col min="14851" max="14851" width="91.85546875" style="1" customWidth="1"/>
    <col min="14852" max="14852" width="17.28515625" style="1" bestFit="1" customWidth="1"/>
    <col min="14853" max="14853" width="22" style="1" customWidth="1"/>
    <col min="14854" max="14854" width="25" style="1" customWidth="1"/>
    <col min="14855" max="14855" width="17.28515625" style="1" bestFit="1" customWidth="1"/>
    <col min="14856" max="14856" width="15.140625" style="1" bestFit="1" customWidth="1"/>
    <col min="14857" max="14857" width="20" style="1" customWidth="1"/>
    <col min="14858" max="14858" width="15.28515625" style="1" customWidth="1"/>
    <col min="14859" max="14859" width="12.7109375" style="1" customWidth="1"/>
    <col min="14860" max="14860" width="14.28515625" style="1" customWidth="1"/>
    <col min="14861" max="14861" width="10.140625" style="1"/>
    <col min="14862" max="14862" width="25.85546875" style="1" bestFit="1" customWidth="1"/>
    <col min="14863" max="14863" width="20.7109375" style="1" bestFit="1" customWidth="1"/>
    <col min="14864" max="15106" width="10.140625" style="1"/>
    <col min="15107" max="15107" width="91.85546875" style="1" customWidth="1"/>
    <col min="15108" max="15108" width="17.28515625" style="1" bestFit="1" customWidth="1"/>
    <col min="15109" max="15109" width="22" style="1" customWidth="1"/>
    <col min="15110" max="15110" width="25" style="1" customWidth="1"/>
    <col min="15111" max="15111" width="17.28515625" style="1" bestFit="1" customWidth="1"/>
    <col min="15112" max="15112" width="15.140625" style="1" bestFit="1" customWidth="1"/>
    <col min="15113" max="15113" width="20" style="1" customWidth="1"/>
    <col min="15114" max="15114" width="15.28515625" style="1" customWidth="1"/>
    <col min="15115" max="15115" width="12.7109375" style="1" customWidth="1"/>
    <col min="15116" max="15116" width="14.28515625" style="1" customWidth="1"/>
    <col min="15117" max="15117" width="10.140625" style="1"/>
    <col min="15118" max="15118" width="25.85546875" style="1" bestFit="1" customWidth="1"/>
    <col min="15119" max="15119" width="20.7109375" style="1" bestFit="1" customWidth="1"/>
    <col min="15120" max="15362" width="10.140625" style="1"/>
    <col min="15363" max="15363" width="91.85546875" style="1" customWidth="1"/>
    <col min="15364" max="15364" width="17.28515625" style="1" bestFit="1" customWidth="1"/>
    <col min="15365" max="15365" width="22" style="1" customWidth="1"/>
    <col min="15366" max="15366" width="25" style="1" customWidth="1"/>
    <col min="15367" max="15367" width="17.28515625" style="1" bestFit="1" customWidth="1"/>
    <col min="15368" max="15368" width="15.140625" style="1" bestFit="1" customWidth="1"/>
    <col min="15369" max="15369" width="20" style="1" customWidth="1"/>
    <col min="15370" max="15370" width="15.28515625" style="1" customWidth="1"/>
    <col min="15371" max="15371" width="12.7109375" style="1" customWidth="1"/>
    <col min="15372" max="15372" width="14.28515625" style="1" customWidth="1"/>
    <col min="15373" max="15373" width="10.140625" style="1"/>
    <col min="15374" max="15374" width="25.85546875" style="1" bestFit="1" customWidth="1"/>
    <col min="15375" max="15375" width="20.7109375" style="1" bestFit="1" customWidth="1"/>
    <col min="15376" max="15618" width="10.140625" style="1"/>
    <col min="15619" max="15619" width="91.85546875" style="1" customWidth="1"/>
    <col min="15620" max="15620" width="17.28515625" style="1" bestFit="1" customWidth="1"/>
    <col min="15621" max="15621" width="22" style="1" customWidth="1"/>
    <col min="15622" max="15622" width="25" style="1" customWidth="1"/>
    <col min="15623" max="15623" width="17.28515625" style="1" bestFit="1" customWidth="1"/>
    <col min="15624" max="15624" width="15.140625" style="1" bestFit="1" customWidth="1"/>
    <col min="15625" max="15625" width="20" style="1" customWidth="1"/>
    <col min="15626" max="15626" width="15.28515625" style="1" customWidth="1"/>
    <col min="15627" max="15627" width="12.7109375" style="1" customWidth="1"/>
    <col min="15628" max="15628" width="14.28515625" style="1" customWidth="1"/>
    <col min="15629" max="15629" width="10.140625" style="1"/>
    <col min="15630" max="15630" width="25.85546875" style="1" bestFit="1" customWidth="1"/>
    <col min="15631" max="15631" width="20.7109375" style="1" bestFit="1" customWidth="1"/>
    <col min="15632" max="15874" width="10.140625" style="1"/>
    <col min="15875" max="15875" width="91.85546875" style="1" customWidth="1"/>
    <col min="15876" max="15876" width="17.28515625" style="1" bestFit="1" customWidth="1"/>
    <col min="15877" max="15877" width="22" style="1" customWidth="1"/>
    <col min="15878" max="15878" width="25" style="1" customWidth="1"/>
    <col min="15879" max="15879" width="17.28515625" style="1" bestFit="1" customWidth="1"/>
    <col min="15880" max="15880" width="15.140625" style="1" bestFit="1" customWidth="1"/>
    <col min="15881" max="15881" width="20" style="1" customWidth="1"/>
    <col min="15882" max="15882" width="15.28515625" style="1" customWidth="1"/>
    <col min="15883" max="15883" width="12.7109375" style="1" customWidth="1"/>
    <col min="15884" max="15884" width="14.28515625" style="1" customWidth="1"/>
    <col min="15885" max="15885" width="10.140625" style="1"/>
    <col min="15886" max="15886" width="25.85546875" style="1" bestFit="1" customWidth="1"/>
    <col min="15887" max="15887" width="20.7109375" style="1" bestFit="1" customWidth="1"/>
    <col min="15888" max="16130" width="10.140625" style="1"/>
    <col min="16131" max="16131" width="91.85546875" style="1" customWidth="1"/>
    <col min="16132" max="16132" width="17.28515625" style="1" bestFit="1" customWidth="1"/>
    <col min="16133" max="16133" width="22" style="1" customWidth="1"/>
    <col min="16134" max="16134" width="25" style="1" customWidth="1"/>
    <col min="16135" max="16135" width="17.28515625" style="1" bestFit="1" customWidth="1"/>
    <col min="16136" max="16136" width="15.140625" style="1" bestFit="1" customWidth="1"/>
    <col min="16137" max="16137" width="20" style="1" customWidth="1"/>
    <col min="16138" max="16138" width="15.28515625" style="1" customWidth="1"/>
    <col min="16139" max="16139" width="12.7109375" style="1" customWidth="1"/>
    <col min="16140" max="16140" width="14.28515625" style="1" customWidth="1"/>
    <col min="16141" max="16141" width="10.140625" style="1"/>
    <col min="16142" max="16142" width="25.85546875" style="1" bestFit="1" customWidth="1"/>
    <col min="16143" max="16143" width="20.7109375" style="1" bestFit="1" customWidth="1"/>
    <col min="16144" max="16384" width="10.140625" style="1"/>
  </cols>
  <sheetData>
    <row r="1" spans="1:16">
      <c r="A1" s="2521"/>
      <c r="B1" s="2521"/>
      <c r="C1" s="2521"/>
      <c r="D1" s="2521"/>
      <c r="E1" s="2521"/>
      <c r="F1" s="2521"/>
      <c r="G1" s="2521"/>
      <c r="H1" s="2521"/>
      <c r="I1" s="2521"/>
      <c r="J1" s="2521"/>
      <c r="K1" s="2521"/>
      <c r="L1" s="2521"/>
    </row>
    <row r="2" spans="1:16">
      <c r="A2" s="2522"/>
      <c r="B2" s="2522"/>
      <c r="C2" s="2522"/>
      <c r="D2" s="2522"/>
      <c r="E2" s="2522"/>
      <c r="F2" s="2522"/>
      <c r="G2" s="2522"/>
      <c r="H2" s="2522"/>
      <c r="I2" s="2522"/>
      <c r="J2" s="2522"/>
      <c r="K2" s="2522"/>
      <c r="L2" s="2522"/>
    </row>
    <row r="3" spans="1:16" ht="15" customHeight="1">
      <c r="A3" s="2523"/>
      <c r="B3" s="2523"/>
      <c r="C3" s="2523"/>
      <c r="D3" s="2523"/>
      <c r="E3" s="2523"/>
      <c r="F3" s="2523"/>
      <c r="G3" s="2523"/>
      <c r="H3" s="2523"/>
      <c r="I3" s="2523"/>
      <c r="J3" s="2523"/>
      <c r="K3" s="2523"/>
      <c r="L3" s="2523"/>
      <c r="M3" s="346"/>
      <c r="N3" s="346"/>
      <c r="O3" s="346"/>
      <c r="P3" s="346"/>
    </row>
    <row r="4" spans="1:16">
      <c r="A4" s="346"/>
      <c r="B4" s="346"/>
      <c r="C4" s="346"/>
      <c r="D4" s="346"/>
      <c r="E4" s="346"/>
      <c r="F4" s="346"/>
      <c r="G4" s="346"/>
      <c r="H4" s="346"/>
      <c r="I4" s="346"/>
      <c r="J4" s="346"/>
      <c r="K4" s="346"/>
      <c r="L4" s="346"/>
      <c r="M4" s="346"/>
      <c r="N4" s="346"/>
      <c r="O4" s="346"/>
      <c r="P4" s="346"/>
    </row>
    <row r="5" spans="1:16">
      <c r="A5" s="2568"/>
      <c r="B5" s="2568"/>
      <c r="C5" s="2568"/>
      <c r="D5" s="2568"/>
      <c r="E5" s="2568"/>
      <c r="F5" s="2568"/>
      <c r="G5" s="2568"/>
      <c r="H5" s="2568"/>
      <c r="I5" s="2568"/>
      <c r="J5" s="2568"/>
      <c r="K5" s="346"/>
      <c r="L5" s="346"/>
      <c r="M5" s="346"/>
      <c r="N5" s="346"/>
      <c r="O5" s="346"/>
      <c r="P5" s="346"/>
    </row>
    <row r="6" spans="1:16" ht="15.75" customHeight="1" thickBot="1">
      <c r="A6" s="346"/>
      <c r="B6" s="2537" t="s">
        <v>1602</v>
      </c>
      <c r="C6" s="2537"/>
      <c r="D6" s="2537"/>
      <c r="E6" s="2537"/>
      <c r="F6" s="2537"/>
      <c r="G6" s="2537"/>
      <c r="H6" s="2537"/>
      <c r="I6" s="2537"/>
      <c r="J6" s="2537"/>
      <c r="K6" s="2537"/>
      <c r="L6" s="2537"/>
      <c r="M6" s="346"/>
      <c r="N6" s="346"/>
      <c r="O6" s="346"/>
      <c r="P6" s="346"/>
    </row>
    <row r="7" spans="1:16" ht="15.75" thickBot="1">
      <c r="A7" s="346"/>
      <c r="B7" s="2525" t="s">
        <v>1603</v>
      </c>
      <c r="C7" s="2525"/>
      <c r="D7" s="2525"/>
      <c r="E7" s="2525"/>
      <c r="F7" s="2525"/>
      <c r="G7" s="2525"/>
      <c r="H7" s="2525"/>
      <c r="I7" s="2525"/>
      <c r="J7" s="2525"/>
      <c r="K7" s="2525"/>
      <c r="L7" s="2525"/>
      <c r="M7" s="346"/>
      <c r="N7" s="350" t="s">
        <v>1165</v>
      </c>
      <c r="O7" s="351">
        <v>7447461031915.3203</v>
      </c>
      <c r="P7" s="346"/>
    </row>
    <row r="8" spans="1:16">
      <c r="A8" s="346"/>
      <c r="B8" s="2526" t="s">
        <v>1415</v>
      </c>
      <c r="C8" s="2526"/>
      <c r="D8" s="2526"/>
      <c r="E8" s="2526"/>
      <c r="F8" s="2526"/>
      <c r="G8" s="2526"/>
      <c r="H8" s="2526"/>
      <c r="I8" s="2526"/>
      <c r="J8" s="2526"/>
      <c r="K8" s="2526"/>
      <c r="L8" s="2526"/>
      <c r="M8" s="346"/>
      <c r="N8" s="346"/>
      <c r="O8" s="346"/>
      <c r="P8" s="346"/>
    </row>
    <row r="9" spans="1:16" ht="15.75" thickBot="1">
      <c r="B9" s="63"/>
      <c r="C9" s="63"/>
      <c r="D9" s="63"/>
      <c r="E9" s="63"/>
      <c r="F9" s="63"/>
      <c r="G9" s="63"/>
      <c r="H9" s="63"/>
      <c r="I9" s="63"/>
      <c r="J9" s="63"/>
      <c r="K9" s="63"/>
    </row>
    <row r="10" spans="1:16" ht="16.5" thickBot="1">
      <c r="B10" s="2513" t="s">
        <v>1604</v>
      </c>
      <c r="C10" s="1097">
        <v>2023</v>
      </c>
      <c r="D10" s="2573">
        <v>2024</v>
      </c>
      <c r="E10" s="2574"/>
      <c r="F10" s="2574"/>
      <c r="G10" s="2574"/>
      <c r="H10" s="2574"/>
      <c r="I10" s="2575"/>
      <c r="J10" s="2573" t="s">
        <v>163</v>
      </c>
      <c r="K10" s="2575"/>
      <c r="L10" s="2516" t="s">
        <v>1462</v>
      </c>
    </row>
    <row r="11" spans="1:16" ht="16.5" thickBot="1">
      <c r="B11" s="2514"/>
      <c r="C11" s="2519" t="s">
        <v>1553</v>
      </c>
      <c r="D11" s="2519" t="s">
        <v>642</v>
      </c>
      <c r="E11" s="2519" t="s">
        <v>643</v>
      </c>
      <c r="F11" s="2519" t="s">
        <v>776</v>
      </c>
      <c r="G11" s="2519" t="s">
        <v>1553</v>
      </c>
      <c r="H11" s="2569" t="s">
        <v>778</v>
      </c>
      <c r="I11" s="2569" t="s">
        <v>779</v>
      </c>
      <c r="J11" s="2571" t="s">
        <v>1554</v>
      </c>
      <c r="K11" s="2572"/>
      <c r="L11" s="2517"/>
    </row>
    <row r="12" spans="1:16" ht="18.600000000000001" customHeight="1" thickBot="1">
      <c r="B12" s="2514"/>
      <c r="C12" s="2520"/>
      <c r="D12" s="2520"/>
      <c r="E12" s="2520"/>
      <c r="F12" s="2520"/>
      <c r="G12" s="2520"/>
      <c r="H12" s="2570"/>
      <c r="I12" s="2570"/>
      <c r="J12" s="1098" t="s">
        <v>782</v>
      </c>
      <c r="K12" s="1098" t="s">
        <v>781</v>
      </c>
      <c r="L12" s="2518"/>
    </row>
    <row r="13" spans="1:16" ht="16.5" thickBot="1">
      <c r="B13" s="2515"/>
      <c r="C13" s="1066">
        <v>1</v>
      </c>
      <c r="D13" s="1066">
        <v>2</v>
      </c>
      <c r="E13" s="1066">
        <v>3</v>
      </c>
      <c r="F13" s="1066">
        <v>4</v>
      </c>
      <c r="G13" s="1066">
        <v>5</v>
      </c>
      <c r="H13" s="1066">
        <v>6</v>
      </c>
      <c r="I13" s="1099" t="s">
        <v>784</v>
      </c>
      <c r="J13" s="1100" t="s">
        <v>1605</v>
      </c>
      <c r="K13" s="1101" t="s">
        <v>1606</v>
      </c>
      <c r="L13" s="1067" t="s">
        <v>1607</v>
      </c>
    </row>
    <row r="14" spans="1:16" ht="15.75">
      <c r="B14" s="1806" t="s">
        <v>1464</v>
      </c>
      <c r="C14" s="1807">
        <f>C15+C28</f>
        <v>124168292740.83951</v>
      </c>
      <c r="D14" s="1807">
        <f>D15+D28</f>
        <v>182201222621</v>
      </c>
      <c r="E14" s="1807">
        <f t="shared" ref="E14:H14" si="0">E15+E28</f>
        <v>204835176955.15002</v>
      </c>
      <c r="F14" s="1807">
        <f t="shared" si="0"/>
        <v>135169183989.49028</v>
      </c>
      <c r="G14" s="1807">
        <f t="shared" si="0"/>
        <v>133093936922.99014</v>
      </c>
      <c r="H14" s="1807">
        <f t="shared" si="0"/>
        <v>132780929185.38016</v>
      </c>
      <c r="I14" s="1808">
        <f>G14/E14</f>
        <v>0.64976113430034488</v>
      </c>
      <c r="J14" s="1807">
        <f>G14-C14</f>
        <v>8925644182.1506348</v>
      </c>
      <c r="K14" s="1809">
        <f>IFERROR(((G14/C14)-1),"-")</f>
        <v>7.1883441296724415E-2</v>
      </c>
      <c r="L14" s="1810">
        <f>G14/$O$7</f>
        <v>1.7871048448945204E-2</v>
      </c>
      <c r="M14" s="356"/>
      <c r="N14" s="115"/>
      <c r="O14" s="24"/>
    </row>
    <row r="15" spans="1:16" ht="15.75">
      <c r="B15" s="357" t="s">
        <v>457</v>
      </c>
      <c r="C15" s="358">
        <f t="shared" ref="C15" si="1">C16+C20+C21+C22+C27</f>
        <v>108817621872.55951</v>
      </c>
      <c r="D15" s="358">
        <f>D16+D20+D21+D22+D27</f>
        <v>163547641682</v>
      </c>
      <c r="E15" s="358">
        <f t="shared" ref="E15:H15" si="2">E16+E20+E21+E22+E27</f>
        <v>175127361841.85004</v>
      </c>
      <c r="F15" s="358">
        <f t="shared" si="2"/>
        <v>118225959266.80028</v>
      </c>
      <c r="G15" s="358">
        <f t="shared" si="2"/>
        <v>117386250427.68015</v>
      </c>
      <c r="H15" s="358">
        <f t="shared" si="2"/>
        <v>117179994877.72015</v>
      </c>
      <c r="I15" s="437">
        <f t="shared" ref="I15:I37" si="3">G15/E15</f>
        <v>0.67029074836224967</v>
      </c>
      <c r="J15" s="358">
        <f t="shared" ref="J15:J59" si="4">G15-C15</f>
        <v>8568628555.120636</v>
      </c>
      <c r="K15" s="438">
        <f>IFERROR(((G15/C15)-1),"-")</f>
        <v>7.8743023488931696E-2</v>
      </c>
      <c r="L15" s="359">
        <f t="shared" ref="L15:L59" si="5">G15/$O$7</f>
        <v>1.5761915359427E-2</v>
      </c>
      <c r="M15" s="356"/>
      <c r="N15" s="191"/>
      <c r="O15" s="115"/>
    </row>
    <row r="16" spans="1:16" ht="15.75">
      <c r="B16" s="360" t="s">
        <v>458</v>
      </c>
      <c r="C16" s="361">
        <f t="shared" ref="C16" si="6">C17+C18+C19</f>
        <v>107587401597.76952</v>
      </c>
      <c r="D16" s="361">
        <f>D17+D18+D19</f>
        <v>157943019460</v>
      </c>
      <c r="E16" s="361">
        <f t="shared" ref="E16:H16" si="7">E17+E18+E19</f>
        <v>169864821657.29004</v>
      </c>
      <c r="F16" s="361">
        <f t="shared" si="7"/>
        <v>116595085875.49028</v>
      </c>
      <c r="G16" s="361">
        <f t="shared" si="7"/>
        <v>115788331452.67015</v>
      </c>
      <c r="H16" s="361">
        <f t="shared" si="7"/>
        <v>115586600287.17015</v>
      </c>
      <c r="I16" s="439">
        <f t="shared" si="3"/>
        <v>0.6816498573570362</v>
      </c>
      <c r="J16" s="361">
        <f t="shared" si="4"/>
        <v>8200929854.9006348</v>
      </c>
      <c r="K16" s="440">
        <f>IFERROR(((G16/C16)-1),"-")</f>
        <v>7.6225745144036017E-2</v>
      </c>
      <c r="L16" s="362">
        <f t="shared" si="5"/>
        <v>1.554735646906661E-2</v>
      </c>
      <c r="M16" s="191"/>
      <c r="N16" s="191"/>
      <c r="O16" s="191"/>
    </row>
    <row r="17" spans="2:15" ht="15.75">
      <c r="B17" s="374" t="s">
        <v>1465</v>
      </c>
      <c r="C17" s="361">
        <v>86569688420.609604</v>
      </c>
      <c r="D17" s="361">
        <v>119766478203</v>
      </c>
      <c r="E17" s="361">
        <v>122161974378.08006</v>
      </c>
      <c r="F17" s="361">
        <v>91365435709.560272</v>
      </c>
      <c r="G17" s="361">
        <v>91162579389.760132</v>
      </c>
      <c r="H17" s="361">
        <v>91162393780.970123</v>
      </c>
      <c r="I17" s="439">
        <f t="shared" si="3"/>
        <v>0.74624350051531041</v>
      </c>
      <c r="J17" s="373">
        <f t="shared" si="4"/>
        <v>4592890969.150528</v>
      </c>
      <c r="K17" s="440">
        <f t="shared" ref="K17:K37" si="8">IFERROR(((G17/C17)-1),"-")</f>
        <v>5.3054262443863687E-2</v>
      </c>
      <c r="L17" s="362">
        <f t="shared" si="5"/>
        <v>1.2240759501673439E-2</v>
      </c>
      <c r="M17" s="191"/>
      <c r="N17" s="191"/>
    </row>
    <row r="18" spans="2:15" ht="15.75">
      <c r="B18" s="374" t="s">
        <v>1466</v>
      </c>
      <c r="C18" s="361">
        <v>20911258882.219913</v>
      </c>
      <c r="D18" s="361">
        <v>37884483347</v>
      </c>
      <c r="E18" s="361">
        <v>47381101529.009979</v>
      </c>
      <c r="F18" s="361">
        <v>25150731864.070015</v>
      </c>
      <c r="G18" s="361">
        <v>24546833761.050011</v>
      </c>
      <c r="H18" s="361">
        <v>24346759823.850025</v>
      </c>
      <c r="I18" s="439">
        <f t="shared" si="3"/>
        <v>0.51807224756099746</v>
      </c>
      <c r="J18" s="373">
        <f t="shared" si="4"/>
        <v>3635574878.8300972</v>
      </c>
      <c r="K18" s="440">
        <f t="shared" si="8"/>
        <v>0.17385729378164294</v>
      </c>
      <c r="L18" s="362">
        <f t="shared" si="5"/>
        <v>3.2960002953835014E-3</v>
      </c>
      <c r="M18" s="191"/>
      <c r="N18" s="191"/>
    </row>
    <row r="19" spans="2:15" ht="15.75">
      <c r="B19" s="374" t="s">
        <v>1467</v>
      </c>
      <c r="C19" s="361">
        <v>106454294.94</v>
      </c>
      <c r="D19" s="361">
        <v>292057910</v>
      </c>
      <c r="E19" s="361">
        <v>321745750.20000005</v>
      </c>
      <c r="F19" s="361">
        <v>78918301.860000014</v>
      </c>
      <c r="G19" s="361">
        <v>78918301.860000014</v>
      </c>
      <c r="H19" s="361">
        <v>77446682.349999994</v>
      </c>
      <c r="I19" s="439">
        <f t="shared" si="3"/>
        <v>0.24528156723420183</v>
      </c>
      <c r="J19" s="373">
        <f t="shared" si="4"/>
        <v>-27535993.079999983</v>
      </c>
      <c r="K19" s="440">
        <f t="shared" si="8"/>
        <v>-0.25866493311068262</v>
      </c>
      <c r="L19" s="362">
        <f t="shared" si="5"/>
        <v>1.0596672009669313E-5</v>
      </c>
      <c r="M19" s="191"/>
      <c r="N19" s="191"/>
    </row>
    <row r="20" spans="2:15" ht="15.75">
      <c r="B20" s="360" t="s">
        <v>1468</v>
      </c>
      <c r="C20" s="361">
        <v>0</v>
      </c>
      <c r="D20" s="361">
        <v>2322742822</v>
      </c>
      <c r="E20" s="361">
        <v>2322742822</v>
      </c>
      <c r="F20" s="361">
        <v>0</v>
      </c>
      <c r="G20" s="361">
        <v>0</v>
      </c>
      <c r="H20" s="361">
        <v>0</v>
      </c>
      <c r="I20" s="439">
        <f t="shared" si="3"/>
        <v>0</v>
      </c>
      <c r="J20" s="361">
        <f t="shared" si="4"/>
        <v>0</v>
      </c>
      <c r="K20" s="440" t="str">
        <f t="shared" si="8"/>
        <v>-</v>
      </c>
      <c r="L20" s="362">
        <f t="shared" si="5"/>
        <v>0</v>
      </c>
      <c r="N20" s="191"/>
      <c r="O20" s="191"/>
    </row>
    <row r="21" spans="2:15" ht="15.75">
      <c r="B21" s="360" t="s">
        <v>460</v>
      </c>
      <c r="C21" s="361">
        <v>0</v>
      </c>
      <c r="D21" s="361">
        <v>1435924</v>
      </c>
      <c r="E21" s="361">
        <v>1435924</v>
      </c>
      <c r="F21" s="361">
        <v>0</v>
      </c>
      <c r="G21" s="361">
        <v>0</v>
      </c>
      <c r="H21" s="361">
        <v>0</v>
      </c>
      <c r="I21" s="439">
        <f t="shared" si="3"/>
        <v>0</v>
      </c>
      <c r="J21" s="361">
        <f t="shared" si="4"/>
        <v>0</v>
      </c>
      <c r="K21" s="440" t="str">
        <f t="shared" si="8"/>
        <v>-</v>
      </c>
      <c r="L21" s="362">
        <f t="shared" si="5"/>
        <v>0</v>
      </c>
      <c r="M21" s="23"/>
      <c r="N21" s="191"/>
      <c r="O21" s="191"/>
    </row>
    <row r="22" spans="2:15" ht="15.75">
      <c r="B22" s="360" t="s">
        <v>461</v>
      </c>
      <c r="C22" s="361">
        <f t="shared" ref="C22" si="9">C23+C24+C25+C26</f>
        <v>1227184520.29</v>
      </c>
      <c r="D22" s="361">
        <f>D23+D24+D25+D26</f>
        <v>3280443476</v>
      </c>
      <c r="E22" s="361">
        <f t="shared" ref="E22:H22" si="10">E23+E24+E25+E26</f>
        <v>2911186438.5599999</v>
      </c>
      <c r="F22" s="361">
        <f t="shared" si="10"/>
        <v>1627303787.7199998</v>
      </c>
      <c r="G22" s="361">
        <f t="shared" si="10"/>
        <v>1594349371.4199998</v>
      </c>
      <c r="H22" s="361">
        <f t="shared" si="10"/>
        <v>1589824986.96</v>
      </c>
      <c r="I22" s="439">
        <f>G22/E22</f>
        <v>0.54766309374834632</v>
      </c>
      <c r="J22" s="361">
        <f t="shared" si="4"/>
        <v>367164851.12999988</v>
      </c>
      <c r="K22" s="440">
        <f t="shared" si="8"/>
        <v>0.29919286387611366</v>
      </c>
      <c r="L22" s="362">
        <f t="shared" si="5"/>
        <v>2.1407958559132854E-4</v>
      </c>
      <c r="N22" s="191"/>
      <c r="O22" s="191"/>
    </row>
    <row r="23" spans="2:15" ht="15.75">
      <c r="B23" s="374" t="s">
        <v>799</v>
      </c>
      <c r="C23" s="361">
        <v>453239297.46000004</v>
      </c>
      <c r="D23" s="361">
        <v>1143862124</v>
      </c>
      <c r="E23" s="361">
        <v>1442733714.4300001</v>
      </c>
      <c r="F23" s="361">
        <v>981139570.07999992</v>
      </c>
      <c r="G23" s="361">
        <v>948278725.77999985</v>
      </c>
      <c r="H23" s="361">
        <v>944285310.11999989</v>
      </c>
      <c r="I23" s="439">
        <f t="shared" ref="I23:I27" si="11">G23/E23</f>
        <v>0.65727910583599891</v>
      </c>
      <c r="J23" s="361">
        <f t="shared" si="4"/>
        <v>495039428.31999981</v>
      </c>
      <c r="K23" s="440">
        <f t="shared" si="8"/>
        <v>1.0922253015002275</v>
      </c>
      <c r="L23" s="362">
        <f t="shared" si="5"/>
        <v>1.2732912890933568E-4</v>
      </c>
      <c r="N23" s="191"/>
      <c r="O23" s="191"/>
    </row>
    <row r="24" spans="2:15" ht="15.75">
      <c r="B24" s="374" t="s">
        <v>800</v>
      </c>
      <c r="C24" s="361">
        <v>15000000</v>
      </c>
      <c r="D24" s="361">
        <v>68148000</v>
      </c>
      <c r="E24" s="361">
        <v>61221180</v>
      </c>
      <c r="F24" s="361">
        <v>49547360.170000002</v>
      </c>
      <c r="G24" s="361">
        <v>49453788.170000002</v>
      </c>
      <c r="H24" s="361">
        <v>48922819.369999997</v>
      </c>
      <c r="I24" s="439">
        <f>G24/E24</f>
        <v>0.80778887584329473</v>
      </c>
      <c r="J24" s="361">
        <f t="shared" si="4"/>
        <v>34453788.170000002</v>
      </c>
      <c r="K24" s="440">
        <f t="shared" si="8"/>
        <v>2.2969192113333334</v>
      </c>
      <c r="L24" s="362">
        <f t="shared" si="5"/>
        <v>6.6403554121425993E-6</v>
      </c>
      <c r="N24" s="191"/>
      <c r="O24" s="191"/>
    </row>
    <row r="25" spans="2:15" ht="15.75">
      <c r="B25" s="374" t="s">
        <v>801</v>
      </c>
      <c r="C25" s="361">
        <v>56167077.069999993</v>
      </c>
      <c r="D25" s="361">
        <v>80599277</v>
      </c>
      <c r="E25" s="361">
        <v>92600280.129999995</v>
      </c>
      <c r="F25" s="361">
        <v>65682277.469999999</v>
      </c>
      <c r="G25" s="361">
        <v>65682277.469999999</v>
      </c>
      <c r="H25" s="361">
        <v>65682277.469999999</v>
      </c>
      <c r="I25" s="439">
        <f t="shared" si="11"/>
        <v>0.70930970595110232</v>
      </c>
      <c r="J25" s="361">
        <f t="shared" si="4"/>
        <v>9515200.400000006</v>
      </c>
      <c r="K25" s="440">
        <f t="shared" si="8"/>
        <v>0.16940885829151098</v>
      </c>
      <c r="L25" s="362">
        <f t="shared" si="5"/>
        <v>8.8194187507024769E-6</v>
      </c>
      <c r="N25" s="191"/>
      <c r="O25" s="191"/>
    </row>
    <row r="26" spans="2:15" ht="15.75">
      <c r="B26" s="374" t="s">
        <v>802</v>
      </c>
      <c r="C26" s="361">
        <v>702778145.75999999</v>
      </c>
      <c r="D26" s="361">
        <v>1987834075</v>
      </c>
      <c r="E26" s="361">
        <v>1314631264</v>
      </c>
      <c r="F26" s="361">
        <v>530934580</v>
      </c>
      <c r="G26" s="361">
        <v>530934580</v>
      </c>
      <c r="H26" s="361">
        <v>530934580</v>
      </c>
      <c r="I26" s="439">
        <f t="shared" si="11"/>
        <v>0.40386577935514545</v>
      </c>
      <c r="J26" s="361">
        <f t="shared" si="4"/>
        <v>-171843565.75999999</v>
      </c>
      <c r="K26" s="440">
        <f t="shared" si="8"/>
        <v>-0.24452036079489137</v>
      </c>
      <c r="L26" s="362">
        <f t="shared" si="5"/>
        <v>7.129068251914781E-5</v>
      </c>
      <c r="N26" s="191"/>
      <c r="O26" s="191"/>
    </row>
    <row r="27" spans="2:15" ht="15.75">
      <c r="B27" s="360" t="s">
        <v>462</v>
      </c>
      <c r="C27" s="361">
        <v>3035754.5</v>
      </c>
      <c r="D27" s="361">
        <v>0</v>
      </c>
      <c r="E27" s="361">
        <v>27175000</v>
      </c>
      <c r="F27" s="361">
        <v>3569603.59</v>
      </c>
      <c r="G27" s="361">
        <v>3569603.59</v>
      </c>
      <c r="H27" s="361">
        <v>3569603.59</v>
      </c>
      <c r="I27" s="439">
        <f t="shared" si="11"/>
        <v>0.13135615786568536</v>
      </c>
      <c r="J27" s="361">
        <f t="shared" si="4"/>
        <v>533849.08999999985</v>
      </c>
      <c r="K27" s="441">
        <f t="shared" si="8"/>
        <v>0.1758538412773496</v>
      </c>
      <c r="L27" s="368">
        <f t="shared" si="5"/>
        <v>4.7930476906194399E-7</v>
      </c>
      <c r="N27" s="191"/>
      <c r="O27" s="191"/>
    </row>
    <row r="28" spans="2:15" ht="15.75">
      <c r="B28" s="357" t="s">
        <v>463</v>
      </c>
      <c r="C28" s="367">
        <f t="shared" ref="C28" si="12">+C29+C30+C31+C32+C33+C37</f>
        <v>15350670868.279997</v>
      </c>
      <c r="D28" s="367">
        <f>+D29+D30+D31+D32+D33+D37</f>
        <v>18653580939</v>
      </c>
      <c r="E28" s="367">
        <f t="shared" ref="E28:H28" si="13">+E29+E30+E31+E32+E33+E37</f>
        <v>29707815113.299995</v>
      </c>
      <c r="F28" s="367">
        <f t="shared" si="13"/>
        <v>16943224722.690006</v>
      </c>
      <c r="G28" s="367">
        <f t="shared" si="13"/>
        <v>15707686495.310001</v>
      </c>
      <c r="H28" s="367">
        <f t="shared" si="13"/>
        <v>15600934307.660002</v>
      </c>
      <c r="I28" s="442">
        <f t="shared" si="3"/>
        <v>0.5287392033175059</v>
      </c>
      <c r="J28" s="367">
        <f t="shared" si="4"/>
        <v>357015627.0300045</v>
      </c>
      <c r="K28" s="438">
        <f t="shared" si="8"/>
        <v>2.3257330581409663E-2</v>
      </c>
      <c r="L28" s="359">
        <f t="shared" si="5"/>
        <v>2.1091330895182054E-3</v>
      </c>
      <c r="M28" s="356"/>
      <c r="N28" s="191"/>
      <c r="O28" s="191"/>
    </row>
    <row r="29" spans="2:15" ht="15.75">
      <c r="B29" s="360" t="s">
        <v>464</v>
      </c>
      <c r="C29" s="361">
        <v>6771647166.8999987</v>
      </c>
      <c r="D29" s="361">
        <v>5533401857</v>
      </c>
      <c r="E29" s="361">
        <v>9761410560.7199993</v>
      </c>
      <c r="F29" s="361">
        <v>6920160798.130003</v>
      </c>
      <c r="G29" s="361">
        <v>5745864214.1599998</v>
      </c>
      <c r="H29" s="361">
        <v>5742703764</v>
      </c>
      <c r="I29" s="439">
        <f t="shared" si="3"/>
        <v>0.58863052408443994</v>
      </c>
      <c r="J29" s="361">
        <f t="shared" si="4"/>
        <v>-1025782952.7399988</v>
      </c>
      <c r="K29" s="440">
        <f t="shared" si="8"/>
        <v>-0.15148204380081332</v>
      </c>
      <c r="L29" s="362">
        <f t="shared" si="5"/>
        <v>7.715198763090798E-4</v>
      </c>
      <c r="N29" s="191"/>
      <c r="O29" s="191"/>
    </row>
    <row r="30" spans="2:15" ht="15.75">
      <c r="B30" s="360" t="s">
        <v>465</v>
      </c>
      <c r="C30" s="361">
        <v>7777212349.5999966</v>
      </c>
      <c r="D30" s="361">
        <v>9204287316</v>
      </c>
      <c r="E30" s="361">
        <v>14648476828.769995</v>
      </c>
      <c r="F30" s="361">
        <v>8431462809.380003</v>
      </c>
      <c r="G30" s="361">
        <v>8370221165.9700012</v>
      </c>
      <c r="H30" s="361">
        <v>8268967780.7200012</v>
      </c>
      <c r="I30" s="439">
        <f t="shared" si="3"/>
        <v>0.57140556412873356</v>
      </c>
      <c r="J30" s="361">
        <f t="shared" si="4"/>
        <v>593008816.37000465</v>
      </c>
      <c r="K30" s="440">
        <f t="shared" si="8"/>
        <v>7.6249533857784435E-2</v>
      </c>
      <c r="L30" s="362">
        <f t="shared" si="5"/>
        <v>1.1239026468349801E-3</v>
      </c>
      <c r="N30" s="191"/>
      <c r="O30" s="191"/>
    </row>
    <row r="31" spans="2:15" ht="15.75">
      <c r="B31" s="360" t="s">
        <v>466</v>
      </c>
      <c r="C31" s="361">
        <v>9783240.5200000014</v>
      </c>
      <c r="D31" s="361">
        <v>18025832</v>
      </c>
      <c r="E31" s="361">
        <v>8404267.9699999988</v>
      </c>
      <c r="F31" s="361">
        <v>6268289.9100000001</v>
      </c>
      <c r="G31" s="361">
        <v>6268289.9100000001</v>
      </c>
      <c r="H31" s="361">
        <v>5798289.9100000001</v>
      </c>
      <c r="I31" s="439">
        <f t="shared" si="3"/>
        <v>0.74584603113267944</v>
      </c>
      <c r="J31" s="361">
        <f t="shared" si="4"/>
        <v>-3514950.6100000013</v>
      </c>
      <c r="K31" s="440">
        <f t="shared" si="8"/>
        <v>-0.3592828575372693</v>
      </c>
      <c r="L31" s="362">
        <f t="shared" si="5"/>
        <v>8.4166803735365586E-7</v>
      </c>
      <c r="N31" s="191"/>
      <c r="O31" s="191"/>
    </row>
    <row r="32" spans="2:15" ht="15.75">
      <c r="B32" s="360" t="s">
        <v>467</v>
      </c>
      <c r="C32" s="361">
        <v>95094354.400000006</v>
      </c>
      <c r="D32" s="361">
        <v>143109143</v>
      </c>
      <c r="E32" s="361">
        <v>444866664.84000003</v>
      </c>
      <c r="F32" s="361">
        <v>53388877.600000001</v>
      </c>
      <c r="G32" s="361">
        <v>53388877.600000001</v>
      </c>
      <c r="H32" s="361">
        <v>53388877.600000001</v>
      </c>
      <c r="I32" s="439">
        <f t="shared" si="3"/>
        <v>0.1200109646768021</v>
      </c>
      <c r="J32" s="361">
        <f t="shared" si="4"/>
        <v>-41705476.800000004</v>
      </c>
      <c r="K32" s="368">
        <f t="shared" si="8"/>
        <v>-0.43856942994294101</v>
      </c>
      <c r="L32" s="362">
        <f t="shared" si="5"/>
        <v>7.1687354081085509E-6</v>
      </c>
      <c r="N32" s="191"/>
      <c r="O32" s="191"/>
    </row>
    <row r="33" spans="2:16" ht="15.75">
      <c r="B33" s="360" t="s">
        <v>468</v>
      </c>
      <c r="C33" s="361">
        <f t="shared" ref="C33" si="14">+C34+C35+C36</f>
        <v>696933756.86000001</v>
      </c>
      <c r="D33" s="361">
        <f>+D34+D35+D36</f>
        <v>3754697973</v>
      </c>
      <c r="E33" s="361">
        <f t="shared" ref="E33:H33" si="15">+E34+E35+E36</f>
        <v>4844597973</v>
      </c>
      <c r="F33" s="361">
        <f t="shared" si="15"/>
        <v>1531943947.6700001</v>
      </c>
      <c r="G33" s="361">
        <f t="shared" si="15"/>
        <v>1531943947.6700001</v>
      </c>
      <c r="H33" s="361">
        <f t="shared" si="15"/>
        <v>1530075595.4300001</v>
      </c>
      <c r="I33" s="439">
        <f t="shared" si="3"/>
        <v>0.31621694023071834</v>
      </c>
      <c r="J33" s="361">
        <f t="shared" si="4"/>
        <v>835010190.81000006</v>
      </c>
      <c r="K33" s="368">
        <f t="shared" si="8"/>
        <v>1.19811988240044</v>
      </c>
      <c r="L33" s="362">
        <f t="shared" si="5"/>
        <v>2.0570016292868314E-4</v>
      </c>
      <c r="N33" s="191"/>
      <c r="O33" s="191"/>
    </row>
    <row r="34" spans="2:16" ht="15.75">
      <c r="B34" s="443" t="s">
        <v>810</v>
      </c>
      <c r="C34" s="361">
        <v>0</v>
      </c>
      <c r="D34" s="361">
        <v>30000000</v>
      </c>
      <c r="E34" s="361">
        <v>35000000</v>
      </c>
      <c r="F34" s="361">
        <v>5000000</v>
      </c>
      <c r="G34" s="361">
        <v>5000000</v>
      </c>
      <c r="H34" s="361">
        <v>5000000</v>
      </c>
      <c r="I34" s="439">
        <f t="shared" si="3"/>
        <v>0.14285714285714285</v>
      </c>
      <c r="J34" s="361">
        <f t="shared" si="4"/>
        <v>5000000</v>
      </c>
      <c r="K34" s="368" t="str">
        <f t="shared" si="8"/>
        <v>-</v>
      </c>
      <c r="L34" s="362">
        <f t="shared" si="5"/>
        <v>6.7136974313434067E-7</v>
      </c>
      <c r="N34" s="191"/>
      <c r="O34" s="191"/>
    </row>
    <row r="35" spans="2:16" ht="15.75">
      <c r="B35" s="443" t="s">
        <v>811</v>
      </c>
      <c r="C35" s="361">
        <v>696933756.86000001</v>
      </c>
      <c r="D35" s="361">
        <v>3724697973</v>
      </c>
      <c r="E35" s="361">
        <v>4755497973</v>
      </c>
      <c r="F35" s="361">
        <v>1526943947.6700001</v>
      </c>
      <c r="G35" s="361">
        <v>1526943947.6700001</v>
      </c>
      <c r="H35" s="361">
        <v>1525075595.4300001</v>
      </c>
      <c r="I35" s="439">
        <f t="shared" si="3"/>
        <v>0.32109023205128806</v>
      </c>
      <c r="J35" s="361">
        <f t="shared" si="4"/>
        <v>830010190.81000006</v>
      </c>
      <c r="K35" s="368">
        <f t="shared" si="8"/>
        <v>1.190945599406132</v>
      </c>
      <c r="L35" s="362">
        <f t="shared" si="5"/>
        <v>2.0502879318554879E-4</v>
      </c>
      <c r="N35" s="191"/>
      <c r="O35" s="191"/>
    </row>
    <row r="36" spans="2:16" ht="15.75">
      <c r="B36" s="443" t="s">
        <v>813</v>
      </c>
      <c r="C36" s="361">
        <v>0</v>
      </c>
      <c r="D36" s="361">
        <v>0</v>
      </c>
      <c r="E36" s="361">
        <v>54100000</v>
      </c>
      <c r="F36" s="361">
        <v>0</v>
      </c>
      <c r="G36" s="361">
        <v>0</v>
      </c>
      <c r="H36" s="361">
        <v>0</v>
      </c>
      <c r="I36" s="439">
        <f t="shared" si="3"/>
        <v>0</v>
      </c>
      <c r="J36" s="361">
        <f t="shared" si="4"/>
        <v>0</v>
      </c>
      <c r="K36" s="368" t="str">
        <f t="shared" si="8"/>
        <v>-</v>
      </c>
      <c r="L36" s="362">
        <f t="shared" si="5"/>
        <v>0</v>
      </c>
      <c r="N36" s="191"/>
      <c r="O36" s="191"/>
    </row>
    <row r="37" spans="2:16" ht="15.75">
      <c r="B37" s="360" t="s">
        <v>1469</v>
      </c>
      <c r="C37" s="361">
        <v>0</v>
      </c>
      <c r="D37" s="361">
        <v>58818</v>
      </c>
      <c r="E37" s="361">
        <v>58818</v>
      </c>
      <c r="F37" s="361">
        <v>0</v>
      </c>
      <c r="G37" s="361">
        <v>0</v>
      </c>
      <c r="H37" s="361">
        <v>0</v>
      </c>
      <c r="I37" s="439">
        <f t="shared" si="3"/>
        <v>0</v>
      </c>
      <c r="J37" s="361">
        <f t="shared" si="4"/>
        <v>0</v>
      </c>
      <c r="K37" s="368" t="str">
        <f t="shared" si="8"/>
        <v>-</v>
      </c>
      <c r="L37" s="366">
        <f t="shared" si="5"/>
        <v>0</v>
      </c>
      <c r="N37" s="191"/>
      <c r="O37" s="191"/>
    </row>
    <row r="38" spans="2:16" ht="19.5" customHeight="1">
      <c r="B38" s="1806" t="s">
        <v>1470</v>
      </c>
      <c r="C38" s="1811">
        <f t="shared" ref="C38:H38" si="16">C39+C52</f>
        <v>21430223577.939999</v>
      </c>
      <c r="D38" s="1811">
        <f t="shared" si="16"/>
        <v>80562372546</v>
      </c>
      <c r="E38" s="1811">
        <f t="shared" si="16"/>
        <v>82360709048.400009</v>
      </c>
      <c r="F38" s="1811">
        <f t="shared" si="16"/>
        <v>22816699626.75</v>
      </c>
      <c r="G38" s="1811">
        <f t="shared" si="16"/>
        <v>22806265430.349998</v>
      </c>
      <c r="H38" s="1811">
        <f t="shared" si="16"/>
        <v>22805537115.029999</v>
      </c>
      <c r="I38" s="1812">
        <f>G38/E38</f>
        <v>0.2769071040530709</v>
      </c>
      <c r="J38" s="1811">
        <f t="shared" si="4"/>
        <v>1376041852.4099998</v>
      </c>
      <c r="K38" s="1813">
        <f>IFERROR(J38/C38,"-")</f>
        <v>6.4210335809397709E-2</v>
      </c>
      <c r="L38" s="1814">
        <f t="shared" si="5"/>
        <v>3.0622873127655343E-3</v>
      </c>
      <c r="N38" s="191"/>
      <c r="O38" s="191"/>
      <c r="P38" s="191"/>
    </row>
    <row r="39" spans="2:16" ht="15.75">
      <c r="B39" s="357" t="s">
        <v>457</v>
      </c>
      <c r="C39" s="358">
        <f t="shared" ref="C39" si="17">C40+C44+C46+C51+C45</f>
        <v>21320415952.119999</v>
      </c>
      <c r="D39" s="358">
        <f>D40+D44+D46+D51+D45</f>
        <v>79581292683</v>
      </c>
      <c r="E39" s="358">
        <f>E40+E44+E46+E51+E45</f>
        <v>81052660849.980011</v>
      </c>
      <c r="F39" s="358">
        <f t="shared" ref="F39:H39" si="18">F40+F44+F46+F51+F45</f>
        <v>22640038224.23</v>
      </c>
      <c r="G39" s="358">
        <f t="shared" si="18"/>
        <v>22629641243.139999</v>
      </c>
      <c r="H39" s="358">
        <f t="shared" si="18"/>
        <v>22628912927.82</v>
      </c>
      <c r="I39" s="437">
        <f>G39/E39</f>
        <v>0.2791967716522607</v>
      </c>
      <c r="J39" s="358">
        <f t="shared" si="4"/>
        <v>1309225291.0200005</v>
      </c>
      <c r="K39" s="359">
        <f t="shared" ref="K39:K59" si="19">IFERROR(J39/C39,"-")</f>
        <v>6.1407117664128756E-2</v>
      </c>
      <c r="L39" s="359">
        <f t="shared" si="5"/>
        <v>3.0385712857258365E-3</v>
      </c>
      <c r="M39" s="371"/>
    </row>
    <row r="40" spans="2:16" ht="15.75">
      <c r="B40" s="360" t="s">
        <v>458</v>
      </c>
      <c r="C40" s="361">
        <f t="shared" ref="C40" si="20">C41+C42+C43</f>
        <v>2616390554.8799977</v>
      </c>
      <c r="D40" s="361">
        <f>D41+D42+D43</f>
        <v>58872259864</v>
      </c>
      <c r="E40" s="361">
        <f t="shared" ref="E40:H40" si="21">E41+E42+E43</f>
        <v>61118834167.950005</v>
      </c>
      <c r="F40" s="361">
        <f t="shared" si="21"/>
        <v>2987738664.77</v>
      </c>
      <c r="G40" s="361">
        <f t="shared" si="21"/>
        <v>2977341683.6799998</v>
      </c>
      <c r="H40" s="361">
        <f t="shared" si="21"/>
        <v>2976613368.3600001</v>
      </c>
      <c r="I40" s="439">
        <f>G40/E40</f>
        <v>4.8713980301039225E-2</v>
      </c>
      <c r="J40" s="361">
        <f t="shared" si="4"/>
        <v>360951128.8000021</v>
      </c>
      <c r="K40" s="440">
        <f t="shared" si="19"/>
        <v>0.13795766389951569</v>
      </c>
      <c r="L40" s="362">
        <f t="shared" si="5"/>
        <v>3.9977942427908133E-4</v>
      </c>
    </row>
    <row r="41" spans="2:16" ht="15.75">
      <c r="B41" s="374" t="s">
        <v>1465</v>
      </c>
      <c r="C41" s="361">
        <v>1813941125.2599981</v>
      </c>
      <c r="D41" s="373">
        <v>5953053189</v>
      </c>
      <c r="E41" s="361">
        <v>5972070137.5100012</v>
      </c>
      <c r="F41" s="373">
        <v>1968299770.7300003</v>
      </c>
      <c r="G41" s="373">
        <v>1967395093.3500001</v>
      </c>
      <c r="H41" s="373">
        <v>1967395093.3500001</v>
      </c>
      <c r="I41" s="439">
        <f t="shared" ref="I41:I46" si="22">G41/E41</f>
        <v>0.32943268381812529</v>
      </c>
      <c r="J41" s="373">
        <f>G41-C41</f>
        <v>153453968.09000206</v>
      </c>
      <c r="K41" s="440">
        <f t="shared" si="19"/>
        <v>8.4596994882073145E-2</v>
      </c>
      <c r="L41" s="362">
        <f t="shared" si="5"/>
        <v>2.6416990769323034E-4</v>
      </c>
      <c r="M41" s="191"/>
      <c r="N41" s="191"/>
    </row>
    <row r="42" spans="2:16" ht="15.75">
      <c r="B42" s="374" t="s">
        <v>1466</v>
      </c>
      <c r="C42" s="361">
        <v>802129687.25999975</v>
      </c>
      <c r="D42" s="373">
        <v>52876212875</v>
      </c>
      <c r="E42" s="361">
        <v>55084282009.060005</v>
      </c>
      <c r="F42" s="373">
        <v>1007654049.9399999</v>
      </c>
      <c r="G42" s="373">
        <v>998161746.23000002</v>
      </c>
      <c r="H42" s="373">
        <v>997433430.90999997</v>
      </c>
      <c r="I42" s="439">
        <f t="shared" si="22"/>
        <v>1.8120627333688893E-2</v>
      </c>
      <c r="J42" s="373">
        <f t="shared" si="4"/>
        <v>196032058.97000027</v>
      </c>
      <c r="K42" s="440">
        <f t="shared" si="19"/>
        <v>0.2443894822539576</v>
      </c>
      <c r="L42" s="362">
        <f t="shared" si="5"/>
        <v>1.3402711903459199E-4</v>
      </c>
      <c r="M42" s="191"/>
      <c r="N42" s="191"/>
    </row>
    <row r="43" spans="2:16" ht="15.75">
      <c r="B43" s="374" t="s">
        <v>1467</v>
      </c>
      <c r="C43" s="361">
        <v>319742.36</v>
      </c>
      <c r="D43" s="373">
        <v>42993800</v>
      </c>
      <c r="E43" s="361">
        <v>62482021.380000003</v>
      </c>
      <c r="F43" s="373">
        <v>11784844.1</v>
      </c>
      <c r="G43" s="373">
        <v>11784844.1</v>
      </c>
      <c r="H43" s="373">
        <v>11784844.1</v>
      </c>
      <c r="I43" s="439">
        <f t="shared" si="22"/>
        <v>0.18861176126693358</v>
      </c>
      <c r="J43" s="373">
        <f t="shared" si="4"/>
        <v>11465101.74</v>
      </c>
      <c r="K43" s="440">
        <f t="shared" si="19"/>
        <v>35.857312556271872</v>
      </c>
      <c r="L43" s="362">
        <f t="shared" si="5"/>
        <v>1.58239755125905E-6</v>
      </c>
      <c r="M43" s="191"/>
      <c r="N43" s="191"/>
    </row>
    <row r="44" spans="2:16" ht="15.75">
      <c r="B44" s="360" t="s">
        <v>1468</v>
      </c>
      <c r="C44" s="361">
        <v>4160235.3</v>
      </c>
      <c r="D44" s="361">
        <v>0</v>
      </c>
      <c r="E44" s="361">
        <v>0</v>
      </c>
      <c r="F44" s="361">
        <v>0</v>
      </c>
      <c r="G44" s="361">
        <v>0</v>
      </c>
      <c r="H44" s="361">
        <v>0</v>
      </c>
      <c r="I44" s="439" t="s">
        <v>1608</v>
      </c>
      <c r="J44" s="361">
        <f t="shared" si="4"/>
        <v>-4160235.3</v>
      </c>
      <c r="K44" s="440">
        <f t="shared" si="19"/>
        <v>-1</v>
      </c>
      <c r="L44" s="362">
        <f t="shared" si="5"/>
        <v>0</v>
      </c>
    </row>
    <row r="45" spans="2:16" ht="15.75">
      <c r="B45" s="360" t="s">
        <v>399</v>
      </c>
      <c r="C45" s="361">
        <v>0</v>
      </c>
      <c r="D45" s="361">
        <v>50000000</v>
      </c>
      <c r="E45" s="361">
        <v>50000000</v>
      </c>
      <c r="F45" s="361">
        <v>0</v>
      </c>
      <c r="G45" s="361">
        <v>0</v>
      </c>
      <c r="H45" s="361">
        <v>0</v>
      </c>
      <c r="I45" s="439">
        <f>G45/E45</f>
        <v>0</v>
      </c>
      <c r="J45" s="361">
        <f t="shared" si="4"/>
        <v>0</v>
      </c>
      <c r="K45" s="440" t="str">
        <f t="shared" si="19"/>
        <v>-</v>
      </c>
      <c r="L45" s="362">
        <f t="shared" si="5"/>
        <v>0</v>
      </c>
    </row>
    <row r="46" spans="2:16" ht="15.75">
      <c r="B46" s="363" t="s">
        <v>461</v>
      </c>
      <c r="C46" s="361">
        <v>18699859255.940002</v>
      </c>
      <c r="D46" s="361">
        <f t="shared" ref="D46:H46" si="23">SUM(D47:D50)</f>
        <v>20659032819</v>
      </c>
      <c r="E46" s="361">
        <f t="shared" si="23"/>
        <v>19883826682.029999</v>
      </c>
      <c r="F46" s="361">
        <f t="shared" si="23"/>
        <v>19652299559.459999</v>
      </c>
      <c r="G46" s="361">
        <f t="shared" si="23"/>
        <v>19652299559.459999</v>
      </c>
      <c r="H46" s="361">
        <f t="shared" si="23"/>
        <v>19652299559.459999</v>
      </c>
      <c r="I46" s="439">
        <f t="shared" si="22"/>
        <v>0.98835600781115029</v>
      </c>
      <c r="J46" s="361">
        <f t="shared" si="4"/>
        <v>952440303.51999664</v>
      </c>
      <c r="K46" s="440">
        <f t="shared" si="19"/>
        <v>5.0933019895187413E-2</v>
      </c>
      <c r="L46" s="362">
        <f t="shared" si="5"/>
        <v>2.6387918614467552E-3</v>
      </c>
    </row>
    <row r="47" spans="2:16" ht="15.75">
      <c r="B47" s="374" t="s">
        <v>799</v>
      </c>
      <c r="C47" s="361">
        <v>470751.9</v>
      </c>
      <c r="D47" s="361">
        <v>68272000</v>
      </c>
      <c r="E47" s="361">
        <v>42272000</v>
      </c>
      <c r="F47" s="361">
        <v>60000</v>
      </c>
      <c r="G47" s="361">
        <v>60000</v>
      </c>
      <c r="H47" s="361">
        <v>60000</v>
      </c>
      <c r="I47" s="439">
        <f>G47/E47</f>
        <v>1.4193792581377745E-3</v>
      </c>
      <c r="J47" s="373">
        <f t="shared" si="4"/>
        <v>-410751.9</v>
      </c>
      <c r="K47" s="440">
        <f t="shared" si="19"/>
        <v>-0.87254432748970323</v>
      </c>
      <c r="L47" s="362">
        <f t="shared" si="5"/>
        <v>8.0564369176120878E-9</v>
      </c>
    </row>
    <row r="48" spans="2:16" ht="15.75">
      <c r="B48" s="374" t="s">
        <v>800</v>
      </c>
      <c r="C48" s="361">
        <v>18696053152</v>
      </c>
      <c r="D48" s="361">
        <v>20580160819</v>
      </c>
      <c r="E48" s="361">
        <v>19829694682.029999</v>
      </c>
      <c r="F48" s="361">
        <v>19648086521.5</v>
      </c>
      <c r="G48" s="361">
        <v>19648086521.5</v>
      </c>
      <c r="H48" s="361">
        <v>19648086521.5</v>
      </c>
      <c r="I48" s="439">
        <f>G48/E48</f>
        <v>0.99084160581178415</v>
      </c>
      <c r="J48" s="373">
        <f t="shared" si="4"/>
        <v>952033369.5</v>
      </c>
      <c r="K48" s="440">
        <f t="shared" si="19"/>
        <v>5.0921622962874211E-2</v>
      </c>
      <c r="L48" s="362">
        <f t="shared" si="5"/>
        <v>2.6382261602041512E-3</v>
      </c>
    </row>
    <row r="49" spans="2:13" ht="15.75">
      <c r="B49" s="374" t="s">
        <v>801</v>
      </c>
      <c r="C49" s="361">
        <v>3335352.04</v>
      </c>
      <c r="D49" s="361">
        <v>10600000</v>
      </c>
      <c r="E49" s="361">
        <v>11860000</v>
      </c>
      <c r="F49" s="361">
        <v>4153037.96</v>
      </c>
      <c r="G49" s="361">
        <v>4153037.96</v>
      </c>
      <c r="H49" s="361">
        <v>4153037.96</v>
      </c>
      <c r="I49" s="439">
        <f>G49/E49</f>
        <v>0.35017183473861718</v>
      </c>
      <c r="J49" s="373">
        <f t="shared" si="4"/>
        <v>817685.91999999993</v>
      </c>
      <c r="K49" s="440">
        <f t="shared" si="19"/>
        <v>0.24515730579372363</v>
      </c>
      <c r="L49" s="362">
        <f t="shared" si="5"/>
        <v>5.5764480568647316E-7</v>
      </c>
    </row>
    <row r="50" spans="2:13" ht="15.75">
      <c r="B50" s="374" t="s">
        <v>802</v>
      </c>
      <c r="C50" s="361">
        <v>0</v>
      </c>
      <c r="D50" s="361">
        <v>0</v>
      </c>
      <c r="E50" s="361">
        <v>0</v>
      </c>
      <c r="F50" s="361">
        <v>0</v>
      </c>
      <c r="G50" s="361">
        <v>0</v>
      </c>
      <c r="H50" s="361">
        <v>0</v>
      </c>
      <c r="I50" s="439" t="s">
        <v>1608</v>
      </c>
      <c r="J50" s="373">
        <f t="shared" si="4"/>
        <v>0</v>
      </c>
      <c r="K50" s="440" t="str">
        <f t="shared" si="19"/>
        <v>-</v>
      </c>
      <c r="L50" s="362">
        <f t="shared" si="5"/>
        <v>0</v>
      </c>
    </row>
    <row r="51" spans="2:13" ht="15.75">
      <c r="B51" s="360" t="s">
        <v>462</v>
      </c>
      <c r="C51" s="361">
        <v>5906</v>
      </c>
      <c r="D51" s="361">
        <v>0</v>
      </c>
      <c r="E51" s="361">
        <v>0</v>
      </c>
      <c r="F51" s="361">
        <v>0</v>
      </c>
      <c r="G51" s="361">
        <v>0</v>
      </c>
      <c r="H51" s="361">
        <v>0</v>
      </c>
      <c r="I51" s="439" t="s">
        <v>1608</v>
      </c>
      <c r="J51" s="361">
        <f t="shared" si="4"/>
        <v>-5906</v>
      </c>
      <c r="K51" s="440">
        <f t="shared" si="19"/>
        <v>-1</v>
      </c>
      <c r="L51" s="362">
        <f t="shared" si="5"/>
        <v>0</v>
      </c>
    </row>
    <row r="52" spans="2:13" ht="15.75">
      <c r="B52" s="357" t="s">
        <v>463</v>
      </c>
      <c r="C52" s="367">
        <f t="shared" ref="C52:H52" si="24">C53+C54+C55+C56+C57</f>
        <v>109807625.81999999</v>
      </c>
      <c r="D52" s="367">
        <f t="shared" si="24"/>
        <v>981079863</v>
      </c>
      <c r="E52" s="367">
        <f t="shared" si="24"/>
        <v>1308048198.4199998</v>
      </c>
      <c r="F52" s="367">
        <f t="shared" si="24"/>
        <v>176661402.51999998</v>
      </c>
      <c r="G52" s="367">
        <f t="shared" si="24"/>
        <v>176624187.20999998</v>
      </c>
      <c r="H52" s="367">
        <f t="shared" si="24"/>
        <v>176624187.20999998</v>
      </c>
      <c r="I52" s="442">
        <f>G52/E52</f>
        <v>0.13502880660158051</v>
      </c>
      <c r="J52" s="367">
        <f t="shared" si="4"/>
        <v>66816561.389999986</v>
      </c>
      <c r="K52" s="359">
        <f t="shared" si="19"/>
        <v>0.60848744238881669</v>
      </c>
      <c r="L52" s="359">
        <f t="shared" si="5"/>
        <v>2.3716027039697875E-5</v>
      </c>
    </row>
    <row r="53" spans="2:13" ht="15.75">
      <c r="B53" s="360" t="s">
        <v>464</v>
      </c>
      <c r="C53" s="361">
        <v>0</v>
      </c>
      <c r="D53" s="361">
        <v>500000</v>
      </c>
      <c r="E53" s="361">
        <v>500000</v>
      </c>
      <c r="F53" s="361">
        <v>0</v>
      </c>
      <c r="G53" s="361">
        <v>0</v>
      </c>
      <c r="H53" s="361">
        <v>0</v>
      </c>
      <c r="I53" s="439">
        <f>G53/E53</f>
        <v>0</v>
      </c>
      <c r="J53" s="361">
        <f t="shared" si="4"/>
        <v>0</v>
      </c>
      <c r="K53" s="440" t="str">
        <f t="shared" si="19"/>
        <v>-</v>
      </c>
      <c r="L53" s="375">
        <f t="shared" si="5"/>
        <v>0</v>
      </c>
    </row>
    <row r="54" spans="2:13" ht="15.75">
      <c r="B54" s="360" t="s">
        <v>465</v>
      </c>
      <c r="C54" s="361">
        <v>109779125.80999999</v>
      </c>
      <c r="D54" s="361">
        <v>976168007</v>
      </c>
      <c r="E54" s="361">
        <v>1302896342.4199998</v>
      </c>
      <c r="F54" s="361">
        <v>176545467.51999998</v>
      </c>
      <c r="G54" s="361">
        <v>176508252.20999998</v>
      </c>
      <c r="H54" s="361">
        <v>176508252.20999998</v>
      </c>
      <c r="I54" s="439">
        <f t="shared" ref="I54:I58" si="25">G54/E54</f>
        <v>0.13547374911050369</v>
      </c>
      <c r="J54" s="361">
        <f>G54-C54</f>
        <v>66729126.399999991</v>
      </c>
      <c r="K54" s="440">
        <f t="shared" si="19"/>
        <v>0.60784895040511888</v>
      </c>
      <c r="L54" s="375">
        <f t="shared" si="5"/>
        <v>2.370045998946382E-5</v>
      </c>
    </row>
    <row r="55" spans="2:13" ht="15.75">
      <c r="B55" s="360" t="s">
        <v>466</v>
      </c>
      <c r="C55" s="361">
        <v>28500.01</v>
      </c>
      <c r="D55" s="361">
        <v>45000</v>
      </c>
      <c r="E55" s="361">
        <v>285000</v>
      </c>
      <c r="F55" s="361">
        <v>115935</v>
      </c>
      <c r="G55" s="361">
        <v>115935</v>
      </c>
      <c r="H55" s="361">
        <v>115935</v>
      </c>
      <c r="I55" s="439">
        <f t="shared" si="25"/>
        <v>0.40678947368421053</v>
      </c>
      <c r="J55" s="361">
        <f t="shared" si="4"/>
        <v>87434.99</v>
      </c>
      <c r="K55" s="440">
        <f t="shared" si="19"/>
        <v>3.0678933095111196</v>
      </c>
      <c r="L55" s="375">
        <f t="shared" si="5"/>
        <v>1.5567050234055955E-8</v>
      </c>
    </row>
    <row r="56" spans="2:13" ht="15.75">
      <c r="B56" s="360" t="s">
        <v>808</v>
      </c>
      <c r="C56" s="361">
        <v>0</v>
      </c>
      <c r="D56" s="361">
        <v>3666856</v>
      </c>
      <c r="E56" s="444">
        <v>3666856</v>
      </c>
      <c r="F56" s="444">
        <v>0</v>
      </c>
      <c r="G56" s="444">
        <v>0</v>
      </c>
      <c r="H56" s="444">
        <v>0</v>
      </c>
      <c r="I56" s="439">
        <f>G56/E56</f>
        <v>0</v>
      </c>
      <c r="J56" s="361">
        <f t="shared" si="4"/>
        <v>0</v>
      </c>
      <c r="K56" s="440" t="str">
        <f t="shared" si="19"/>
        <v>-</v>
      </c>
      <c r="L56" s="375">
        <f t="shared" si="5"/>
        <v>0</v>
      </c>
    </row>
    <row r="57" spans="2:13" ht="15.75">
      <c r="B57" s="360" t="s">
        <v>468</v>
      </c>
      <c r="C57" s="361">
        <v>0</v>
      </c>
      <c r="D57" s="361">
        <f t="shared" ref="D57:E57" si="26">D58</f>
        <v>700000</v>
      </c>
      <c r="E57" s="361">
        <f t="shared" si="26"/>
        <v>700000</v>
      </c>
      <c r="F57" s="361">
        <v>0</v>
      </c>
      <c r="G57" s="361">
        <v>0</v>
      </c>
      <c r="H57" s="361">
        <v>0</v>
      </c>
      <c r="I57" s="439">
        <f t="shared" si="25"/>
        <v>0</v>
      </c>
      <c r="J57" s="361">
        <f t="shared" si="4"/>
        <v>0</v>
      </c>
      <c r="K57" s="440" t="str">
        <f t="shared" si="19"/>
        <v>-</v>
      </c>
      <c r="L57" s="375">
        <f t="shared" si="5"/>
        <v>0</v>
      </c>
    </row>
    <row r="58" spans="2:13" ht="15.6" customHeight="1" thickBot="1">
      <c r="B58" s="363" t="s">
        <v>812</v>
      </c>
      <c r="C58" s="444">
        <v>0</v>
      </c>
      <c r="D58" s="444">
        <v>700000</v>
      </c>
      <c r="E58" s="444">
        <v>700000</v>
      </c>
      <c r="F58" s="444">
        <v>0</v>
      </c>
      <c r="G58" s="444">
        <v>0</v>
      </c>
      <c r="H58" s="444">
        <v>0</v>
      </c>
      <c r="I58" s="439">
        <f t="shared" si="25"/>
        <v>0</v>
      </c>
      <c r="J58" s="361">
        <f t="shared" si="4"/>
        <v>0</v>
      </c>
      <c r="K58" s="440" t="str">
        <f t="shared" si="19"/>
        <v>-</v>
      </c>
      <c r="L58" s="375">
        <f t="shared" si="5"/>
        <v>0</v>
      </c>
    </row>
    <row r="59" spans="2:13" ht="16.5" thickBot="1">
      <c r="B59" s="1068" t="s">
        <v>470</v>
      </c>
      <c r="C59" s="1069">
        <f>C14+C38</f>
        <v>145598516318.77951</v>
      </c>
      <c r="D59" s="1069">
        <f>D14+D38</f>
        <v>262763595167</v>
      </c>
      <c r="E59" s="1069">
        <f t="shared" ref="E59:H59" si="27">E14+E38</f>
        <v>287195886003.55005</v>
      </c>
      <c r="F59" s="1069">
        <f t="shared" si="27"/>
        <v>157985883616.2403</v>
      </c>
      <c r="G59" s="1069">
        <f t="shared" si="27"/>
        <v>155900202353.34015</v>
      </c>
      <c r="H59" s="1069">
        <f t="shared" si="27"/>
        <v>155586466300.41016</v>
      </c>
      <c r="I59" s="1102">
        <f>G59/E59</f>
        <v>0.54283577847425379</v>
      </c>
      <c r="J59" s="1069">
        <f t="shared" si="4"/>
        <v>10301686034.560638</v>
      </c>
      <c r="K59" s="1070">
        <f t="shared" si="19"/>
        <v>7.0754059141685852E-2</v>
      </c>
      <c r="L59" s="1070">
        <f t="shared" si="5"/>
        <v>2.093333576171074E-2</v>
      </c>
      <c r="M59" s="356"/>
    </row>
    <row r="60" spans="2:13">
      <c r="B60" s="435" t="s">
        <v>176</v>
      </c>
    </row>
    <row r="61" spans="2:13">
      <c r="B61" s="1087" t="s">
        <v>1609</v>
      </c>
      <c r="G61" s="191"/>
    </row>
    <row r="62" spans="2:13">
      <c r="B62" s="1087" t="s">
        <v>1610</v>
      </c>
    </row>
    <row r="63" spans="2:13">
      <c r="B63" s="1087" t="s">
        <v>1611</v>
      </c>
    </row>
    <row r="64" spans="2:13" ht="34.5" customHeight="1">
      <c r="B64" s="2564" t="s">
        <v>1612</v>
      </c>
      <c r="C64" s="2564"/>
      <c r="D64" s="2564"/>
      <c r="E64" s="2564"/>
      <c r="F64" s="2564"/>
      <c r="G64" s="2564"/>
      <c r="H64" s="2564"/>
      <c r="I64" s="2564"/>
      <c r="J64" s="2564"/>
      <c r="K64" s="2564"/>
      <c r="L64" s="2564"/>
    </row>
    <row r="65" spans="2:9">
      <c r="B65" s="435" t="s">
        <v>1562</v>
      </c>
    </row>
    <row r="66" spans="2:9">
      <c r="F66" s="115"/>
      <c r="G66" s="191"/>
      <c r="H66" s="191"/>
      <c r="I66" s="191"/>
    </row>
    <row r="67" spans="2:9">
      <c r="F67" s="191"/>
    </row>
    <row r="71" spans="2:9">
      <c r="C71" s="391"/>
      <c r="D71" s="391"/>
      <c r="E71" s="391"/>
      <c r="F71" s="391"/>
      <c r="G71" s="391"/>
      <c r="H71" s="391"/>
    </row>
    <row r="72" spans="2:9">
      <c r="C72" s="51"/>
      <c r="D72" s="51"/>
      <c r="E72" s="51"/>
      <c r="F72" s="51"/>
      <c r="G72" s="51"/>
      <c r="H72" s="51"/>
    </row>
    <row r="73" spans="2:9">
      <c r="D73" s="115"/>
      <c r="E73" s="115"/>
      <c r="F73" s="115"/>
      <c r="G73" s="115"/>
      <c r="H73" s="115"/>
    </row>
    <row r="74" spans="2:9">
      <c r="D74" s="24"/>
      <c r="E74" s="24"/>
      <c r="F74" s="24"/>
      <c r="G74" s="24"/>
      <c r="H74" s="24"/>
    </row>
    <row r="82" spans="6:6">
      <c r="F82" s="191"/>
    </row>
    <row r="126" spans="6:6">
      <c r="F126" s="445"/>
    </row>
  </sheetData>
  <mergeCells count="20">
    <mergeCell ref="H11:H12"/>
    <mergeCell ref="I11:I12"/>
    <mergeCell ref="J11:K11"/>
    <mergeCell ref="B64:L64"/>
    <mergeCell ref="B8:L8"/>
    <mergeCell ref="B10:B13"/>
    <mergeCell ref="D10:I10"/>
    <mergeCell ref="J10:K10"/>
    <mergeCell ref="L10:L12"/>
    <mergeCell ref="C11:C12"/>
    <mergeCell ref="D11:D12"/>
    <mergeCell ref="E11:E12"/>
    <mergeCell ref="F11:F12"/>
    <mergeCell ref="G11:G12"/>
    <mergeCell ref="B7:L7"/>
    <mergeCell ref="A1:L1"/>
    <mergeCell ref="A2:L2"/>
    <mergeCell ref="A3:L3"/>
    <mergeCell ref="A5:J5"/>
    <mergeCell ref="B6:L6"/>
  </mergeCells>
  <pageMargins left="0.7" right="0.7" top="0.75" bottom="0.75" header="0.3" footer="0.3"/>
  <pageSetup orientation="portrait" horizontalDpi="300" verticalDpi="300" r:id="rId1"/>
  <ignoredErrors>
    <ignoredError sqref="D46:J46" formulaRange="1"/>
  </ignoredError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B60D0-6F0C-48E1-B0C0-F7736D4E1DC8}">
  <dimension ref="A1:Q134"/>
  <sheetViews>
    <sheetView showGridLines="0" zoomScale="80" zoomScaleNormal="80" workbookViewId="0">
      <selection activeCell="D23" sqref="D23"/>
    </sheetView>
  </sheetViews>
  <sheetFormatPr baseColWidth="10" defaultColWidth="11.42578125" defaultRowHeight="15"/>
  <cols>
    <col min="1" max="1" width="10.42578125" style="1" customWidth="1"/>
    <col min="2" max="2" width="117.140625" style="1" customWidth="1"/>
    <col min="3" max="3" width="28.85546875" style="1" customWidth="1"/>
    <col min="4" max="4" width="30" style="1" customWidth="1"/>
    <col min="5" max="5" width="31.140625" style="1" customWidth="1"/>
    <col min="6" max="6" width="27.140625" style="1" customWidth="1"/>
    <col min="7" max="7" width="23.5703125" style="1" customWidth="1"/>
    <col min="8" max="8" width="23" style="1" customWidth="1"/>
    <col min="9" max="9" width="20.5703125" style="1" customWidth="1"/>
    <col min="10" max="10" width="25.85546875" style="1" customWidth="1"/>
    <col min="11" max="11" width="13" style="1" customWidth="1"/>
    <col min="12" max="12" width="22.28515625" style="1" customWidth="1"/>
    <col min="13" max="13" width="21.85546875" style="1" customWidth="1"/>
    <col min="14" max="14" width="21.7109375" style="1" customWidth="1"/>
    <col min="15" max="15" width="26.7109375" style="1" customWidth="1"/>
    <col min="16" max="20" width="11.42578125" style="1"/>
    <col min="21" max="21" width="30.140625" style="1" bestFit="1" customWidth="1"/>
    <col min="22" max="22" width="19.42578125" style="1" bestFit="1" customWidth="1"/>
    <col min="23" max="23" width="14.42578125" style="1" bestFit="1" customWidth="1"/>
    <col min="24" max="24" width="19.42578125" style="1" bestFit="1" customWidth="1"/>
    <col min="25" max="25" width="14.42578125" style="1" bestFit="1" customWidth="1"/>
    <col min="26" max="26" width="20" style="1" customWidth="1"/>
    <col min="27" max="27" width="13.140625" style="1" bestFit="1" customWidth="1"/>
    <col min="28" max="28" width="7.140625" style="1" bestFit="1" customWidth="1"/>
    <col min="29" max="29" width="9.140625" style="1" bestFit="1" customWidth="1"/>
    <col min="30" max="257" width="11.42578125" style="1"/>
    <col min="258" max="258" width="10.42578125" style="1" customWidth="1"/>
    <col min="259" max="259" width="79.28515625" style="1" customWidth="1"/>
    <col min="260" max="260" width="13.42578125" style="1" bestFit="1" customWidth="1"/>
    <col min="261" max="261" width="17.42578125" style="1" customWidth="1"/>
    <col min="262" max="262" width="19.42578125" style="1" bestFit="1" customWidth="1"/>
    <col min="263" max="263" width="13.42578125" style="1" bestFit="1" customWidth="1"/>
    <col min="264" max="264" width="10" style="1" bestFit="1" customWidth="1"/>
    <col min="265" max="265" width="16" style="1" customWidth="1"/>
    <col min="266" max="266" width="12.28515625" style="1" customWidth="1"/>
    <col min="267" max="267" width="10.28515625" style="1" customWidth="1"/>
    <col min="268" max="268" width="11.140625" style="1" customWidth="1"/>
    <col min="269" max="269" width="11.42578125" style="1"/>
    <col min="270" max="270" width="17.85546875" style="1" bestFit="1" customWidth="1"/>
    <col min="271" max="271" width="20.28515625" style="1" bestFit="1" customWidth="1"/>
    <col min="272" max="276" width="11.42578125" style="1"/>
    <col min="277" max="277" width="30.140625" style="1" bestFit="1" customWidth="1"/>
    <col min="278" max="278" width="19.42578125" style="1" bestFit="1" customWidth="1"/>
    <col min="279" max="279" width="14.42578125" style="1" bestFit="1" customWidth="1"/>
    <col min="280" max="280" width="19.42578125" style="1" bestFit="1" customWidth="1"/>
    <col min="281" max="281" width="14.42578125" style="1" bestFit="1" customWidth="1"/>
    <col min="282" max="282" width="20" style="1" customWidth="1"/>
    <col min="283" max="283" width="13.140625" style="1" bestFit="1" customWidth="1"/>
    <col min="284" max="284" width="7.140625" style="1" bestFit="1" customWidth="1"/>
    <col min="285" max="285" width="9.140625" style="1" bestFit="1" customWidth="1"/>
    <col min="286" max="513" width="11.42578125" style="1"/>
    <col min="514" max="514" width="10.42578125" style="1" customWidth="1"/>
    <col min="515" max="515" width="79.28515625" style="1" customWidth="1"/>
    <col min="516" max="516" width="13.42578125" style="1" bestFit="1" customWidth="1"/>
    <col min="517" max="517" width="17.42578125" style="1" customWidth="1"/>
    <col min="518" max="518" width="19.42578125" style="1" bestFit="1" customWidth="1"/>
    <col min="519" max="519" width="13.42578125" style="1" bestFit="1" customWidth="1"/>
    <col min="520" max="520" width="10" style="1" bestFit="1" customWidth="1"/>
    <col min="521" max="521" width="16" style="1" customWidth="1"/>
    <col min="522" max="522" width="12.28515625" style="1" customWidth="1"/>
    <col min="523" max="523" width="10.28515625" style="1" customWidth="1"/>
    <col min="524" max="524" width="11.140625" style="1" customWidth="1"/>
    <col min="525" max="525" width="11.42578125" style="1"/>
    <col min="526" max="526" width="17.85546875" style="1" bestFit="1" customWidth="1"/>
    <col min="527" max="527" width="20.28515625" style="1" bestFit="1" customWidth="1"/>
    <col min="528" max="532" width="11.42578125" style="1"/>
    <col min="533" max="533" width="30.140625" style="1" bestFit="1" customWidth="1"/>
    <col min="534" max="534" width="19.42578125" style="1" bestFit="1" customWidth="1"/>
    <col min="535" max="535" width="14.42578125" style="1" bestFit="1" customWidth="1"/>
    <col min="536" max="536" width="19.42578125" style="1" bestFit="1" customWidth="1"/>
    <col min="537" max="537" width="14.42578125" style="1" bestFit="1" customWidth="1"/>
    <col min="538" max="538" width="20" style="1" customWidth="1"/>
    <col min="539" max="539" width="13.140625" style="1" bestFit="1" customWidth="1"/>
    <col min="540" max="540" width="7.140625" style="1" bestFit="1" customWidth="1"/>
    <col min="541" max="541" width="9.140625" style="1" bestFit="1" customWidth="1"/>
    <col min="542" max="769" width="11.42578125" style="1"/>
    <col min="770" max="770" width="10.42578125" style="1" customWidth="1"/>
    <col min="771" max="771" width="79.28515625" style="1" customWidth="1"/>
    <col min="772" max="772" width="13.42578125" style="1" bestFit="1" customWidth="1"/>
    <col min="773" max="773" width="17.42578125" style="1" customWidth="1"/>
    <col min="774" max="774" width="19.42578125" style="1" bestFit="1" customWidth="1"/>
    <col min="775" max="775" width="13.42578125" style="1" bestFit="1" customWidth="1"/>
    <col min="776" max="776" width="10" style="1" bestFit="1" customWidth="1"/>
    <col min="777" max="777" width="16" style="1" customWidth="1"/>
    <col min="778" max="778" width="12.28515625" style="1" customWidth="1"/>
    <col min="779" max="779" width="10.28515625" style="1" customWidth="1"/>
    <col min="780" max="780" width="11.140625" style="1" customWidth="1"/>
    <col min="781" max="781" width="11.42578125" style="1"/>
    <col min="782" max="782" width="17.85546875" style="1" bestFit="1" customWidth="1"/>
    <col min="783" max="783" width="20.28515625" style="1" bestFit="1" customWidth="1"/>
    <col min="784" max="788" width="11.42578125" style="1"/>
    <col min="789" max="789" width="30.140625" style="1" bestFit="1" customWidth="1"/>
    <col min="790" max="790" width="19.42578125" style="1" bestFit="1" customWidth="1"/>
    <col min="791" max="791" width="14.42578125" style="1" bestFit="1" customWidth="1"/>
    <col min="792" max="792" width="19.42578125" style="1" bestFit="1" customWidth="1"/>
    <col min="793" max="793" width="14.42578125" style="1" bestFit="1" customWidth="1"/>
    <col min="794" max="794" width="20" style="1" customWidth="1"/>
    <col min="795" max="795" width="13.140625" style="1" bestFit="1" customWidth="1"/>
    <col min="796" max="796" width="7.140625" style="1" bestFit="1" customWidth="1"/>
    <col min="797" max="797" width="9.140625" style="1" bestFit="1" customWidth="1"/>
    <col min="798" max="1025" width="11.42578125" style="1"/>
    <col min="1026" max="1026" width="10.42578125" style="1" customWidth="1"/>
    <col min="1027" max="1027" width="79.28515625" style="1" customWidth="1"/>
    <col min="1028" max="1028" width="13.42578125" style="1" bestFit="1" customWidth="1"/>
    <col min="1029" max="1029" width="17.42578125" style="1" customWidth="1"/>
    <col min="1030" max="1030" width="19.42578125" style="1" bestFit="1" customWidth="1"/>
    <col min="1031" max="1031" width="13.42578125" style="1" bestFit="1" customWidth="1"/>
    <col min="1032" max="1032" width="10" style="1" bestFit="1" customWidth="1"/>
    <col min="1033" max="1033" width="16" style="1" customWidth="1"/>
    <col min="1034" max="1034" width="12.28515625" style="1" customWidth="1"/>
    <col min="1035" max="1035" width="10.28515625" style="1" customWidth="1"/>
    <col min="1036" max="1036" width="11.140625" style="1" customWidth="1"/>
    <col min="1037" max="1037" width="11.42578125" style="1"/>
    <col min="1038" max="1038" width="17.85546875" style="1" bestFit="1" customWidth="1"/>
    <col min="1039" max="1039" width="20.28515625" style="1" bestFit="1" customWidth="1"/>
    <col min="1040" max="1044" width="11.42578125" style="1"/>
    <col min="1045" max="1045" width="30.140625" style="1" bestFit="1" customWidth="1"/>
    <col min="1046" max="1046" width="19.42578125" style="1" bestFit="1" customWidth="1"/>
    <col min="1047" max="1047" width="14.42578125" style="1" bestFit="1" customWidth="1"/>
    <col min="1048" max="1048" width="19.42578125" style="1" bestFit="1" customWidth="1"/>
    <col min="1049" max="1049" width="14.42578125" style="1" bestFit="1" customWidth="1"/>
    <col min="1050" max="1050" width="20" style="1" customWidth="1"/>
    <col min="1051" max="1051" width="13.140625" style="1" bestFit="1" customWidth="1"/>
    <col min="1052" max="1052" width="7.140625" style="1" bestFit="1" customWidth="1"/>
    <col min="1053" max="1053" width="9.140625" style="1" bestFit="1" customWidth="1"/>
    <col min="1054" max="1281" width="11.42578125" style="1"/>
    <col min="1282" max="1282" width="10.42578125" style="1" customWidth="1"/>
    <col min="1283" max="1283" width="79.28515625" style="1" customWidth="1"/>
    <col min="1284" max="1284" width="13.42578125" style="1" bestFit="1" customWidth="1"/>
    <col min="1285" max="1285" width="17.42578125" style="1" customWidth="1"/>
    <col min="1286" max="1286" width="19.42578125" style="1" bestFit="1" customWidth="1"/>
    <col min="1287" max="1287" width="13.42578125" style="1" bestFit="1" customWidth="1"/>
    <col min="1288" max="1288" width="10" style="1" bestFit="1" customWidth="1"/>
    <col min="1289" max="1289" width="16" style="1" customWidth="1"/>
    <col min="1290" max="1290" width="12.28515625" style="1" customWidth="1"/>
    <col min="1291" max="1291" width="10.28515625" style="1" customWidth="1"/>
    <col min="1292" max="1292" width="11.140625" style="1" customWidth="1"/>
    <col min="1293" max="1293" width="11.42578125" style="1"/>
    <col min="1294" max="1294" width="17.85546875" style="1" bestFit="1" customWidth="1"/>
    <col min="1295" max="1295" width="20.28515625" style="1" bestFit="1" customWidth="1"/>
    <col min="1296" max="1300" width="11.42578125" style="1"/>
    <col min="1301" max="1301" width="30.140625" style="1" bestFit="1" customWidth="1"/>
    <col min="1302" max="1302" width="19.42578125" style="1" bestFit="1" customWidth="1"/>
    <col min="1303" max="1303" width="14.42578125" style="1" bestFit="1" customWidth="1"/>
    <col min="1304" max="1304" width="19.42578125" style="1" bestFit="1" customWidth="1"/>
    <col min="1305" max="1305" width="14.42578125" style="1" bestFit="1" customWidth="1"/>
    <col min="1306" max="1306" width="20" style="1" customWidth="1"/>
    <col min="1307" max="1307" width="13.140625" style="1" bestFit="1" customWidth="1"/>
    <col min="1308" max="1308" width="7.140625" style="1" bestFit="1" customWidth="1"/>
    <col min="1309" max="1309" width="9.140625" style="1" bestFit="1" customWidth="1"/>
    <col min="1310" max="1537" width="11.42578125" style="1"/>
    <col min="1538" max="1538" width="10.42578125" style="1" customWidth="1"/>
    <col min="1539" max="1539" width="79.28515625" style="1" customWidth="1"/>
    <col min="1540" max="1540" width="13.42578125" style="1" bestFit="1" customWidth="1"/>
    <col min="1541" max="1541" width="17.42578125" style="1" customWidth="1"/>
    <col min="1542" max="1542" width="19.42578125" style="1" bestFit="1" customWidth="1"/>
    <col min="1543" max="1543" width="13.42578125" style="1" bestFit="1" customWidth="1"/>
    <col min="1544" max="1544" width="10" style="1" bestFit="1" customWidth="1"/>
    <col min="1545" max="1545" width="16" style="1" customWidth="1"/>
    <col min="1546" max="1546" width="12.28515625" style="1" customWidth="1"/>
    <col min="1547" max="1547" width="10.28515625" style="1" customWidth="1"/>
    <col min="1548" max="1548" width="11.140625" style="1" customWidth="1"/>
    <col min="1549" max="1549" width="11.42578125" style="1"/>
    <col min="1550" max="1550" width="17.85546875" style="1" bestFit="1" customWidth="1"/>
    <col min="1551" max="1551" width="20.28515625" style="1" bestFit="1" customWidth="1"/>
    <col min="1552" max="1556" width="11.42578125" style="1"/>
    <col min="1557" max="1557" width="30.140625" style="1" bestFit="1" customWidth="1"/>
    <col min="1558" max="1558" width="19.42578125" style="1" bestFit="1" customWidth="1"/>
    <col min="1559" max="1559" width="14.42578125" style="1" bestFit="1" customWidth="1"/>
    <col min="1560" max="1560" width="19.42578125" style="1" bestFit="1" customWidth="1"/>
    <col min="1561" max="1561" width="14.42578125" style="1" bestFit="1" customWidth="1"/>
    <col min="1562" max="1562" width="20" style="1" customWidth="1"/>
    <col min="1563" max="1563" width="13.140625" style="1" bestFit="1" customWidth="1"/>
    <col min="1564" max="1564" width="7.140625" style="1" bestFit="1" customWidth="1"/>
    <col min="1565" max="1565" width="9.140625" style="1" bestFit="1" customWidth="1"/>
    <col min="1566" max="1793" width="11.42578125" style="1"/>
    <col min="1794" max="1794" width="10.42578125" style="1" customWidth="1"/>
    <col min="1795" max="1795" width="79.28515625" style="1" customWidth="1"/>
    <col min="1796" max="1796" width="13.42578125" style="1" bestFit="1" customWidth="1"/>
    <col min="1797" max="1797" width="17.42578125" style="1" customWidth="1"/>
    <col min="1798" max="1798" width="19.42578125" style="1" bestFit="1" customWidth="1"/>
    <col min="1799" max="1799" width="13.42578125" style="1" bestFit="1" customWidth="1"/>
    <col min="1800" max="1800" width="10" style="1" bestFit="1" customWidth="1"/>
    <col min="1801" max="1801" width="16" style="1" customWidth="1"/>
    <col min="1802" max="1802" width="12.28515625" style="1" customWidth="1"/>
    <col min="1803" max="1803" width="10.28515625" style="1" customWidth="1"/>
    <col min="1804" max="1804" width="11.140625" style="1" customWidth="1"/>
    <col min="1805" max="1805" width="11.42578125" style="1"/>
    <col min="1806" max="1806" width="17.85546875" style="1" bestFit="1" customWidth="1"/>
    <col min="1807" max="1807" width="20.28515625" style="1" bestFit="1" customWidth="1"/>
    <col min="1808" max="1812" width="11.42578125" style="1"/>
    <col min="1813" max="1813" width="30.140625" style="1" bestFit="1" customWidth="1"/>
    <col min="1814" max="1814" width="19.42578125" style="1" bestFit="1" customWidth="1"/>
    <col min="1815" max="1815" width="14.42578125" style="1" bestFit="1" customWidth="1"/>
    <col min="1816" max="1816" width="19.42578125" style="1" bestFit="1" customWidth="1"/>
    <col min="1817" max="1817" width="14.42578125" style="1" bestFit="1" customWidth="1"/>
    <col min="1818" max="1818" width="20" style="1" customWidth="1"/>
    <col min="1819" max="1819" width="13.140625" style="1" bestFit="1" customWidth="1"/>
    <col min="1820" max="1820" width="7.140625" style="1" bestFit="1" customWidth="1"/>
    <col min="1821" max="1821" width="9.140625" style="1" bestFit="1" customWidth="1"/>
    <col min="1822" max="2049" width="11.42578125" style="1"/>
    <col min="2050" max="2050" width="10.42578125" style="1" customWidth="1"/>
    <col min="2051" max="2051" width="79.28515625" style="1" customWidth="1"/>
    <col min="2052" max="2052" width="13.42578125" style="1" bestFit="1" customWidth="1"/>
    <col min="2053" max="2053" width="17.42578125" style="1" customWidth="1"/>
    <col min="2054" max="2054" width="19.42578125" style="1" bestFit="1" customWidth="1"/>
    <col min="2055" max="2055" width="13.42578125" style="1" bestFit="1" customWidth="1"/>
    <col min="2056" max="2056" width="10" style="1" bestFit="1" customWidth="1"/>
    <col min="2057" max="2057" width="16" style="1" customWidth="1"/>
    <col min="2058" max="2058" width="12.28515625" style="1" customWidth="1"/>
    <col min="2059" max="2059" width="10.28515625" style="1" customWidth="1"/>
    <col min="2060" max="2060" width="11.140625" style="1" customWidth="1"/>
    <col min="2061" max="2061" width="11.42578125" style="1"/>
    <col min="2062" max="2062" width="17.85546875" style="1" bestFit="1" customWidth="1"/>
    <col min="2063" max="2063" width="20.28515625" style="1" bestFit="1" customWidth="1"/>
    <col min="2064" max="2068" width="11.42578125" style="1"/>
    <col min="2069" max="2069" width="30.140625" style="1" bestFit="1" customWidth="1"/>
    <col min="2070" max="2070" width="19.42578125" style="1" bestFit="1" customWidth="1"/>
    <col min="2071" max="2071" width="14.42578125" style="1" bestFit="1" customWidth="1"/>
    <col min="2072" max="2072" width="19.42578125" style="1" bestFit="1" customWidth="1"/>
    <col min="2073" max="2073" width="14.42578125" style="1" bestFit="1" customWidth="1"/>
    <col min="2074" max="2074" width="20" style="1" customWidth="1"/>
    <col min="2075" max="2075" width="13.140625" style="1" bestFit="1" customWidth="1"/>
    <col min="2076" max="2076" width="7.140625" style="1" bestFit="1" customWidth="1"/>
    <col min="2077" max="2077" width="9.140625" style="1" bestFit="1" customWidth="1"/>
    <col min="2078" max="2305" width="11.42578125" style="1"/>
    <col min="2306" max="2306" width="10.42578125" style="1" customWidth="1"/>
    <col min="2307" max="2307" width="79.28515625" style="1" customWidth="1"/>
    <col min="2308" max="2308" width="13.42578125" style="1" bestFit="1" customWidth="1"/>
    <col min="2309" max="2309" width="17.42578125" style="1" customWidth="1"/>
    <col min="2310" max="2310" width="19.42578125" style="1" bestFit="1" customWidth="1"/>
    <col min="2311" max="2311" width="13.42578125" style="1" bestFit="1" customWidth="1"/>
    <col min="2312" max="2312" width="10" style="1" bestFit="1" customWidth="1"/>
    <col min="2313" max="2313" width="16" style="1" customWidth="1"/>
    <col min="2314" max="2314" width="12.28515625" style="1" customWidth="1"/>
    <col min="2315" max="2315" width="10.28515625" style="1" customWidth="1"/>
    <col min="2316" max="2316" width="11.140625" style="1" customWidth="1"/>
    <col min="2317" max="2317" width="11.42578125" style="1"/>
    <col min="2318" max="2318" width="17.85546875" style="1" bestFit="1" customWidth="1"/>
    <col min="2319" max="2319" width="20.28515625" style="1" bestFit="1" customWidth="1"/>
    <col min="2320" max="2324" width="11.42578125" style="1"/>
    <col min="2325" max="2325" width="30.140625" style="1" bestFit="1" customWidth="1"/>
    <col min="2326" max="2326" width="19.42578125" style="1" bestFit="1" customWidth="1"/>
    <col min="2327" max="2327" width="14.42578125" style="1" bestFit="1" customWidth="1"/>
    <col min="2328" max="2328" width="19.42578125" style="1" bestFit="1" customWidth="1"/>
    <col min="2329" max="2329" width="14.42578125" style="1" bestFit="1" customWidth="1"/>
    <col min="2330" max="2330" width="20" style="1" customWidth="1"/>
    <col min="2331" max="2331" width="13.140625" style="1" bestFit="1" customWidth="1"/>
    <col min="2332" max="2332" width="7.140625" style="1" bestFit="1" customWidth="1"/>
    <col min="2333" max="2333" width="9.140625" style="1" bestFit="1" customWidth="1"/>
    <col min="2334" max="2561" width="11.42578125" style="1"/>
    <col min="2562" max="2562" width="10.42578125" style="1" customWidth="1"/>
    <col min="2563" max="2563" width="79.28515625" style="1" customWidth="1"/>
    <col min="2564" max="2564" width="13.42578125" style="1" bestFit="1" customWidth="1"/>
    <col min="2565" max="2565" width="17.42578125" style="1" customWidth="1"/>
    <col min="2566" max="2566" width="19.42578125" style="1" bestFit="1" customWidth="1"/>
    <col min="2567" max="2567" width="13.42578125" style="1" bestFit="1" customWidth="1"/>
    <col min="2568" max="2568" width="10" style="1" bestFit="1" customWidth="1"/>
    <col min="2569" max="2569" width="16" style="1" customWidth="1"/>
    <col min="2570" max="2570" width="12.28515625" style="1" customWidth="1"/>
    <col min="2571" max="2571" width="10.28515625" style="1" customWidth="1"/>
    <col min="2572" max="2572" width="11.140625" style="1" customWidth="1"/>
    <col min="2573" max="2573" width="11.42578125" style="1"/>
    <col min="2574" max="2574" width="17.85546875" style="1" bestFit="1" customWidth="1"/>
    <col min="2575" max="2575" width="20.28515625" style="1" bestFit="1" customWidth="1"/>
    <col min="2576" max="2580" width="11.42578125" style="1"/>
    <col min="2581" max="2581" width="30.140625" style="1" bestFit="1" customWidth="1"/>
    <col min="2582" max="2582" width="19.42578125" style="1" bestFit="1" customWidth="1"/>
    <col min="2583" max="2583" width="14.42578125" style="1" bestFit="1" customWidth="1"/>
    <col min="2584" max="2584" width="19.42578125" style="1" bestFit="1" customWidth="1"/>
    <col min="2585" max="2585" width="14.42578125" style="1" bestFit="1" customWidth="1"/>
    <col min="2586" max="2586" width="20" style="1" customWidth="1"/>
    <col min="2587" max="2587" width="13.140625" style="1" bestFit="1" customWidth="1"/>
    <col min="2588" max="2588" width="7.140625" style="1" bestFit="1" customWidth="1"/>
    <col min="2589" max="2589" width="9.140625" style="1" bestFit="1" customWidth="1"/>
    <col min="2590" max="2817" width="11.42578125" style="1"/>
    <col min="2818" max="2818" width="10.42578125" style="1" customWidth="1"/>
    <col min="2819" max="2819" width="79.28515625" style="1" customWidth="1"/>
    <col min="2820" max="2820" width="13.42578125" style="1" bestFit="1" customWidth="1"/>
    <col min="2821" max="2821" width="17.42578125" style="1" customWidth="1"/>
    <col min="2822" max="2822" width="19.42578125" style="1" bestFit="1" customWidth="1"/>
    <col min="2823" max="2823" width="13.42578125" style="1" bestFit="1" customWidth="1"/>
    <col min="2824" max="2824" width="10" style="1" bestFit="1" customWidth="1"/>
    <col min="2825" max="2825" width="16" style="1" customWidth="1"/>
    <col min="2826" max="2826" width="12.28515625" style="1" customWidth="1"/>
    <col min="2827" max="2827" width="10.28515625" style="1" customWidth="1"/>
    <col min="2828" max="2828" width="11.140625" style="1" customWidth="1"/>
    <col min="2829" max="2829" width="11.42578125" style="1"/>
    <col min="2830" max="2830" width="17.85546875" style="1" bestFit="1" customWidth="1"/>
    <col min="2831" max="2831" width="20.28515625" style="1" bestFit="1" customWidth="1"/>
    <col min="2832" max="2836" width="11.42578125" style="1"/>
    <col min="2837" max="2837" width="30.140625" style="1" bestFit="1" customWidth="1"/>
    <col min="2838" max="2838" width="19.42578125" style="1" bestFit="1" customWidth="1"/>
    <col min="2839" max="2839" width="14.42578125" style="1" bestFit="1" customWidth="1"/>
    <col min="2840" max="2840" width="19.42578125" style="1" bestFit="1" customWidth="1"/>
    <col min="2841" max="2841" width="14.42578125" style="1" bestFit="1" customWidth="1"/>
    <col min="2842" max="2842" width="20" style="1" customWidth="1"/>
    <col min="2843" max="2843" width="13.140625" style="1" bestFit="1" customWidth="1"/>
    <col min="2844" max="2844" width="7.140625" style="1" bestFit="1" customWidth="1"/>
    <col min="2845" max="2845" width="9.140625" style="1" bestFit="1" customWidth="1"/>
    <col min="2846" max="3073" width="11.42578125" style="1"/>
    <col min="3074" max="3074" width="10.42578125" style="1" customWidth="1"/>
    <col min="3075" max="3075" width="79.28515625" style="1" customWidth="1"/>
    <col min="3076" max="3076" width="13.42578125" style="1" bestFit="1" customWidth="1"/>
    <col min="3077" max="3077" width="17.42578125" style="1" customWidth="1"/>
    <col min="3078" max="3078" width="19.42578125" style="1" bestFit="1" customWidth="1"/>
    <col min="3079" max="3079" width="13.42578125" style="1" bestFit="1" customWidth="1"/>
    <col min="3080" max="3080" width="10" style="1" bestFit="1" customWidth="1"/>
    <col min="3081" max="3081" width="16" style="1" customWidth="1"/>
    <col min="3082" max="3082" width="12.28515625" style="1" customWidth="1"/>
    <col min="3083" max="3083" width="10.28515625" style="1" customWidth="1"/>
    <col min="3084" max="3084" width="11.140625" style="1" customWidth="1"/>
    <col min="3085" max="3085" width="11.42578125" style="1"/>
    <col min="3086" max="3086" width="17.85546875" style="1" bestFit="1" customWidth="1"/>
    <col min="3087" max="3087" width="20.28515625" style="1" bestFit="1" customWidth="1"/>
    <col min="3088" max="3092" width="11.42578125" style="1"/>
    <col min="3093" max="3093" width="30.140625" style="1" bestFit="1" customWidth="1"/>
    <col min="3094" max="3094" width="19.42578125" style="1" bestFit="1" customWidth="1"/>
    <col min="3095" max="3095" width="14.42578125" style="1" bestFit="1" customWidth="1"/>
    <col min="3096" max="3096" width="19.42578125" style="1" bestFit="1" customWidth="1"/>
    <col min="3097" max="3097" width="14.42578125" style="1" bestFit="1" customWidth="1"/>
    <col min="3098" max="3098" width="20" style="1" customWidth="1"/>
    <col min="3099" max="3099" width="13.140625" style="1" bestFit="1" customWidth="1"/>
    <col min="3100" max="3100" width="7.140625" style="1" bestFit="1" customWidth="1"/>
    <col min="3101" max="3101" width="9.140625" style="1" bestFit="1" customWidth="1"/>
    <col min="3102" max="3329" width="11.42578125" style="1"/>
    <col min="3330" max="3330" width="10.42578125" style="1" customWidth="1"/>
    <col min="3331" max="3331" width="79.28515625" style="1" customWidth="1"/>
    <col min="3332" max="3332" width="13.42578125" style="1" bestFit="1" customWidth="1"/>
    <col min="3333" max="3333" width="17.42578125" style="1" customWidth="1"/>
    <col min="3334" max="3334" width="19.42578125" style="1" bestFit="1" customWidth="1"/>
    <col min="3335" max="3335" width="13.42578125" style="1" bestFit="1" customWidth="1"/>
    <col min="3336" max="3336" width="10" style="1" bestFit="1" customWidth="1"/>
    <col min="3337" max="3337" width="16" style="1" customWidth="1"/>
    <col min="3338" max="3338" width="12.28515625" style="1" customWidth="1"/>
    <col min="3339" max="3339" width="10.28515625" style="1" customWidth="1"/>
    <col min="3340" max="3340" width="11.140625" style="1" customWidth="1"/>
    <col min="3341" max="3341" width="11.42578125" style="1"/>
    <col min="3342" max="3342" width="17.85546875" style="1" bestFit="1" customWidth="1"/>
    <col min="3343" max="3343" width="20.28515625" style="1" bestFit="1" customWidth="1"/>
    <col min="3344" max="3348" width="11.42578125" style="1"/>
    <col min="3349" max="3349" width="30.140625" style="1" bestFit="1" customWidth="1"/>
    <col min="3350" max="3350" width="19.42578125" style="1" bestFit="1" customWidth="1"/>
    <col min="3351" max="3351" width="14.42578125" style="1" bestFit="1" customWidth="1"/>
    <col min="3352" max="3352" width="19.42578125" style="1" bestFit="1" customWidth="1"/>
    <col min="3353" max="3353" width="14.42578125" style="1" bestFit="1" customWidth="1"/>
    <col min="3354" max="3354" width="20" style="1" customWidth="1"/>
    <col min="3355" max="3355" width="13.140625" style="1" bestFit="1" customWidth="1"/>
    <col min="3356" max="3356" width="7.140625" style="1" bestFit="1" customWidth="1"/>
    <col min="3357" max="3357" width="9.140625" style="1" bestFit="1" customWidth="1"/>
    <col min="3358" max="3585" width="11.42578125" style="1"/>
    <col min="3586" max="3586" width="10.42578125" style="1" customWidth="1"/>
    <col min="3587" max="3587" width="79.28515625" style="1" customWidth="1"/>
    <col min="3588" max="3588" width="13.42578125" style="1" bestFit="1" customWidth="1"/>
    <col min="3589" max="3589" width="17.42578125" style="1" customWidth="1"/>
    <col min="3590" max="3590" width="19.42578125" style="1" bestFit="1" customWidth="1"/>
    <col min="3591" max="3591" width="13.42578125" style="1" bestFit="1" customWidth="1"/>
    <col min="3592" max="3592" width="10" style="1" bestFit="1" customWidth="1"/>
    <col min="3593" max="3593" width="16" style="1" customWidth="1"/>
    <col min="3594" max="3594" width="12.28515625" style="1" customWidth="1"/>
    <col min="3595" max="3595" width="10.28515625" style="1" customWidth="1"/>
    <col min="3596" max="3596" width="11.140625" style="1" customWidth="1"/>
    <col min="3597" max="3597" width="11.42578125" style="1"/>
    <col min="3598" max="3598" width="17.85546875" style="1" bestFit="1" customWidth="1"/>
    <col min="3599" max="3599" width="20.28515625" style="1" bestFit="1" customWidth="1"/>
    <col min="3600" max="3604" width="11.42578125" style="1"/>
    <col min="3605" max="3605" width="30.140625" style="1" bestFit="1" customWidth="1"/>
    <col min="3606" max="3606" width="19.42578125" style="1" bestFit="1" customWidth="1"/>
    <col min="3607" max="3607" width="14.42578125" style="1" bestFit="1" customWidth="1"/>
    <col min="3608" max="3608" width="19.42578125" style="1" bestFit="1" customWidth="1"/>
    <col min="3609" max="3609" width="14.42578125" style="1" bestFit="1" customWidth="1"/>
    <col min="3610" max="3610" width="20" style="1" customWidth="1"/>
    <col min="3611" max="3611" width="13.140625" style="1" bestFit="1" customWidth="1"/>
    <col min="3612" max="3612" width="7.140625" style="1" bestFit="1" customWidth="1"/>
    <col min="3613" max="3613" width="9.140625" style="1" bestFit="1" customWidth="1"/>
    <col min="3614" max="3841" width="11.42578125" style="1"/>
    <col min="3842" max="3842" width="10.42578125" style="1" customWidth="1"/>
    <col min="3843" max="3843" width="79.28515625" style="1" customWidth="1"/>
    <col min="3844" max="3844" width="13.42578125" style="1" bestFit="1" customWidth="1"/>
    <col min="3845" max="3845" width="17.42578125" style="1" customWidth="1"/>
    <col min="3846" max="3846" width="19.42578125" style="1" bestFit="1" customWidth="1"/>
    <col min="3847" max="3847" width="13.42578125" style="1" bestFit="1" customWidth="1"/>
    <col min="3848" max="3848" width="10" style="1" bestFit="1" customWidth="1"/>
    <col min="3849" max="3849" width="16" style="1" customWidth="1"/>
    <col min="3850" max="3850" width="12.28515625" style="1" customWidth="1"/>
    <col min="3851" max="3851" width="10.28515625" style="1" customWidth="1"/>
    <col min="3852" max="3852" width="11.140625" style="1" customWidth="1"/>
    <col min="3853" max="3853" width="11.42578125" style="1"/>
    <col min="3854" max="3854" width="17.85546875" style="1" bestFit="1" customWidth="1"/>
    <col min="3855" max="3855" width="20.28515625" style="1" bestFit="1" customWidth="1"/>
    <col min="3856" max="3860" width="11.42578125" style="1"/>
    <col min="3861" max="3861" width="30.140625" style="1" bestFit="1" customWidth="1"/>
    <col min="3862" max="3862" width="19.42578125" style="1" bestFit="1" customWidth="1"/>
    <col min="3863" max="3863" width="14.42578125" style="1" bestFit="1" customWidth="1"/>
    <col min="3864" max="3864" width="19.42578125" style="1" bestFit="1" customWidth="1"/>
    <col min="3865" max="3865" width="14.42578125" style="1" bestFit="1" customWidth="1"/>
    <col min="3866" max="3866" width="20" style="1" customWidth="1"/>
    <col min="3867" max="3867" width="13.140625" style="1" bestFit="1" customWidth="1"/>
    <col min="3868" max="3868" width="7.140625" style="1" bestFit="1" customWidth="1"/>
    <col min="3869" max="3869" width="9.140625" style="1" bestFit="1" customWidth="1"/>
    <col min="3870" max="4097" width="11.42578125" style="1"/>
    <col min="4098" max="4098" width="10.42578125" style="1" customWidth="1"/>
    <col min="4099" max="4099" width="79.28515625" style="1" customWidth="1"/>
    <col min="4100" max="4100" width="13.42578125" style="1" bestFit="1" customWidth="1"/>
    <col min="4101" max="4101" width="17.42578125" style="1" customWidth="1"/>
    <col min="4102" max="4102" width="19.42578125" style="1" bestFit="1" customWidth="1"/>
    <col min="4103" max="4103" width="13.42578125" style="1" bestFit="1" customWidth="1"/>
    <col min="4104" max="4104" width="10" style="1" bestFit="1" customWidth="1"/>
    <col min="4105" max="4105" width="16" style="1" customWidth="1"/>
    <col min="4106" max="4106" width="12.28515625" style="1" customWidth="1"/>
    <col min="4107" max="4107" width="10.28515625" style="1" customWidth="1"/>
    <col min="4108" max="4108" width="11.140625" style="1" customWidth="1"/>
    <col min="4109" max="4109" width="11.42578125" style="1"/>
    <col min="4110" max="4110" width="17.85546875" style="1" bestFit="1" customWidth="1"/>
    <col min="4111" max="4111" width="20.28515625" style="1" bestFit="1" customWidth="1"/>
    <col min="4112" max="4116" width="11.42578125" style="1"/>
    <col min="4117" max="4117" width="30.140625" style="1" bestFit="1" customWidth="1"/>
    <col min="4118" max="4118" width="19.42578125" style="1" bestFit="1" customWidth="1"/>
    <col min="4119" max="4119" width="14.42578125" style="1" bestFit="1" customWidth="1"/>
    <col min="4120" max="4120" width="19.42578125" style="1" bestFit="1" customWidth="1"/>
    <col min="4121" max="4121" width="14.42578125" style="1" bestFit="1" customWidth="1"/>
    <col min="4122" max="4122" width="20" style="1" customWidth="1"/>
    <col min="4123" max="4123" width="13.140625" style="1" bestFit="1" customWidth="1"/>
    <col min="4124" max="4124" width="7.140625" style="1" bestFit="1" customWidth="1"/>
    <col min="4125" max="4125" width="9.140625" style="1" bestFit="1" customWidth="1"/>
    <col min="4126" max="4353" width="11.42578125" style="1"/>
    <col min="4354" max="4354" width="10.42578125" style="1" customWidth="1"/>
    <col min="4355" max="4355" width="79.28515625" style="1" customWidth="1"/>
    <col min="4356" max="4356" width="13.42578125" style="1" bestFit="1" customWidth="1"/>
    <col min="4357" max="4357" width="17.42578125" style="1" customWidth="1"/>
    <col min="4358" max="4358" width="19.42578125" style="1" bestFit="1" customWidth="1"/>
    <col min="4359" max="4359" width="13.42578125" style="1" bestFit="1" customWidth="1"/>
    <col min="4360" max="4360" width="10" style="1" bestFit="1" customWidth="1"/>
    <col min="4361" max="4361" width="16" style="1" customWidth="1"/>
    <col min="4362" max="4362" width="12.28515625" style="1" customWidth="1"/>
    <col min="4363" max="4363" width="10.28515625" style="1" customWidth="1"/>
    <col min="4364" max="4364" width="11.140625" style="1" customWidth="1"/>
    <col min="4365" max="4365" width="11.42578125" style="1"/>
    <col min="4366" max="4366" width="17.85546875" style="1" bestFit="1" customWidth="1"/>
    <col min="4367" max="4367" width="20.28515625" style="1" bestFit="1" customWidth="1"/>
    <col min="4368" max="4372" width="11.42578125" style="1"/>
    <col min="4373" max="4373" width="30.140625" style="1" bestFit="1" customWidth="1"/>
    <col min="4374" max="4374" width="19.42578125" style="1" bestFit="1" customWidth="1"/>
    <col min="4375" max="4375" width="14.42578125" style="1" bestFit="1" customWidth="1"/>
    <col min="4376" max="4376" width="19.42578125" style="1" bestFit="1" customWidth="1"/>
    <col min="4377" max="4377" width="14.42578125" style="1" bestFit="1" customWidth="1"/>
    <col min="4378" max="4378" width="20" style="1" customWidth="1"/>
    <col min="4379" max="4379" width="13.140625" style="1" bestFit="1" customWidth="1"/>
    <col min="4380" max="4380" width="7.140625" style="1" bestFit="1" customWidth="1"/>
    <col min="4381" max="4381" width="9.140625" style="1" bestFit="1" customWidth="1"/>
    <col min="4382" max="4609" width="11.42578125" style="1"/>
    <col min="4610" max="4610" width="10.42578125" style="1" customWidth="1"/>
    <col min="4611" max="4611" width="79.28515625" style="1" customWidth="1"/>
    <col min="4612" max="4612" width="13.42578125" style="1" bestFit="1" customWidth="1"/>
    <col min="4613" max="4613" width="17.42578125" style="1" customWidth="1"/>
    <col min="4614" max="4614" width="19.42578125" style="1" bestFit="1" customWidth="1"/>
    <col min="4615" max="4615" width="13.42578125" style="1" bestFit="1" customWidth="1"/>
    <col min="4616" max="4616" width="10" style="1" bestFit="1" customWidth="1"/>
    <col min="4617" max="4617" width="16" style="1" customWidth="1"/>
    <col min="4618" max="4618" width="12.28515625" style="1" customWidth="1"/>
    <col min="4619" max="4619" width="10.28515625" style="1" customWidth="1"/>
    <col min="4620" max="4620" width="11.140625" style="1" customWidth="1"/>
    <col min="4621" max="4621" width="11.42578125" style="1"/>
    <col min="4622" max="4622" width="17.85546875" style="1" bestFit="1" customWidth="1"/>
    <col min="4623" max="4623" width="20.28515625" style="1" bestFit="1" customWidth="1"/>
    <col min="4624" max="4628" width="11.42578125" style="1"/>
    <col min="4629" max="4629" width="30.140625" style="1" bestFit="1" customWidth="1"/>
    <col min="4630" max="4630" width="19.42578125" style="1" bestFit="1" customWidth="1"/>
    <col min="4631" max="4631" width="14.42578125" style="1" bestFit="1" customWidth="1"/>
    <col min="4632" max="4632" width="19.42578125" style="1" bestFit="1" customWidth="1"/>
    <col min="4633" max="4633" width="14.42578125" style="1" bestFit="1" customWidth="1"/>
    <col min="4634" max="4634" width="20" style="1" customWidth="1"/>
    <col min="4635" max="4635" width="13.140625" style="1" bestFit="1" customWidth="1"/>
    <col min="4636" max="4636" width="7.140625" style="1" bestFit="1" customWidth="1"/>
    <col min="4637" max="4637" width="9.140625" style="1" bestFit="1" customWidth="1"/>
    <col min="4638" max="4865" width="11.42578125" style="1"/>
    <col min="4866" max="4866" width="10.42578125" style="1" customWidth="1"/>
    <col min="4867" max="4867" width="79.28515625" style="1" customWidth="1"/>
    <col min="4868" max="4868" width="13.42578125" style="1" bestFit="1" customWidth="1"/>
    <col min="4869" max="4869" width="17.42578125" style="1" customWidth="1"/>
    <col min="4870" max="4870" width="19.42578125" style="1" bestFit="1" customWidth="1"/>
    <col min="4871" max="4871" width="13.42578125" style="1" bestFit="1" customWidth="1"/>
    <col min="4872" max="4872" width="10" style="1" bestFit="1" customWidth="1"/>
    <col min="4873" max="4873" width="16" style="1" customWidth="1"/>
    <col min="4874" max="4874" width="12.28515625" style="1" customWidth="1"/>
    <col min="4875" max="4875" width="10.28515625" style="1" customWidth="1"/>
    <col min="4876" max="4876" width="11.140625" style="1" customWidth="1"/>
    <col min="4877" max="4877" width="11.42578125" style="1"/>
    <col min="4878" max="4878" width="17.85546875" style="1" bestFit="1" customWidth="1"/>
    <col min="4879" max="4879" width="20.28515625" style="1" bestFit="1" customWidth="1"/>
    <col min="4880" max="4884" width="11.42578125" style="1"/>
    <col min="4885" max="4885" width="30.140625" style="1" bestFit="1" customWidth="1"/>
    <col min="4886" max="4886" width="19.42578125" style="1" bestFit="1" customWidth="1"/>
    <col min="4887" max="4887" width="14.42578125" style="1" bestFit="1" customWidth="1"/>
    <col min="4888" max="4888" width="19.42578125" style="1" bestFit="1" customWidth="1"/>
    <col min="4889" max="4889" width="14.42578125" style="1" bestFit="1" customWidth="1"/>
    <col min="4890" max="4890" width="20" style="1" customWidth="1"/>
    <col min="4891" max="4891" width="13.140625" style="1" bestFit="1" customWidth="1"/>
    <col min="4892" max="4892" width="7.140625" style="1" bestFit="1" customWidth="1"/>
    <col min="4893" max="4893" width="9.140625" style="1" bestFit="1" customWidth="1"/>
    <col min="4894" max="5121" width="11.42578125" style="1"/>
    <col min="5122" max="5122" width="10.42578125" style="1" customWidth="1"/>
    <col min="5123" max="5123" width="79.28515625" style="1" customWidth="1"/>
    <col min="5124" max="5124" width="13.42578125" style="1" bestFit="1" customWidth="1"/>
    <col min="5125" max="5125" width="17.42578125" style="1" customWidth="1"/>
    <col min="5126" max="5126" width="19.42578125" style="1" bestFit="1" customWidth="1"/>
    <col min="5127" max="5127" width="13.42578125" style="1" bestFit="1" customWidth="1"/>
    <col min="5128" max="5128" width="10" style="1" bestFit="1" customWidth="1"/>
    <col min="5129" max="5129" width="16" style="1" customWidth="1"/>
    <col min="5130" max="5130" width="12.28515625" style="1" customWidth="1"/>
    <col min="5131" max="5131" width="10.28515625" style="1" customWidth="1"/>
    <col min="5132" max="5132" width="11.140625" style="1" customWidth="1"/>
    <col min="5133" max="5133" width="11.42578125" style="1"/>
    <col min="5134" max="5134" width="17.85546875" style="1" bestFit="1" customWidth="1"/>
    <col min="5135" max="5135" width="20.28515625" style="1" bestFit="1" customWidth="1"/>
    <col min="5136" max="5140" width="11.42578125" style="1"/>
    <col min="5141" max="5141" width="30.140625" style="1" bestFit="1" customWidth="1"/>
    <col min="5142" max="5142" width="19.42578125" style="1" bestFit="1" customWidth="1"/>
    <col min="5143" max="5143" width="14.42578125" style="1" bestFit="1" customWidth="1"/>
    <col min="5144" max="5144" width="19.42578125" style="1" bestFit="1" customWidth="1"/>
    <col min="5145" max="5145" width="14.42578125" style="1" bestFit="1" customWidth="1"/>
    <col min="5146" max="5146" width="20" style="1" customWidth="1"/>
    <col min="5147" max="5147" width="13.140625" style="1" bestFit="1" customWidth="1"/>
    <col min="5148" max="5148" width="7.140625" style="1" bestFit="1" customWidth="1"/>
    <col min="5149" max="5149" width="9.140625" style="1" bestFit="1" customWidth="1"/>
    <col min="5150" max="5377" width="11.42578125" style="1"/>
    <col min="5378" max="5378" width="10.42578125" style="1" customWidth="1"/>
    <col min="5379" max="5379" width="79.28515625" style="1" customWidth="1"/>
    <col min="5380" max="5380" width="13.42578125" style="1" bestFit="1" customWidth="1"/>
    <col min="5381" max="5381" width="17.42578125" style="1" customWidth="1"/>
    <col min="5382" max="5382" width="19.42578125" style="1" bestFit="1" customWidth="1"/>
    <col min="5383" max="5383" width="13.42578125" style="1" bestFit="1" customWidth="1"/>
    <col min="5384" max="5384" width="10" style="1" bestFit="1" customWidth="1"/>
    <col min="5385" max="5385" width="16" style="1" customWidth="1"/>
    <col min="5386" max="5386" width="12.28515625" style="1" customWidth="1"/>
    <col min="5387" max="5387" width="10.28515625" style="1" customWidth="1"/>
    <col min="5388" max="5388" width="11.140625" style="1" customWidth="1"/>
    <col min="5389" max="5389" width="11.42578125" style="1"/>
    <col min="5390" max="5390" width="17.85546875" style="1" bestFit="1" customWidth="1"/>
    <col min="5391" max="5391" width="20.28515625" style="1" bestFit="1" customWidth="1"/>
    <col min="5392" max="5396" width="11.42578125" style="1"/>
    <col min="5397" max="5397" width="30.140625" style="1" bestFit="1" customWidth="1"/>
    <col min="5398" max="5398" width="19.42578125" style="1" bestFit="1" customWidth="1"/>
    <col min="5399" max="5399" width="14.42578125" style="1" bestFit="1" customWidth="1"/>
    <col min="5400" max="5400" width="19.42578125" style="1" bestFit="1" customWidth="1"/>
    <col min="5401" max="5401" width="14.42578125" style="1" bestFit="1" customWidth="1"/>
    <col min="5402" max="5402" width="20" style="1" customWidth="1"/>
    <col min="5403" max="5403" width="13.140625" style="1" bestFit="1" customWidth="1"/>
    <col min="5404" max="5404" width="7.140625" style="1" bestFit="1" customWidth="1"/>
    <col min="5405" max="5405" width="9.140625" style="1" bestFit="1" customWidth="1"/>
    <col min="5406" max="5633" width="11.42578125" style="1"/>
    <col min="5634" max="5634" width="10.42578125" style="1" customWidth="1"/>
    <col min="5635" max="5635" width="79.28515625" style="1" customWidth="1"/>
    <col min="5636" max="5636" width="13.42578125" style="1" bestFit="1" customWidth="1"/>
    <col min="5637" max="5637" width="17.42578125" style="1" customWidth="1"/>
    <col min="5638" max="5638" width="19.42578125" style="1" bestFit="1" customWidth="1"/>
    <col min="5639" max="5639" width="13.42578125" style="1" bestFit="1" customWidth="1"/>
    <col min="5640" max="5640" width="10" style="1" bestFit="1" customWidth="1"/>
    <col min="5641" max="5641" width="16" style="1" customWidth="1"/>
    <col min="5642" max="5642" width="12.28515625" style="1" customWidth="1"/>
    <col min="5643" max="5643" width="10.28515625" style="1" customWidth="1"/>
    <col min="5644" max="5644" width="11.140625" style="1" customWidth="1"/>
    <col min="5645" max="5645" width="11.42578125" style="1"/>
    <col min="5646" max="5646" width="17.85546875" style="1" bestFit="1" customWidth="1"/>
    <col min="5647" max="5647" width="20.28515625" style="1" bestFit="1" customWidth="1"/>
    <col min="5648" max="5652" width="11.42578125" style="1"/>
    <col min="5653" max="5653" width="30.140625" style="1" bestFit="1" customWidth="1"/>
    <col min="5654" max="5654" width="19.42578125" style="1" bestFit="1" customWidth="1"/>
    <col min="5655" max="5655" width="14.42578125" style="1" bestFit="1" customWidth="1"/>
    <col min="5656" max="5656" width="19.42578125" style="1" bestFit="1" customWidth="1"/>
    <col min="5657" max="5657" width="14.42578125" style="1" bestFit="1" customWidth="1"/>
    <col min="5658" max="5658" width="20" style="1" customWidth="1"/>
    <col min="5659" max="5659" width="13.140625" style="1" bestFit="1" customWidth="1"/>
    <col min="5660" max="5660" width="7.140625" style="1" bestFit="1" customWidth="1"/>
    <col min="5661" max="5661" width="9.140625" style="1" bestFit="1" customWidth="1"/>
    <col min="5662" max="5889" width="11.42578125" style="1"/>
    <col min="5890" max="5890" width="10.42578125" style="1" customWidth="1"/>
    <col min="5891" max="5891" width="79.28515625" style="1" customWidth="1"/>
    <col min="5892" max="5892" width="13.42578125" style="1" bestFit="1" customWidth="1"/>
    <col min="5893" max="5893" width="17.42578125" style="1" customWidth="1"/>
    <col min="5894" max="5894" width="19.42578125" style="1" bestFit="1" customWidth="1"/>
    <col min="5895" max="5895" width="13.42578125" style="1" bestFit="1" customWidth="1"/>
    <col min="5896" max="5896" width="10" style="1" bestFit="1" customWidth="1"/>
    <col min="5897" max="5897" width="16" style="1" customWidth="1"/>
    <col min="5898" max="5898" width="12.28515625" style="1" customWidth="1"/>
    <col min="5899" max="5899" width="10.28515625" style="1" customWidth="1"/>
    <col min="5900" max="5900" width="11.140625" style="1" customWidth="1"/>
    <col min="5901" max="5901" width="11.42578125" style="1"/>
    <col min="5902" max="5902" width="17.85546875" style="1" bestFit="1" customWidth="1"/>
    <col min="5903" max="5903" width="20.28515625" style="1" bestFit="1" customWidth="1"/>
    <col min="5904" max="5908" width="11.42578125" style="1"/>
    <col min="5909" max="5909" width="30.140625" style="1" bestFit="1" customWidth="1"/>
    <col min="5910" max="5910" width="19.42578125" style="1" bestFit="1" customWidth="1"/>
    <col min="5911" max="5911" width="14.42578125" style="1" bestFit="1" customWidth="1"/>
    <col min="5912" max="5912" width="19.42578125" style="1" bestFit="1" customWidth="1"/>
    <col min="5913" max="5913" width="14.42578125" style="1" bestFit="1" customWidth="1"/>
    <col min="5914" max="5914" width="20" style="1" customWidth="1"/>
    <col min="5915" max="5915" width="13.140625" style="1" bestFit="1" customWidth="1"/>
    <col min="5916" max="5916" width="7.140625" style="1" bestFit="1" customWidth="1"/>
    <col min="5917" max="5917" width="9.140625" style="1" bestFit="1" customWidth="1"/>
    <col min="5918" max="6145" width="11.42578125" style="1"/>
    <col min="6146" max="6146" width="10.42578125" style="1" customWidth="1"/>
    <col min="6147" max="6147" width="79.28515625" style="1" customWidth="1"/>
    <col min="6148" max="6148" width="13.42578125" style="1" bestFit="1" customWidth="1"/>
    <col min="6149" max="6149" width="17.42578125" style="1" customWidth="1"/>
    <col min="6150" max="6150" width="19.42578125" style="1" bestFit="1" customWidth="1"/>
    <col min="6151" max="6151" width="13.42578125" style="1" bestFit="1" customWidth="1"/>
    <col min="6152" max="6152" width="10" style="1" bestFit="1" customWidth="1"/>
    <col min="6153" max="6153" width="16" style="1" customWidth="1"/>
    <col min="6154" max="6154" width="12.28515625" style="1" customWidth="1"/>
    <col min="6155" max="6155" width="10.28515625" style="1" customWidth="1"/>
    <col min="6156" max="6156" width="11.140625" style="1" customWidth="1"/>
    <col min="6157" max="6157" width="11.42578125" style="1"/>
    <col min="6158" max="6158" width="17.85546875" style="1" bestFit="1" customWidth="1"/>
    <col min="6159" max="6159" width="20.28515625" style="1" bestFit="1" customWidth="1"/>
    <col min="6160" max="6164" width="11.42578125" style="1"/>
    <col min="6165" max="6165" width="30.140625" style="1" bestFit="1" customWidth="1"/>
    <col min="6166" max="6166" width="19.42578125" style="1" bestFit="1" customWidth="1"/>
    <col min="6167" max="6167" width="14.42578125" style="1" bestFit="1" customWidth="1"/>
    <col min="6168" max="6168" width="19.42578125" style="1" bestFit="1" customWidth="1"/>
    <col min="6169" max="6169" width="14.42578125" style="1" bestFit="1" customWidth="1"/>
    <col min="6170" max="6170" width="20" style="1" customWidth="1"/>
    <col min="6171" max="6171" width="13.140625" style="1" bestFit="1" customWidth="1"/>
    <col min="6172" max="6172" width="7.140625" style="1" bestFit="1" customWidth="1"/>
    <col min="6173" max="6173" width="9.140625" style="1" bestFit="1" customWidth="1"/>
    <col min="6174" max="6401" width="11.42578125" style="1"/>
    <col min="6402" max="6402" width="10.42578125" style="1" customWidth="1"/>
    <col min="6403" max="6403" width="79.28515625" style="1" customWidth="1"/>
    <col min="6404" max="6404" width="13.42578125" style="1" bestFit="1" customWidth="1"/>
    <col min="6405" max="6405" width="17.42578125" style="1" customWidth="1"/>
    <col min="6406" max="6406" width="19.42578125" style="1" bestFit="1" customWidth="1"/>
    <col min="6407" max="6407" width="13.42578125" style="1" bestFit="1" customWidth="1"/>
    <col min="6408" max="6408" width="10" style="1" bestFit="1" customWidth="1"/>
    <col min="6409" max="6409" width="16" style="1" customWidth="1"/>
    <col min="6410" max="6410" width="12.28515625" style="1" customWidth="1"/>
    <col min="6411" max="6411" width="10.28515625" style="1" customWidth="1"/>
    <col min="6412" max="6412" width="11.140625" style="1" customWidth="1"/>
    <col min="6413" max="6413" width="11.42578125" style="1"/>
    <col min="6414" max="6414" width="17.85546875" style="1" bestFit="1" customWidth="1"/>
    <col min="6415" max="6415" width="20.28515625" style="1" bestFit="1" customWidth="1"/>
    <col min="6416" max="6420" width="11.42578125" style="1"/>
    <col min="6421" max="6421" width="30.140625" style="1" bestFit="1" customWidth="1"/>
    <col min="6422" max="6422" width="19.42578125" style="1" bestFit="1" customWidth="1"/>
    <col min="6423" max="6423" width="14.42578125" style="1" bestFit="1" customWidth="1"/>
    <col min="6424" max="6424" width="19.42578125" style="1" bestFit="1" customWidth="1"/>
    <col min="6425" max="6425" width="14.42578125" style="1" bestFit="1" customWidth="1"/>
    <col min="6426" max="6426" width="20" style="1" customWidth="1"/>
    <col min="6427" max="6427" width="13.140625" style="1" bestFit="1" customWidth="1"/>
    <col min="6428" max="6428" width="7.140625" style="1" bestFit="1" customWidth="1"/>
    <col min="6429" max="6429" width="9.140625" style="1" bestFit="1" customWidth="1"/>
    <col min="6430" max="6657" width="11.42578125" style="1"/>
    <col min="6658" max="6658" width="10.42578125" style="1" customWidth="1"/>
    <col min="6659" max="6659" width="79.28515625" style="1" customWidth="1"/>
    <col min="6660" max="6660" width="13.42578125" style="1" bestFit="1" customWidth="1"/>
    <col min="6661" max="6661" width="17.42578125" style="1" customWidth="1"/>
    <col min="6662" max="6662" width="19.42578125" style="1" bestFit="1" customWidth="1"/>
    <col min="6663" max="6663" width="13.42578125" style="1" bestFit="1" customWidth="1"/>
    <col min="6664" max="6664" width="10" style="1" bestFit="1" customWidth="1"/>
    <col min="6665" max="6665" width="16" style="1" customWidth="1"/>
    <col min="6666" max="6666" width="12.28515625" style="1" customWidth="1"/>
    <col min="6667" max="6667" width="10.28515625" style="1" customWidth="1"/>
    <col min="6668" max="6668" width="11.140625" style="1" customWidth="1"/>
    <col min="6669" max="6669" width="11.42578125" style="1"/>
    <col min="6670" max="6670" width="17.85546875" style="1" bestFit="1" customWidth="1"/>
    <col min="6671" max="6671" width="20.28515625" style="1" bestFit="1" customWidth="1"/>
    <col min="6672" max="6676" width="11.42578125" style="1"/>
    <col min="6677" max="6677" width="30.140625" style="1" bestFit="1" customWidth="1"/>
    <col min="6678" max="6678" width="19.42578125" style="1" bestFit="1" customWidth="1"/>
    <col min="6679" max="6679" width="14.42578125" style="1" bestFit="1" customWidth="1"/>
    <col min="6680" max="6680" width="19.42578125" style="1" bestFit="1" customWidth="1"/>
    <col min="6681" max="6681" width="14.42578125" style="1" bestFit="1" customWidth="1"/>
    <col min="6682" max="6682" width="20" style="1" customWidth="1"/>
    <col min="6683" max="6683" width="13.140625" style="1" bestFit="1" customWidth="1"/>
    <col min="6684" max="6684" width="7.140625" style="1" bestFit="1" customWidth="1"/>
    <col min="6685" max="6685" width="9.140625" style="1" bestFit="1" customWidth="1"/>
    <col min="6686" max="6913" width="11.42578125" style="1"/>
    <col min="6914" max="6914" width="10.42578125" style="1" customWidth="1"/>
    <col min="6915" max="6915" width="79.28515625" style="1" customWidth="1"/>
    <col min="6916" max="6916" width="13.42578125" style="1" bestFit="1" customWidth="1"/>
    <col min="6917" max="6917" width="17.42578125" style="1" customWidth="1"/>
    <col min="6918" max="6918" width="19.42578125" style="1" bestFit="1" customWidth="1"/>
    <col min="6919" max="6919" width="13.42578125" style="1" bestFit="1" customWidth="1"/>
    <col min="6920" max="6920" width="10" style="1" bestFit="1" customWidth="1"/>
    <col min="6921" max="6921" width="16" style="1" customWidth="1"/>
    <col min="6922" max="6922" width="12.28515625" style="1" customWidth="1"/>
    <col min="6923" max="6923" width="10.28515625" style="1" customWidth="1"/>
    <col min="6924" max="6924" width="11.140625" style="1" customWidth="1"/>
    <col min="6925" max="6925" width="11.42578125" style="1"/>
    <col min="6926" max="6926" width="17.85546875" style="1" bestFit="1" customWidth="1"/>
    <col min="6927" max="6927" width="20.28515625" style="1" bestFit="1" customWidth="1"/>
    <col min="6928" max="6932" width="11.42578125" style="1"/>
    <col min="6933" max="6933" width="30.140625" style="1" bestFit="1" customWidth="1"/>
    <col min="6934" max="6934" width="19.42578125" style="1" bestFit="1" customWidth="1"/>
    <col min="6935" max="6935" width="14.42578125" style="1" bestFit="1" customWidth="1"/>
    <col min="6936" max="6936" width="19.42578125" style="1" bestFit="1" customWidth="1"/>
    <col min="6937" max="6937" width="14.42578125" style="1" bestFit="1" customWidth="1"/>
    <col min="6938" max="6938" width="20" style="1" customWidth="1"/>
    <col min="6939" max="6939" width="13.140625" style="1" bestFit="1" customWidth="1"/>
    <col min="6940" max="6940" width="7.140625" style="1" bestFit="1" customWidth="1"/>
    <col min="6941" max="6941" width="9.140625" style="1" bestFit="1" customWidth="1"/>
    <col min="6942" max="7169" width="11.42578125" style="1"/>
    <col min="7170" max="7170" width="10.42578125" style="1" customWidth="1"/>
    <col min="7171" max="7171" width="79.28515625" style="1" customWidth="1"/>
    <col min="7172" max="7172" width="13.42578125" style="1" bestFit="1" customWidth="1"/>
    <col min="7173" max="7173" width="17.42578125" style="1" customWidth="1"/>
    <col min="7174" max="7174" width="19.42578125" style="1" bestFit="1" customWidth="1"/>
    <col min="7175" max="7175" width="13.42578125" style="1" bestFit="1" customWidth="1"/>
    <col min="7176" max="7176" width="10" style="1" bestFit="1" customWidth="1"/>
    <col min="7177" max="7177" width="16" style="1" customWidth="1"/>
    <col min="7178" max="7178" width="12.28515625" style="1" customWidth="1"/>
    <col min="7179" max="7179" width="10.28515625" style="1" customWidth="1"/>
    <col min="7180" max="7180" width="11.140625" style="1" customWidth="1"/>
    <col min="7181" max="7181" width="11.42578125" style="1"/>
    <col min="7182" max="7182" width="17.85546875" style="1" bestFit="1" customWidth="1"/>
    <col min="7183" max="7183" width="20.28515625" style="1" bestFit="1" customWidth="1"/>
    <col min="7184" max="7188" width="11.42578125" style="1"/>
    <col min="7189" max="7189" width="30.140625" style="1" bestFit="1" customWidth="1"/>
    <col min="7190" max="7190" width="19.42578125" style="1" bestFit="1" customWidth="1"/>
    <col min="7191" max="7191" width="14.42578125" style="1" bestFit="1" customWidth="1"/>
    <col min="7192" max="7192" width="19.42578125" style="1" bestFit="1" customWidth="1"/>
    <col min="7193" max="7193" width="14.42578125" style="1" bestFit="1" customWidth="1"/>
    <col min="7194" max="7194" width="20" style="1" customWidth="1"/>
    <col min="7195" max="7195" width="13.140625" style="1" bestFit="1" customWidth="1"/>
    <col min="7196" max="7196" width="7.140625" style="1" bestFit="1" customWidth="1"/>
    <col min="7197" max="7197" width="9.140625" style="1" bestFit="1" customWidth="1"/>
    <col min="7198" max="7425" width="11.42578125" style="1"/>
    <col min="7426" max="7426" width="10.42578125" style="1" customWidth="1"/>
    <col min="7427" max="7427" width="79.28515625" style="1" customWidth="1"/>
    <col min="7428" max="7428" width="13.42578125" style="1" bestFit="1" customWidth="1"/>
    <col min="7429" max="7429" width="17.42578125" style="1" customWidth="1"/>
    <col min="7430" max="7430" width="19.42578125" style="1" bestFit="1" customWidth="1"/>
    <col min="7431" max="7431" width="13.42578125" style="1" bestFit="1" customWidth="1"/>
    <col min="7432" max="7432" width="10" style="1" bestFit="1" customWidth="1"/>
    <col min="7433" max="7433" width="16" style="1" customWidth="1"/>
    <col min="7434" max="7434" width="12.28515625" style="1" customWidth="1"/>
    <col min="7435" max="7435" width="10.28515625" style="1" customWidth="1"/>
    <col min="7436" max="7436" width="11.140625" style="1" customWidth="1"/>
    <col min="7437" max="7437" width="11.42578125" style="1"/>
    <col min="7438" max="7438" width="17.85546875" style="1" bestFit="1" customWidth="1"/>
    <col min="7439" max="7439" width="20.28515625" style="1" bestFit="1" customWidth="1"/>
    <col min="7440" max="7444" width="11.42578125" style="1"/>
    <col min="7445" max="7445" width="30.140625" style="1" bestFit="1" customWidth="1"/>
    <col min="7446" max="7446" width="19.42578125" style="1" bestFit="1" customWidth="1"/>
    <col min="7447" max="7447" width="14.42578125" style="1" bestFit="1" customWidth="1"/>
    <col min="7448" max="7448" width="19.42578125" style="1" bestFit="1" customWidth="1"/>
    <col min="7449" max="7449" width="14.42578125" style="1" bestFit="1" customWidth="1"/>
    <col min="7450" max="7450" width="20" style="1" customWidth="1"/>
    <col min="7451" max="7451" width="13.140625" style="1" bestFit="1" customWidth="1"/>
    <col min="7452" max="7452" width="7.140625" style="1" bestFit="1" customWidth="1"/>
    <col min="7453" max="7453" width="9.140625" style="1" bestFit="1" customWidth="1"/>
    <col min="7454" max="7681" width="11.42578125" style="1"/>
    <col min="7682" max="7682" width="10.42578125" style="1" customWidth="1"/>
    <col min="7683" max="7683" width="79.28515625" style="1" customWidth="1"/>
    <col min="7684" max="7684" width="13.42578125" style="1" bestFit="1" customWidth="1"/>
    <col min="7685" max="7685" width="17.42578125" style="1" customWidth="1"/>
    <col min="7686" max="7686" width="19.42578125" style="1" bestFit="1" customWidth="1"/>
    <col min="7687" max="7687" width="13.42578125" style="1" bestFit="1" customWidth="1"/>
    <col min="7688" max="7688" width="10" style="1" bestFit="1" customWidth="1"/>
    <col min="7689" max="7689" width="16" style="1" customWidth="1"/>
    <col min="7690" max="7690" width="12.28515625" style="1" customWidth="1"/>
    <col min="7691" max="7691" width="10.28515625" style="1" customWidth="1"/>
    <col min="7692" max="7692" width="11.140625" style="1" customWidth="1"/>
    <col min="7693" max="7693" width="11.42578125" style="1"/>
    <col min="7694" max="7694" width="17.85546875" style="1" bestFit="1" customWidth="1"/>
    <col min="7695" max="7695" width="20.28515625" style="1" bestFit="1" customWidth="1"/>
    <col min="7696" max="7700" width="11.42578125" style="1"/>
    <col min="7701" max="7701" width="30.140625" style="1" bestFit="1" customWidth="1"/>
    <col min="7702" max="7702" width="19.42578125" style="1" bestFit="1" customWidth="1"/>
    <col min="7703" max="7703" width="14.42578125" style="1" bestFit="1" customWidth="1"/>
    <col min="7704" max="7704" width="19.42578125" style="1" bestFit="1" customWidth="1"/>
    <col min="7705" max="7705" width="14.42578125" style="1" bestFit="1" customWidth="1"/>
    <col min="7706" max="7706" width="20" style="1" customWidth="1"/>
    <col min="7707" max="7707" width="13.140625" style="1" bestFit="1" customWidth="1"/>
    <col min="7708" max="7708" width="7.140625" style="1" bestFit="1" customWidth="1"/>
    <col min="7709" max="7709" width="9.140625" style="1" bestFit="1" customWidth="1"/>
    <col min="7710" max="7937" width="11.42578125" style="1"/>
    <col min="7938" max="7938" width="10.42578125" style="1" customWidth="1"/>
    <col min="7939" max="7939" width="79.28515625" style="1" customWidth="1"/>
    <col min="7940" max="7940" width="13.42578125" style="1" bestFit="1" customWidth="1"/>
    <col min="7941" max="7941" width="17.42578125" style="1" customWidth="1"/>
    <col min="7942" max="7942" width="19.42578125" style="1" bestFit="1" customWidth="1"/>
    <col min="7943" max="7943" width="13.42578125" style="1" bestFit="1" customWidth="1"/>
    <col min="7944" max="7944" width="10" style="1" bestFit="1" customWidth="1"/>
    <col min="7945" max="7945" width="16" style="1" customWidth="1"/>
    <col min="7946" max="7946" width="12.28515625" style="1" customWidth="1"/>
    <col min="7947" max="7947" width="10.28515625" style="1" customWidth="1"/>
    <col min="7948" max="7948" width="11.140625" style="1" customWidth="1"/>
    <col min="7949" max="7949" width="11.42578125" style="1"/>
    <col min="7950" max="7950" width="17.85546875" style="1" bestFit="1" customWidth="1"/>
    <col min="7951" max="7951" width="20.28515625" style="1" bestFit="1" customWidth="1"/>
    <col min="7952" max="7956" width="11.42578125" style="1"/>
    <col min="7957" max="7957" width="30.140625" style="1" bestFit="1" customWidth="1"/>
    <col min="7958" max="7958" width="19.42578125" style="1" bestFit="1" customWidth="1"/>
    <col min="7959" max="7959" width="14.42578125" style="1" bestFit="1" customWidth="1"/>
    <col min="7960" max="7960" width="19.42578125" style="1" bestFit="1" customWidth="1"/>
    <col min="7961" max="7961" width="14.42578125" style="1" bestFit="1" customWidth="1"/>
    <col min="7962" max="7962" width="20" style="1" customWidth="1"/>
    <col min="7963" max="7963" width="13.140625" style="1" bestFit="1" customWidth="1"/>
    <col min="7964" max="7964" width="7.140625" style="1" bestFit="1" customWidth="1"/>
    <col min="7965" max="7965" width="9.140625" style="1" bestFit="1" customWidth="1"/>
    <col min="7966" max="8193" width="11.42578125" style="1"/>
    <col min="8194" max="8194" width="10.42578125" style="1" customWidth="1"/>
    <col min="8195" max="8195" width="79.28515625" style="1" customWidth="1"/>
    <col min="8196" max="8196" width="13.42578125" style="1" bestFit="1" customWidth="1"/>
    <col min="8197" max="8197" width="17.42578125" style="1" customWidth="1"/>
    <col min="8198" max="8198" width="19.42578125" style="1" bestFit="1" customWidth="1"/>
    <col min="8199" max="8199" width="13.42578125" style="1" bestFit="1" customWidth="1"/>
    <col min="8200" max="8200" width="10" style="1" bestFit="1" customWidth="1"/>
    <col min="8201" max="8201" width="16" style="1" customWidth="1"/>
    <col min="8202" max="8202" width="12.28515625" style="1" customWidth="1"/>
    <col min="8203" max="8203" width="10.28515625" style="1" customWidth="1"/>
    <col min="8204" max="8204" width="11.140625" style="1" customWidth="1"/>
    <col min="8205" max="8205" width="11.42578125" style="1"/>
    <col min="8206" max="8206" width="17.85546875" style="1" bestFit="1" customWidth="1"/>
    <col min="8207" max="8207" width="20.28515625" style="1" bestFit="1" customWidth="1"/>
    <col min="8208" max="8212" width="11.42578125" style="1"/>
    <col min="8213" max="8213" width="30.140625" style="1" bestFit="1" customWidth="1"/>
    <col min="8214" max="8214" width="19.42578125" style="1" bestFit="1" customWidth="1"/>
    <col min="8215" max="8215" width="14.42578125" style="1" bestFit="1" customWidth="1"/>
    <col min="8216" max="8216" width="19.42578125" style="1" bestFit="1" customWidth="1"/>
    <col min="8217" max="8217" width="14.42578125" style="1" bestFit="1" customWidth="1"/>
    <col min="8218" max="8218" width="20" style="1" customWidth="1"/>
    <col min="8219" max="8219" width="13.140625" style="1" bestFit="1" customWidth="1"/>
    <col min="8220" max="8220" width="7.140625" style="1" bestFit="1" customWidth="1"/>
    <col min="8221" max="8221" width="9.140625" style="1" bestFit="1" customWidth="1"/>
    <col min="8222" max="8449" width="11.42578125" style="1"/>
    <col min="8450" max="8450" width="10.42578125" style="1" customWidth="1"/>
    <col min="8451" max="8451" width="79.28515625" style="1" customWidth="1"/>
    <col min="8452" max="8452" width="13.42578125" style="1" bestFit="1" customWidth="1"/>
    <col min="8453" max="8453" width="17.42578125" style="1" customWidth="1"/>
    <col min="8454" max="8454" width="19.42578125" style="1" bestFit="1" customWidth="1"/>
    <col min="8455" max="8455" width="13.42578125" style="1" bestFit="1" customWidth="1"/>
    <col min="8456" max="8456" width="10" style="1" bestFit="1" customWidth="1"/>
    <col min="8457" max="8457" width="16" style="1" customWidth="1"/>
    <col min="8458" max="8458" width="12.28515625" style="1" customWidth="1"/>
    <col min="8459" max="8459" width="10.28515625" style="1" customWidth="1"/>
    <col min="8460" max="8460" width="11.140625" style="1" customWidth="1"/>
    <col min="8461" max="8461" width="11.42578125" style="1"/>
    <col min="8462" max="8462" width="17.85546875" style="1" bestFit="1" customWidth="1"/>
    <col min="8463" max="8463" width="20.28515625" style="1" bestFit="1" customWidth="1"/>
    <col min="8464" max="8468" width="11.42578125" style="1"/>
    <col min="8469" max="8469" width="30.140625" style="1" bestFit="1" customWidth="1"/>
    <col min="8470" max="8470" width="19.42578125" style="1" bestFit="1" customWidth="1"/>
    <col min="8471" max="8471" width="14.42578125" style="1" bestFit="1" customWidth="1"/>
    <col min="8472" max="8472" width="19.42578125" style="1" bestFit="1" customWidth="1"/>
    <col min="8473" max="8473" width="14.42578125" style="1" bestFit="1" customWidth="1"/>
    <col min="8474" max="8474" width="20" style="1" customWidth="1"/>
    <col min="8475" max="8475" width="13.140625" style="1" bestFit="1" customWidth="1"/>
    <col min="8476" max="8476" width="7.140625" style="1" bestFit="1" customWidth="1"/>
    <col min="8477" max="8477" width="9.140625" style="1" bestFit="1" customWidth="1"/>
    <col min="8478" max="8705" width="11.42578125" style="1"/>
    <col min="8706" max="8706" width="10.42578125" style="1" customWidth="1"/>
    <col min="8707" max="8707" width="79.28515625" style="1" customWidth="1"/>
    <col min="8708" max="8708" width="13.42578125" style="1" bestFit="1" customWidth="1"/>
    <col min="8709" max="8709" width="17.42578125" style="1" customWidth="1"/>
    <col min="8710" max="8710" width="19.42578125" style="1" bestFit="1" customWidth="1"/>
    <col min="8711" max="8711" width="13.42578125" style="1" bestFit="1" customWidth="1"/>
    <col min="8712" max="8712" width="10" style="1" bestFit="1" customWidth="1"/>
    <col min="8713" max="8713" width="16" style="1" customWidth="1"/>
    <col min="8714" max="8714" width="12.28515625" style="1" customWidth="1"/>
    <col min="8715" max="8715" width="10.28515625" style="1" customWidth="1"/>
    <col min="8716" max="8716" width="11.140625" style="1" customWidth="1"/>
    <col min="8717" max="8717" width="11.42578125" style="1"/>
    <col min="8718" max="8718" width="17.85546875" style="1" bestFit="1" customWidth="1"/>
    <col min="8719" max="8719" width="20.28515625" style="1" bestFit="1" customWidth="1"/>
    <col min="8720" max="8724" width="11.42578125" style="1"/>
    <col min="8725" max="8725" width="30.140625" style="1" bestFit="1" customWidth="1"/>
    <col min="8726" max="8726" width="19.42578125" style="1" bestFit="1" customWidth="1"/>
    <col min="8727" max="8727" width="14.42578125" style="1" bestFit="1" customWidth="1"/>
    <col min="8728" max="8728" width="19.42578125" style="1" bestFit="1" customWidth="1"/>
    <col min="8729" max="8729" width="14.42578125" style="1" bestFit="1" customWidth="1"/>
    <col min="8730" max="8730" width="20" style="1" customWidth="1"/>
    <col min="8731" max="8731" width="13.140625" style="1" bestFit="1" customWidth="1"/>
    <col min="8732" max="8732" width="7.140625" style="1" bestFit="1" customWidth="1"/>
    <col min="8733" max="8733" width="9.140625" style="1" bestFit="1" customWidth="1"/>
    <col min="8734" max="8961" width="11.42578125" style="1"/>
    <col min="8962" max="8962" width="10.42578125" style="1" customWidth="1"/>
    <col min="8963" max="8963" width="79.28515625" style="1" customWidth="1"/>
    <col min="8964" max="8964" width="13.42578125" style="1" bestFit="1" customWidth="1"/>
    <col min="8965" max="8965" width="17.42578125" style="1" customWidth="1"/>
    <col min="8966" max="8966" width="19.42578125" style="1" bestFit="1" customWidth="1"/>
    <col min="8967" max="8967" width="13.42578125" style="1" bestFit="1" customWidth="1"/>
    <col min="8968" max="8968" width="10" style="1" bestFit="1" customWidth="1"/>
    <col min="8969" max="8969" width="16" style="1" customWidth="1"/>
    <col min="8970" max="8970" width="12.28515625" style="1" customWidth="1"/>
    <col min="8971" max="8971" width="10.28515625" style="1" customWidth="1"/>
    <col min="8972" max="8972" width="11.140625" style="1" customWidth="1"/>
    <col min="8973" max="8973" width="11.42578125" style="1"/>
    <col min="8974" max="8974" width="17.85546875" style="1" bestFit="1" customWidth="1"/>
    <col min="8975" max="8975" width="20.28515625" style="1" bestFit="1" customWidth="1"/>
    <col min="8976" max="8980" width="11.42578125" style="1"/>
    <col min="8981" max="8981" width="30.140625" style="1" bestFit="1" customWidth="1"/>
    <col min="8982" max="8982" width="19.42578125" style="1" bestFit="1" customWidth="1"/>
    <col min="8983" max="8983" width="14.42578125" style="1" bestFit="1" customWidth="1"/>
    <col min="8984" max="8984" width="19.42578125" style="1" bestFit="1" customWidth="1"/>
    <col min="8985" max="8985" width="14.42578125" style="1" bestFit="1" customWidth="1"/>
    <col min="8986" max="8986" width="20" style="1" customWidth="1"/>
    <col min="8987" max="8987" width="13.140625" style="1" bestFit="1" customWidth="1"/>
    <col min="8988" max="8988" width="7.140625" style="1" bestFit="1" customWidth="1"/>
    <col min="8989" max="8989" width="9.140625" style="1" bestFit="1" customWidth="1"/>
    <col min="8990" max="9217" width="11.42578125" style="1"/>
    <col min="9218" max="9218" width="10.42578125" style="1" customWidth="1"/>
    <col min="9219" max="9219" width="79.28515625" style="1" customWidth="1"/>
    <col min="9220" max="9220" width="13.42578125" style="1" bestFit="1" customWidth="1"/>
    <col min="9221" max="9221" width="17.42578125" style="1" customWidth="1"/>
    <col min="9222" max="9222" width="19.42578125" style="1" bestFit="1" customWidth="1"/>
    <col min="9223" max="9223" width="13.42578125" style="1" bestFit="1" customWidth="1"/>
    <col min="9224" max="9224" width="10" style="1" bestFit="1" customWidth="1"/>
    <col min="9225" max="9225" width="16" style="1" customWidth="1"/>
    <col min="9226" max="9226" width="12.28515625" style="1" customWidth="1"/>
    <col min="9227" max="9227" width="10.28515625" style="1" customWidth="1"/>
    <col min="9228" max="9228" width="11.140625" style="1" customWidth="1"/>
    <col min="9229" max="9229" width="11.42578125" style="1"/>
    <col min="9230" max="9230" width="17.85546875" style="1" bestFit="1" customWidth="1"/>
    <col min="9231" max="9231" width="20.28515625" style="1" bestFit="1" customWidth="1"/>
    <col min="9232" max="9236" width="11.42578125" style="1"/>
    <col min="9237" max="9237" width="30.140625" style="1" bestFit="1" customWidth="1"/>
    <col min="9238" max="9238" width="19.42578125" style="1" bestFit="1" customWidth="1"/>
    <col min="9239" max="9239" width="14.42578125" style="1" bestFit="1" customWidth="1"/>
    <col min="9240" max="9240" width="19.42578125" style="1" bestFit="1" customWidth="1"/>
    <col min="9241" max="9241" width="14.42578125" style="1" bestFit="1" customWidth="1"/>
    <col min="9242" max="9242" width="20" style="1" customWidth="1"/>
    <col min="9243" max="9243" width="13.140625" style="1" bestFit="1" customWidth="1"/>
    <col min="9244" max="9244" width="7.140625" style="1" bestFit="1" customWidth="1"/>
    <col min="9245" max="9245" width="9.140625" style="1" bestFit="1" customWidth="1"/>
    <col min="9246" max="9473" width="11.42578125" style="1"/>
    <col min="9474" max="9474" width="10.42578125" style="1" customWidth="1"/>
    <col min="9475" max="9475" width="79.28515625" style="1" customWidth="1"/>
    <col min="9476" max="9476" width="13.42578125" style="1" bestFit="1" customWidth="1"/>
    <col min="9477" max="9477" width="17.42578125" style="1" customWidth="1"/>
    <col min="9478" max="9478" width="19.42578125" style="1" bestFit="1" customWidth="1"/>
    <col min="9479" max="9479" width="13.42578125" style="1" bestFit="1" customWidth="1"/>
    <col min="9480" max="9480" width="10" style="1" bestFit="1" customWidth="1"/>
    <col min="9481" max="9481" width="16" style="1" customWidth="1"/>
    <col min="9482" max="9482" width="12.28515625" style="1" customWidth="1"/>
    <col min="9483" max="9483" width="10.28515625" style="1" customWidth="1"/>
    <col min="9484" max="9484" width="11.140625" style="1" customWidth="1"/>
    <col min="9485" max="9485" width="11.42578125" style="1"/>
    <col min="9486" max="9486" width="17.85546875" style="1" bestFit="1" customWidth="1"/>
    <col min="9487" max="9487" width="20.28515625" style="1" bestFit="1" customWidth="1"/>
    <col min="9488" max="9492" width="11.42578125" style="1"/>
    <col min="9493" max="9493" width="30.140625" style="1" bestFit="1" customWidth="1"/>
    <col min="9494" max="9494" width="19.42578125" style="1" bestFit="1" customWidth="1"/>
    <col min="9495" max="9495" width="14.42578125" style="1" bestFit="1" customWidth="1"/>
    <col min="9496" max="9496" width="19.42578125" style="1" bestFit="1" customWidth="1"/>
    <col min="9497" max="9497" width="14.42578125" style="1" bestFit="1" customWidth="1"/>
    <col min="9498" max="9498" width="20" style="1" customWidth="1"/>
    <col min="9499" max="9499" width="13.140625" style="1" bestFit="1" customWidth="1"/>
    <col min="9500" max="9500" width="7.140625" style="1" bestFit="1" customWidth="1"/>
    <col min="9501" max="9501" width="9.140625" style="1" bestFit="1" customWidth="1"/>
    <col min="9502" max="9729" width="11.42578125" style="1"/>
    <col min="9730" max="9730" width="10.42578125" style="1" customWidth="1"/>
    <col min="9731" max="9731" width="79.28515625" style="1" customWidth="1"/>
    <col min="9732" max="9732" width="13.42578125" style="1" bestFit="1" customWidth="1"/>
    <col min="9733" max="9733" width="17.42578125" style="1" customWidth="1"/>
    <col min="9734" max="9734" width="19.42578125" style="1" bestFit="1" customWidth="1"/>
    <col min="9735" max="9735" width="13.42578125" style="1" bestFit="1" customWidth="1"/>
    <col min="9736" max="9736" width="10" style="1" bestFit="1" customWidth="1"/>
    <col min="9737" max="9737" width="16" style="1" customWidth="1"/>
    <col min="9738" max="9738" width="12.28515625" style="1" customWidth="1"/>
    <col min="9739" max="9739" width="10.28515625" style="1" customWidth="1"/>
    <col min="9740" max="9740" width="11.140625" style="1" customWidth="1"/>
    <col min="9741" max="9741" width="11.42578125" style="1"/>
    <col min="9742" max="9742" width="17.85546875" style="1" bestFit="1" customWidth="1"/>
    <col min="9743" max="9743" width="20.28515625" style="1" bestFit="1" customWidth="1"/>
    <col min="9744" max="9748" width="11.42578125" style="1"/>
    <col min="9749" max="9749" width="30.140625" style="1" bestFit="1" customWidth="1"/>
    <col min="9750" max="9750" width="19.42578125" style="1" bestFit="1" customWidth="1"/>
    <col min="9751" max="9751" width="14.42578125" style="1" bestFit="1" customWidth="1"/>
    <col min="9752" max="9752" width="19.42578125" style="1" bestFit="1" customWidth="1"/>
    <col min="9753" max="9753" width="14.42578125" style="1" bestFit="1" customWidth="1"/>
    <col min="9754" max="9754" width="20" style="1" customWidth="1"/>
    <col min="9755" max="9755" width="13.140625" style="1" bestFit="1" customWidth="1"/>
    <col min="9756" max="9756" width="7.140625" style="1" bestFit="1" customWidth="1"/>
    <col min="9757" max="9757" width="9.140625" style="1" bestFit="1" customWidth="1"/>
    <col min="9758" max="9985" width="11.42578125" style="1"/>
    <col min="9986" max="9986" width="10.42578125" style="1" customWidth="1"/>
    <col min="9987" max="9987" width="79.28515625" style="1" customWidth="1"/>
    <col min="9988" max="9988" width="13.42578125" style="1" bestFit="1" customWidth="1"/>
    <col min="9989" max="9989" width="17.42578125" style="1" customWidth="1"/>
    <col min="9990" max="9990" width="19.42578125" style="1" bestFit="1" customWidth="1"/>
    <col min="9991" max="9991" width="13.42578125" style="1" bestFit="1" customWidth="1"/>
    <col min="9992" max="9992" width="10" style="1" bestFit="1" customWidth="1"/>
    <col min="9993" max="9993" width="16" style="1" customWidth="1"/>
    <col min="9994" max="9994" width="12.28515625" style="1" customWidth="1"/>
    <col min="9995" max="9995" width="10.28515625" style="1" customWidth="1"/>
    <col min="9996" max="9996" width="11.140625" style="1" customWidth="1"/>
    <col min="9997" max="9997" width="11.42578125" style="1"/>
    <col min="9998" max="9998" width="17.85546875" style="1" bestFit="1" customWidth="1"/>
    <col min="9999" max="9999" width="20.28515625" style="1" bestFit="1" customWidth="1"/>
    <col min="10000" max="10004" width="11.42578125" style="1"/>
    <col min="10005" max="10005" width="30.140625" style="1" bestFit="1" customWidth="1"/>
    <col min="10006" max="10006" width="19.42578125" style="1" bestFit="1" customWidth="1"/>
    <col min="10007" max="10007" width="14.42578125" style="1" bestFit="1" customWidth="1"/>
    <col min="10008" max="10008" width="19.42578125" style="1" bestFit="1" customWidth="1"/>
    <col min="10009" max="10009" width="14.42578125" style="1" bestFit="1" customWidth="1"/>
    <col min="10010" max="10010" width="20" style="1" customWidth="1"/>
    <col min="10011" max="10011" width="13.140625" style="1" bestFit="1" customWidth="1"/>
    <col min="10012" max="10012" width="7.140625" style="1" bestFit="1" customWidth="1"/>
    <col min="10013" max="10013" width="9.140625" style="1" bestFit="1" customWidth="1"/>
    <col min="10014" max="10241" width="11.42578125" style="1"/>
    <col min="10242" max="10242" width="10.42578125" style="1" customWidth="1"/>
    <col min="10243" max="10243" width="79.28515625" style="1" customWidth="1"/>
    <col min="10244" max="10244" width="13.42578125" style="1" bestFit="1" customWidth="1"/>
    <col min="10245" max="10245" width="17.42578125" style="1" customWidth="1"/>
    <col min="10246" max="10246" width="19.42578125" style="1" bestFit="1" customWidth="1"/>
    <col min="10247" max="10247" width="13.42578125" style="1" bestFit="1" customWidth="1"/>
    <col min="10248" max="10248" width="10" style="1" bestFit="1" customWidth="1"/>
    <col min="10249" max="10249" width="16" style="1" customWidth="1"/>
    <col min="10250" max="10250" width="12.28515625" style="1" customWidth="1"/>
    <col min="10251" max="10251" width="10.28515625" style="1" customWidth="1"/>
    <col min="10252" max="10252" width="11.140625" style="1" customWidth="1"/>
    <col min="10253" max="10253" width="11.42578125" style="1"/>
    <col min="10254" max="10254" width="17.85546875" style="1" bestFit="1" customWidth="1"/>
    <col min="10255" max="10255" width="20.28515625" style="1" bestFit="1" customWidth="1"/>
    <col min="10256" max="10260" width="11.42578125" style="1"/>
    <col min="10261" max="10261" width="30.140625" style="1" bestFit="1" customWidth="1"/>
    <col min="10262" max="10262" width="19.42578125" style="1" bestFit="1" customWidth="1"/>
    <col min="10263" max="10263" width="14.42578125" style="1" bestFit="1" customWidth="1"/>
    <col min="10264" max="10264" width="19.42578125" style="1" bestFit="1" customWidth="1"/>
    <col min="10265" max="10265" width="14.42578125" style="1" bestFit="1" customWidth="1"/>
    <col min="10266" max="10266" width="20" style="1" customWidth="1"/>
    <col min="10267" max="10267" width="13.140625" style="1" bestFit="1" customWidth="1"/>
    <col min="10268" max="10268" width="7.140625" style="1" bestFit="1" customWidth="1"/>
    <col min="10269" max="10269" width="9.140625" style="1" bestFit="1" customWidth="1"/>
    <col min="10270" max="10497" width="11.42578125" style="1"/>
    <col min="10498" max="10498" width="10.42578125" style="1" customWidth="1"/>
    <col min="10499" max="10499" width="79.28515625" style="1" customWidth="1"/>
    <col min="10500" max="10500" width="13.42578125" style="1" bestFit="1" customWidth="1"/>
    <col min="10501" max="10501" width="17.42578125" style="1" customWidth="1"/>
    <col min="10502" max="10502" width="19.42578125" style="1" bestFit="1" customWidth="1"/>
    <col min="10503" max="10503" width="13.42578125" style="1" bestFit="1" customWidth="1"/>
    <col min="10504" max="10504" width="10" style="1" bestFit="1" customWidth="1"/>
    <col min="10505" max="10505" width="16" style="1" customWidth="1"/>
    <col min="10506" max="10506" width="12.28515625" style="1" customWidth="1"/>
    <col min="10507" max="10507" width="10.28515625" style="1" customWidth="1"/>
    <col min="10508" max="10508" width="11.140625" style="1" customWidth="1"/>
    <col min="10509" max="10509" width="11.42578125" style="1"/>
    <col min="10510" max="10510" width="17.85546875" style="1" bestFit="1" customWidth="1"/>
    <col min="10511" max="10511" width="20.28515625" style="1" bestFit="1" customWidth="1"/>
    <col min="10512" max="10516" width="11.42578125" style="1"/>
    <col min="10517" max="10517" width="30.140625" style="1" bestFit="1" customWidth="1"/>
    <col min="10518" max="10518" width="19.42578125" style="1" bestFit="1" customWidth="1"/>
    <col min="10519" max="10519" width="14.42578125" style="1" bestFit="1" customWidth="1"/>
    <col min="10520" max="10520" width="19.42578125" style="1" bestFit="1" customWidth="1"/>
    <col min="10521" max="10521" width="14.42578125" style="1" bestFit="1" customWidth="1"/>
    <col min="10522" max="10522" width="20" style="1" customWidth="1"/>
    <col min="10523" max="10523" width="13.140625" style="1" bestFit="1" customWidth="1"/>
    <col min="10524" max="10524" width="7.140625" style="1" bestFit="1" customWidth="1"/>
    <col min="10525" max="10525" width="9.140625" style="1" bestFit="1" customWidth="1"/>
    <col min="10526" max="10753" width="11.42578125" style="1"/>
    <col min="10754" max="10754" width="10.42578125" style="1" customWidth="1"/>
    <col min="10755" max="10755" width="79.28515625" style="1" customWidth="1"/>
    <col min="10756" max="10756" width="13.42578125" style="1" bestFit="1" customWidth="1"/>
    <col min="10757" max="10757" width="17.42578125" style="1" customWidth="1"/>
    <col min="10758" max="10758" width="19.42578125" style="1" bestFit="1" customWidth="1"/>
    <col min="10759" max="10759" width="13.42578125" style="1" bestFit="1" customWidth="1"/>
    <col min="10760" max="10760" width="10" style="1" bestFit="1" customWidth="1"/>
    <col min="10761" max="10761" width="16" style="1" customWidth="1"/>
    <col min="10762" max="10762" width="12.28515625" style="1" customWidth="1"/>
    <col min="10763" max="10763" width="10.28515625" style="1" customWidth="1"/>
    <col min="10764" max="10764" width="11.140625" style="1" customWidth="1"/>
    <col min="10765" max="10765" width="11.42578125" style="1"/>
    <col min="10766" max="10766" width="17.85546875" style="1" bestFit="1" customWidth="1"/>
    <col min="10767" max="10767" width="20.28515625" style="1" bestFit="1" customWidth="1"/>
    <col min="10768" max="10772" width="11.42578125" style="1"/>
    <col min="10773" max="10773" width="30.140625" style="1" bestFit="1" customWidth="1"/>
    <col min="10774" max="10774" width="19.42578125" style="1" bestFit="1" customWidth="1"/>
    <col min="10775" max="10775" width="14.42578125" style="1" bestFit="1" customWidth="1"/>
    <col min="10776" max="10776" width="19.42578125" style="1" bestFit="1" customWidth="1"/>
    <col min="10777" max="10777" width="14.42578125" style="1" bestFit="1" customWidth="1"/>
    <col min="10778" max="10778" width="20" style="1" customWidth="1"/>
    <col min="10779" max="10779" width="13.140625" style="1" bestFit="1" customWidth="1"/>
    <col min="10780" max="10780" width="7.140625" style="1" bestFit="1" customWidth="1"/>
    <col min="10781" max="10781" width="9.140625" style="1" bestFit="1" customWidth="1"/>
    <col min="10782" max="11009" width="11.42578125" style="1"/>
    <col min="11010" max="11010" width="10.42578125" style="1" customWidth="1"/>
    <col min="11011" max="11011" width="79.28515625" style="1" customWidth="1"/>
    <col min="11012" max="11012" width="13.42578125" style="1" bestFit="1" customWidth="1"/>
    <col min="11013" max="11013" width="17.42578125" style="1" customWidth="1"/>
    <col min="11014" max="11014" width="19.42578125" style="1" bestFit="1" customWidth="1"/>
    <col min="11015" max="11015" width="13.42578125" style="1" bestFit="1" customWidth="1"/>
    <col min="11016" max="11016" width="10" style="1" bestFit="1" customWidth="1"/>
    <col min="11017" max="11017" width="16" style="1" customWidth="1"/>
    <col min="11018" max="11018" width="12.28515625" style="1" customWidth="1"/>
    <col min="11019" max="11019" width="10.28515625" style="1" customWidth="1"/>
    <col min="11020" max="11020" width="11.140625" style="1" customWidth="1"/>
    <col min="11021" max="11021" width="11.42578125" style="1"/>
    <col min="11022" max="11022" width="17.85546875" style="1" bestFit="1" customWidth="1"/>
    <col min="11023" max="11023" width="20.28515625" style="1" bestFit="1" customWidth="1"/>
    <col min="11024" max="11028" width="11.42578125" style="1"/>
    <col min="11029" max="11029" width="30.140625" style="1" bestFit="1" customWidth="1"/>
    <col min="11030" max="11030" width="19.42578125" style="1" bestFit="1" customWidth="1"/>
    <col min="11031" max="11031" width="14.42578125" style="1" bestFit="1" customWidth="1"/>
    <col min="11032" max="11032" width="19.42578125" style="1" bestFit="1" customWidth="1"/>
    <col min="11033" max="11033" width="14.42578125" style="1" bestFit="1" customWidth="1"/>
    <col min="11034" max="11034" width="20" style="1" customWidth="1"/>
    <col min="11035" max="11035" width="13.140625" style="1" bestFit="1" customWidth="1"/>
    <col min="11036" max="11036" width="7.140625" style="1" bestFit="1" customWidth="1"/>
    <col min="11037" max="11037" width="9.140625" style="1" bestFit="1" customWidth="1"/>
    <col min="11038" max="11265" width="11.42578125" style="1"/>
    <col min="11266" max="11266" width="10.42578125" style="1" customWidth="1"/>
    <col min="11267" max="11267" width="79.28515625" style="1" customWidth="1"/>
    <col min="11268" max="11268" width="13.42578125" style="1" bestFit="1" customWidth="1"/>
    <col min="11269" max="11269" width="17.42578125" style="1" customWidth="1"/>
    <col min="11270" max="11270" width="19.42578125" style="1" bestFit="1" customWidth="1"/>
    <col min="11271" max="11271" width="13.42578125" style="1" bestFit="1" customWidth="1"/>
    <col min="11272" max="11272" width="10" style="1" bestFit="1" customWidth="1"/>
    <col min="11273" max="11273" width="16" style="1" customWidth="1"/>
    <col min="11274" max="11274" width="12.28515625" style="1" customWidth="1"/>
    <col min="11275" max="11275" width="10.28515625" style="1" customWidth="1"/>
    <col min="11276" max="11276" width="11.140625" style="1" customWidth="1"/>
    <col min="11277" max="11277" width="11.42578125" style="1"/>
    <col min="11278" max="11278" width="17.85546875" style="1" bestFit="1" customWidth="1"/>
    <col min="11279" max="11279" width="20.28515625" style="1" bestFit="1" customWidth="1"/>
    <col min="11280" max="11284" width="11.42578125" style="1"/>
    <col min="11285" max="11285" width="30.140625" style="1" bestFit="1" customWidth="1"/>
    <col min="11286" max="11286" width="19.42578125" style="1" bestFit="1" customWidth="1"/>
    <col min="11287" max="11287" width="14.42578125" style="1" bestFit="1" customWidth="1"/>
    <col min="11288" max="11288" width="19.42578125" style="1" bestFit="1" customWidth="1"/>
    <col min="11289" max="11289" width="14.42578125" style="1" bestFit="1" customWidth="1"/>
    <col min="11290" max="11290" width="20" style="1" customWidth="1"/>
    <col min="11291" max="11291" width="13.140625" style="1" bestFit="1" customWidth="1"/>
    <col min="11292" max="11292" width="7.140625" style="1" bestFit="1" customWidth="1"/>
    <col min="11293" max="11293" width="9.140625" style="1" bestFit="1" customWidth="1"/>
    <col min="11294" max="11521" width="11.42578125" style="1"/>
    <col min="11522" max="11522" width="10.42578125" style="1" customWidth="1"/>
    <col min="11523" max="11523" width="79.28515625" style="1" customWidth="1"/>
    <col min="11524" max="11524" width="13.42578125" style="1" bestFit="1" customWidth="1"/>
    <col min="11525" max="11525" width="17.42578125" style="1" customWidth="1"/>
    <col min="11526" max="11526" width="19.42578125" style="1" bestFit="1" customWidth="1"/>
    <col min="11527" max="11527" width="13.42578125" style="1" bestFit="1" customWidth="1"/>
    <col min="11528" max="11528" width="10" style="1" bestFit="1" customWidth="1"/>
    <col min="11529" max="11529" width="16" style="1" customWidth="1"/>
    <col min="11530" max="11530" width="12.28515625" style="1" customWidth="1"/>
    <col min="11531" max="11531" width="10.28515625" style="1" customWidth="1"/>
    <col min="11532" max="11532" width="11.140625" style="1" customWidth="1"/>
    <col min="11533" max="11533" width="11.42578125" style="1"/>
    <col min="11534" max="11534" width="17.85546875" style="1" bestFit="1" customWidth="1"/>
    <col min="11535" max="11535" width="20.28515625" style="1" bestFit="1" customWidth="1"/>
    <col min="11536" max="11540" width="11.42578125" style="1"/>
    <col min="11541" max="11541" width="30.140625" style="1" bestFit="1" customWidth="1"/>
    <col min="11542" max="11542" width="19.42578125" style="1" bestFit="1" customWidth="1"/>
    <col min="11543" max="11543" width="14.42578125" style="1" bestFit="1" customWidth="1"/>
    <col min="11544" max="11544" width="19.42578125" style="1" bestFit="1" customWidth="1"/>
    <col min="11545" max="11545" width="14.42578125" style="1" bestFit="1" customWidth="1"/>
    <col min="11546" max="11546" width="20" style="1" customWidth="1"/>
    <col min="11547" max="11547" width="13.140625" style="1" bestFit="1" customWidth="1"/>
    <col min="11548" max="11548" width="7.140625" style="1" bestFit="1" customWidth="1"/>
    <col min="11549" max="11549" width="9.140625" style="1" bestFit="1" customWidth="1"/>
    <col min="11550" max="11777" width="11.42578125" style="1"/>
    <col min="11778" max="11778" width="10.42578125" style="1" customWidth="1"/>
    <col min="11779" max="11779" width="79.28515625" style="1" customWidth="1"/>
    <col min="11780" max="11780" width="13.42578125" style="1" bestFit="1" customWidth="1"/>
    <col min="11781" max="11781" width="17.42578125" style="1" customWidth="1"/>
    <col min="11782" max="11782" width="19.42578125" style="1" bestFit="1" customWidth="1"/>
    <col min="11783" max="11783" width="13.42578125" style="1" bestFit="1" customWidth="1"/>
    <col min="11784" max="11784" width="10" style="1" bestFit="1" customWidth="1"/>
    <col min="11785" max="11785" width="16" style="1" customWidth="1"/>
    <col min="11786" max="11786" width="12.28515625" style="1" customWidth="1"/>
    <col min="11787" max="11787" width="10.28515625" style="1" customWidth="1"/>
    <col min="11788" max="11788" width="11.140625" style="1" customWidth="1"/>
    <col min="11789" max="11789" width="11.42578125" style="1"/>
    <col min="11790" max="11790" width="17.85546875" style="1" bestFit="1" customWidth="1"/>
    <col min="11791" max="11791" width="20.28515625" style="1" bestFit="1" customWidth="1"/>
    <col min="11792" max="11796" width="11.42578125" style="1"/>
    <col min="11797" max="11797" width="30.140625" style="1" bestFit="1" customWidth="1"/>
    <col min="11798" max="11798" width="19.42578125" style="1" bestFit="1" customWidth="1"/>
    <col min="11799" max="11799" width="14.42578125" style="1" bestFit="1" customWidth="1"/>
    <col min="11800" max="11800" width="19.42578125" style="1" bestFit="1" customWidth="1"/>
    <col min="11801" max="11801" width="14.42578125" style="1" bestFit="1" customWidth="1"/>
    <col min="11802" max="11802" width="20" style="1" customWidth="1"/>
    <col min="11803" max="11803" width="13.140625" style="1" bestFit="1" customWidth="1"/>
    <col min="11804" max="11804" width="7.140625" style="1" bestFit="1" customWidth="1"/>
    <col min="11805" max="11805" width="9.140625" style="1" bestFit="1" customWidth="1"/>
    <col min="11806" max="12033" width="11.42578125" style="1"/>
    <col min="12034" max="12034" width="10.42578125" style="1" customWidth="1"/>
    <col min="12035" max="12035" width="79.28515625" style="1" customWidth="1"/>
    <col min="12036" max="12036" width="13.42578125" style="1" bestFit="1" customWidth="1"/>
    <col min="12037" max="12037" width="17.42578125" style="1" customWidth="1"/>
    <col min="12038" max="12038" width="19.42578125" style="1" bestFit="1" customWidth="1"/>
    <col min="12039" max="12039" width="13.42578125" style="1" bestFit="1" customWidth="1"/>
    <col min="12040" max="12040" width="10" style="1" bestFit="1" customWidth="1"/>
    <col min="12041" max="12041" width="16" style="1" customWidth="1"/>
    <col min="12042" max="12042" width="12.28515625" style="1" customWidth="1"/>
    <col min="12043" max="12043" width="10.28515625" style="1" customWidth="1"/>
    <col min="12044" max="12044" width="11.140625" style="1" customWidth="1"/>
    <col min="12045" max="12045" width="11.42578125" style="1"/>
    <col min="12046" max="12046" width="17.85546875" style="1" bestFit="1" customWidth="1"/>
    <col min="12047" max="12047" width="20.28515625" style="1" bestFit="1" customWidth="1"/>
    <col min="12048" max="12052" width="11.42578125" style="1"/>
    <col min="12053" max="12053" width="30.140625" style="1" bestFit="1" customWidth="1"/>
    <col min="12054" max="12054" width="19.42578125" style="1" bestFit="1" customWidth="1"/>
    <col min="12055" max="12055" width="14.42578125" style="1" bestFit="1" customWidth="1"/>
    <col min="12056" max="12056" width="19.42578125" style="1" bestFit="1" customWidth="1"/>
    <col min="12057" max="12057" width="14.42578125" style="1" bestFit="1" customWidth="1"/>
    <col min="12058" max="12058" width="20" style="1" customWidth="1"/>
    <col min="12059" max="12059" width="13.140625" style="1" bestFit="1" customWidth="1"/>
    <col min="12060" max="12060" width="7.140625" style="1" bestFit="1" customWidth="1"/>
    <col min="12061" max="12061" width="9.140625" style="1" bestFit="1" customWidth="1"/>
    <col min="12062" max="12289" width="11.42578125" style="1"/>
    <col min="12290" max="12290" width="10.42578125" style="1" customWidth="1"/>
    <col min="12291" max="12291" width="79.28515625" style="1" customWidth="1"/>
    <col min="12292" max="12292" width="13.42578125" style="1" bestFit="1" customWidth="1"/>
    <col min="12293" max="12293" width="17.42578125" style="1" customWidth="1"/>
    <col min="12294" max="12294" width="19.42578125" style="1" bestFit="1" customWidth="1"/>
    <col min="12295" max="12295" width="13.42578125" style="1" bestFit="1" customWidth="1"/>
    <col min="12296" max="12296" width="10" style="1" bestFit="1" customWidth="1"/>
    <col min="12297" max="12297" width="16" style="1" customWidth="1"/>
    <col min="12298" max="12298" width="12.28515625" style="1" customWidth="1"/>
    <col min="12299" max="12299" width="10.28515625" style="1" customWidth="1"/>
    <col min="12300" max="12300" width="11.140625" style="1" customWidth="1"/>
    <col min="12301" max="12301" width="11.42578125" style="1"/>
    <col min="12302" max="12302" width="17.85546875" style="1" bestFit="1" customWidth="1"/>
    <col min="12303" max="12303" width="20.28515625" style="1" bestFit="1" customWidth="1"/>
    <col min="12304" max="12308" width="11.42578125" style="1"/>
    <col min="12309" max="12309" width="30.140625" style="1" bestFit="1" customWidth="1"/>
    <col min="12310" max="12310" width="19.42578125" style="1" bestFit="1" customWidth="1"/>
    <col min="12311" max="12311" width="14.42578125" style="1" bestFit="1" customWidth="1"/>
    <col min="12312" max="12312" width="19.42578125" style="1" bestFit="1" customWidth="1"/>
    <col min="12313" max="12313" width="14.42578125" style="1" bestFit="1" customWidth="1"/>
    <col min="12314" max="12314" width="20" style="1" customWidth="1"/>
    <col min="12315" max="12315" width="13.140625" style="1" bestFit="1" customWidth="1"/>
    <col min="12316" max="12316" width="7.140625" style="1" bestFit="1" customWidth="1"/>
    <col min="12317" max="12317" width="9.140625" style="1" bestFit="1" customWidth="1"/>
    <col min="12318" max="12545" width="11.42578125" style="1"/>
    <col min="12546" max="12546" width="10.42578125" style="1" customWidth="1"/>
    <col min="12547" max="12547" width="79.28515625" style="1" customWidth="1"/>
    <col min="12548" max="12548" width="13.42578125" style="1" bestFit="1" customWidth="1"/>
    <col min="12549" max="12549" width="17.42578125" style="1" customWidth="1"/>
    <col min="12550" max="12550" width="19.42578125" style="1" bestFit="1" customWidth="1"/>
    <col min="12551" max="12551" width="13.42578125" style="1" bestFit="1" customWidth="1"/>
    <col min="12552" max="12552" width="10" style="1" bestFit="1" customWidth="1"/>
    <col min="12553" max="12553" width="16" style="1" customWidth="1"/>
    <col min="12554" max="12554" width="12.28515625" style="1" customWidth="1"/>
    <col min="12555" max="12555" width="10.28515625" style="1" customWidth="1"/>
    <col min="12556" max="12556" width="11.140625" style="1" customWidth="1"/>
    <col min="12557" max="12557" width="11.42578125" style="1"/>
    <col min="12558" max="12558" width="17.85546875" style="1" bestFit="1" customWidth="1"/>
    <col min="12559" max="12559" width="20.28515625" style="1" bestFit="1" customWidth="1"/>
    <col min="12560" max="12564" width="11.42578125" style="1"/>
    <col min="12565" max="12565" width="30.140625" style="1" bestFit="1" customWidth="1"/>
    <col min="12566" max="12566" width="19.42578125" style="1" bestFit="1" customWidth="1"/>
    <col min="12567" max="12567" width="14.42578125" style="1" bestFit="1" customWidth="1"/>
    <col min="12568" max="12568" width="19.42578125" style="1" bestFit="1" customWidth="1"/>
    <col min="12569" max="12569" width="14.42578125" style="1" bestFit="1" customWidth="1"/>
    <col min="12570" max="12570" width="20" style="1" customWidth="1"/>
    <col min="12571" max="12571" width="13.140625" style="1" bestFit="1" customWidth="1"/>
    <col min="12572" max="12572" width="7.140625" style="1" bestFit="1" customWidth="1"/>
    <col min="12573" max="12573" width="9.140625" style="1" bestFit="1" customWidth="1"/>
    <col min="12574" max="12801" width="11.42578125" style="1"/>
    <col min="12802" max="12802" width="10.42578125" style="1" customWidth="1"/>
    <col min="12803" max="12803" width="79.28515625" style="1" customWidth="1"/>
    <col min="12804" max="12804" width="13.42578125" style="1" bestFit="1" customWidth="1"/>
    <col min="12805" max="12805" width="17.42578125" style="1" customWidth="1"/>
    <col min="12806" max="12806" width="19.42578125" style="1" bestFit="1" customWidth="1"/>
    <col min="12807" max="12807" width="13.42578125" style="1" bestFit="1" customWidth="1"/>
    <col min="12808" max="12808" width="10" style="1" bestFit="1" customWidth="1"/>
    <col min="12809" max="12809" width="16" style="1" customWidth="1"/>
    <col min="12810" max="12810" width="12.28515625" style="1" customWidth="1"/>
    <col min="12811" max="12811" width="10.28515625" style="1" customWidth="1"/>
    <col min="12812" max="12812" width="11.140625" style="1" customWidth="1"/>
    <col min="12813" max="12813" width="11.42578125" style="1"/>
    <col min="12814" max="12814" width="17.85546875" style="1" bestFit="1" customWidth="1"/>
    <col min="12815" max="12815" width="20.28515625" style="1" bestFit="1" customWidth="1"/>
    <col min="12816" max="12820" width="11.42578125" style="1"/>
    <col min="12821" max="12821" width="30.140625" style="1" bestFit="1" customWidth="1"/>
    <col min="12822" max="12822" width="19.42578125" style="1" bestFit="1" customWidth="1"/>
    <col min="12823" max="12823" width="14.42578125" style="1" bestFit="1" customWidth="1"/>
    <col min="12824" max="12824" width="19.42578125" style="1" bestFit="1" customWidth="1"/>
    <col min="12825" max="12825" width="14.42578125" style="1" bestFit="1" customWidth="1"/>
    <col min="12826" max="12826" width="20" style="1" customWidth="1"/>
    <col min="12827" max="12827" width="13.140625" style="1" bestFit="1" customWidth="1"/>
    <col min="12828" max="12828" width="7.140625" style="1" bestFit="1" customWidth="1"/>
    <col min="12829" max="12829" width="9.140625" style="1" bestFit="1" customWidth="1"/>
    <col min="12830" max="13057" width="11.42578125" style="1"/>
    <col min="13058" max="13058" width="10.42578125" style="1" customWidth="1"/>
    <col min="13059" max="13059" width="79.28515625" style="1" customWidth="1"/>
    <col min="13060" max="13060" width="13.42578125" style="1" bestFit="1" customWidth="1"/>
    <col min="13061" max="13061" width="17.42578125" style="1" customWidth="1"/>
    <col min="13062" max="13062" width="19.42578125" style="1" bestFit="1" customWidth="1"/>
    <col min="13063" max="13063" width="13.42578125" style="1" bestFit="1" customWidth="1"/>
    <col min="13064" max="13064" width="10" style="1" bestFit="1" customWidth="1"/>
    <col min="13065" max="13065" width="16" style="1" customWidth="1"/>
    <col min="13066" max="13066" width="12.28515625" style="1" customWidth="1"/>
    <col min="13067" max="13067" width="10.28515625" style="1" customWidth="1"/>
    <col min="13068" max="13068" width="11.140625" style="1" customWidth="1"/>
    <col min="13069" max="13069" width="11.42578125" style="1"/>
    <col min="13070" max="13070" width="17.85546875" style="1" bestFit="1" customWidth="1"/>
    <col min="13071" max="13071" width="20.28515625" style="1" bestFit="1" customWidth="1"/>
    <col min="13072" max="13076" width="11.42578125" style="1"/>
    <col min="13077" max="13077" width="30.140625" style="1" bestFit="1" customWidth="1"/>
    <col min="13078" max="13078" width="19.42578125" style="1" bestFit="1" customWidth="1"/>
    <col min="13079" max="13079" width="14.42578125" style="1" bestFit="1" customWidth="1"/>
    <col min="13080" max="13080" width="19.42578125" style="1" bestFit="1" customWidth="1"/>
    <col min="13081" max="13081" width="14.42578125" style="1" bestFit="1" customWidth="1"/>
    <col min="13082" max="13082" width="20" style="1" customWidth="1"/>
    <col min="13083" max="13083" width="13.140625" style="1" bestFit="1" customWidth="1"/>
    <col min="13084" max="13084" width="7.140625" style="1" bestFit="1" customWidth="1"/>
    <col min="13085" max="13085" width="9.140625" style="1" bestFit="1" customWidth="1"/>
    <col min="13086" max="13313" width="11.42578125" style="1"/>
    <col min="13314" max="13314" width="10.42578125" style="1" customWidth="1"/>
    <col min="13315" max="13315" width="79.28515625" style="1" customWidth="1"/>
    <col min="13316" max="13316" width="13.42578125" style="1" bestFit="1" customWidth="1"/>
    <col min="13317" max="13317" width="17.42578125" style="1" customWidth="1"/>
    <col min="13318" max="13318" width="19.42578125" style="1" bestFit="1" customWidth="1"/>
    <col min="13319" max="13319" width="13.42578125" style="1" bestFit="1" customWidth="1"/>
    <col min="13320" max="13320" width="10" style="1" bestFit="1" customWidth="1"/>
    <col min="13321" max="13321" width="16" style="1" customWidth="1"/>
    <col min="13322" max="13322" width="12.28515625" style="1" customWidth="1"/>
    <col min="13323" max="13323" width="10.28515625" style="1" customWidth="1"/>
    <col min="13324" max="13324" width="11.140625" style="1" customWidth="1"/>
    <col min="13325" max="13325" width="11.42578125" style="1"/>
    <col min="13326" max="13326" width="17.85546875" style="1" bestFit="1" customWidth="1"/>
    <col min="13327" max="13327" width="20.28515625" style="1" bestFit="1" customWidth="1"/>
    <col min="13328" max="13332" width="11.42578125" style="1"/>
    <col min="13333" max="13333" width="30.140625" style="1" bestFit="1" customWidth="1"/>
    <col min="13334" max="13334" width="19.42578125" style="1" bestFit="1" customWidth="1"/>
    <col min="13335" max="13335" width="14.42578125" style="1" bestFit="1" customWidth="1"/>
    <col min="13336" max="13336" width="19.42578125" style="1" bestFit="1" customWidth="1"/>
    <col min="13337" max="13337" width="14.42578125" style="1" bestFit="1" customWidth="1"/>
    <col min="13338" max="13338" width="20" style="1" customWidth="1"/>
    <col min="13339" max="13339" width="13.140625" style="1" bestFit="1" customWidth="1"/>
    <col min="13340" max="13340" width="7.140625" style="1" bestFit="1" customWidth="1"/>
    <col min="13341" max="13341" width="9.140625" style="1" bestFit="1" customWidth="1"/>
    <col min="13342" max="13569" width="11.42578125" style="1"/>
    <col min="13570" max="13570" width="10.42578125" style="1" customWidth="1"/>
    <col min="13571" max="13571" width="79.28515625" style="1" customWidth="1"/>
    <col min="13572" max="13572" width="13.42578125" style="1" bestFit="1" customWidth="1"/>
    <col min="13573" max="13573" width="17.42578125" style="1" customWidth="1"/>
    <col min="13574" max="13574" width="19.42578125" style="1" bestFit="1" customWidth="1"/>
    <col min="13575" max="13575" width="13.42578125" style="1" bestFit="1" customWidth="1"/>
    <col min="13576" max="13576" width="10" style="1" bestFit="1" customWidth="1"/>
    <col min="13577" max="13577" width="16" style="1" customWidth="1"/>
    <col min="13578" max="13578" width="12.28515625" style="1" customWidth="1"/>
    <col min="13579" max="13579" width="10.28515625" style="1" customWidth="1"/>
    <col min="13580" max="13580" width="11.140625" style="1" customWidth="1"/>
    <col min="13581" max="13581" width="11.42578125" style="1"/>
    <col min="13582" max="13582" width="17.85546875" style="1" bestFit="1" customWidth="1"/>
    <col min="13583" max="13583" width="20.28515625" style="1" bestFit="1" customWidth="1"/>
    <col min="13584" max="13588" width="11.42578125" style="1"/>
    <col min="13589" max="13589" width="30.140625" style="1" bestFit="1" customWidth="1"/>
    <col min="13590" max="13590" width="19.42578125" style="1" bestFit="1" customWidth="1"/>
    <col min="13591" max="13591" width="14.42578125" style="1" bestFit="1" customWidth="1"/>
    <col min="13592" max="13592" width="19.42578125" style="1" bestFit="1" customWidth="1"/>
    <col min="13593" max="13593" width="14.42578125" style="1" bestFit="1" customWidth="1"/>
    <col min="13594" max="13594" width="20" style="1" customWidth="1"/>
    <col min="13595" max="13595" width="13.140625" style="1" bestFit="1" customWidth="1"/>
    <col min="13596" max="13596" width="7.140625" style="1" bestFit="1" customWidth="1"/>
    <col min="13597" max="13597" width="9.140625" style="1" bestFit="1" customWidth="1"/>
    <col min="13598" max="13825" width="11.42578125" style="1"/>
    <col min="13826" max="13826" width="10.42578125" style="1" customWidth="1"/>
    <col min="13827" max="13827" width="79.28515625" style="1" customWidth="1"/>
    <col min="13828" max="13828" width="13.42578125" style="1" bestFit="1" customWidth="1"/>
    <col min="13829" max="13829" width="17.42578125" style="1" customWidth="1"/>
    <col min="13830" max="13830" width="19.42578125" style="1" bestFit="1" customWidth="1"/>
    <col min="13831" max="13831" width="13.42578125" style="1" bestFit="1" customWidth="1"/>
    <col min="13832" max="13832" width="10" style="1" bestFit="1" customWidth="1"/>
    <col min="13833" max="13833" width="16" style="1" customWidth="1"/>
    <col min="13834" max="13834" width="12.28515625" style="1" customWidth="1"/>
    <col min="13835" max="13835" width="10.28515625" style="1" customWidth="1"/>
    <col min="13836" max="13836" width="11.140625" style="1" customWidth="1"/>
    <col min="13837" max="13837" width="11.42578125" style="1"/>
    <col min="13838" max="13838" width="17.85546875" style="1" bestFit="1" customWidth="1"/>
    <col min="13839" max="13839" width="20.28515625" style="1" bestFit="1" customWidth="1"/>
    <col min="13840" max="13844" width="11.42578125" style="1"/>
    <col min="13845" max="13845" width="30.140625" style="1" bestFit="1" customWidth="1"/>
    <col min="13846" max="13846" width="19.42578125" style="1" bestFit="1" customWidth="1"/>
    <col min="13847" max="13847" width="14.42578125" style="1" bestFit="1" customWidth="1"/>
    <col min="13848" max="13848" width="19.42578125" style="1" bestFit="1" customWidth="1"/>
    <col min="13849" max="13849" width="14.42578125" style="1" bestFit="1" customWidth="1"/>
    <col min="13850" max="13850" width="20" style="1" customWidth="1"/>
    <col min="13851" max="13851" width="13.140625" style="1" bestFit="1" customWidth="1"/>
    <col min="13852" max="13852" width="7.140625" style="1" bestFit="1" customWidth="1"/>
    <col min="13853" max="13853" width="9.140625" style="1" bestFit="1" customWidth="1"/>
    <col min="13854" max="14081" width="11.42578125" style="1"/>
    <col min="14082" max="14082" width="10.42578125" style="1" customWidth="1"/>
    <col min="14083" max="14083" width="79.28515625" style="1" customWidth="1"/>
    <col min="14084" max="14084" width="13.42578125" style="1" bestFit="1" customWidth="1"/>
    <col min="14085" max="14085" width="17.42578125" style="1" customWidth="1"/>
    <col min="14086" max="14086" width="19.42578125" style="1" bestFit="1" customWidth="1"/>
    <col min="14087" max="14087" width="13.42578125" style="1" bestFit="1" customWidth="1"/>
    <col min="14088" max="14088" width="10" style="1" bestFit="1" customWidth="1"/>
    <col min="14089" max="14089" width="16" style="1" customWidth="1"/>
    <col min="14090" max="14090" width="12.28515625" style="1" customWidth="1"/>
    <col min="14091" max="14091" width="10.28515625" style="1" customWidth="1"/>
    <col min="14092" max="14092" width="11.140625" style="1" customWidth="1"/>
    <col min="14093" max="14093" width="11.42578125" style="1"/>
    <col min="14094" max="14094" width="17.85546875" style="1" bestFit="1" customWidth="1"/>
    <col min="14095" max="14095" width="20.28515625" style="1" bestFit="1" customWidth="1"/>
    <col min="14096" max="14100" width="11.42578125" style="1"/>
    <col min="14101" max="14101" width="30.140625" style="1" bestFit="1" customWidth="1"/>
    <col min="14102" max="14102" width="19.42578125" style="1" bestFit="1" customWidth="1"/>
    <col min="14103" max="14103" width="14.42578125" style="1" bestFit="1" customWidth="1"/>
    <col min="14104" max="14104" width="19.42578125" style="1" bestFit="1" customWidth="1"/>
    <col min="14105" max="14105" width="14.42578125" style="1" bestFit="1" customWidth="1"/>
    <col min="14106" max="14106" width="20" style="1" customWidth="1"/>
    <col min="14107" max="14107" width="13.140625" style="1" bestFit="1" customWidth="1"/>
    <col min="14108" max="14108" width="7.140625" style="1" bestFit="1" customWidth="1"/>
    <col min="14109" max="14109" width="9.140625" style="1" bestFit="1" customWidth="1"/>
    <col min="14110" max="14337" width="11.42578125" style="1"/>
    <col min="14338" max="14338" width="10.42578125" style="1" customWidth="1"/>
    <col min="14339" max="14339" width="79.28515625" style="1" customWidth="1"/>
    <col min="14340" max="14340" width="13.42578125" style="1" bestFit="1" customWidth="1"/>
    <col min="14341" max="14341" width="17.42578125" style="1" customWidth="1"/>
    <col min="14342" max="14342" width="19.42578125" style="1" bestFit="1" customWidth="1"/>
    <col min="14343" max="14343" width="13.42578125" style="1" bestFit="1" customWidth="1"/>
    <col min="14344" max="14344" width="10" style="1" bestFit="1" customWidth="1"/>
    <col min="14345" max="14345" width="16" style="1" customWidth="1"/>
    <col min="14346" max="14346" width="12.28515625" style="1" customWidth="1"/>
    <col min="14347" max="14347" width="10.28515625" style="1" customWidth="1"/>
    <col min="14348" max="14348" width="11.140625" style="1" customWidth="1"/>
    <col min="14349" max="14349" width="11.42578125" style="1"/>
    <col min="14350" max="14350" width="17.85546875" style="1" bestFit="1" customWidth="1"/>
    <col min="14351" max="14351" width="20.28515625" style="1" bestFit="1" customWidth="1"/>
    <col min="14352" max="14356" width="11.42578125" style="1"/>
    <col min="14357" max="14357" width="30.140625" style="1" bestFit="1" customWidth="1"/>
    <col min="14358" max="14358" width="19.42578125" style="1" bestFit="1" customWidth="1"/>
    <col min="14359" max="14359" width="14.42578125" style="1" bestFit="1" customWidth="1"/>
    <col min="14360" max="14360" width="19.42578125" style="1" bestFit="1" customWidth="1"/>
    <col min="14361" max="14361" width="14.42578125" style="1" bestFit="1" customWidth="1"/>
    <col min="14362" max="14362" width="20" style="1" customWidth="1"/>
    <col min="14363" max="14363" width="13.140625" style="1" bestFit="1" customWidth="1"/>
    <col min="14364" max="14364" width="7.140625" style="1" bestFit="1" customWidth="1"/>
    <col min="14365" max="14365" width="9.140625" style="1" bestFit="1" customWidth="1"/>
    <col min="14366" max="14593" width="11.42578125" style="1"/>
    <col min="14594" max="14594" width="10.42578125" style="1" customWidth="1"/>
    <col min="14595" max="14595" width="79.28515625" style="1" customWidth="1"/>
    <col min="14596" max="14596" width="13.42578125" style="1" bestFit="1" customWidth="1"/>
    <col min="14597" max="14597" width="17.42578125" style="1" customWidth="1"/>
    <col min="14598" max="14598" width="19.42578125" style="1" bestFit="1" customWidth="1"/>
    <col min="14599" max="14599" width="13.42578125" style="1" bestFit="1" customWidth="1"/>
    <col min="14600" max="14600" width="10" style="1" bestFit="1" customWidth="1"/>
    <col min="14601" max="14601" width="16" style="1" customWidth="1"/>
    <col min="14602" max="14602" width="12.28515625" style="1" customWidth="1"/>
    <col min="14603" max="14603" width="10.28515625" style="1" customWidth="1"/>
    <col min="14604" max="14604" width="11.140625" style="1" customWidth="1"/>
    <col min="14605" max="14605" width="11.42578125" style="1"/>
    <col min="14606" max="14606" width="17.85546875" style="1" bestFit="1" customWidth="1"/>
    <col min="14607" max="14607" width="20.28515625" style="1" bestFit="1" customWidth="1"/>
    <col min="14608" max="14612" width="11.42578125" style="1"/>
    <col min="14613" max="14613" width="30.140625" style="1" bestFit="1" customWidth="1"/>
    <col min="14614" max="14614" width="19.42578125" style="1" bestFit="1" customWidth="1"/>
    <col min="14615" max="14615" width="14.42578125" style="1" bestFit="1" customWidth="1"/>
    <col min="14616" max="14616" width="19.42578125" style="1" bestFit="1" customWidth="1"/>
    <col min="14617" max="14617" width="14.42578125" style="1" bestFit="1" customWidth="1"/>
    <col min="14618" max="14618" width="20" style="1" customWidth="1"/>
    <col min="14619" max="14619" width="13.140625" style="1" bestFit="1" customWidth="1"/>
    <col min="14620" max="14620" width="7.140625" style="1" bestFit="1" customWidth="1"/>
    <col min="14621" max="14621" width="9.140625" style="1" bestFit="1" customWidth="1"/>
    <col min="14622" max="14849" width="11.42578125" style="1"/>
    <col min="14850" max="14850" width="10.42578125" style="1" customWidth="1"/>
    <col min="14851" max="14851" width="79.28515625" style="1" customWidth="1"/>
    <col min="14852" max="14852" width="13.42578125" style="1" bestFit="1" customWidth="1"/>
    <col min="14853" max="14853" width="17.42578125" style="1" customWidth="1"/>
    <col min="14854" max="14854" width="19.42578125" style="1" bestFit="1" customWidth="1"/>
    <col min="14855" max="14855" width="13.42578125" style="1" bestFit="1" customWidth="1"/>
    <col min="14856" max="14856" width="10" style="1" bestFit="1" customWidth="1"/>
    <col min="14857" max="14857" width="16" style="1" customWidth="1"/>
    <col min="14858" max="14858" width="12.28515625" style="1" customWidth="1"/>
    <col min="14859" max="14859" width="10.28515625" style="1" customWidth="1"/>
    <col min="14860" max="14860" width="11.140625" style="1" customWidth="1"/>
    <col min="14861" max="14861" width="11.42578125" style="1"/>
    <col min="14862" max="14862" width="17.85546875" style="1" bestFit="1" customWidth="1"/>
    <col min="14863" max="14863" width="20.28515625" style="1" bestFit="1" customWidth="1"/>
    <col min="14864" max="14868" width="11.42578125" style="1"/>
    <col min="14869" max="14869" width="30.140625" style="1" bestFit="1" customWidth="1"/>
    <col min="14870" max="14870" width="19.42578125" style="1" bestFit="1" customWidth="1"/>
    <col min="14871" max="14871" width="14.42578125" style="1" bestFit="1" customWidth="1"/>
    <col min="14872" max="14872" width="19.42578125" style="1" bestFit="1" customWidth="1"/>
    <col min="14873" max="14873" width="14.42578125" style="1" bestFit="1" customWidth="1"/>
    <col min="14874" max="14874" width="20" style="1" customWidth="1"/>
    <col min="14875" max="14875" width="13.140625" style="1" bestFit="1" customWidth="1"/>
    <col min="14876" max="14876" width="7.140625" style="1" bestFit="1" customWidth="1"/>
    <col min="14877" max="14877" width="9.140625" style="1" bestFit="1" customWidth="1"/>
    <col min="14878" max="15105" width="11.42578125" style="1"/>
    <col min="15106" max="15106" width="10.42578125" style="1" customWidth="1"/>
    <col min="15107" max="15107" width="79.28515625" style="1" customWidth="1"/>
    <col min="15108" max="15108" width="13.42578125" style="1" bestFit="1" customWidth="1"/>
    <col min="15109" max="15109" width="17.42578125" style="1" customWidth="1"/>
    <col min="15110" max="15110" width="19.42578125" style="1" bestFit="1" customWidth="1"/>
    <col min="15111" max="15111" width="13.42578125" style="1" bestFit="1" customWidth="1"/>
    <col min="15112" max="15112" width="10" style="1" bestFit="1" customWidth="1"/>
    <col min="15113" max="15113" width="16" style="1" customWidth="1"/>
    <col min="15114" max="15114" width="12.28515625" style="1" customWidth="1"/>
    <col min="15115" max="15115" width="10.28515625" style="1" customWidth="1"/>
    <col min="15116" max="15116" width="11.140625" style="1" customWidth="1"/>
    <col min="15117" max="15117" width="11.42578125" style="1"/>
    <col min="15118" max="15118" width="17.85546875" style="1" bestFit="1" customWidth="1"/>
    <col min="15119" max="15119" width="20.28515625" style="1" bestFit="1" customWidth="1"/>
    <col min="15120" max="15124" width="11.42578125" style="1"/>
    <col min="15125" max="15125" width="30.140625" style="1" bestFit="1" customWidth="1"/>
    <col min="15126" max="15126" width="19.42578125" style="1" bestFit="1" customWidth="1"/>
    <col min="15127" max="15127" width="14.42578125" style="1" bestFit="1" customWidth="1"/>
    <col min="15128" max="15128" width="19.42578125" style="1" bestFit="1" customWidth="1"/>
    <col min="15129" max="15129" width="14.42578125" style="1" bestFit="1" customWidth="1"/>
    <col min="15130" max="15130" width="20" style="1" customWidth="1"/>
    <col min="15131" max="15131" width="13.140625" style="1" bestFit="1" customWidth="1"/>
    <col min="15132" max="15132" width="7.140625" style="1" bestFit="1" customWidth="1"/>
    <col min="15133" max="15133" width="9.140625" style="1" bestFit="1" customWidth="1"/>
    <col min="15134" max="15361" width="11.42578125" style="1"/>
    <col min="15362" max="15362" width="10.42578125" style="1" customWidth="1"/>
    <col min="15363" max="15363" width="79.28515625" style="1" customWidth="1"/>
    <col min="15364" max="15364" width="13.42578125" style="1" bestFit="1" customWidth="1"/>
    <col min="15365" max="15365" width="17.42578125" style="1" customWidth="1"/>
    <col min="15366" max="15366" width="19.42578125" style="1" bestFit="1" customWidth="1"/>
    <col min="15367" max="15367" width="13.42578125" style="1" bestFit="1" customWidth="1"/>
    <col min="15368" max="15368" width="10" style="1" bestFit="1" customWidth="1"/>
    <col min="15369" max="15369" width="16" style="1" customWidth="1"/>
    <col min="15370" max="15370" width="12.28515625" style="1" customWidth="1"/>
    <col min="15371" max="15371" width="10.28515625" style="1" customWidth="1"/>
    <col min="15372" max="15372" width="11.140625" style="1" customWidth="1"/>
    <col min="15373" max="15373" width="11.42578125" style="1"/>
    <col min="15374" max="15374" width="17.85546875" style="1" bestFit="1" customWidth="1"/>
    <col min="15375" max="15375" width="20.28515625" style="1" bestFit="1" customWidth="1"/>
    <col min="15376" max="15380" width="11.42578125" style="1"/>
    <col min="15381" max="15381" width="30.140625" style="1" bestFit="1" customWidth="1"/>
    <col min="15382" max="15382" width="19.42578125" style="1" bestFit="1" customWidth="1"/>
    <col min="15383" max="15383" width="14.42578125" style="1" bestFit="1" customWidth="1"/>
    <col min="15384" max="15384" width="19.42578125" style="1" bestFit="1" customWidth="1"/>
    <col min="15385" max="15385" width="14.42578125" style="1" bestFit="1" customWidth="1"/>
    <col min="15386" max="15386" width="20" style="1" customWidth="1"/>
    <col min="15387" max="15387" width="13.140625" style="1" bestFit="1" customWidth="1"/>
    <col min="15388" max="15388" width="7.140625" style="1" bestFit="1" customWidth="1"/>
    <col min="15389" max="15389" width="9.140625" style="1" bestFit="1" customWidth="1"/>
    <col min="15390" max="15617" width="11.42578125" style="1"/>
    <col min="15618" max="15618" width="10.42578125" style="1" customWidth="1"/>
    <col min="15619" max="15619" width="79.28515625" style="1" customWidth="1"/>
    <col min="15620" max="15620" width="13.42578125" style="1" bestFit="1" customWidth="1"/>
    <col min="15621" max="15621" width="17.42578125" style="1" customWidth="1"/>
    <col min="15622" max="15622" width="19.42578125" style="1" bestFit="1" customWidth="1"/>
    <col min="15623" max="15623" width="13.42578125" style="1" bestFit="1" customWidth="1"/>
    <col min="15624" max="15624" width="10" style="1" bestFit="1" customWidth="1"/>
    <col min="15625" max="15625" width="16" style="1" customWidth="1"/>
    <col min="15626" max="15626" width="12.28515625" style="1" customWidth="1"/>
    <col min="15627" max="15627" width="10.28515625" style="1" customWidth="1"/>
    <col min="15628" max="15628" width="11.140625" style="1" customWidth="1"/>
    <col min="15629" max="15629" width="11.42578125" style="1"/>
    <col min="15630" max="15630" width="17.85546875" style="1" bestFit="1" customWidth="1"/>
    <col min="15631" max="15631" width="20.28515625" style="1" bestFit="1" customWidth="1"/>
    <col min="15632" max="15636" width="11.42578125" style="1"/>
    <col min="15637" max="15637" width="30.140625" style="1" bestFit="1" customWidth="1"/>
    <col min="15638" max="15638" width="19.42578125" style="1" bestFit="1" customWidth="1"/>
    <col min="15639" max="15639" width="14.42578125" style="1" bestFit="1" customWidth="1"/>
    <col min="15640" max="15640" width="19.42578125" style="1" bestFit="1" customWidth="1"/>
    <col min="15641" max="15641" width="14.42578125" style="1" bestFit="1" customWidth="1"/>
    <col min="15642" max="15642" width="20" style="1" customWidth="1"/>
    <col min="15643" max="15643" width="13.140625" style="1" bestFit="1" customWidth="1"/>
    <col min="15644" max="15644" width="7.140625" style="1" bestFit="1" customWidth="1"/>
    <col min="15645" max="15645" width="9.140625" style="1" bestFit="1" customWidth="1"/>
    <col min="15646" max="15873" width="11.42578125" style="1"/>
    <col min="15874" max="15874" width="10.42578125" style="1" customWidth="1"/>
    <col min="15875" max="15875" width="79.28515625" style="1" customWidth="1"/>
    <col min="15876" max="15876" width="13.42578125" style="1" bestFit="1" customWidth="1"/>
    <col min="15877" max="15877" width="17.42578125" style="1" customWidth="1"/>
    <col min="15878" max="15878" width="19.42578125" style="1" bestFit="1" customWidth="1"/>
    <col min="15879" max="15879" width="13.42578125" style="1" bestFit="1" customWidth="1"/>
    <col min="15880" max="15880" width="10" style="1" bestFit="1" customWidth="1"/>
    <col min="15881" max="15881" width="16" style="1" customWidth="1"/>
    <col min="15882" max="15882" width="12.28515625" style="1" customWidth="1"/>
    <col min="15883" max="15883" width="10.28515625" style="1" customWidth="1"/>
    <col min="15884" max="15884" width="11.140625" style="1" customWidth="1"/>
    <col min="15885" max="15885" width="11.42578125" style="1"/>
    <col min="15886" max="15886" width="17.85546875" style="1" bestFit="1" customWidth="1"/>
    <col min="15887" max="15887" width="20.28515625" style="1" bestFit="1" customWidth="1"/>
    <col min="15888" max="15892" width="11.42578125" style="1"/>
    <col min="15893" max="15893" width="30.140625" style="1" bestFit="1" customWidth="1"/>
    <col min="15894" max="15894" width="19.42578125" style="1" bestFit="1" customWidth="1"/>
    <col min="15895" max="15895" width="14.42578125" style="1" bestFit="1" customWidth="1"/>
    <col min="15896" max="15896" width="19.42578125" style="1" bestFit="1" customWidth="1"/>
    <col min="15897" max="15897" width="14.42578125" style="1" bestFit="1" customWidth="1"/>
    <col min="15898" max="15898" width="20" style="1" customWidth="1"/>
    <col min="15899" max="15899" width="13.140625" style="1" bestFit="1" customWidth="1"/>
    <col min="15900" max="15900" width="7.140625" style="1" bestFit="1" customWidth="1"/>
    <col min="15901" max="15901" width="9.140625" style="1" bestFit="1" customWidth="1"/>
    <col min="15902" max="16129" width="11.42578125" style="1"/>
    <col min="16130" max="16130" width="10.42578125" style="1" customWidth="1"/>
    <col min="16131" max="16131" width="79.28515625" style="1" customWidth="1"/>
    <col min="16132" max="16132" width="13.42578125" style="1" bestFit="1" customWidth="1"/>
    <col min="16133" max="16133" width="17.42578125" style="1" customWidth="1"/>
    <col min="16134" max="16134" width="19.42578125" style="1" bestFit="1" customWidth="1"/>
    <col min="16135" max="16135" width="13.42578125" style="1" bestFit="1" customWidth="1"/>
    <col min="16136" max="16136" width="10" style="1" bestFit="1" customWidth="1"/>
    <col min="16137" max="16137" width="16" style="1" customWidth="1"/>
    <col min="16138" max="16138" width="12.28515625" style="1" customWidth="1"/>
    <col min="16139" max="16139" width="10.28515625" style="1" customWidth="1"/>
    <col min="16140" max="16140" width="11.140625" style="1" customWidth="1"/>
    <col min="16141" max="16141" width="11.42578125" style="1"/>
    <col min="16142" max="16142" width="17.85546875" style="1" bestFit="1" customWidth="1"/>
    <col min="16143" max="16143" width="20.28515625" style="1" bestFit="1" customWidth="1"/>
    <col min="16144" max="16148" width="11.42578125" style="1"/>
    <col min="16149" max="16149" width="30.140625" style="1" bestFit="1" customWidth="1"/>
    <col min="16150" max="16150" width="19.42578125" style="1" bestFit="1" customWidth="1"/>
    <col min="16151" max="16151" width="14.42578125" style="1" bestFit="1" customWidth="1"/>
    <col min="16152" max="16152" width="19.42578125" style="1" bestFit="1" customWidth="1"/>
    <col min="16153" max="16153" width="14.42578125" style="1" bestFit="1" customWidth="1"/>
    <col min="16154" max="16154" width="20" style="1" customWidth="1"/>
    <col min="16155" max="16155" width="13.140625" style="1" bestFit="1" customWidth="1"/>
    <col min="16156" max="16156" width="7.140625" style="1" bestFit="1" customWidth="1"/>
    <col min="16157" max="16157" width="9.140625" style="1" bestFit="1" customWidth="1"/>
    <col min="16158" max="16384" width="11.42578125" style="1"/>
  </cols>
  <sheetData>
    <row r="1" spans="1:17">
      <c r="A1" s="2521"/>
      <c r="B1" s="2521"/>
      <c r="C1" s="2521"/>
      <c r="D1" s="2521"/>
      <c r="E1" s="2521"/>
      <c r="F1" s="2521"/>
      <c r="G1" s="2521"/>
      <c r="H1" s="2521"/>
      <c r="I1" s="2521"/>
      <c r="J1" s="2521"/>
      <c r="K1" s="2521"/>
      <c r="L1" s="2521"/>
      <c r="M1" s="2521"/>
    </row>
    <row r="2" spans="1:17">
      <c r="A2" s="2536"/>
      <c r="B2" s="2536"/>
      <c r="C2" s="2536"/>
      <c r="D2" s="2536"/>
      <c r="E2" s="2536"/>
      <c r="F2" s="2536"/>
      <c r="G2" s="2536"/>
      <c r="H2" s="2536"/>
      <c r="I2" s="2536"/>
      <c r="J2" s="2536"/>
      <c r="K2" s="2536"/>
      <c r="L2" s="2536"/>
      <c r="M2" s="2536"/>
      <c r="N2" s="346"/>
      <c r="O2" s="346"/>
      <c r="P2" s="346"/>
      <c r="Q2" s="346"/>
    </row>
    <row r="3" spans="1:17" ht="23.25" customHeight="1">
      <c r="A3" s="2523"/>
      <c r="B3" s="2523"/>
      <c r="C3" s="2523"/>
      <c r="D3" s="2523"/>
      <c r="E3" s="2523"/>
      <c r="F3" s="2523"/>
      <c r="G3" s="2523"/>
      <c r="H3" s="2523"/>
      <c r="I3" s="2523"/>
      <c r="J3" s="2523"/>
      <c r="K3" s="2523"/>
      <c r="L3" s="2523"/>
      <c r="M3" s="2523"/>
      <c r="N3" s="346"/>
      <c r="O3" s="346"/>
      <c r="P3" s="346"/>
      <c r="Q3" s="346"/>
    </row>
    <row r="4" spans="1:17" ht="23.25" customHeight="1">
      <c r="A4" s="346"/>
      <c r="B4" s="346"/>
      <c r="C4" s="346"/>
      <c r="D4" s="346"/>
      <c r="E4" s="346"/>
      <c r="F4" s="346"/>
      <c r="G4" s="346"/>
      <c r="H4" s="346"/>
      <c r="I4" s="346"/>
      <c r="J4" s="346"/>
      <c r="K4" s="346"/>
      <c r="L4" s="346"/>
      <c r="M4" s="346"/>
      <c r="N4" s="346"/>
      <c r="O4" s="346"/>
      <c r="P4" s="346"/>
      <c r="Q4" s="346"/>
    </row>
    <row r="5" spans="1:17" s="111" customFormat="1" ht="15.75" customHeight="1">
      <c r="A5" s="379"/>
      <c r="B5" s="2524" t="s">
        <v>1613</v>
      </c>
      <c r="C5" s="2576"/>
      <c r="D5" s="2576"/>
      <c r="E5" s="2576"/>
      <c r="F5" s="2576"/>
      <c r="G5" s="2576"/>
      <c r="H5" s="2576"/>
      <c r="I5" s="2576"/>
      <c r="J5" s="2576"/>
      <c r="K5" s="2576"/>
      <c r="L5" s="2576"/>
      <c r="M5" s="379"/>
      <c r="N5" s="379"/>
      <c r="O5" s="379"/>
      <c r="P5" s="379"/>
      <c r="Q5" s="379"/>
    </row>
    <row r="6" spans="1:17" ht="15.75" thickBot="1">
      <c r="A6" s="346"/>
      <c r="B6" s="2539" t="s">
        <v>231</v>
      </c>
      <c r="C6" s="2539"/>
      <c r="D6" s="2539"/>
      <c r="E6" s="2539"/>
      <c r="F6" s="2539"/>
      <c r="G6" s="2539"/>
      <c r="H6" s="2539"/>
      <c r="I6" s="2539"/>
      <c r="J6" s="2539"/>
      <c r="K6" s="2539"/>
      <c r="L6" s="2539"/>
      <c r="M6" s="346"/>
      <c r="N6" s="346"/>
      <c r="O6" s="346"/>
      <c r="P6" s="346"/>
      <c r="Q6" s="346"/>
    </row>
    <row r="7" spans="1:17" ht="15.75" thickBot="1">
      <c r="A7" s="346"/>
      <c r="B7" s="2540" t="s">
        <v>1415</v>
      </c>
      <c r="C7" s="2540"/>
      <c r="D7" s="2540"/>
      <c r="E7" s="2540"/>
      <c r="F7" s="2540"/>
      <c r="G7" s="2540"/>
      <c r="H7" s="2540"/>
      <c r="I7" s="2540"/>
      <c r="J7" s="2540"/>
      <c r="K7" s="2540"/>
      <c r="L7" s="2540"/>
      <c r="M7" s="346"/>
      <c r="N7" s="350" t="s">
        <v>1165</v>
      </c>
      <c r="O7" s="351">
        <v>7447461031915.3203</v>
      </c>
      <c r="P7" s="346"/>
      <c r="Q7" s="346"/>
    </row>
    <row r="8" spans="1:17" ht="15.75" thickBot="1">
      <c r="B8" s="380"/>
      <c r="C8" s="380"/>
      <c r="D8" s="380"/>
      <c r="E8" s="380"/>
      <c r="F8" s="380"/>
      <c r="G8" s="380"/>
      <c r="H8" s="380"/>
      <c r="I8" s="380"/>
      <c r="J8" s="380"/>
      <c r="K8" s="380"/>
      <c r="L8" s="380"/>
      <c r="N8" s="381"/>
      <c r="O8" s="382"/>
    </row>
    <row r="9" spans="1:17" ht="19.5" thickBot="1">
      <c r="B9" s="2527" t="s">
        <v>316</v>
      </c>
      <c r="C9" s="1103">
        <v>2023</v>
      </c>
      <c r="D9" s="2581">
        <v>2024</v>
      </c>
      <c r="E9" s="2582"/>
      <c r="F9" s="2582"/>
      <c r="G9" s="2582"/>
      <c r="H9" s="2582"/>
      <c r="I9" s="2583"/>
      <c r="J9" s="2581" t="s">
        <v>163</v>
      </c>
      <c r="K9" s="2583"/>
      <c r="L9" s="2533" t="s">
        <v>644</v>
      </c>
    </row>
    <row r="10" spans="1:17" ht="19.5" thickBot="1">
      <c r="B10" s="2528"/>
      <c r="C10" s="2584" t="s">
        <v>1553</v>
      </c>
      <c r="D10" s="2584" t="s">
        <v>642</v>
      </c>
      <c r="E10" s="2584" t="s">
        <v>1614</v>
      </c>
      <c r="F10" s="2584" t="s">
        <v>776</v>
      </c>
      <c r="G10" s="2584" t="s">
        <v>1553</v>
      </c>
      <c r="H10" s="2577" t="s">
        <v>778</v>
      </c>
      <c r="I10" s="2577" t="s">
        <v>779</v>
      </c>
      <c r="J10" s="2579" t="s">
        <v>1554</v>
      </c>
      <c r="K10" s="2580"/>
      <c r="L10" s="2534"/>
    </row>
    <row r="11" spans="1:17" ht="19.5" thickBot="1">
      <c r="B11" s="2528"/>
      <c r="C11" s="2585"/>
      <c r="D11" s="2585"/>
      <c r="E11" s="2585"/>
      <c r="F11" s="2585"/>
      <c r="G11" s="2585"/>
      <c r="H11" s="2578"/>
      <c r="I11" s="2578"/>
      <c r="J11" s="1104" t="s">
        <v>782</v>
      </c>
      <c r="K11" s="1104" t="s">
        <v>781</v>
      </c>
      <c r="L11" s="2535"/>
    </row>
    <row r="12" spans="1:17" ht="19.5" thickBot="1">
      <c r="B12" s="2529"/>
      <c r="C12" s="1071">
        <v>1</v>
      </c>
      <c r="D12" s="1071">
        <v>2</v>
      </c>
      <c r="E12" s="1071">
        <v>3</v>
      </c>
      <c r="F12" s="1071">
        <v>4</v>
      </c>
      <c r="G12" s="1105">
        <v>5</v>
      </c>
      <c r="H12" s="1105">
        <v>6</v>
      </c>
      <c r="I12" s="1106" t="s">
        <v>1615</v>
      </c>
      <c r="J12" s="1107" t="s">
        <v>1616</v>
      </c>
      <c r="K12" s="1105" t="s">
        <v>1617</v>
      </c>
      <c r="L12" s="1072" t="s">
        <v>1607</v>
      </c>
    </row>
    <row r="13" spans="1:17" ht="19.5" customHeight="1">
      <c r="B13" s="1815" t="s">
        <v>1464</v>
      </c>
      <c r="C13" s="1816"/>
      <c r="D13" s="1817"/>
      <c r="E13" s="1817"/>
      <c r="F13" s="1816"/>
      <c r="G13" s="1816"/>
      <c r="H13" s="1816"/>
      <c r="I13" s="1818"/>
      <c r="J13" s="1819"/>
      <c r="K13" s="1820"/>
      <c r="L13" s="1820"/>
    </row>
    <row r="14" spans="1:17" ht="18.75">
      <c r="B14" s="386" t="s">
        <v>1482</v>
      </c>
      <c r="C14" s="446">
        <v>576074147.20999992</v>
      </c>
      <c r="D14" s="446">
        <v>501555814</v>
      </c>
      <c r="E14" s="446">
        <v>615891900.1099999</v>
      </c>
      <c r="F14" s="446">
        <v>545910701.19999981</v>
      </c>
      <c r="G14" s="446">
        <v>545766407.09999979</v>
      </c>
      <c r="H14" s="446">
        <v>543106884.71999979</v>
      </c>
      <c r="I14" s="447">
        <f t="shared" ref="I14:I75" si="0">G14/E14</f>
        <v>0.88613993300208116</v>
      </c>
      <c r="J14" s="446">
        <f t="shared" ref="J14:J52" si="1">G14-C14</f>
        <v>-30307740.110000134</v>
      </c>
      <c r="K14" s="388">
        <f>J14/C14</f>
        <v>-5.2610831881250632E-2</v>
      </c>
      <c r="L14" s="388">
        <f t="shared" ref="L14:L75" si="2">G14/$O$7</f>
        <v>7.3282210509215766E-5</v>
      </c>
      <c r="N14" s="389"/>
    </row>
    <row r="15" spans="1:17" ht="18.75">
      <c r="B15" s="386" t="s">
        <v>1483</v>
      </c>
      <c r="C15" s="446">
        <v>61997909.170000002</v>
      </c>
      <c r="D15" s="446">
        <v>58074067</v>
      </c>
      <c r="E15" s="446">
        <v>61086943.710000001</v>
      </c>
      <c r="F15" s="446">
        <v>55631131.919999994</v>
      </c>
      <c r="G15" s="446">
        <v>55631131.919999994</v>
      </c>
      <c r="H15" s="446">
        <v>55631131.919999994</v>
      </c>
      <c r="I15" s="447">
        <f t="shared" si="0"/>
        <v>0.9106877597952755</v>
      </c>
      <c r="J15" s="446">
        <f t="shared" si="1"/>
        <v>-6366777.2500000075</v>
      </c>
      <c r="K15" s="388">
        <f t="shared" ref="K15:K75" si="3">J15/C15</f>
        <v>-0.10269341878194838</v>
      </c>
      <c r="L15" s="388">
        <f t="shared" si="2"/>
        <v>7.4698117494806025E-6</v>
      </c>
      <c r="N15" s="389"/>
    </row>
    <row r="16" spans="1:17" ht="18.75">
      <c r="B16" s="386" t="s">
        <v>1484</v>
      </c>
      <c r="C16" s="446">
        <v>0</v>
      </c>
      <c r="D16" s="446">
        <v>1989259851</v>
      </c>
      <c r="E16" s="446">
        <v>1989259851</v>
      </c>
      <c r="F16" s="446">
        <v>0</v>
      </c>
      <c r="G16" s="446">
        <v>0</v>
      </c>
      <c r="H16" s="446">
        <v>0</v>
      </c>
      <c r="I16" s="447">
        <f t="shared" si="0"/>
        <v>0</v>
      </c>
      <c r="J16" s="446">
        <f t="shared" si="1"/>
        <v>0</v>
      </c>
      <c r="K16" s="448" t="s">
        <v>1608</v>
      </c>
      <c r="L16" s="388">
        <f t="shared" si="2"/>
        <v>0</v>
      </c>
      <c r="N16" s="389"/>
    </row>
    <row r="17" spans="1:17" ht="18.75">
      <c r="A17" s="15"/>
      <c r="B17" s="449" t="s">
        <v>1618</v>
      </c>
      <c r="C17" s="446">
        <v>0</v>
      </c>
      <c r="D17" s="446">
        <v>0</v>
      </c>
      <c r="E17" s="446">
        <v>0</v>
      </c>
      <c r="F17" s="446">
        <v>0</v>
      </c>
      <c r="G17" s="446">
        <v>0</v>
      </c>
      <c r="H17" s="446">
        <v>0</v>
      </c>
      <c r="I17" s="447" t="s">
        <v>1608</v>
      </c>
      <c r="J17" s="446">
        <f t="shared" si="1"/>
        <v>0</v>
      </c>
      <c r="K17" s="448" t="s">
        <v>1608</v>
      </c>
      <c r="L17" s="388">
        <f t="shared" si="2"/>
        <v>0</v>
      </c>
      <c r="N17" s="389"/>
      <c r="Q17" s="1" t="s">
        <v>4</v>
      </c>
    </row>
    <row r="18" spans="1:17" ht="18.75">
      <c r="B18" s="386" t="s">
        <v>1485</v>
      </c>
      <c r="C18" s="446">
        <v>210551035.12000003</v>
      </c>
      <c r="D18" s="446">
        <v>211362180</v>
      </c>
      <c r="E18" s="446">
        <v>283931357.46999997</v>
      </c>
      <c r="F18" s="446">
        <v>276339352.72999996</v>
      </c>
      <c r="G18" s="446">
        <v>273897065.61999995</v>
      </c>
      <c r="H18" s="446">
        <v>273897065.61999995</v>
      </c>
      <c r="I18" s="447">
        <f t="shared" si="0"/>
        <v>0.96465944466503584</v>
      </c>
      <c r="J18" s="446">
        <f t="shared" si="1"/>
        <v>63346030.499999911</v>
      </c>
      <c r="K18" s="388">
        <f t="shared" si="3"/>
        <v>0.30085831904790639</v>
      </c>
      <c r="L18" s="388">
        <f t="shared" si="2"/>
        <v>3.67772405181098E-5</v>
      </c>
      <c r="N18" s="389"/>
    </row>
    <row r="19" spans="1:17" ht="18.75">
      <c r="B19" s="386" t="s">
        <v>1486</v>
      </c>
      <c r="C19" s="446">
        <v>2266807405.5200014</v>
      </c>
      <c r="D19" s="446">
        <v>2008317326</v>
      </c>
      <c r="E19" s="446">
        <v>2151021162.3899999</v>
      </c>
      <c r="F19" s="446">
        <v>2079180809.8100002</v>
      </c>
      <c r="G19" s="446">
        <v>2043770056.6100006</v>
      </c>
      <c r="H19" s="446">
        <v>2043752356.6100006</v>
      </c>
      <c r="I19" s="447">
        <f t="shared" si="0"/>
        <v>0.95013944648464888</v>
      </c>
      <c r="J19" s="446">
        <f t="shared" si="1"/>
        <v>-223037348.9100008</v>
      </c>
      <c r="K19" s="388">
        <f t="shared" si="3"/>
        <v>-9.8392721131434824E-2</v>
      </c>
      <c r="L19" s="388">
        <f t="shared" si="2"/>
        <v>2.744250755863826E-4</v>
      </c>
      <c r="N19" s="389"/>
    </row>
    <row r="20" spans="1:17" ht="18.75">
      <c r="B20" s="386" t="s">
        <v>1487</v>
      </c>
      <c r="C20" s="446">
        <v>82163002.140000001</v>
      </c>
      <c r="D20" s="446">
        <v>71925496</v>
      </c>
      <c r="E20" s="446">
        <v>96539553.620000005</v>
      </c>
      <c r="F20" s="446">
        <v>85767523.129999995</v>
      </c>
      <c r="G20" s="446">
        <v>85758023.129999995</v>
      </c>
      <c r="H20" s="446">
        <v>85758023.129999995</v>
      </c>
      <c r="I20" s="447">
        <f t="shared" si="0"/>
        <v>0.88832007104115707</v>
      </c>
      <c r="J20" s="450">
        <f t="shared" si="1"/>
        <v>3595020.9899999946</v>
      </c>
      <c r="K20" s="451">
        <f t="shared" si="3"/>
        <v>4.3754742358054668E-2</v>
      </c>
      <c r="L20" s="451">
        <f t="shared" si="2"/>
        <v>1.1515068392099388E-5</v>
      </c>
      <c r="N20" s="389"/>
    </row>
    <row r="21" spans="1:17" ht="18.75">
      <c r="B21" s="449" t="s">
        <v>1619</v>
      </c>
      <c r="C21" s="446">
        <v>22661467.179999996</v>
      </c>
      <c r="D21" s="446">
        <v>0</v>
      </c>
      <c r="E21" s="446">
        <v>0</v>
      </c>
      <c r="F21" s="446">
        <v>0</v>
      </c>
      <c r="G21" s="446">
        <v>0</v>
      </c>
      <c r="H21" s="446">
        <v>0</v>
      </c>
      <c r="I21" s="447" t="s">
        <v>1608</v>
      </c>
      <c r="J21" s="450">
        <f t="shared" si="1"/>
        <v>-22661467.179999996</v>
      </c>
      <c r="K21" s="451">
        <f t="shared" si="3"/>
        <v>-1</v>
      </c>
      <c r="L21" s="451">
        <f t="shared" si="2"/>
        <v>0</v>
      </c>
      <c r="N21" s="389"/>
    </row>
    <row r="22" spans="1:17" ht="18.75">
      <c r="B22" s="386" t="s">
        <v>1488</v>
      </c>
      <c r="C22" s="446">
        <v>9361035086.1700058</v>
      </c>
      <c r="D22" s="446">
        <v>7118850587</v>
      </c>
      <c r="E22" s="446">
        <v>12099781644.269997</v>
      </c>
      <c r="F22" s="446">
        <v>8882273188.1000023</v>
      </c>
      <c r="G22" s="446">
        <v>7649745193.4400024</v>
      </c>
      <c r="H22" s="446">
        <v>7649742844.7000027</v>
      </c>
      <c r="I22" s="447">
        <f t="shared" si="0"/>
        <v>0.63222175559363381</v>
      </c>
      <c r="J22" s="450">
        <f t="shared" si="1"/>
        <v>-1711289892.7300034</v>
      </c>
      <c r="K22" s="451">
        <f t="shared" si="3"/>
        <v>-0.18280990050536861</v>
      </c>
      <c r="L22" s="451">
        <f t="shared" si="2"/>
        <v>1.0271614931125943E-3</v>
      </c>
      <c r="M22" s="191"/>
      <c r="N22" s="389"/>
    </row>
    <row r="23" spans="1:17" ht="18.75">
      <c r="B23" s="386" t="s">
        <v>1489</v>
      </c>
      <c r="C23" s="446">
        <v>147456463.48000002</v>
      </c>
      <c r="D23" s="446">
        <v>144144665</v>
      </c>
      <c r="E23" s="446">
        <v>530029007.27999997</v>
      </c>
      <c r="F23" s="446">
        <v>228653364.05000007</v>
      </c>
      <c r="G23" s="446">
        <v>174855506.42999998</v>
      </c>
      <c r="H23" s="446">
        <v>172357116.63999999</v>
      </c>
      <c r="I23" s="447">
        <f t="shared" si="0"/>
        <v>0.32989799431416506</v>
      </c>
      <c r="J23" s="450">
        <f t="shared" si="1"/>
        <v>27399042.949999958</v>
      </c>
      <c r="K23" s="451">
        <f t="shared" si="3"/>
        <v>0.18581106791372476</v>
      </c>
      <c r="L23" s="451">
        <f t="shared" si="2"/>
        <v>2.3478539287506827E-5</v>
      </c>
      <c r="N23" s="389"/>
    </row>
    <row r="24" spans="1:17" ht="18.75">
      <c r="A24" s="452"/>
      <c r="B24" s="386" t="s">
        <v>1490</v>
      </c>
      <c r="C24" s="446">
        <v>167002032.05000001</v>
      </c>
      <c r="D24" s="446">
        <v>166100000</v>
      </c>
      <c r="E24" s="446">
        <v>309089823.57000005</v>
      </c>
      <c r="F24" s="446">
        <v>206153811.09999996</v>
      </c>
      <c r="G24" s="446">
        <v>205232478.11000001</v>
      </c>
      <c r="H24" s="446">
        <v>205174528.11000001</v>
      </c>
      <c r="I24" s="447">
        <f t="shared" si="0"/>
        <v>0.66398976109778229</v>
      </c>
      <c r="J24" s="450">
        <f t="shared" si="1"/>
        <v>38230446.060000002</v>
      </c>
      <c r="K24" s="451">
        <f t="shared" si="3"/>
        <v>0.22892204119141435</v>
      </c>
      <c r="L24" s="451">
        <f t="shared" si="2"/>
        <v>2.7557375222306978E-5</v>
      </c>
      <c r="N24" s="389"/>
    </row>
    <row r="25" spans="1:17" ht="18.75">
      <c r="B25" s="386" t="s">
        <v>1491</v>
      </c>
      <c r="C25" s="446">
        <v>164450333.06999999</v>
      </c>
      <c r="D25" s="446">
        <v>1127817388</v>
      </c>
      <c r="E25" s="446">
        <v>1777317388</v>
      </c>
      <c r="F25" s="446">
        <v>1172460862.7999995</v>
      </c>
      <c r="G25" s="446">
        <v>1089315479.1299996</v>
      </c>
      <c r="H25" s="446">
        <v>1080855149.0999997</v>
      </c>
      <c r="I25" s="447">
        <f t="shared" si="0"/>
        <v>0.61289867892183114</v>
      </c>
      <c r="J25" s="450">
        <f t="shared" si="1"/>
        <v>924865146.0599997</v>
      </c>
      <c r="K25" s="453">
        <f t="shared" si="3"/>
        <v>5.6239785520307901</v>
      </c>
      <c r="L25" s="451">
        <f t="shared" si="2"/>
        <v>1.462666906831538E-4</v>
      </c>
      <c r="N25" s="389"/>
    </row>
    <row r="26" spans="1:17" ht="18.75">
      <c r="B26" s="386" t="s">
        <v>1492</v>
      </c>
      <c r="C26" s="446">
        <v>661814882.58000004</v>
      </c>
      <c r="D26" s="446">
        <v>692073784</v>
      </c>
      <c r="E26" s="446">
        <v>692073784</v>
      </c>
      <c r="F26" s="446">
        <v>625341566.87</v>
      </c>
      <c r="G26" s="446">
        <v>624507130.20000005</v>
      </c>
      <c r="H26" s="446">
        <v>624507130.20000005</v>
      </c>
      <c r="I26" s="447">
        <f t="shared" si="0"/>
        <v>0.90237073652828903</v>
      </c>
      <c r="J26" s="450">
        <f t="shared" si="1"/>
        <v>-37307752.379999995</v>
      </c>
      <c r="K26" s="451">
        <f t="shared" si="3"/>
        <v>-5.6371884891074871E-2</v>
      </c>
      <c r="L26" s="451">
        <f t="shared" si="2"/>
        <v>8.3855038317587644E-5</v>
      </c>
      <c r="N26" s="389"/>
    </row>
    <row r="27" spans="1:17" ht="18.75">
      <c r="B27" s="386" t="s">
        <v>1493</v>
      </c>
      <c r="C27" s="446">
        <v>0</v>
      </c>
      <c r="D27" s="446">
        <v>14737915364</v>
      </c>
      <c r="E27" s="446">
        <v>15957915364</v>
      </c>
      <c r="F27" s="446">
        <v>0</v>
      </c>
      <c r="G27" s="446">
        <v>0</v>
      </c>
      <c r="H27" s="446">
        <v>0</v>
      </c>
      <c r="I27" s="447">
        <f t="shared" si="0"/>
        <v>0</v>
      </c>
      <c r="J27" s="450">
        <f t="shared" si="1"/>
        <v>0</v>
      </c>
      <c r="K27" s="453" t="s">
        <v>1608</v>
      </c>
      <c r="L27" s="451">
        <f t="shared" si="2"/>
        <v>0</v>
      </c>
      <c r="N27" s="389"/>
    </row>
    <row r="28" spans="1:17" ht="18.75">
      <c r="B28" s="386" t="s">
        <v>1494</v>
      </c>
      <c r="C28" s="446">
        <v>138714914.63000003</v>
      </c>
      <c r="D28" s="446">
        <v>151700000</v>
      </c>
      <c r="E28" s="446">
        <v>158439026.22999996</v>
      </c>
      <c r="F28" s="446">
        <v>151930951.97999999</v>
      </c>
      <c r="G28" s="446">
        <v>151926182.61000001</v>
      </c>
      <c r="H28" s="446">
        <v>151926182.61000001</v>
      </c>
      <c r="I28" s="447">
        <f t="shared" si="0"/>
        <v>0.95889369068359775</v>
      </c>
      <c r="J28" s="450">
        <f t="shared" si="1"/>
        <v>13211267.979999989</v>
      </c>
      <c r="K28" s="451">
        <f t="shared" si="3"/>
        <v>9.5240429013988478E-2</v>
      </c>
      <c r="L28" s="451">
        <f t="shared" si="2"/>
        <v>2.0399728438851328E-5</v>
      </c>
      <c r="N28" s="389"/>
    </row>
    <row r="29" spans="1:17" ht="18.75">
      <c r="B29" s="386" t="s">
        <v>1495</v>
      </c>
      <c r="C29" s="446">
        <v>1692265336.7200003</v>
      </c>
      <c r="D29" s="446">
        <v>6907291677</v>
      </c>
      <c r="E29" s="446">
        <v>6007698198</v>
      </c>
      <c r="F29" s="446">
        <v>3122669048.9099989</v>
      </c>
      <c r="G29" s="446">
        <v>3122669048.9099989</v>
      </c>
      <c r="H29" s="446">
        <v>3122669048.9099989</v>
      </c>
      <c r="I29" s="447">
        <f t="shared" si="0"/>
        <v>0.51977794922347376</v>
      </c>
      <c r="J29" s="450">
        <f t="shared" si="1"/>
        <v>1430403712.1899986</v>
      </c>
      <c r="K29" s="451">
        <f t="shared" si="3"/>
        <v>0.84525971261838306</v>
      </c>
      <c r="L29" s="451">
        <f t="shared" si="2"/>
        <v>4.1929310345205232E-4</v>
      </c>
      <c r="N29" s="389"/>
    </row>
    <row r="30" spans="1:17" ht="18.75">
      <c r="B30" s="386" t="s">
        <v>1496</v>
      </c>
      <c r="C30" s="446">
        <v>364806559.48000014</v>
      </c>
      <c r="D30" s="446">
        <v>341967148</v>
      </c>
      <c r="E30" s="446">
        <v>369748344.06</v>
      </c>
      <c r="F30" s="446">
        <v>337980609.07999998</v>
      </c>
      <c r="G30" s="446">
        <v>337973440.30000001</v>
      </c>
      <c r="H30" s="446">
        <v>337973440.30000001</v>
      </c>
      <c r="I30" s="447">
        <f t="shared" si="0"/>
        <v>0.91406343187072181</v>
      </c>
      <c r="J30" s="450">
        <f t="shared" si="1"/>
        <v>-26833119.180000126</v>
      </c>
      <c r="K30" s="451">
        <f t="shared" si="3"/>
        <v>-7.355437692306957E-2</v>
      </c>
      <c r="L30" s="451">
        <f t="shared" si="2"/>
        <v>4.5381028360088086E-5</v>
      </c>
      <c r="N30" s="389"/>
    </row>
    <row r="31" spans="1:17" ht="18.75">
      <c r="B31" s="386" t="s">
        <v>1497</v>
      </c>
      <c r="C31" s="446">
        <v>65601231.879999988</v>
      </c>
      <c r="D31" s="446">
        <v>67000000</v>
      </c>
      <c r="E31" s="446">
        <v>79150440.090000004</v>
      </c>
      <c r="F31" s="446">
        <v>74724955.870000005</v>
      </c>
      <c r="G31" s="446">
        <v>74724955.870000005</v>
      </c>
      <c r="H31" s="446">
        <v>74724955.860000014</v>
      </c>
      <c r="I31" s="447">
        <f t="shared" si="0"/>
        <v>0.94408768649968478</v>
      </c>
      <c r="J31" s="450">
        <f t="shared" si="1"/>
        <v>9123723.990000017</v>
      </c>
      <c r="K31" s="451">
        <f t="shared" si="3"/>
        <v>0.13907854667560884</v>
      </c>
      <c r="L31" s="451">
        <f t="shared" si="2"/>
        <v>1.0033614885633369E-5</v>
      </c>
      <c r="N31" s="389"/>
    </row>
    <row r="32" spans="1:17" ht="18.75">
      <c r="B32" s="386" t="s">
        <v>1498</v>
      </c>
      <c r="C32" s="446">
        <v>106983857.43000001</v>
      </c>
      <c r="D32" s="446">
        <v>131500000</v>
      </c>
      <c r="E32" s="446">
        <v>184431977.71000001</v>
      </c>
      <c r="F32" s="446">
        <v>122801818.41000006</v>
      </c>
      <c r="G32" s="446">
        <v>122664152.96000002</v>
      </c>
      <c r="H32" s="446">
        <v>122664152.96000002</v>
      </c>
      <c r="I32" s="447">
        <f t="shared" si="0"/>
        <v>0.66509156645750755</v>
      </c>
      <c r="J32" s="450">
        <f t="shared" si="1"/>
        <v>15680295.530000016</v>
      </c>
      <c r="K32" s="451">
        <f t="shared" si="3"/>
        <v>0.14656692987780609</v>
      </c>
      <c r="L32" s="451">
        <f t="shared" si="2"/>
        <v>1.6470600172909336E-5</v>
      </c>
      <c r="N32" s="389"/>
    </row>
    <row r="33" spans="2:14" ht="18.75">
      <c r="B33" s="386" t="s">
        <v>1499</v>
      </c>
      <c r="C33" s="446">
        <v>555777399.04000008</v>
      </c>
      <c r="D33" s="446">
        <v>628501260</v>
      </c>
      <c r="E33" s="446">
        <v>628501260</v>
      </c>
      <c r="F33" s="446">
        <v>603274998.85000002</v>
      </c>
      <c r="G33" s="446">
        <v>600088701.10000014</v>
      </c>
      <c r="H33" s="446">
        <v>600088701.10000014</v>
      </c>
      <c r="I33" s="447">
        <f t="shared" si="0"/>
        <v>0.95479315522772401</v>
      </c>
      <c r="J33" s="450">
        <f t="shared" si="1"/>
        <v>44311302.060000062</v>
      </c>
      <c r="K33" s="451">
        <f t="shared" si="3"/>
        <v>7.9728506658492085E-2</v>
      </c>
      <c r="L33" s="451">
        <f t="shared" si="2"/>
        <v>8.0576279423065438E-5</v>
      </c>
      <c r="N33" s="389"/>
    </row>
    <row r="34" spans="2:14" ht="18.75">
      <c r="B34" s="386" t="s">
        <v>1500</v>
      </c>
      <c r="C34" s="446">
        <v>402812927.18000001</v>
      </c>
      <c r="D34" s="446">
        <v>374522262</v>
      </c>
      <c r="E34" s="446">
        <v>454869741.18999994</v>
      </c>
      <c r="F34" s="446">
        <v>445514477.39000005</v>
      </c>
      <c r="G34" s="446">
        <v>444963465.28000003</v>
      </c>
      <c r="H34" s="446">
        <v>444864630.88000005</v>
      </c>
      <c r="I34" s="447">
        <f t="shared" si="0"/>
        <v>0.97822173028242376</v>
      </c>
      <c r="J34" s="450">
        <f t="shared" si="1"/>
        <v>42150538.100000024</v>
      </c>
      <c r="K34" s="451">
        <f t="shared" si="3"/>
        <v>0.10464048012333213</v>
      </c>
      <c r="L34" s="451">
        <f t="shared" si="2"/>
        <v>5.9747001477839941E-5</v>
      </c>
      <c r="M34" s="454"/>
      <c r="N34" s="389"/>
    </row>
    <row r="35" spans="2:14" ht="18.75">
      <c r="B35" s="386" t="s">
        <v>1501</v>
      </c>
      <c r="C35" s="446">
        <v>33841076.549999997</v>
      </c>
      <c r="D35" s="446">
        <v>34500000</v>
      </c>
      <c r="E35" s="446">
        <v>37104130.910000004</v>
      </c>
      <c r="F35" s="446">
        <v>36248238.070000008</v>
      </c>
      <c r="G35" s="446">
        <v>36197573.740000002</v>
      </c>
      <c r="H35" s="446">
        <v>36188823.740000002</v>
      </c>
      <c r="I35" s="447">
        <f t="shared" si="0"/>
        <v>0.97556721724060991</v>
      </c>
      <c r="J35" s="450">
        <f t="shared" si="1"/>
        <v>2356497.1900000051</v>
      </c>
      <c r="K35" s="451">
        <f t="shared" si="3"/>
        <v>6.9634226515172884E-2</v>
      </c>
      <c r="L35" s="451">
        <f t="shared" si="2"/>
        <v>4.8603911567820314E-6</v>
      </c>
      <c r="N35" s="389"/>
    </row>
    <row r="36" spans="2:14" ht="18.75">
      <c r="B36" s="386" t="s">
        <v>1502</v>
      </c>
      <c r="C36" s="446">
        <v>93171995.659999996</v>
      </c>
      <c r="D36" s="446">
        <v>725242933</v>
      </c>
      <c r="E36" s="446">
        <v>725242933</v>
      </c>
      <c r="F36" s="446">
        <v>60489178.810000002</v>
      </c>
      <c r="G36" s="446">
        <v>43366270.07</v>
      </c>
      <c r="H36" s="446">
        <v>43366270.07</v>
      </c>
      <c r="I36" s="447">
        <f t="shared" si="0"/>
        <v>5.9795508645101129E-2</v>
      </c>
      <c r="J36" s="450">
        <f t="shared" si="1"/>
        <v>-49805725.589999996</v>
      </c>
      <c r="K36" s="451">
        <f t="shared" si="3"/>
        <v>-0.53455681867918037</v>
      </c>
      <c r="L36" s="451">
        <f t="shared" si="2"/>
        <v>5.8229603195180688E-6</v>
      </c>
      <c r="N36" s="389"/>
    </row>
    <row r="37" spans="2:14" ht="18.75">
      <c r="B37" s="386" t="s">
        <v>1503</v>
      </c>
      <c r="C37" s="446">
        <v>595606507.60999978</v>
      </c>
      <c r="D37" s="446">
        <v>1987347495</v>
      </c>
      <c r="E37" s="446">
        <v>2014621917.3299999</v>
      </c>
      <c r="F37" s="446">
        <v>636268439.5</v>
      </c>
      <c r="G37" s="446">
        <v>636056439.5</v>
      </c>
      <c r="H37" s="446">
        <v>636056439.5</v>
      </c>
      <c r="I37" s="447">
        <f t="shared" si="0"/>
        <v>0.31572000385212351</v>
      </c>
      <c r="J37" s="450">
        <f t="shared" si="1"/>
        <v>40449931.890000224</v>
      </c>
      <c r="K37" s="451">
        <f t="shared" si="3"/>
        <v>6.7913851465986066E-2</v>
      </c>
      <c r="L37" s="451">
        <f t="shared" si="2"/>
        <v>8.5405809681211658E-5</v>
      </c>
      <c r="N37" s="389"/>
    </row>
    <row r="38" spans="2:14" ht="18.75">
      <c r="B38" s="386" t="s">
        <v>1504</v>
      </c>
      <c r="C38" s="446">
        <v>338785029.08999997</v>
      </c>
      <c r="D38" s="446">
        <v>351767950</v>
      </c>
      <c r="E38" s="446">
        <v>426382441.62</v>
      </c>
      <c r="F38" s="446">
        <v>328535608.86999989</v>
      </c>
      <c r="G38" s="446">
        <v>327895143.98999989</v>
      </c>
      <c r="H38" s="446">
        <v>327861159.98999989</v>
      </c>
      <c r="I38" s="447">
        <f t="shared" si="0"/>
        <v>0.76901652597183201</v>
      </c>
      <c r="J38" s="450">
        <f t="shared" si="1"/>
        <v>-10889885.100000083</v>
      </c>
      <c r="K38" s="451">
        <f t="shared" si="3"/>
        <v>-3.2143938382552112E-2</v>
      </c>
      <c r="L38" s="451">
        <f t="shared" si="2"/>
        <v>4.4027775719112775E-5</v>
      </c>
      <c r="N38" s="389"/>
    </row>
    <row r="39" spans="2:14" ht="18.75">
      <c r="B39" s="386" t="s">
        <v>1505</v>
      </c>
      <c r="C39" s="446">
        <v>0</v>
      </c>
      <c r="D39" s="446">
        <v>3912848360</v>
      </c>
      <c r="E39" s="446">
        <v>3912848360</v>
      </c>
      <c r="F39" s="446">
        <v>0</v>
      </c>
      <c r="G39" s="446">
        <v>0</v>
      </c>
      <c r="H39" s="446">
        <v>0</v>
      </c>
      <c r="I39" s="447">
        <f t="shared" si="0"/>
        <v>0</v>
      </c>
      <c r="J39" s="450">
        <f t="shared" si="1"/>
        <v>0</v>
      </c>
      <c r="K39" s="453" t="s">
        <v>1608</v>
      </c>
      <c r="L39" s="451">
        <f t="shared" si="2"/>
        <v>0</v>
      </c>
      <c r="N39" s="389"/>
    </row>
    <row r="40" spans="2:14" ht="18.75">
      <c r="B40" s="386" t="s">
        <v>1506</v>
      </c>
      <c r="C40" s="446">
        <v>340978257.53999996</v>
      </c>
      <c r="D40" s="446">
        <v>330979786</v>
      </c>
      <c r="E40" s="446">
        <v>338691605.63</v>
      </c>
      <c r="F40" s="446">
        <v>299089208.08000004</v>
      </c>
      <c r="G40" s="446">
        <v>298037658.10000002</v>
      </c>
      <c r="H40" s="446">
        <v>297330083.81</v>
      </c>
      <c r="I40" s="447">
        <f t="shared" si="0"/>
        <v>0.87996765537079202</v>
      </c>
      <c r="J40" s="450">
        <f t="shared" si="1"/>
        <v>-42940599.439999938</v>
      </c>
      <c r="K40" s="451">
        <f t="shared" si="3"/>
        <v>-0.12593354118763012</v>
      </c>
      <c r="L40" s="451">
        <f t="shared" si="2"/>
        <v>4.0018693192591492E-5</v>
      </c>
      <c r="N40" s="389"/>
    </row>
    <row r="41" spans="2:14" ht="18.75">
      <c r="B41" s="386" t="s">
        <v>1507</v>
      </c>
      <c r="C41" s="446">
        <v>530926453.90999997</v>
      </c>
      <c r="D41" s="446">
        <v>495445489</v>
      </c>
      <c r="E41" s="446">
        <v>630149434.43000007</v>
      </c>
      <c r="F41" s="446">
        <v>580786927.76999998</v>
      </c>
      <c r="G41" s="446">
        <v>579569344.72000003</v>
      </c>
      <c r="H41" s="446">
        <v>579569344.72000003</v>
      </c>
      <c r="I41" s="447">
        <f t="shared" si="0"/>
        <v>0.91973318240656343</v>
      </c>
      <c r="J41" s="450">
        <f t="shared" si="1"/>
        <v>48642890.810000062</v>
      </c>
      <c r="K41" s="451">
        <f t="shared" si="3"/>
        <v>9.1618887045032724E-2</v>
      </c>
      <c r="L41" s="451">
        <f t="shared" si="2"/>
        <v>7.7821064418640912E-5</v>
      </c>
      <c r="N41" s="389"/>
    </row>
    <row r="42" spans="2:14" ht="18.75">
      <c r="B42" s="386" t="s">
        <v>1508</v>
      </c>
      <c r="C42" s="446">
        <v>27295642.229999997</v>
      </c>
      <c r="D42" s="446">
        <v>27303900</v>
      </c>
      <c r="E42" s="446">
        <v>31960356.25</v>
      </c>
      <c r="F42" s="446">
        <v>28354834.539999999</v>
      </c>
      <c r="G42" s="446">
        <v>28187374.039999999</v>
      </c>
      <c r="H42" s="446">
        <v>28187374.039999999</v>
      </c>
      <c r="I42" s="447">
        <f t="shared" si="0"/>
        <v>0.88194805525673703</v>
      </c>
      <c r="J42" s="450">
        <f t="shared" si="1"/>
        <v>891731.81000000238</v>
      </c>
      <c r="K42" s="451">
        <f t="shared" si="3"/>
        <v>3.2669383723820979E-2</v>
      </c>
      <c r="L42" s="451">
        <f t="shared" si="2"/>
        <v>3.784830013773276E-6</v>
      </c>
      <c r="N42" s="389"/>
    </row>
    <row r="43" spans="2:14" ht="18.75">
      <c r="B43" s="386" t="s">
        <v>1509</v>
      </c>
      <c r="C43" s="446">
        <v>246443913.5</v>
      </c>
      <c r="D43" s="446">
        <v>297478631</v>
      </c>
      <c r="E43" s="446">
        <v>448352584.38999999</v>
      </c>
      <c r="F43" s="446">
        <v>254416331.91000006</v>
      </c>
      <c r="G43" s="446">
        <v>254016455.23000008</v>
      </c>
      <c r="H43" s="446">
        <v>254016455.23000008</v>
      </c>
      <c r="I43" s="447">
        <f t="shared" si="0"/>
        <v>0.5665551266434623</v>
      </c>
      <c r="J43" s="450">
        <f t="shared" si="1"/>
        <v>7572541.7300000787</v>
      </c>
      <c r="K43" s="451">
        <f t="shared" si="3"/>
        <v>3.0727241839551774E-2</v>
      </c>
      <c r="L43" s="451">
        <f t="shared" si="2"/>
        <v>3.4107792459932179E-5</v>
      </c>
      <c r="N43" s="389"/>
    </row>
    <row r="44" spans="2:14" ht="18.75">
      <c r="B44" s="386" t="s">
        <v>325</v>
      </c>
      <c r="C44" s="446">
        <v>1941159524.5199997</v>
      </c>
      <c r="D44" s="446">
        <v>1632865943</v>
      </c>
      <c r="E44" s="446">
        <v>2243707612.0500016</v>
      </c>
      <c r="F44" s="446">
        <v>2193796315.8400006</v>
      </c>
      <c r="G44" s="446">
        <v>2175737120.940001</v>
      </c>
      <c r="H44" s="446">
        <v>2161118521.2300005</v>
      </c>
      <c r="I44" s="447">
        <f t="shared" si="0"/>
        <v>0.96970617261136882</v>
      </c>
      <c r="J44" s="450">
        <f t="shared" si="1"/>
        <v>234577596.42000127</v>
      </c>
      <c r="K44" s="451">
        <f t="shared" si="3"/>
        <v>0.1208440591599531</v>
      </c>
      <c r="L44" s="451">
        <f t="shared" si="2"/>
        <v>2.9214481440266763E-4</v>
      </c>
      <c r="N44" s="389"/>
    </row>
    <row r="45" spans="2:14" ht="18.75">
      <c r="B45" s="386" t="s">
        <v>1510</v>
      </c>
      <c r="C45" s="446">
        <v>153217015.94999996</v>
      </c>
      <c r="D45" s="446">
        <v>189671257</v>
      </c>
      <c r="E45" s="446">
        <v>197622777.71000001</v>
      </c>
      <c r="F45" s="446">
        <v>179824115.82999998</v>
      </c>
      <c r="G45" s="446">
        <v>179501309.52000001</v>
      </c>
      <c r="H45" s="446">
        <v>179493709.17000002</v>
      </c>
      <c r="I45" s="447">
        <f t="shared" si="0"/>
        <v>0.90830273514021642</v>
      </c>
      <c r="J45" s="450">
        <f t="shared" si="1"/>
        <v>26284293.570000052</v>
      </c>
      <c r="K45" s="451">
        <f t="shared" si="3"/>
        <v>0.17154944186210708</v>
      </c>
      <c r="L45" s="451">
        <f t="shared" si="2"/>
        <v>2.4102349612944037E-5</v>
      </c>
      <c r="N45" s="389"/>
    </row>
    <row r="46" spans="2:14" ht="18.75">
      <c r="B46" s="386" t="s">
        <v>328</v>
      </c>
      <c r="C46" s="446">
        <v>0</v>
      </c>
      <c r="D46" s="446">
        <v>6659271422</v>
      </c>
      <c r="E46" s="446">
        <v>6779271422</v>
      </c>
      <c r="F46" s="446">
        <v>0</v>
      </c>
      <c r="G46" s="446">
        <v>0</v>
      </c>
      <c r="H46" s="446">
        <v>0</v>
      </c>
      <c r="I46" s="447">
        <f t="shared" si="0"/>
        <v>0</v>
      </c>
      <c r="J46" s="450">
        <f t="shared" si="1"/>
        <v>0</v>
      </c>
      <c r="K46" s="453" t="s">
        <v>1608</v>
      </c>
      <c r="L46" s="451">
        <f t="shared" si="2"/>
        <v>0</v>
      </c>
      <c r="N46" s="389"/>
    </row>
    <row r="47" spans="2:14" ht="18.75">
      <c r="B47" s="386" t="s">
        <v>1511</v>
      </c>
      <c r="C47" s="446">
        <v>0</v>
      </c>
      <c r="D47" s="446">
        <v>20000000</v>
      </c>
      <c r="E47" s="446">
        <v>20000000</v>
      </c>
      <c r="F47" s="446">
        <v>0</v>
      </c>
      <c r="G47" s="446">
        <v>0</v>
      </c>
      <c r="H47" s="446">
        <v>0</v>
      </c>
      <c r="I47" s="447">
        <f t="shared" si="0"/>
        <v>0</v>
      </c>
      <c r="J47" s="450">
        <f t="shared" si="1"/>
        <v>0</v>
      </c>
      <c r="K47" s="453" t="s">
        <v>1608</v>
      </c>
      <c r="L47" s="451">
        <f t="shared" si="2"/>
        <v>0</v>
      </c>
      <c r="N47" s="389"/>
    </row>
    <row r="48" spans="2:14" ht="18.75">
      <c r="B48" s="386" t="s">
        <v>1512</v>
      </c>
      <c r="C48" s="446">
        <v>3583015690.9899993</v>
      </c>
      <c r="D48" s="446">
        <v>9192195387</v>
      </c>
      <c r="E48" s="446">
        <v>9201686904.6199989</v>
      </c>
      <c r="F48" s="446">
        <v>3269040688.8199997</v>
      </c>
      <c r="G48" s="446">
        <v>3268774580.8999996</v>
      </c>
      <c r="H48" s="446">
        <v>3268774580.8999996</v>
      </c>
      <c r="I48" s="447">
        <f t="shared" si="0"/>
        <v>0.3552364490101057</v>
      </c>
      <c r="J48" s="450">
        <f t="shared" si="1"/>
        <v>-314241110.08999968</v>
      </c>
      <c r="K48" s="451">
        <f>J48/C48</f>
        <v>-8.7702967888252201E-2</v>
      </c>
      <c r="L48" s="451">
        <f t="shared" si="2"/>
        <v>4.3891127014857896E-4</v>
      </c>
      <c r="N48" s="389"/>
    </row>
    <row r="49" spans="2:14" ht="18.75">
      <c r="B49" s="386" t="s">
        <v>1513</v>
      </c>
      <c r="C49" s="446">
        <v>0</v>
      </c>
      <c r="D49" s="446">
        <v>7031377431</v>
      </c>
      <c r="E49" s="446">
        <v>7319185078</v>
      </c>
      <c r="F49" s="446">
        <v>0</v>
      </c>
      <c r="G49" s="446">
        <v>0</v>
      </c>
      <c r="H49" s="446">
        <v>0</v>
      </c>
      <c r="I49" s="447">
        <f>G49/E49</f>
        <v>0</v>
      </c>
      <c r="J49" s="450">
        <f t="shared" si="1"/>
        <v>0</v>
      </c>
      <c r="K49" s="453" t="s">
        <v>1608</v>
      </c>
      <c r="L49" s="451">
        <f t="shared" si="2"/>
        <v>0</v>
      </c>
      <c r="M49" s="191"/>
      <c r="N49" s="389"/>
    </row>
    <row r="50" spans="2:14" ht="18.75">
      <c r="B50" s="386" t="s">
        <v>1514</v>
      </c>
      <c r="C50" s="446">
        <v>342423454.13000011</v>
      </c>
      <c r="D50" s="446">
        <v>362955651</v>
      </c>
      <c r="E50" s="446">
        <v>384011730.31000006</v>
      </c>
      <c r="F50" s="446">
        <v>347646267.57000005</v>
      </c>
      <c r="G50" s="446">
        <v>347385002.93999994</v>
      </c>
      <c r="H50" s="446">
        <v>347154889.53999996</v>
      </c>
      <c r="I50" s="447">
        <f t="shared" si="0"/>
        <v>0.90462081108711823</v>
      </c>
      <c r="J50" s="450">
        <f t="shared" si="1"/>
        <v>4961548.8099998236</v>
      </c>
      <c r="K50" s="451">
        <f t="shared" si="3"/>
        <v>1.4489512181943545E-2</v>
      </c>
      <c r="L50" s="451">
        <f t="shared" si="2"/>
        <v>4.6644756038509984E-5</v>
      </c>
      <c r="N50" s="389"/>
    </row>
    <row r="51" spans="2:14" ht="18.75">
      <c r="B51" s="386" t="s">
        <v>1620</v>
      </c>
      <c r="C51" s="446">
        <v>5878888670.4899979</v>
      </c>
      <c r="D51" s="446">
        <v>6776461228</v>
      </c>
      <c r="E51" s="446">
        <v>6776461228</v>
      </c>
      <c r="F51" s="446">
        <v>6628637652.3799973</v>
      </c>
      <c r="G51" s="446">
        <v>6628637652.3799973</v>
      </c>
      <c r="H51" s="446">
        <v>6628637652.3799973</v>
      </c>
      <c r="I51" s="447">
        <f t="shared" si="0"/>
        <v>0.97818572693824279</v>
      </c>
      <c r="J51" s="450">
        <f t="shared" si="1"/>
        <v>749748981.88999939</v>
      </c>
      <c r="K51" s="451">
        <f t="shared" si="3"/>
        <v>0.12753243408970846</v>
      </c>
      <c r="L51" s="451">
        <f t="shared" si="2"/>
        <v>8.9005335160179545E-4</v>
      </c>
      <c r="N51" s="389"/>
    </row>
    <row r="52" spans="2:14" ht="18.75">
      <c r="B52" s="386" t="s">
        <v>1516</v>
      </c>
      <c r="C52" s="446">
        <v>260399092.87999997</v>
      </c>
      <c r="D52" s="446">
        <v>276225000</v>
      </c>
      <c r="E52" s="446">
        <v>295425994.25</v>
      </c>
      <c r="F52" s="446">
        <v>272741723.09000003</v>
      </c>
      <c r="G52" s="446">
        <v>272435165.75</v>
      </c>
      <c r="H52" s="446">
        <v>272435165.75</v>
      </c>
      <c r="I52" s="447">
        <f t="shared" si="0"/>
        <v>0.92217736777575388</v>
      </c>
      <c r="J52" s="450">
        <f t="shared" si="1"/>
        <v>12036072.870000035</v>
      </c>
      <c r="K52" s="451">
        <f t="shared" si="3"/>
        <v>4.6221639011417882E-2</v>
      </c>
      <c r="L52" s="451">
        <f t="shared" si="2"/>
        <v>3.6580945450067803E-5</v>
      </c>
      <c r="M52" s="191"/>
      <c r="N52" s="389"/>
    </row>
    <row r="53" spans="2:14" ht="18.75">
      <c r="B53" s="386" t="s">
        <v>1621</v>
      </c>
      <c r="C53" s="446">
        <v>75137075.739999995</v>
      </c>
      <c r="D53" s="446">
        <v>102701379</v>
      </c>
      <c r="E53" s="446">
        <v>102701379</v>
      </c>
      <c r="F53" s="446">
        <v>81910585.469999999</v>
      </c>
      <c r="G53" s="446">
        <v>81860585.469999999</v>
      </c>
      <c r="H53" s="446">
        <v>81860585.469999999</v>
      </c>
      <c r="I53" s="447">
        <f t="shared" si="0"/>
        <v>0.79707386859917428</v>
      </c>
      <c r="J53" s="450">
        <f t="shared" ref="J53:J63" si="4">G53-C54</f>
        <v>-116693372.93000001</v>
      </c>
      <c r="K53" s="451">
        <f t="shared" si="3"/>
        <v>-1.5530731237638131</v>
      </c>
      <c r="L53" s="451">
        <f t="shared" si="2"/>
        <v>1.0991744047964127E-5</v>
      </c>
      <c r="N53" s="389"/>
    </row>
    <row r="54" spans="2:14" ht="18.75">
      <c r="B54" s="386" t="s">
        <v>1518</v>
      </c>
      <c r="C54" s="446">
        <v>198553958.40000001</v>
      </c>
      <c r="D54" s="446">
        <v>192360446</v>
      </c>
      <c r="E54" s="446">
        <v>235920933.60000002</v>
      </c>
      <c r="F54" s="446">
        <v>207873761.16</v>
      </c>
      <c r="G54" s="446">
        <v>207847096.04000002</v>
      </c>
      <c r="H54" s="446">
        <v>207847096.04000002</v>
      </c>
      <c r="I54" s="447">
        <f t="shared" si="0"/>
        <v>0.88100319402940852</v>
      </c>
      <c r="J54" s="450">
        <f t="shared" si="4"/>
        <v>207847096.04000002</v>
      </c>
      <c r="K54" s="451">
        <f t="shared" si="3"/>
        <v>1.0468040915169183</v>
      </c>
      <c r="L54" s="451">
        <f t="shared" si="2"/>
        <v>2.7908450295918687E-5</v>
      </c>
      <c r="N54" s="389"/>
    </row>
    <row r="55" spans="2:14" ht="18.75">
      <c r="B55" s="386" t="s">
        <v>1622</v>
      </c>
      <c r="C55" s="446"/>
      <c r="D55" s="446">
        <v>0</v>
      </c>
      <c r="E55" s="446">
        <v>0</v>
      </c>
      <c r="F55" s="446">
        <v>0</v>
      </c>
      <c r="G55" s="446">
        <v>0</v>
      </c>
      <c r="H55" s="446">
        <v>0</v>
      </c>
      <c r="I55" s="447" t="s">
        <v>1608</v>
      </c>
      <c r="J55" s="450">
        <f t="shared" si="4"/>
        <v>-379496729.96000016</v>
      </c>
      <c r="K55" s="451" t="s">
        <v>1608</v>
      </c>
      <c r="L55" s="451">
        <f t="shared" si="2"/>
        <v>0</v>
      </c>
      <c r="N55" s="389"/>
    </row>
    <row r="56" spans="2:14" ht="18.75">
      <c r="B56" s="386" t="s">
        <v>1623</v>
      </c>
      <c r="C56" s="446">
        <v>379496729.96000016</v>
      </c>
      <c r="D56" s="446">
        <v>406957511</v>
      </c>
      <c r="E56" s="446">
        <v>547706198.88000011</v>
      </c>
      <c r="F56" s="446">
        <v>430610083.64000005</v>
      </c>
      <c r="G56" s="446">
        <v>425614834.46999997</v>
      </c>
      <c r="H56" s="446">
        <v>419669658.86000001</v>
      </c>
      <c r="I56" s="447">
        <f t="shared" si="0"/>
        <v>0.77708602776513436</v>
      </c>
      <c r="J56" s="450">
        <f t="shared" si="4"/>
        <v>268734881.19999999</v>
      </c>
      <c r="K56" s="451">
        <f t="shared" si="3"/>
        <v>0.70813490600650308</v>
      </c>
      <c r="L56" s="388">
        <f t="shared" si="2"/>
        <v>5.7148984418457756E-5</v>
      </c>
      <c r="N56" s="389"/>
    </row>
    <row r="57" spans="2:14" ht="18.75">
      <c r="B57" s="386" t="s">
        <v>1624</v>
      </c>
      <c r="C57" s="446">
        <v>156879953.26999998</v>
      </c>
      <c r="D57" s="446">
        <v>152040300</v>
      </c>
      <c r="E57" s="446">
        <v>182395952.75999999</v>
      </c>
      <c r="F57" s="446">
        <v>165994618.22000003</v>
      </c>
      <c r="G57" s="446">
        <v>165943104.81999999</v>
      </c>
      <c r="H57" s="446">
        <v>165898104.81999999</v>
      </c>
      <c r="I57" s="447">
        <f t="shared" si="0"/>
        <v>0.90979598126473249</v>
      </c>
      <c r="J57" s="450">
        <f t="shared" si="4"/>
        <v>-244265797.84000003</v>
      </c>
      <c r="K57" s="451">
        <f t="shared" si="3"/>
        <v>-1.5570236524714134</v>
      </c>
      <c r="L57" s="388">
        <f t="shared" si="2"/>
        <v>2.2281835931583671E-5</v>
      </c>
      <c r="N57" s="389"/>
    </row>
    <row r="58" spans="2:14" ht="18.75">
      <c r="B58" s="386" t="s">
        <v>1521</v>
      </c>
      <c r="C58" s="446">
        <v>410208902.66000003</v>
      </c>
      <c r="D58" s="446">
        <v>448591686</v>
      </c>
      <c r="E58" s="446">
        <v>457172662.29999995</v>
      </c>
      <c r="F58" s="446">
        <v>374603847.37000006</v>
      </c>
      <c r="G58" s="446">
        <v>373127192.8300001</v>
      </c>
      <c r="H58" s="446">
        <v>373127192.8300001</v>
      </c>
      <c r="I58" s="447">
        <f t="shared" si="0"/>
        <v>0.81616252151392066</v>
      </c>
      <c r="J58" s="450">
        <f t="shared" si="4"/>
        <v>281356139.25000012</v>
      </c>
      <c r="K58" s="451">
        <f t="shared" si="3"/>
        <v>0.68588501474625729</v>
      </c>
      <c r="L58" s="388">
        <f t="shared" si="2"/>
        <v>5.0101261521342952E-5</v>
      </c>
      <c r="N58" s="389"/>
    </row>
    <row r="59" spans="2:14" ht="18.75">
      <c r="B59" s="386" t="s">
        <v>1625</v>
      </c>
      <c r="C59" s="446">
        <v>91771053.580000013</v>
      </c>
      <c r="D59" s="446">
        <v>102000000</v>
      </c>
      <c r="E59" s="446">
        <v>119005419.11999997</v>
      </c>
      <c r="F59" s="446">
        <v>116699363.63999999</v>
      </c>
      <c r="G59" s="446">
        <v>116699362.41999999</v>
      </c>
      <c r="H59" s="446">
        <v>116699362.41999999</v>
      </c>
      <c r="I59" s="447">
        <f t="shared" si="0"/>
        <v>0.98062225470863085</v>
      </c>
      <c r="J59" s="450">
        <f t="shared" si="4"/>
        <v>-128409377.35999998</v>
      </c>
      <c r="K59" s="451">
        <f t="shared" si="3"/>
        <v>-1.3992361681677881</v>
      </c>
      <c r="L59" s="388">
        <f t="shared" si="2"/>
        <v>1.5669684194371344E-5</v>
      </c>
      <c r="N59" s="389"/>
    </row>
    <row r="60" spans="2:14" ht="18.75">
      <c r="B60" s="386" t="s">
        <v>1523</v>
      </c>
      <c r="C60" s="446">
        <v>245108739.77999997</v>
      </c>
      <c r="D60" s="446">
        <v>256643180</v>
      </c>
      <c r="E60" s="446">
        <v>312507543.27999997</v>
      </c>
      <c r="F60" s="446">
        <v>250688714.53999996</v>
      </c>
      <c r="G60" s="446">
        <v>250560711.71999997</v>
      </c>
      <c r="H60" s="446">
        <v>250534183.92000002</v>
      </c>
      <c r="I60" s="447">
        <f t="shared" si="0"/>
        <v>0.80177492386320737</v>
      </c>
      <c r="J60" s="450">
        <f t="shared" si="4"/>
        <v>-53232536.959999979</v>
      </c>
      <c r="K60" s="453">
        <f t="shared" si="3"/>
        <v>-0.21717926911859375</v>
      </c>
      <c r="L60" s="388">
        <f t="shared" si="2"/>
        <v>3.3643776133402789E-5</v>
      </c>
      <c r="N60" s="389"/>
    </row>
    <row r="61" spans="2:14" ht="18.75">
      <c r="B61" s="386" t="s">
        <v>1524</v>
      </c>
      <c r="C61" s="446">
        <v>303793248.67999995</v>
      </c>
      <c r="D61" s="446">
        <v>239353239</v>
      </c>
      <c r="E61" s="446">
        <v>303480158.62</v>
      </c>
      <c r="F61" s="446">
        <v>279297493.06</v>
      </c>
      <c r="G61" s="446">
        <v>279297490.25999999</v>
      </c>
      <c r="H61" s="446">
        <v>279244050.25999999</v>
      </c>
      <c r="I61" s="447">
        <f t="shared" si="0"/>
        <v>0.92031548793843843</v>
      </c>
      <c r="J61" s="450">
        <f t="shared" si="4"/>
        <v>45352419.129999936</v>
      </c>
      <c r="K61" s="451">
        <f t="shared" si="3"/>
        <v>0.14928711986543131</v>
      </c>
      <c r="L61" s="388">
        <f t="shared" si="2"/>
        <v>3.7502376858784441E-5</v>
      </c>
      <c r="N61" s="389"/>
    </row>
    <row r="62" spans="2:14" ht="18.75">
      <c r="B62" s="386" t="s">
        <v>1525</v>
      </c>
      <c r="C62" s="446">
        <v>233945071.13000005</v>
      </c>
      <c r="D62" s="446">
        <v>293623009</v>
      </c>
      <c r="E62" s="446">
        <v>487697822.43000007</v>
      </c>
      <c r="F62" s="446">
        <v>268854050.34000003</v>
      </c>
      <c r="G62" s="446">
        <v>264782745.02000001</v>
      </c>
      <c r="H62" s="446">
        <v>264694561.26000002</v>
      </c>
      <c r="I62" s="447">
        <f t="shared" si="0"/>
        <v>0.54292377952539383</v>
      </c>
      <c r="J62" s="450">
        <f t="shared" si="4"/>
        <v>186217426.67000002</v>
      </c>
      <c r="K62" s="451">
        <f t="shared" si="3"/>
        <v>0.79598781786909956</v>
      </c>
      <c r="L62" s="388">
        <f t="shared" si="2"/>
        <v>3.5553424702096601E-5</v>
      </c>
      <c r="N62" s="389"/>
    </row>
    <row r="63" spans="2:14" ht="18.75">
      <c r="B63" s="386" t="s">
        <v>1526</v>
      </c>
      <c r="C63" s="446">
        <v>78565318.350000009</v>
      </c>
      <c r="D63" s="446">
        <v>72826675</v>
      </c>
      <c r="E63" s="446">
        <v>85281080.999999985</v>
      </c>
      <c r="F63" s="446">
        <v>67794124.090000004</v>
      </c>
      <c r="G63" s="446">
        <v>67507159.75999999</v>
      </c>
      <c r="H63" s="446">
        <v>67507159.75999999</v>
      </c>
      <c r="I63" s="447">
        <f t="shared" si="0"/>
        <v>0.79158424082358902</v>
      </c>
      <c r="J63" s="450">
        <f t="shared" si="4"/>
        <v>33693196.779999994</v>
      </c>
      <c r="K63" s="451">
        <f t="shared" si="3"/>
        <v>0.42885585507208718</v>
      </c>
      <c r="L63" s="451">
        <f t="shared" si="2"/>
        <v>9.0644529015600187E-6</v>
      </c>
      <c r="N63" s="389"/>
    </row>
    <row r="64" spans="2:14" ht="18.75">
      <c r="B64" s="386" t="s">
        <v>1527</v>
      </c>
      <c r="C64" s="446">
        <v>33813962.979999997</v>
      </c>
      <c r="D64" s="446">
        <v>47326174</v>
      </c>
      <c r="E64" s="446">
        <v>76290001.340000004</v>
      </c>
      <c r="F64" s="446">
        <v>57813998.560000002</v>
      </c>
      <c r="G64" s="446">
        <v>57813998.560000002</v>
      </c>
      <c r="H64" s="446">
        <v>57813998.560000002</v>
      </c>
      <c r="I64" s="447">
        <f t="shared" si="0"/>
        <v>0.75781881694223074</v>
      </c>
      <c r="J64" s="450">
        <f t="shared" ref="J64:J74" si="5">G64-C64</f>
        <v>24000035.580000006</v>
      </c>
      <c r="K64" s="451">
        <f t="shared" si="3"/>
        <v>0.7097670153065273</v>
      </c>
      <c r="L64" s="451">
        <f t="shared" si="2"/>
        <v>7.7629138725592681E-6</v>
      </c>
      <c r="N64" s="389"/>
    </row>
    <row r="65" spans="2:14" ht="16.5" customHeight="1">
      <c r="B65" s="386" t="s">
        <v>1626</v>
      </c>
      <c r="C65" s="446">
        <v>71437844.890000015</v>
      </c>
      <c r="D65" s="446">
        <v>69500000</v>
      </c>
      <c r="E65" s="446">
        <v>88830122.040000007</v>
      </c>
      <c r="F65" s="446">
        <v>70723007.069999993</v>
      </c>
      <c r="G65" s="446">
        <v>70723007.069999993</v>
      </c>
      <c r="H65" s="446">
        <v>70520671.860000014</v>
      </c>
      <c r="I65" s="447">
        <f t="shared" si="0"/>
        <v>0.7961601925769457</v>
      </c>
      <c r="J65" s="450">
        <f t="shared" si="5"/>
        <v>-714837.82000002265</v>
      </c>
      <c r="K65" s="451">
        <f t="shared" si="3"/>
        <v>-1.0006430360556507E-2</v>
      </c>
      <c r="L65" s="451">
        <f t="shared" si="2"/>
        <v>9.4962574180548102E-6</v>
      </c>
      <c r="N65" s="389"/>
    </row>
    <row r="66" spans="2:14" ht="18.75">
      <c r="B66" s="386" t="s">
        <v>339</v>
      </c>
      <c r="C66" s="446">
        <v>77488793201.499985</v>
      </c>
      <c r="D66" s="446">
        <v>86043283406</v>
      </c>
      <c r="E66" s="446">
        <v>98150215723.34996</v>
      </c>
      <c r="F66" s="446">
        <v>84436519309.090027</v>
      </c>
      <c r="G66" s="446">
        <v>84001006575.800018</v>
      </c>
      <c r="H66" s="446">
        <v>83742839614.01001</v>
      </c>
      <c r="I66" s="447">
        <f t="shared" si="0"/>
        <v>0.85584128324861297</v>
      </c>
      <c r="J66" s="450">
        <f t="shared" si="5"/>
        <v>6512213374.3000336</v>
      </c>
      <c r="K66" s="451">
        <f t="shared" si="3"/>
        <v>8.4040712279075391E-2</v>
      </c>
      <c r="L66" s="451">
        <f t="shared" si="2"/>
        <v>1.1279146841564183E-2</v>
      </c>
      <c r="N66" s="389"/>
    </row>
    <row r="67" spans="2:14" ht="18.75">
      <c r="B67" s="386" t="s">
        <v>1530</v>
      </c>
      <c r="C67" s="446">
        <v>264925524.17000008</v>
      </c>
      <c r="D67" s="446">
        <v>70594062</v>
      </c>
      <c r="E67" s="446">
        <v>225914185.80000001</v>
      </c>
      <c r="F67" s="446">
        <v>187444889.11000004</v>
      </c>
      <c r="G67" s="446">
        <v>187444889.10000005</v>
      </c>
      <c r="H67" s="446">
        <v>187444889.10000005</v>
      </c>
      <c r="I67" s="447">
        <f t="shared" si="0"/>
        <v>0.82971721512850671</v>
      </c>
      <c r="J67" s="450">
        <f t="shared" si="5"/>
        <v>-77480635.070000023</v>
      </c>
      <c r="K67" s="451">
        <f t="shared" si="3"/>
        <v>-0.29246194874104114</v>
      </c>
      <c r="L67" s="451">
        <f t="shared" si="2"/>
        <v>2.5168965409382401E-5</v>
      </c>
      <c r="N67" s="389"/>
    </row>
    <row r="68" spans="2:14" ht="18.75">
      <c r="B68" s="386" t="s">
        <v>1531</v>
      </c>
      <c r="C68" s="446">
        <v>3303337025.8799982</v>
      </c>
      <c r="D68" s="446">
        <v>3893463188</v>
      </c>
      <c r="E68" s="446">
        <v>4747348306.2699995</v>
      </c>
      <c r="F68" s="446">
        <v>2740512071.0800004</v>
      </c>
      <c r="G68" s="446">
        <v>2685136242.9000006</v>
      </c>
      <c r="H68" s="446">
        <v>2667412834.4100008</v>
      </c>
      <c r="I68" s="447">
        <f t="shared" si="0"/>
        <v>0.56560759179048259</v>
      </c>
      <c r="J68" s="450">
        <f t="shared" si="5"/>
        <v>-618200782.97999763</v>
      </c>
      <c r="K68" s="451">
        <f t="shared" si="3"/>
        <v>-0.18714432652094012</v>
      </c>
      <c r="L68" s="451">
        <f t="shared" si="2"/>
        <v>3.6054384593529637E-4</v>
      </c>
      <c r="M68" s="393"/>
      <c r="N68" s="389"/>
    </row>
    <row r="69" spans="2:14" ht="18.75">
      <c r="B69" s="386" t="s">
        <v>1532</v>
      </c>
      <c r="C69" s="446">
        <v>258713031.50999993</v>
      </c>
      <c r="D69" s="446">
        <v>277317150</v>
      </c>
      <c r="E69" s="446">
        <v>517752527.68000001</v>
      </c>
      <c r="F69" s="446">
        <v>336554790.89999992</v>
      </c>
      <c r="G69" s="446">
        <v>329637521.78000003</v>
      </c>
      <c r="H69" s="446">
        <v>329637521.78000003</v>
      </c>
      <c r="I69" s="447">
        <f t="shared" si="0"/>
        <v>0.63667003859367821</v>
      </c>
      <c r="J69" s="446">
        <f t="shared" si="5"/>
        <v>70924490.2700001</v>
      </c>
      <c r="K69" s="451">
        <f t="shared" si="3"/>
        <v>0.27414347803063288</v>
      </c>
      <c r="L69" s="388">
        <f t="shared" si="2"/>
        <v>4.4261731664975848E-5</v>
      </c>
      <c r="M69" s="393"/>
      <c r="N69" s="389"/>
    </row>
    <row r="70" spans="2:14" ht="18.75">
      <c r="B70" s="386" t="s">
        <v>1533</v>
      </c>
      <c r="C70" s="446">
        <v>353123563.56</v>
      </c>
      <c r="D70" s="446">
        <v>354000000</v>
      </c>
      <c r="E70" s="446">
        <v>1222560040.5899999</v>
      </c>
      <c r="F70" s="446">
        <v>1129573868.2100005</v>
      </c>
      <c r="G70" s="446">
        <v>1104208862.2000003</v>
      </c>
      <c r="H70" s="446">
        <v>1104208862.2000003</v>
      </c>
      <c r="I70" s="447">
        <f t="shared" si="0"/>
        <v>0.90319397456104966</v>
      </c>
      <c r="J70" s="446">
        <f t="shared" si="5"/>
        <v>751085298.64000034</v>
      </c>
      <c r="K70" s="451">
        <f t="shared" si="3"/>
        <v>2.1269758694887599</v>
      </c>
      <c r="L70" s="388">
        <f t="shared" si="2"/>
        <v>1.4826648403637533E-4</v>
      </c>
      <c r="N70" s="389"/>
    </row>
    <row r="71" spans="2:14" ht="18.75">
      <c r="B71" s="386" t="s">
        <v>1627</v>
      </c>
      <c r="C71" s="446">
        <v>158176252.24999997</v>
      </c>
      <c r="D71" s="446">
        <v>162500000</v>
      </c>
      <c r="E71" s="446">
        <v>166724565.40000004</v>
      </c>
      <c r="F71" s="446">
        <v>157452553.48999998</v>
      </c>
      <c r="G71" s="446">
        <v>156838104.31</v>
      </c>
      <c r="H71" s="446">
        <v>156838104.31</v>
      </c>
      <c r="I71" s="447">
        <f t="shared" si="0"/>
        <v>0.94070183319248268</v>
      </c>
      <c r="J71" s="446">
        <f t="shared" si="5"/>
        <v>-1338147.9399999678</v>
      </c>
      <c r="K71" s="453">
        <f t="shared" si="3"/>
        <v>-8.4598536187657589E-3</v>
      </c>
      <c r="L71" s="388">
        <f t="shared" si="2"/>
        <v>2.1059271560856324E-5</v>
      </c>
      <c r="N71" s="389"/>
    </row>
    <row r="72" spans="2:14" ht="18.75">
      <c r="B72" s="386" t="s">
        <v>1628</v>
      </c>
      <c r="C72" s="446">
        <v>8647383967.449995</v>
      </c>
      <c r="D72" s="446">
        <v>11182324484</v>
      </c>
      <c r="E72" s="446">
        <v>10476169054.489996</v>
      </c>
      <c r="F72" s="446">
        <v>9606300042.2700062</v>
      </c>
      <c r="G72" s="446">
        <v>9520181307.8600025</v>
      </c>
      <c r="H72" s="446">
        <v>9519846300.010004</v>
      </c>
      <c r="I72" s="447">
        <f t="shared" si="0"/>
        <v>0.90874643759015461</v>
      </c>
      <c r="J72" s="446">
        <f t="shared" si="5"/>
        <v>872797340.41000748</v>
      </c>
      <c r="K72" s="453">
        <f t="shared" si="3"/>
        <v>0.10093195163940251</v>
      </c>
      <c r="L72" s="388">
        <f t="shared" si="2"/>
        <v>1.2783123358500641E-3</v>
      </c>
      <c r="N72" s="389"/>
    </row>
    <row r="73" spans="2:14" ht="18.75">
      <c r="B73" s="386" t="s">
        <v>1629</v>
      </c>
      <c r="C73" s="446">
        <v>0</v>
      </c>
      <c r="D73" s="446">
        <v>40000000</v>
      </c>
      <c r="E73" s="446">
        <v>40000000</v>
      </c>
      <c r="F73" s="446">
        <v>25563999.689999998</v>
      </c>
      <c r="G73" s="446">
        <v>25175541.560000002</v>
      </c>
      <c r="H73" s="446">
        <v>24155541.560000002</v>
      </c>
      <c r="I73" s="447">
        <f t="shared" si="0"/>
        <v>0.62938853900000002</v>
      </c>
      <c r="J73" s="446">
        <f t="shared" si="5"/>
        <v>25175541.560000002</v>
      </c>
      <c r="K73" s="453" t="s">
        <v>1608</v>
      </c>
      <c r="L73" s="388">
        <f t="shared" si="2"/>
        <v>3.3804193740810238E-6</v>
      </c>
      <c r="N73" s="389"/>
    </row>
    <row r="74" spans="2:14" ht="19.5" thickBot="1">
      <c r="B74" s="386" t="s">
        <v>1630</v>
      </c>
      <c r="C74" s="446">
        <v>0</v>
      </c>
      <c r="D74" s="446">
        <v>60000000</v>
      </c>
      <c r="E74" s="446">
        <v>60000000</v>
      </c>
      <c r="F74" s="446">
        <v>43914115.210000008</v>
      </c>
      <c r="G74" s="446">
        <v>43245078.5</v>
      </c>
      <c r="H74" s="446">
        <v>43245078.5</v>
      </c>
      <c r="I74" s="447">
        <f t="shared" si="0"/>
        <v>0.72075130833333334</v>
      </c>
      <c r="J74" s="446">
        <f t="shared" si="5"/>
        <v>43245078.5</v>
      </c>
      <c r="K74" s="453" t="s">
        <v>1608</v>
      </c>
      <c r="L74" s="388">
        <f t="shared" si="2"/>
        <v>5.8066874488738797E-6</v>
      </c>
      <c r="N74" s="389"/>
    </row>
    <row r="75" spans="2:14" ht="19.5" thickBot="1">
      <c r="B75" s="1073" t="s">
        <v>470</v>
      </c>
      <c r="C75" s="1108">
        <f>SUM(C14:C74)</f>
        <v>124168292740.83998</v>
      </c>
      <c r="D75" s="1108">
        <f t="shared" ref="D75:H75" si="6">SUM(D14:D74)</f>
        <v>182201222621</v>
      </c>
      <c r="E75" s="1108">
        <f t="shared" si="6"/>
        <v>204835176955.14987</v>
      </c>
      <c r="F75" s="1108">
        <f t="shared" si="6"/>
        <v>135169183989.49005</v>
      </c>
      <c r="G75" s="1108">
        <f t="shared" si="6"/>
        <v>133093936922.99002</v>
      </c>
      <c r="H75" s="1108">
        <f t="shared" si="6"/>
        <v>132780929185.38002</v>
      </c>
      <c r="I75" s="1075">
        <f t="shared" si="0"/>
        <v>0.64976113430034477</v>
      </c>
      <c r="J75" s="1108">
        <f>G75-C75</f>
        <v>8925644182.1500397</v>
      </c>
      <c r="K75" s="1086">
        <f t="shared" si="3"/>
        <v>7.1883441296719391E-2</v>
      </c>
      <c r="L75" s="1086">
        <f t="shared" si="2"/>
        <v>1.7871048448945191E-2</v>
      </c>
      <c r="N75" s="394"/>
    </row>
    <row r="76" spans="2:14">
      <c r="B76" s="435" t="s">
        <v>176</v>
      </c>
      <c r="N76" s="394"/>
    </row>
    <row r="77" spans="2:14">
      <c r="B77" s="1087" t="s">
        <v>1609</v>
      </c>
      <c r="M77" s="395"/>
    </row>
    <row r="78" spans="2:14">
      <c r="B78" s="1087" t="s">
        <v>1610</v>
      </c>
      <c r="G78" s="455"/>
      <c r="H78" s="22"/>
      <c r="I78" s="22"/>
      <c r="J78" s="22"/>
      <c r="L78" s="22"/>
    </row>
    <row r="79" spans="2:14">
      <c r="B79" s="1087" t="s">
        <v>1611</v>
      </c>
      <c r="G79" s="22"/>
      <c r="H79" s="22"/>
      <c r="I79" s="22"/>
      <c r="J79" s="22"/>
      <c r="L79" s="22"/>
    </row>
    <row r="80" spans="2:14" ht="22.5" customHeight="1">
      <c r="B80" s="2564" t="s">
        <v>1612</v>
      </c>
      <c r="C80" s="2564"/>
      <c r="D80" s="2564"/>
      <c r="E80" s="2564"/>
      <c r="F80" s="2564"/>
      <c r="G80" s="2564"/>
      <c r="H80" s="2564"/>
      <c r="I80" s="2564"/>
      <c r="J80" s="2564"/>
      <c r="K80" s="2564"/>
      <c r="L80" s="2564"/>
    </row>
    <row r="81" spans="2:12">
      <c r="B81" s="435" t="s">
        <v>1562</v>
      </c>
      <c r="C81" s="456"/>
      <c r="G81" s="22"/>
      <c r="H81" s="22"/>
      <c r="I81" s="22"/>
      <c r="J81" s="22"/>
      <c r="L81" s="22"/>
    </row>
    <row r="82" spans="2:12">
      <c r="G82" s="22"/>
      <c r="H82" s="22"/>
      <c r="I82" s="22"/>
      <c r="J82" s="22"/>
      <c r="L82" s="378">
        <v>4936862.2</v>
      </c>
    </row>
    <row r="83" spans="2:12">
      <c r="G83" s="22"/>
      <c r="H83" s="22"/>
      <c r="I83" s="22"/>
      <c r="J83" s="22"/>
      <c r="L83" s="22"/>
    </row>
    <row r="84" spans="2:12">
      <c r="C84" s="22"/>
    </row>
    <row r="85" spans="2:12">
      <c r="C85" s="22"/>
    </row>
    <row r="86" spans="2:12">
      <c r="C86" s="22"/>
      <c r="D86" s="115"/>
      <c r="E86" s="115"/>
      <c r="F86" s="115"/>
      <c r="G86" s="115"/>
      <c r="H86" s="115"/>
    </row>
    <row r="87" spans="2:12">
      <c r="C87" s="22"/>
      <c r="D87" s="51"/>
      <c r="E87" s="51"/>
      <c r="F87" s="51"/>
      <c r="G87" s="51"/>
      <c r="H87" s="51"/>
    </row>
    <row r="88" spans="2:12">
      <c r="C88" s="22"/>
    </row>
    <row r="89" spans="2:12">
      <c r="B89" s="396"/>
      <c r="C89" s="457"/>
      <c r="G89" s="22"/>
      <c r="H89" s="22"/>
      <c r="I89" s="22"/>
      <c r="J89" s="22"/>
      <c r="L89" s="22"/>
    </row>
    <row r="90" spans="2:12">
      <c r="B90" s="396"/>
      <c r="C90" s="457"/>
      <c r="G90" s="22"/>
      <c r="H90" s="22"/>
      <c r="I90" s="22"/>
      <c r="J90" s="22"/>
      <c r="L90" s="22"/>
    </row>
    <row r="91" spans="2:12">
      <c r="B91" s="396"/>
      <c r="C91" s="457"/>
    </row>
    <row r="92" spans="2:12">
      <c r="B92" s="396"/>
      <c r="C92" s="457"/>
    </row>
    <row r="93" spans="2:12">
      <c r="B93" s="396"/>
      <c r="C93" s="457"/>
    </row>
    <row r="94" spans="2:12">
      <c r="B94" s="396"/>
      <c r="C94" s="457"/>
    </row>
    <row r="95" spans="2:12">
      <c r="B95" s="396"/>
      <c r="C95" s="457"/>
    </row>
    <row r="96" spans="2:12">
      <c r="B96" s="396"/>
      <c r="C96" s="457"/>
    </row>
    <row r="97" spans="2:3">
      <c r="B97" s="396"/>
      <c r="C97" s="457"/>
    </row>
    <row r="98" spans="2:3">
      <c r="B98" s="396"/>
      <c r="C98" s="457"/>
    </row>
    <row r="99" spans="2:3">
      <c r="B99" s="396"/>
      <c r="C99" s="457"/>
    </row>
    <row r="100" spans="2:3">
      <c r="B100" s="396"/>
      <c r="C100" s="457"/>
    </row>
    <row r="101" spans="2:3">
      <c r="B101" s="396"/>
      <c r="C101" s="457"/>
    </row>
    <row r="102" spans="2:3">
      <c r="B102" s="396"/>
      <c r="C102" s="457"/>
    </row>
    <row r="103" spans="2:3">
      <c r="B103" s="396"/>
      <c r="C103" s="457"/>
    </row>
    <row r="104" spans="2:3">
      <c r="B104" s="396"/>
      <c r="C104" s="457"/>
    </row>
    <row r="105" spans="2:3">
      <c r="B105" s="396"/>
      <c r="C105" s="457"/>
    </row>
    <row r="106" spans="2:3">
      <c r="B106" s="396"/>
      <c r="C106" s="457"/>
    </row>
    <row r="107" spans="2:3">
      <c r="B107" s="396"/>
      <c r="C107" s="457"/>
    </row>
    <row r="108" spans="2:3">
      <c r="B108" s="396"/>
      <c r="C108" s="457"/>
    </row>
    <row r="109" spans="2:3">
      <c r="B109" s="396"/>
      <c r="C109" s="457"/>
    </row>
    <row r="110" spans="2:3">
      <c r="B110" s="396"/>
      <c r="C110" s="457"/>
    </row>
    <row r="111" spans="2:3">
      <c r="B111" s="396"/>
      <c r="C111" s="457"/>
    </row>
    <row r="112" spans="2:3">
      <c r="B112" s="396"/>
      <c r="C112" s="457"/>
    </row>
    <row r="113" spans="2:3">
      <c r="B113" s="396"/>
      <c r="C113" s="457"/>
    </row>
    <row r="114" spans="2:3">
      <c r="B114" s="396"/>
      <c r="C114" s="457"/>
    </row>
    <row r="115" spans="2:3">
      <c r="B115" s="396"/>
      <c r="C115" s="457"/>
    </row>
    <row r="116" spans="2:3">
      <c r="B116" s="396"/>
      <c r="C116" s="457"/>
    </row>
    <row r="117" spans="2:3">
      <c r="B117" s="396"/>
      <c r="C117" s="457"/>
    </row>
    <row r="118" spans="2:3">
      <c r="B118" s="396"/>
      <c r="C118" s="457"/>
    </row>
    <row r="119" spans="2:3">
      <c r="B119" s="396"/>
      <c r="C119" s="457"/>
    </row>
    <row r="120" spans="2:3">
      <c r="B120" s="396"/>
      <c r="C120" s="457"/>
    </row>
    <row r="121" spans="2:3">
      <c r="B121" s="396"/>
      <c r="C121" s="457"/>
    </row>
    <row r="122" spans="2:3">
      <c r="B122" s="396"/>
      <c r="C122" s="457"/>
    </row>
    <row r="123" spans="2:3">
      <c r="B123" s="396"/>
      <c r="C123" s="457"/>
    </row>
    <row r="124" spans="2:3">
      <c r="B124" s="396"/>
      <c r="C124" s="457"/>
    </row>
    <row r="125" spans="2:3">
      <c r="B125" s="396"/>
      <c r="C125" s="457"/>
    </row>
    <row r="126" spans="2:3">
      <c r="B126" s="396"/>
      <c r="C126" s="457"/>
    </row>
    <row r="127" spans="2:3">
      <c r="B127" s="396"/>
      <c r="C127" s="457"/>
    </row>
    <row r="128" spans="2:3">
      <c r="B128" s="396"/>
      <c r="C128" s="457"/>
    </row>
    <row r="129" spans="2:3">
      <c r="B129" s="396"/>
      <c r="C129" s="457"/>
    </row>
    <row r="130" spans="2:3">
      <c r="B130" s="396"/>
      <c r="C130" s="457"/>
    </row>
    <row r="131" spans="2:3">
      <c r="B131" s="396"/>
      <c r="C131" s="457"/>
    </row>
    <row r="132" spans="2:3">
      <c r="B132" s="396"/>
      <c r="C132" s="457"/>
    </row>
    <row r="133" spans="2:3">
      <c r="B133" s="396"/>
    </row>
    <row r="134" spans="2:3">
      <c r="B134" s="396"/>
    </row>
  </sheetData>
  <mergeCells count="19">
    <mergeCell ref="I10:I11"/>
    <mergeCell ref="J10:K10"/>
    <mergeCell ref="B80:L80"/>
    <mergeCell ref="B9:B12"/>
    <mergeCell ref="D9:I9"/>
    <mergeCell ref="J9:K9"/>
    <mergeCell ref="L9:L11"/>
    <mergeCell ref="C10:C11"/>
    <mergeCell ref="D10:D11"/>
    <mergeCell ref="E10:E11"/>
    <mergeCell ref="F10:F11"/>
    <mergeCell ref="G10:G11"/>
    <mergeCell ref="H10:H11"/>
    <mergeCell ref="B7:L7"/>
    <mergeCell ref="A1:M1"/>
    <mergeCell ref="A2:M2"/>
    <mergeCell ref="A3:M3"/>
    <mergeCell ref="B5:L5"/>
    <mergeCell ref="B6:L6"/>
  </mergeCells>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F1C86-C50B-4920-937B-F51A82F611FA}">
  <dimension ref="A1:Q77"/>
  <sheetViews>
    <sheetView showGridLines="0" zoomScale="80" zoomScaleNormal="80" workbookViewId="0">
      <selection activeCell="F30" sqref="F30"/>
    </sheetView>
  </sheetViews>
  <sheetFormatPr baseColWidth="10" defaultColWidth="11.42578125" defaultRowHeight="15"/>
  <cols>
    <col min="1" max="1" width="10.42578125" style="1" customWidth="1"/>
    <col min="2" max="2" width="92.42578125" style="1" customWidth="1"/>
    <col min="3" max="3" width="21.140625" style="1" customWidth="1"/>
    <col min="4" max="5" width="22" style="1" customWidth="1"/>
    <col min="6" max="8" width="21.7109375" style="1" customWidth="1"/>
    <col min="9" max="9" width="18.5703125" style="1" customWidth="1"/>
    <col min="10" max="10" width="19.28515625" style="1" customWidth="1"/>
    <col min="11" max="11" width="15.7109375" style="1" customWidth="1"/>
    <col min="12" max="12" width="14.5703125" style="1" customWidth="1"/>
    <col min="13" max="13" width="18.42578125" style="1" customWidth="1"/>
    <col min="14" max="14" width="24.140625" style="1" customWidth="1"/>
    <col min="15" max="15" width="23.85546875" style="1" customWidth="1"/>
    <col min="16" max="20" width="11.42578125" style="1"/>
    <col min="21" max="21" width="30.140625" style="1" bestFit="1" customWidth="1"/>
    <col min="22" max="22" width="19.42578125" style="1" bestFit="1" customWidth="1"/>
    <col min="23" max="23" width="14.42578125" style="1" bestFit="1" customWidth="1"/>
    <col min="24" max="24" width="19.42578125" style="1" bestFit="1" customWidth="1"/>
    <col min="25" max="25" width="14.42578125" style="1" bestFit="1" customWidth="1"/>
    <col min="26" max="26" width="20" style="1" customWidth="1"/>
    <col min="27" max="27" width="13.140625" style="1" bestFit="1" customWidth="1"/>
    <col min="28" max="28" width="7.140625" style="1" bestFit="1" customWidth="1"/>
    <col min="29" max="29" width="9.140625" style="1" bestFit="1" customWidth="1"/>
    <col min="30" max="257" width="11.42578125" style="1"/>
    <col min="258" max="258" width="10.42578125" style="1" customWidth="1"/>
    <col min="259" max="259" width="79.28515625" style="1" customWidth="1"/>
    <col min="260" max="260" width="13.42578125" style="1" bestFit="1" customWidth="1"/>
    <col min="261" max="261" width="17.42578125" style="1" customWidth="1"/>
    <col min="262" max="262" width="19.42578125" style="1" bestFit="1" customWidth="1"/>
    <col min="263" max="263" width="13.42578125" style="1" bestFit="1" customWidth="1"/>
    <col min="264" max="264" width="10" style="1" bestFit="1" customWidth="1"/>
    <col min="265" max="265" width="16" style="1" customWidth="1"/>
    <col min="266" max="266" width="12.28515625" style="1" customWidth="1"/>
    <col min="267" max="267" width="10.28515625" style="1" customWidth="1"/>
    <col min="268" max="268" width="11.140625" style="1" customWidth="1"/>
    <col min="269" max="269" width="11.42578125" style="1"/>
    <col min="270" max="270" width="17.85546875" style="1" bestFit="1" customWidth="1"/>
    <col min="271" max="271" width="20.28515625" style="1" bestFit="1" customWidth="1"/>
    <col min="272" max="276" width="11.42578125" style="1"/>
    <col min="277" max="277" width="30.140625" style="1" bestFit="1" customWidth="1"/>
    <col min="278" max="278" width="19.42578125" style="1" bestFit="1" customWidth="1"/>
    <col min="279" max="279" width="14.42578125" style="1" bestFit="1" customWidth="1"/>
    <col min="280" max="280" width="19.42578125" style="1" bestFit="1" customWidth="1"/>
    <col min="281" max="281" width="14.42578125" style="1" bestFit="1" customWidth="1"/>
    <col min="282" max="282" width="20" style="1" customWidth="1"/>
    <col min="283" max="283" width="13.140625" style="1" bestFit="1" customWidth="1"/>
    <col min="284" max="284" width="7.140625" style="1" bestFit="1" customWidth="1"/>
    <col min="285" max="285" width="9.140625" style="1" bestFit="1" customWidth="1"/>
    <col min="286" max="513" width="11.42578125" style="1"/>
    <col min="514" max="514" width="10.42578125" style="1" customWidth="1"/>
    <col min="515" max="515" width="79.28515625" style="1" customWidth="1"/>
    <col min="516" max="516" width="13.42578125" style="1" bestFit="1" customWidth="1"/>
    <col min="517" max="517" width="17.42578125" style="1" customWidth="1"/>
    <col min="518" max="518" width="19.42578125" style="1" bestFit="1" customWidth="1"/>
    <col min="519" max="519" width="13.42578125" style="1" bestFit="1" customWidth="1"/>
    <col min="520" max="520" width="10" style="1" bestFit="1" customWidth="1"/>
    <col min="521" max="521" width="16" style="1" customWidth="1"/>
    <col min="522" max="522" width="12.28515625" style="1" customWidth="1"/>
    <col min="523" max="523" width="10.28515625" style="1" customWidth="1"/>
    <col min="524" max="524" width="11.140625" style="1" customWidth="1"/>
    <col min="525" max="525" width="11.42578125" style="1"/>
    <col min="526" max="526" width="17.85546875" style="1" bestFit="1" customWidth="1"/>
    <col min="527" max="527" width="20.28515625" style="1" bestFit="1" customWidth="1"/>
    <col min="528" max="532" width="11.42578125" style="1"/>
    <col min="533" max="533" width="30.140625" style="1" bestFit="1" customWidth="1"/>
    <col min="534" max="534" width="19.42578125" style="1" bestFit="1" customWidth="1"/>
    <col min="535" max="535" width="14.42578125" style="1" bestFit="1" customWidth="1"/>
    <col min="536" max="536" width="19.42578125" style="1" bestFit="1" customWidth="1"/>
    <col min="537" max="537" width="14.42578125" style="1" bestFit="1" customWidth="1"/>
    <col min="538" max="538" width="20" style="1" customWidth="1"/>
    <col min="539" max="539" width="13.140625" style="1" bestFit="1" customWidth="1"/>
    <col min="540" max="540" width="7.140625" style="1" bestFit="1" customWidth="1"/>
    <col min="541" max="541" width="9.140625" style="1" bestFit="1" customWidth="1"/>
    <col min="542" max="769" width="11.42578125" style="1"/>
    <col min="770" max="770" width="10.42578125" style="1" customWidth="1"/>
    <col min="771" max="771" width="79.28515625" style="1" customWidth="1"/>
    <col min="772" max="772" width="13.42578125" style="1" bestFit="1" customWidth="1"/>
    <col min="773" max="773" width="17.42578125" style="1" customWidth="1"/>
    <col min="774" max="774" width="19.42578125" style="1" bestFit="1" customWidth="1"/>
    <col min="775" max="775" width="13.42578125" style="1" bestFit="1" customWidth="1"/>
    <col min="776" max="776" width="10" style="1" bestFit="1" customWidth="1"/>
    <col min="777" max="777" width="16" style="1" customWidth="1"/>
    <col min="778" max="778" width="12.28515625" style="1" customWidth="1"/>
    <col min="779" max="779" width="10.28515625" style="1" customWidth="1"/>
    <col min="780" max="780" width="11.140625" style="1" customWidth="1"/>
    <col min="781" max="781" width="11.42578125" style="1"/>
    <col min="782" max="782" width="17.85546875" style="1" bestFit="1" customWidth="1"/>
    <col min="783" max="783" width="20.28515625" style="1" bestFit="1" customWidth="1"/>
    <col min="784" max="788" width="11.42578125" style="1"/>
    <col min="789" max="789" width="30.140625" style="1" bestFit="1" customWidth="1"/>
    <col min="790" max="790" width="19.42578125" style="1" bestFit="1" customWidth="1"/>
    <col min="791" max="791" width="14.42578125" style="1" bestFit="1" customWidth="1"/>
    <col min="792" max="792" width="19.42578125" style="1" bestFit="1" customWidth="1"/>
    <col min="793" max="793" width="14.42578125" style="1" bestFit="1" customWidth="1"/>
    <col min="794" max="794" width="20" style="1" customWidth="1"/>
    <col min="795" max="795" width="13.140625" style="1" bestFit="1" customWidth="1"/>
    <col min="796" max="796" width="7.140625" style="1" bestFit="1" customWidth="1"/>
    <col min="797" max="797" width="9.140625" style="1" bestFit="1" customWidth="1"/>
    <col min="798" max="1025" width="11.42578125" style="1"/>
    <col min="1026" max="1026" width="10.42578125" style="1" customWidth="1"/>
    <col min="1027" max="1027" width="79.28515625" style="1" customWidth="1"/>
    <col min="1028" max="1028" width="13.42578125" style="1" bestFit="1" customWidth="1"/>
    <col min="1029" max="1029" width="17.42578125" style="1" customWidth="1"/>
    <col min="1030" max="1030" width="19.42578125" style="1" bestFit="1" customWidth="1"/>
    <col min="1031" max="1031" width="13.42578125" style="1" bestFit="1" customWidth="1"/>
    <col min="1032" max="1032" width="10" style="1" bestFit="1" customWidth="1"/>
    <col min="1033" max="1033" width="16" style="1" customWidth="1"/>
    <col min="1034" max="1034" width="12.28515625" style="1" customWidth="1"/>
    <col min="1035" max="1035" width="10.28515625" style="1" customWidth="1"/>
    <col min="1036" max="1036" width="11.140625" style="1" customWidth="1"/>
    <col min="1037" max="1037" width="11.42578125" style="1"/>
    <col min="1038" max="1038" width="17.85546875" style="1" bestFit="1" customWidth="1"/>
    <col min="1039" max="1039" width="20.28515625" style="1" bestFit="1" customWidth="1"/>
    <col min="1040" max="1044" width="11.42578125" style="1"/>
    <col min="1045" max="1045" width="30.140625" style="1" bestFit="1" customWidth="1"/>
    <col min="1046" max="1046" width="19.42578125" style="1" bestFit="1" customWidth="1"/>
    <col min="1047" max="1047" width="14.42578125" style="1" bestFit="1" customWidth="1"/>
    <col min="1048" max="1048" width="19.42578125" style="1" bestFit="1" customWidth="1"/>
    <col min="1049" max="1049" width="14.42578125" style="1" bestFit="1" customWidth="1"/>
    <col min="1050" max="1050" width="20" style="1" customWidth="1"/>
    <col min="1051" max="1051" width="13.140625" style="1" bestFit="1" customWidth="1"/>
    <col min="1052" max="1052" width="7.140625" style="1" bestFit="1" customWidth="1"/>
    <col min="1053" max="1053" width="9.140625" style="1" bestFit="1" customWidth="1"/>
    <col min="1054" max="1281" width="11.42578125" style="1"/>
    <col min="1282" max="1282" width="10.42578125" style="1" customWidth="1"/>
    <col min="1283" max="1283" width="79.28515625" style="1" customWidth="1"/>
    <col min="1284" max="1284" width="13.42578125" style="1" bestFit="1" customWidth="1"/>
    <col min="1285" max="1285" width="17.42578125" style="1" customWidth="1"/>
    <col min="1286" max="1286" width="19.42578125" style="1" bestFit="1" customWidth="1"/>
    <col min="1287" max="1287" width="13.42578125" style="1" bestFit="1" customWidth="1"/>
    <col min="1288" max="1288" width="10" style="1" bestFit="1" customWidth="1"/>
    <col min="1289" max="1289" width="16" style="1" customWidth="1"/>
    <col min="1290" max="1290" width="12.28515625" style="1" customWidth="1"/>
    <col min="1291" max="1291" width="10.28515625" style="1" customWidth="1"/>
    <col min="1292" max="1292" width="11.140625" style="1" customWidth="1"/>
    <col min="1293" max="1293" width="11.42578125" style="1"/>
    <col min="1294" max="1294" width="17.85546875" style="1" bestFit="1" customWidth="1"/>
    <col min="1295" max="1295" width="20.28515625" style="1" bestFit="1" customWidth="1"/>
    <col min="1296" max="1300" width="11.42578125" style="1"/>
    <col min="1301" max="1301" width="30.140625" style="1" bestFit="1" customWidth="1"/>
    <col min="1302" max="1302" width="19.42578125" style="1" bestFit="1" customWidth="1"/>
    <col min="1303" max="1303" width="14.42578125" style="1" bestFit="1" customWidth="1"/>
    <col min="1304" max="1304" width="19.42578125" style="1" bestFit="1" customWidth="1"/>
    <col min="1305" max="1305" width="14.42578125" style="1" bestFit="1" customWidth="1"/>
    <col min="1306" max="1306" width="20" style="1" customWidth="1"/>
    <col min="1307" max="1307" width="13.140625" style="1" bestFit="1" customWidth="1"/>
    <col min="1308" max="1308" width="7.140625" style="1" bestFit="1" customWidth="1"/>
    <col min="1309" max="1309" width="9.140625" style="1" bestFit="1" customWidth="1"/>
    <col min="1310" max="1537" width="11.42578125" style="1"/>
    <col min="1538" max="1538" width="10.42578125" style="1" customWidth="1"/>
    <col min="1539" max="1539" width="79.28515625" style="1" customWidth="1"/>
    <col min="1540" max="1540" width="13.42578125" style="1" bestFit="1" customWidth="1"/>
    <col min="1541" max="1541" width="17.42578125" style="1" customWidth="1"/>
    <col min="1542" max="1542" width="19.42578125" style="1" bestFit="1" customWidth="1"/>
    <col min="1543" max="1543" width="13.42578125" style="1" bestFit="1" customWidth="1"/>
    <col min="1544" max="1544" width="10" style="1" bestFit="1" customWidth="1"/>
    <col min="1545" max="1545" width="16" style="1" customWidth="1"/>
    <col min="1546" max="1546" width="12.28515625" style="1" customWidth="1"/>
    <col min="1547" max="1547" width="10.28515625" style="1" customWidth="1"/>
    <col min="1548" max="1548" width="11.140625" style="1" customWidth="1"/>
    <col min="1549" max="1549" width="11.42578125" style="1"/>
    <col min="1550" max="1550" width="17.85546875" style="1" bestFit="1" customWidth="1"/>
    <col min="1551" max="1551" width="20.28515625" style="1" bestFit="1" customWidth="1"/>
    <col min="1552" max="1556" width="11.42578125" style="1"/>
    <col min="1557" max="1557" width="30.140625" style="1" bestFit="1" customWidth="1"/>
    <col min="1558" max="1558" width="19.42578125" style="1" bestFit="1" customWidth="1"/>
    <col min="1559" max="1559" width="14.42578125" style="1" bestFit="1" customWidth="1"/>
    <col min="1560" max="1560" width="19.42578125" style="1" bestFit="1" customWidth="1"/>
    <col min="1561" max="1561" width="14.42578125" style="1" bestFit="1" customWidth="1"/>
    <col min="1562" max="1562" width="20" style="1" customWidth="1"/>
    <col min="1563" max="1563" width="13.140625" style="1" bestFit="1" customWidth="1"/>
    <col min="1564" max="1564" width="7.140625" style="1" bestFit="1" customWidth="1"/>
    <col min="1565" max="1565" width="9.140625" style="1" bestFit="1" customWidth="1"/>
    <col min="1566" max="1793" width="11.42578125" style="1"/>
    <col min="1794" max="1794" width="10.42578125" style="1" customWidth="1"/>
    <col min="1795" max="1795" width="79.28515625" style="1" customWidth="1"/>
    <col min="1796" max="1796" width="13.42578125" style="1" bestFit="1" customWidth="1"/>
    <col min="1797" max="1797" width="17.42578125" style="1" customWidth="1"/>
    <col min="1798" max="1798" width="19.42578125" style="1" bestFit="1" customWidth="1"/>
    <col min="1799" max="1799" width="13.42578125" style="1" bestFit="1" customWidth="1"/>
    <col min="1800" max="1800" width="10" style="1" bestFit="1" customWidth="1"/>
    <col min="1801" max="1801" width="16" style="1" customWidth="1"/>
    <col min="1802" max="1802" width="12.28515625" style="1" customWidth="1"/>
    <col min="1803" max="1803" width="10.28515625" style="1" customWidth="1"/>
    <col min="1804" max="1804" width="11.140625" style="1" customWidth="1"/>
    <col min="1805" max="1805" width="11.42578125" style="1"/>
    <col min="1806" max="1806" width="17.85546875" style="1" bestFit="1" customWidth="1"/>
    <col min="1807" max="1807" width="20.28515625" style="1" bestFit="1" customWidth="1"/>
    <col min="1808" max="1812" width="11.42578125" style="1"/>
    <col min="1813" max="1813" width="30.140625" style="1" bestFit="1" customWidth="1"/>
    <col min="1814" max="1814" width="19.42578125" style="1" bestFit="1" customWidth="1"/>
    <col min="1815" max="1815" width="14.42578125" style="1" bestFit="1" customWidth="1"/>
    <col min="1816" max="1816" width="19.42578125" style="1" bestFit="1" customWidth="1"/>
    <col min="1817" max="1817" width="14.42578125" style="1" bestFit="1" customWidth="1"/>
    <col min="1818" max="1818" width="20" style="1" customWidth="1"/>
    <col min="1819" max="1819" width="13.140625" style="1" bestFit="1" customWidth="1"/>
    <col min="1820" max="1820" width="7.140625" style="1" bestFit="1" customWidth="1"/>
    <col min="1821" max="1821" width="9.140625" style="1" bestFit="1" customWidth="1"/>
    <col min="1822" max="2049" width="11.42578125" style="1"/>
    <col min="2050" max="2050" width="10.42578125" style="1" customWidth="1"/>
    <col min="2051" max="2051" width="79.28515625" style="1" customWidth="1"/>
    <col min="2052" max="2052" width="13.42578125" style="1" bestFit="1" customWidth="1"/>
    <col min="2053" max="2053" width="17.42578125" style="1" customWidth="1"/>
    <col min="2054" max="2054" width="19.42578125" style="1" bestFit="1" customWidth="1"/>
    <col min="2055" max="2055" width="13.42578125" style="1" bestFit="1" customWidth="1"/>
    <col min="2056" max="2056" width="10" style="1" bestFit="1" customWidth="1"/>
    <col min="2057" max="2057" width="16" style="1" customWidth="1"/>
    <col min="2058" max="2058" width="12.28515625" style="1" customWidth="1"/>
    <col min="2059" max="2059" width="10.28515625" style="1" customWidth="1"/>
    <col min="2060" max="2060" width="11.140625" style="1" customWidth="1"/>
    <col min="2061" max="2061" width="11.42578125" style="1"/>
    <col min="2062" max="2062" width="17.85546875" style="1" bestFit="1" customWidth="1"/>
    <col min="2063" max="2063" width="20.28515625" style="1" bestFit="1" customWidth="1"/>
    <col min="2064" max="2068" width="11.42578125" style="1"/>
    <col min="2069" max="2069" width="30.140625" style="1" bestFit="1" customWidth="1"/>
    <col min="2070" max="2070" width="19.42578125" style="1" bestFit="1" customWidth="1"/>
    <col min="2071" max="2071" width="14.42578125" style="1" bestFit="1" customWidth="1"/>
    <col min="2072" max="2072" width="19.42578125" style="1" bestFit="1" customWidth="1"/>
    <col min="2073" max="2073" width="14.42578125" style="1" bestFit="1" customWidth="1"/>
    <col min="2074" max="2074" width="20" style="1" customWidth="1"/>
    <col min="2075" max="2075" width="13.140625" style="1" bestFit="1" customWidth="1"/>
    <col min="2076" max="2076" width="7.140625" style="1" bestFit="1" customWidth="1"/>
    <col min="2077" max="2077" width="9.140625" style="1" bestFit="1" customWidth="1"/>
    <col min="2078" max="2305" width="11.42578125" style="1"/>
    <col min="2306" max="2306" width="10.42578125" style="1" customWidth="1"/>
    <col min="2307" max="2307" width="79.28515625" style="1" customWidth="1"/>
    <col min="2308" max="2308" width="13.42578125" style="1" bestFit="1" customWidth="1"/>
    <col min="2309" max="2309" width="17.42578125" style="1" customWidth="1"/>
    <col min="2310" max="2310" width="19.42578125" style="1" bestFit="1" customWidth="1"/>
    <col min="2311" max="2311" width="13.42578125" style="1" bestFit="1" customWidth="1"/>
    <col min="2312" max="2312" width="10" style="1" bestFit="1" customWidth="1"/>
    <col min="2313" max="2313" width="16" style="1" customWidth="1"/>
    <col min="2314" max="2314" width="12.28515625" style="1" customWidth="1"/>
    <col min="2315" max="2315" width="10.28515625" style="1" customWidth="1"/>
    <col min="2316" max="2316" width="11.140625" style="1" customWidth="1"/>
    <col min="2317" max="2317" width="11.42578125" style="1"/>
    <col min="2318" max="2318" width="17.85546875" style="1" bestFit="1" customWidth="1"/>
    <col min="2319" max="2319" width="20.28515625" style="1" bestFit="1" customWidth="1"/>
    <col min="2320" max="2324" width="11.42578125" style="1"/>
    <col min="2325" max="2325" width="30.140625" style="1" bestFit="1" customWidth="1"/>
    <col min="2326" max="2326" width="19.42578125" style="1" bestFit="1" customWidth="1"/>
    <col min="2327" max="2327" width="14.42578125" style="1" bestFit="1" customWidth="1"/>
    <col min="2328" max="2328" width="19.42578125" style="1" bestFit="1" customWidth="1"/>
    <col min="2329" max="2329" width="14.42578125" style="1" bestFit="1" customWidth="1"/>
    <col min="2330" max="2330" width="20" style="1" customWidth="1"/>
    <col min="2331" max="2331" width="13.140625" style="1" bestFit="1" customWidth="1"/>
    <col min="2332" max="2332" width="7.140625" style="1" bestFit="1" customWidth="1"/>
    <col min="2333" max="2333" width="9.140625" style="1" bestFit="1" customWidth="1"/>
    <col min="2334" max="2561" width="11.42578125" style="1"/>
    <col min="2562" max="2562" width="10.42578125" style="1" customWidth="1"/>
    <col min="2563" max="2563" width="79.28515625" style="1" customWidth="1"/>
    <col min="2564" max="2564" width="13.42578125" style="1" bestFit="1" customWidth="1"/>
    <col min="2565" max="2565" width="17.42578125" style="1" customWidth="1"/>
    <col min="2566" max="2566" width="19.42578125" style="1" bestFit="1" customWidth="1"/>
    <col min="2567" max="2567" width="13.42578125" style="1" bestFit="1" customWidth="1"/>
    <col min="2568" max="2568" width="10" style="1" bestFit="1" customWidth="1"/>
    <col min="2569" max="2569" width="16" style="1" customWidth="1"/>
    <col min="2570" max="2570" width="12.28515625" style="1" customWidth="1"/>
    <col min="2571" max="2571" width="10.28515625" style="1" customWidth="1"/>
    <col min="2572" max="2572" width="11.140625" style="1" customWidth="1"/>
    <col min="2573" max="2573" width="11.42578125" style="1"/>
    <col min="2574" max="2574" width="17.85546875" style="1" bestFit="1" customWidth="1"/>
    <col min="2575" max="2575" width="20.28515625" style="1" bestFit="1" customWidth="1"/>
    <col min="2576" max="2580" width="11.42578125" style="1"/>
    <col min="2581" max="2581" width="30.140625" style="1" bestFit="1" customWidth="1"/>
    <col min="2582" max="2582" width="19.42578125" style="1" bestFit="1" customWidth="1"/>
    <col min="2583" max="2583" width="14.42578125" style="1" bestFit="1" customWidth="1"/>
    <col min="2584" max="2584" width="19.42578125" style="1" bestFit="1" customWidth="1"/>
    <col min="2585" max="2585" width="14.42578125" style="1" bestFit="1" customWidth="1"/>
    <col min="2586" max="2586" width="20" style="1" customWidth="1"/>
    <col min="2587" max="2587" width="13.140625" style="1" bestFit="1" customWidth="1"/>
    <col min="2588" max="2588" width="7.140625" style="1" bestFit="1" customWidth="1"/>
    <col min="2589" max="2589" width="9.140625" style="1" bestFit="1" customWidth="1"/>
    <col min="2590" max="2817" width="11.42578125" style="1"/>
    <col min="2818" max="2818" width="10.42578125" style="1" customWidth="1"/>
    <col min="2819" max="2819" width="79.28515625" style="1" customWidth="1"/>
    <col min="2820" max="2820" width="13.42578125" style="1" bestFit="1" customWidth="1"/>
    <col min="2821" max="2821" width="17.42578125" style="1" customWidth="1"/>
    <col min="2822" max="2822" width="19.42578125" style="1" bestFit="1" customWidth="1"/>
    <col min="2823" max="2823" width="13.42578125" style="1" bestFit="1" customWidth="1"/>
    <col min="2824" max="2824" width="10" style="1" bestFit="1" customWidth="1"/>
    <col min="2825" max="2825" width="16" style="1" customWidth="1"/>
    <col min="2826" max="2826" width="12.28515625" style="1" customWidth="1"/>
    <col min="2827" max="2827" width="10.28515625" style="1" customWidth="1"/>
    <col min="2828" max="2828" width="11.140625" style="1" customWidth="1"/>
    <col min="2829" max="2829" width="11.42578125" style="1"/>
    <col min="2830" max="2830" width="17.85546875" style="1" bestFit="1" customWidth="1"/>
    <col min="2831" max="2831" width="20.28515625" style="1" bestFit="1" customWidth="1"/>
    <col min="2832" max="2836" width="11.42578125" style="1"/>
    <col min="2837" max="2837" width="30.140625" style="1" bestFit="1" customWidth="1"/>
    <col min="2838" max="2838" width="19.42578125" style="1" bestFit="1" customWidth="1"/>
    <col min="2839" max="2839" width="14.42578125" style="1" bestFit="1" customWidth="1"/>
    <col min="2840" max="2840" width="19.42578125" style="1" bestFit="1" customWidth="1"/>
    <col min="2841" max="2841" width="14.42578125" style="1" bestFit="1" customWidth="1"/>
    <col min="2842" max="2842" width="20" style="1" customWidth="1"/>
    <col min="2843" max="2843" width="13.140625" style="1" bestFit="1" customWidth="1"/>
    <col min="2844" max="2844" width="7.140625" style="1" bestFit="1" customWidth="1"/>
    <col min="2845" max="2845" width="9.140625" style="1" bestFit="1" customWidth="1"/>
    <col min="2846" max="3073" width="11.42578125" style="1"/>
    <col min="3074" max="3074" width="10.42578125" style="1" customWidth="1"/>
    <col min="3075" max="3075" width="79.28515625" style="1" customWidth="1"/>
    <col min="3076" max="3076" width="13.42578125" style="1" bestFit="1" customWidth="1"/>
    <col min="3077" max="3077" width="17.42578125" style="1" customWidth="1"/>
    <col min="3078" max="3078" width="19.42578125" style="1" bestFit="1" customWidth="1"/>
    <col min="3079" max="3079" width="13.42578125" style="1" bestFit="1" customWidth="1"/>
    <col min="3080" max="3080" width="10" style="1" bestFit="1" customWidth="1"/>
    <col min="3081" max="3081" width="16" style="1" customWidth="1"/>
    <col min="3082" max="3082" width="12.28515625" style="1" customWidth="1"/>
    <col min="3083" max="3083" width="10.28515625" style="1" customWidth="1"/>
    <col min="3084" max="3084" width="11.140625" style="1" customWidth="1"/>
    <col min="3085" max="3085" width="11.42578125" style="1"/>
    <col min="3086" max="3086" width="17.85546875" style="1" bestFit="1" customWidth="1"/>
    <col min="3087" max="3087" width="20.28515625" style="1" bestFit="1" customWidth="1"/>
    <col min="3088" max="3092" width="11.42578125" style="1"/>
    <col min="3093" max="3093" width="30.140625" style="1" bestFit="1" customWidth="1"/>
    <col min="3094" max="3094" width="19.42578125" style="1" bestFit="1" customWidth="1"/>
    <col min="3095" max="3095" width="14.42578125" style="1" bestFit="1" customWidth="1"/>
    <col min="3096" max="3096" width="19.42578125" style="1" bestFit="1" customWidth="1"/>
    <col min="3097" max="3097" width="14.42578125" style="1" bestFit="1" customWidth="1"/>
    <col min="3098" max="3098" width="20" style="1" customWidth="1"/>
    <col min="3099" max="3099" width="13.140625" style="1" bestFit="1" customWidth="1"/>
    <col min="3100" max="3100" width="7.140625" style="1" bestFit="1" customWidth="1"/>
    <col min="3101" max="3101" width="9.140625" style="1" bestFit="1" customWidth="1"/>
    <col min="3102" max="3329" width="11.42578125" style="1"/>
    <col min="3330" max="3330" width="10.42578125" style="1" customWidth="1"/>
    <col min="3331" max="3331" width="79.28515625" style="1" customWidth="1"/>
    <col min="3332" max="3332" width="13.42578125" style="1" bestFit="1" customWidth="1"/>
    <col min="3333" max="3333" width="17.42578125" style="1" customWidth="1"/>
    <col min="3334" max="3334" width="19.42578125" style="1" bestFit="1" customWidth="1"/>
    <col min="3335" max="3335" width="13.42578125" style="1" bestFit="1" customWidth="1"/>
    <col min="3336" max="3336" width="10" style="1" bestFit="1" customWidth="1"/>
    <col min="3337" max="3337" width="16" style="1" customWidth="1"/>
    <col min="3338" max="3338" width="12.28515625" style="1" customWidth="1"/>
    <col min="3339" max="3339" width="10.28515625" style="1" customWidth="1"/>
    <col min="3340" max="3340" width="11.140625" style="1" customWidth="1"/>
    <col min="3341" max="3341" width="11.42578125" style="1"/>
    <col min="3342" max="3342" width="17.85546875" style="1" bestFit="1" customWidth="1"/>
    <col min="3343" max="3343" width="20.28515625" style="1" bestFit="1" customWidth="1"/>
    <col min="3344" max="3348" width="11.42578125" style="1"/>
    <col min="3349" max="3349" width="30.140625" style="1" bestFit="1" customWidth="1"/>
    <col min="3350" max="3350" width="19.42578125" style="1" bestFit="1" customWidth="1"/>
    <col min="3351" max="3351" width="14.42578125" style="1" bestFit="1" customWidth="1"/>
    <col min="3352" max="3352" width="19.42578125" style="1" bestFit="1" customWidth="1"/>
    <col min="3353" max="3353" width="14.42578125" style="1" bestFit="1" customWidth="1"/>
    <col min="3354" max="3354" width="20" style="1" customWidth="1"/>
    <col min="3355" max="3355" width="13.140625" style="1" bestFit="1" customWidth="1"/>
    <col min="3356" max="3356" width="7.140625" style="1" bestFit="1" customWidth="1"/>
    <col min="3357" max="3357" width="9.140625" style="1" bestFit="1" customWidth="1"/>
    <col min="3358" max="3585" width="11.42578125" style="1"/>
    <col min="3586" max="3586" width="10.42578125" style="1" customWidth="1"/>
    <col min="3587" max="3587" width="79.28515625" style="1" customWidth="1"/>
    <col min="3588" max="3588" width="13.42578125" style="1" bestFit="1" customWidth="1"/>
    <col min="3589" max="3589" width="17.42578125" style="1" customWidth="1"/>
    <col min="3590" max="3590" width="19.42578125" style="1" bestFit="1" customWidth="1"/>
    <col min="3591" max="3591" width="13.42578125" style="1" bestFit="1" customWidth="1"/>
    <col min="3592" max="3592" width="10" style="1" bestFit="1" customWidth="1"/>
    <col min="3593" max="3593" width="16" style="1" customWidth="1"/>
    <col min="3594" max="3594" width="12.28515625" style="1" customWidth="1"/>
    <col min="3595" max="3595" width="10.28515625" style="1" customWidth="1"/>
    <col min="3596" max="3596" width="11.140625" style="1" customWidth="1"/>
    <col min="3597" max="3597" width="11.42578125" style="1"/>
    <col min="3598" max="3598" width="17.85546875" style="1" bestFit="1" customWidth="1"/>
    <col min="3599" max="3599" width="20.28515625" style="1" bestFit="1" customWidth="1"/>
    <col min="3600" max="3604" width="11.42578125" style="1"/>
    <col min="3605" max="3605" width="30.140625" style="1" bestFit="1" customWidth="1"/>
    <col min="3606" max="3606" width="19.42578125" style="1" bestFit="1" customWidth="1"/>
    <col min="3607" max="3607" width="14.42578125" style="1" bestFit="1" customWidth="1"/>
    <col min="3608" max="3608" width="19.42578125" style="1" bestFit="1" customWidth="1"/>
    <col min="3609" max="3609" width="14.42578125" style="1" bestFit="1" customWidth="1"/>
    <col min="3610" max="3610" width="20" style="1" customWidth="1"/>
    <col min="3611" max="3611" width="13.140625" style="1" bestFit="1" customWidth="1"/>
    <col min="3612" max="3612" width="7.140625" style="1" bestFit="1" customWidth="1"/>
    <col min="3613" max="3613" width="9.140625" style="1" bestFit="1" customWidth="1"/>
    <col min="3614" max="3841" width="11.42578125" style="1"/>
    <col min="3842" max="3842" width="10.42578125" style="1" customWidth="1"/>
    <col min="3843" max="3843" width="79.28515625" style="1" customWidth="1"/>
    <col min="3844" max="3844" width="13.42578125" style="1" bestFit="1" customWidth="1"/>
    <col min="3845" max="3845" width="17.42578125" style="1" customWidth="1"/>
    <col min="3846" max="3846" width="19.42578125" style="1" bestFit="1" customWidth="1"/>
    <col min="3847" max="3847" width="13.42578125" style="1" bestFit="1" customWidth="1"/>
    <col min="3848" max="3848" width="10" style="1" bestFit="1" customWidth="1"/>
    <col min="3849" max="3849" width="16" style="1" customWidth="1"/>
    <col min="3850" max="3850" width="12.28515625" style="1" customWidth="1"/>
    <col min="3851" max="3851" width="10.28515625" style="1" customWidth="1"/>
    <col min="3852" max="3852" width="11.140625" style="1" customWidth="1"/>
    <col min="3853" max="3853" width="11.42578125" style="1"/>
    <col min="3854" max="3854" width="17.85546875" style="1" bestFit="1" customWidth="1"/>
    <col min="3855" max="3855" width="20.28515625" style="1" bestFit="1" customWidth="1"/>
    <col min="3856" max="3860" width="11.42578125" style="1"/>
    <col min="3861" max="3861" width="30.140625" style="1" bestFit="1" customWidth="1"/>
    <col min="3862" max="3862" width="19.42578125" style="1" bestFit="1" customWidth="1"/>
    <col min="3863" max="3863" width="14.42578125" style="1" bestFit="1" customWidth="1"/>
    <col min="3864" max="3864" width="19.42578125" style="1" bestFit="1" customWidth="1"/>
    <col min="3865" max="3865" width="14.42578125" style="1" bestFit="1" customWidth="1"/>
    <col min="3866" max="3866" width="20" style="1" customWidth="1"/>
    <col min="3867" max="3867" width="13.140625" style="1" bestFit="1" customWidth="1"/>
    <col min="3868" max="3868" width="7.140625" style="1" bestFit="1" customWidth="1"/>
    <col min="3869" max="3869" width="9.140625" style="1" bestFit="1" customWidth="1"/>
    <col min="3870" max="4097" width="11.42578125" style="1"/>
    <col min="4098" max="4098" width="10.42578125" style="1" customWidth="1"/>
    <col min="4099" max="4099" width="79.28515625" style="1" customWidth="1"/>
    <col min="4100" max="4100" width="13.42578125" style="1" bestFit="1" customWidth="1"/>
    <col min="4101" max="4101" width="17.42578125" style="1" customWidth="1"/>
    <col min="4102" max="4102" width="19.42578125" style="1" bestFit="1" customWidth="1"/>
    <col min="4103" max="4103" width="13.42578125" style="1" bestFit="1" customWidth="1"/>
    <col min="4104" max="4104" width="10" style="1" bestFit="1" customWidth="1"/>
    <col min="4105" max="4105" width="16" style="1" customWidth="1"/>
    <col min="4106" max="4106" width="12.28515625" style="1" customWidth="1"/>
    <col min="4107" max="4107" width="10.28515625" style="1" customWidth="1"/>
    <col min="4108" max="4108" width="11.140625" style="1" customWidth="1"/>
    <col min="4109" max="4109" width="11.42578125" style="1"/>
    <col min="4110" max="4110" width="17.85546875" style="1" bestFit="1" customWidth="1"/>
    <col min="4111" max="4111" width="20.28515625" style="1" bestFit="1" customWidth="1"/>
    <col min="4112" max="4116" width="11.42578125" style="1"/>
    <col min="4117" max="4117" width="30.140625" style="1" bestFit="1" customWidth="1"/>
    <col min="4118" max="4118" width="19.42578125" style="1" bestFit="1" customWidth="1"/>
    <col min="4119" max="4119" width="14.42578125" style="1" bestFit="1" customWidth="1"/>
    <col min="4120" max="4120" width="19.42578125" style="1" bestFit="1" customWidth="1"/>
    <col min="4121" max="4121" width="14.42578125" style="1" bestFit="1" customWidth="1"/>
    <col min="4122" max="4122" width="20" style="1" customWidth="1"/>
    <col min="4123" max="4123" width="13.140625" style="1" bestFit="1" customWidth="1"/>
    <col min="4124" max="4124" width="7.140625" style="1" bestFit="1" customWidth="1"/>
    <col min="4125" max="4125" width="9.140625" style="1" bestFit="1" customWidth="1"/>
    <col min="4126" max="4353" width="11.42578125" style="1"/>
    <col min="4354" max="4354" width="10.42578125" style="1" customWidth="1"/>
    <col min="4355" max="4355" width="79.28515625" style="1" customWidth="1"/>
    <col min="4356" max="4356" width="13.42578125" style="1" bestFit="1" customWidth="1"/>
    <col min="4357" max="4357" width="17.42578125" style="1" customWidth="1"/>
    <col min="4358" max="4358" width="19.42578125" style="1" bestFit="1" customWidth="1"/>
    <col min="4359" max="4359" width="13.42578125" style="1" bestFit="1" customWidth="1"/>
    <col min="4360" max="4360" width="10" style="1" bestFit="1" customWidth="1"/>
    <col min="4361" max="4361" width="16" style="1" customWidth="1"/>
    <col min="4362" max="4362" width="12.28515625" style="1" customWidth="1"/>
    <col min="4363" max="4363" width="10.28515625" style="1" customWidth="1"/>
    <col min="4364" max="4364" width="11.140625" style="1" customWidth="1"/>
    <col min="4365" max="4365" width="11.42578125" style="1"/>
    <col min="4366" max="4366" width="17.85546875" style="1" bestFit="1" customWidth="1"/>
    <col min="4367" max="4367" width="20.28515625" style="1" bestFit="1" customWidth="1"/>
    <col min="4368" max="4372" width="11.42578125" style="1"/>
    <col min="4373" max="4373" width="30.140625" style="1" bestFit="1" customWidth="1"/>
    <col min="4374" max="4374" width="19.42578125" style="1" bestFit="1" customWidth="1"/>
    <col min="4375" max="4375" width="14.42578125" style="1" bestFit="1" customWidth="1"/>
    <col min="4376" max="4376" width="19.42578125" style="1" bestFit="1" customWidth="1"/>
    <col min="4377" max="4377" width="14.42578125" style="1" bestFit="1" customWidth="1"/>
    <col min="4378" max="4378" width="20" style="1" customWidth="1"/>
    <col min="4379" max="4379" width="13.140625" style="1" bestFit="1" customWidth="1"/>
    <col min="4380" max="4380" width="7.140625" style="1" bestFit="1" customWidth="1"/>
    <col min="4381" max="4381" width="9.140625" style="1" bestFit="1" customWidth="1"/>
    <col min="4382" max="4609" width="11.42578125" style="1"/>
    <col min="4610" max="4610" width="10.42578125" style="1" customWidth="1"/>
    <col min="4611" max="4611" width="79.28515625" style="1" customWidth="1"/>
    <col min="4612" max="4612" width="13.42578125" style="1" bestFit="1" customWidth="1"/>
    <col min="4613" max="4613" width="17.42578125" style="1" customWidth="1"/>
    <col min="4614" max="4614" width="19.42578125" style="1" bestFit="1" customWidth="1"/>
    <col min="4615" max="4615" width="13.42578125" style="1" bestFit="1" customWidth="1"/>
    <col min="4616" max="4616" width="10" style="1" bestFit="1" customWidth="1"/>
    <col min="4617" max="4617" width="16" style="1" customWidth="1"/>
    <col min="4618" max="4618" width="12.28515625" style="1" customWidth="1"/>
    <col min="4619" max="4619" width="10.28515625" style="1" customWidth="1"/>
    <col min="4620" max="4620" width="11.140625" style="1" customWidth="1"/>
    <col min="4621" max="4621" width="11.42578125" style="1"/>
    <col min="4622" max="4622" width="17.85546875" style="1" bestFit="1" customWidth="1"/>
    <col min="4623" max="4623" width="20.28515625" style="1" bestFit="1" customWidth="1"/>
    <col min="4624" max="4628" width="11.42578125" style="1"/>
    <col min="4629" max="4629" width="30.140625" style="1" bestFit="1" customWidth="1"/>
    <col min="4630" max="4630" width="19.42578125" style="1" bestFit="1" customWidth="1"/>
    <col min="4631" max="4631" width="14.42578125" style="1" bestFit="1" customWidth="1"/>
    <col min="4632" max="4632" width="19.42578125" style="1" bestFit="1" customWidth="1"/>
    <col min="4633" max="4633" width="14.42578125" style="1" bestFit="1" customWidth="1"/>
    <col min="4634" max="4634" width="20" style="1" customWidth="1"/>
    <col min="4635" max="4635" width="13.140625" style="1" bestFit="1" customWidth="1"/>
    <col min="4636" max="4636" width="7.140625" style="1" bestFit="1" customWidth="1"/>
    <col min="4637" max="4637" width="9.140625" style="1" bestFit="1" customWidth="1"/>
    <col min="4638" max="4865" width="11.42578125" style="1"/>
    <col min="4866" max="4866" width="10.42578125" style="1" customWidth="1"/>
    <col min="4867" max="4867" width="79.28515625" style="1" customWidth="1"/>
    <col min="4868" max="4868" width="13.42578125" style="1" bestFit="1" customWidth="1"/>
    <col min="4869" max="4869" width="17.42578125" style="1" customWidth="1"/>
    <col min="4870" max="4870" width="19.42578125" style="1" bestFit="1" customWidth="1"/>
    <col min="4871" max="4871" width="13.42578125" style="1" bestFit="1" customWidth="1"/>
    <col min="4872" max="4872" width="10" style="1" bestFit="1" customWidth="1"/>
    <col min="4873" max="4873" width="16" style="1" customWidth="1"/>
    <col min="4874" max="4874" width="12.28515625" style="1" customWidth="1"/>
    <col min="4875" max="4875" width="10.28515625" style="1" customWidth="1"/>
    <col min="4876" max="4876" width="11.140625" style="1" customWidth="1"/>
    <col min="4877" max="4877" width="11.42578125" style="1"/>
    <col min="4878" max="4878" width="17.85546875" style="1" bestFit="1" customWidth="1"/>
    <col min="4879" max="4879" width="20.28515625" style="1" bestFit="1" customWidth="1"/>
    <col min="4880" max="4884" width="11.42578125" style="1"/>
    <col min="4885" max="4885" width="30.140625" style="1" bestFit="1" customWidth="1"/>
    <col min="4886" max="4886" width="19.42578125" style="1" bestFit="1" customWidth="1"/>
    <col min="4887" max="4887" width="14.42578125" style="1" bestFit="1" customWidth="1"/>
    <col min="4888" max="4888" width="19.42578125" style="1" bestFit="1" customWidth="1"/>
    <col min="4889" max="4889" width="14.42578125" style="1" bestFit="1" customWidth="1"/>
    <col min="4890" max="4890" width="20" style="1" customWidth="1"/>
    <col min="4891" max="4891" width="13.140625" style="1" bestFit="1" customWidth="1"/>
    <col min="4892" max="4892" width="7.140625" style="1" bestFit="1" customWidth="1"/>
    <col min="4893" max="4893" width="9.140625" style="1" bestFit="1" customWidth="1"/>
    <col min="4894" max="5121" width="11.42578125" style="1"/>
    <col min="5122" max="5122" width="10.42578125" style="1" customWidth="1"/>
    <col min="5123" max="5123" width="79.28515625" style="1" customWidth="1"/>
    <col min="5124" max="5124" width="13.42578125" style="1" bestFit="1" customWidth="1"/>
    <col min="5125" max="5125" width="17.42578125" style="1" customWidth="1"/>
    <col min="5126" max="5126" width="19.42578125" style="1" bestFit="1" customWidth="1"/>
    <col min="5127" max="5127" width="13.42578125" style="1" bestFit="1" customWidth="1"/>
    <col min="5128" max="5128" width="10" style="1" bestFit="1" customWidth="1"/>
    <col min="5129" max="5129" width="16" style="1" customWidth="1"/>
    <col min="5130" max="5130" width="12.28515625" style="1" customWidth="1"/>
    <col min="5131" max="5131" width="10.28515625" style="1" customWidth="1"/>
    <col min="5132" max="5132" width="11.140625" style="1" customWidth="1"/>
    <col min="5133" max="5133" width="11.42578125" style="1"/>
    <col min="5134" max="5134" width="17.85546875" style="1" bestFit="1" customWidth="1"/>
    <col min="5135" max="5135" width="20.28515625" style="1" bestFit="1" customWidth="1"/>
    <col min="5136" max="5140" width="11.42578125" style="1"/>
    <col min="5141" max="5141" width="30.140625" style="1" bestFit="1" customWidth="1"/>
    <col min="5142" max="5142" width="19.42578125" style="1" bestFit="1" customWidth="1"/>
    <col min="5143" max="5143" width="14.42578125" style="1" bestFit="1" customWidth="1"/>
    <col min="5144" max="5144" width="19.42578125" style="1" bestFit="1" customWidth="1"/>
    <col min="5145" max="5145" width="14.42578125" style="1" bestFit="1" customWidth="1"/>
    <col min="5146" max="5146" width="20" style="1" customWidth="1"/>
    <col min="5147" max="5147" width="13.140625" style="1" bestFit="1" customWidth="1"/>
    <col min="5148" max="5148" width="7.140625" style="1" bestFit="1" customWidth="1"/>
    <col min="5149" max="5149" width="9.140625" style="1" bestFit="1" customWidth="1"/>
    <col min="5150" max="5377" width="11.42578125" style="1"/>
    <col min="5378" max="5378" width="10.42578125" style="1" customWidth="1"/>
    <col min="5379" max="5379" width="79.28515625" style="1" customWidth="1"/>
    <col min="5380" max="5380" width="13.42578125" style="1" bestFit="1" customWidth="1"/>
    <col min="5381" max="5381" width="17.42578125" style="1" customWidth="1"/>
    <col min="5382" max="5382" width="19.42578125" style="1" bestFit="1" customWidth="1"/>
    <col min="5383" max="5383" width="13.42578125" style="1" bestFit="1" customWidth="1"/>
    <col min="5384" max="5384" width="10" style="1" bestFit="1" customWidth="1"/>
    <col min="5385" max="5385" width="16" style="1" customWidth="1"/>
    <col min="5386" max="5386" width="12.28515625" style="1" customWidth="1"/>
    <col min="5387" max="5387" width="10.28515625" style="1" customWidth="1"/>
    <col min="5388" max="5388" width="11.140625" style="1" customWidth="1"/>
    <col min="5389" max="5389" width="11.42578125" style="1"/>
    <col min="5390" max="5390" width="17.85546875" style="1" bestFit="1" customWidth="1"/>
    <col min="5391" max="5391" width="20.28515625" style="1" bestFit="1" customWidth="1"/>
    <col min="5392" max="5396" width="11.42578125" style="1"/>
    <col min="5397" max="5397" width="30.140625" style="1" bestFit="1" customWidth="1"/>
    <col min="5398" max="5398" width="19.42578125" style="1" bestFit="1" customWidth="1"/>
    <col min="5399" max="5399" width="14.42578125" style="1" bestFit="1" customWidth="1"/>
    <col min="5400" max="5400" width="19.42578125" style="1" bestFit="1" customWidth="1"/>
    <col min="5401" max="5401" width="14.42578125" style="1" bestFit="1" customWidth="1"/>
    <col min="5402" max="5402" width="20" style="1" customWidth="1"/>
    <col min="5403" max="5403" width="13.140625" style="1" bestFit="1" customWidth="1"/>
    <col min="5404" max="5404" width="7.140625" style="1" bestFit="1" customWidth="1"/>
    <col min="5405" max="5405" width="9.140625" style="1" bestFit="1" customWidth="1"/>
    <col min="5406" max="5633" width="11.42578125" style="1"/>
    <col min="5634" max="5634" width="10.42578125" style="1" customWidth="1"/>
    <col min="5635" max="5635" width="79.28515625" style="1" customWidth="1"/>
    <col min="5636" max="5636" width="13.42578125" style="1" bestFit="1" customWidth="1"/>
    <col min="5637" max="5637" width="17.42578125" style="1" customWidth="1"/>
    <col min="5638" max="5638" width="19.42578125" style="1" bestFit="1" customWidth="1"/>
    <col min="5639" max="5639" width="13.42578125" style="1" bestFit="1" customWidth="1"/>
    <col min="5640" max="5640" width="10" style="1" bestFit="1" customWidth="1"/>
    <col min="5641" max="5641" width="16" style="1" customWidth="1"/>
    <col min="5642" max="5642" width="12.28515625" style="1" customWidth="1"/>
    <col min="5643" max="5643" width="10.28515625" style="1" customWidth="1"/>
    <col min="5644" max="5644" width="11.140625" style="1" customWidth="1"/>
    <col min="5645" max="5645" width="11.42578125" style="1"/>
    <col min="5646" max="5646" width="17.85546875" style="1" bestFit="1" customWidth="1"/>
    <col min="5647" max="5647" width="20.28515625" style="1" bestFit="1" customWidth="1"/>
    <col min="5648" max="5652" width="11.42578125" style="1"/>
    <col min="5653" max="5653" width="30.140625" style="1" bestFit="1" customWidth="1"/>
    <col min="5654" max="5654" width="19.42578125" style="1" bestFit="1" customWidth="1"/>
    <col min="5655" max="5655" width="14.42578125" style="1" bestFit="1" customWidth="1"/>
    <col min="5656" max="5656" width="19.42578125" style="1" bestFit="1" customWidth="1"/>
    <col min="5657" max="5657" width="14.42578125" style="1" bestFit="1" customWidth="1"/>
    <col min="5658" max="5658" width="20" style="1" customWidth="1"/>
    <col min="5659" max="5659" width="13.140625" style="1" bestFit="1" customWidth="1"/>
    <col min="5660" max="5660" width="7.140625" style="1" bestFit="1" customWidth="1"/>
    <col min="5661" max="5661" width="9.140625" style="1" bestFit="1" customWidth="1"/>
    <col min="5662" max="5889" width="11.42578125" style="1"/>
    <col min="5890" max="5890" width="10.42578125" style="1" customWidth="1"/>
    <col min="5891" max="5891" width="79.28515625" style="1" customWidth="1"/>
    <col min="5892" max="5892" width="13.42578125" style="1" bestFit="1" customWidth="1"/>
    <col min="5893" max="5893" width="17.42578125" style="1" customWidth="1"/>
    <col min="5894" max="5894" width="19.42578125" style="1" bestFit="1" customWidth="1"/>
    <col min="5895" max="5895" width="13.42578125" style="1" bestFit="1" customWidth="1"/>
    <col min="5896" max="5896" width="10" style="1" bestFit="1" customWidth="1"/>
    <col min="5897" max="5897" width="16" style="1" customWidth="1"/>
    <col min="5898" max="5898" width="12.28515625" style="1" customWidth="1"/>
    <col min="5899" max="5899" width="10.28515625" style="1" customWidth="1"/>
    <col min="5900" max="5900" width="11.140625" style="1" customWidth="1"/>
    <col min="5901" max="5901" width="11.42578125" style="1"/>
    <col min="5902" max="5902" width="17.85546875" style="1" bestFit="1" customWidth="1"/>
    <col min="5903" max="5903" width="20.28515625" style="1" bestFit="1" customWidth="1"/>
    <col min="5904" max="5908" width="11.42578125" style="1"/>
    <col min="5909" max="5909" width="30.140625" style="1" bestFit="1" customWidth="1"/>
    <col min="5910" max="5910" width="19.42578125" style="1" bestFit="1" customWidth="1"/>
    <col min="5911" max="5911" width="14.42578125" style="1" bestFit="1" customWidth="1"/>
    <col min="5912" max="5912" width="19.42578125" style="1" bestFit="1" customWidth="1"/>
    <col min="5913" max="5913" width="14.42578125" style="1" bestFit="1" customWidth="1"/>
    <col min="5914" max="5914" width="20" style="1" customWidth="1"/>
    <col min="5915" max="5915" width="13.140625" style="1" bestFit="1" customWidth="1"/>
    <col min="5916" max="5916" width="7.140625" style="1" bestFit="1" customWidth="1"/>
    <col min="5917" max="5917" width="9.140625" style="1" bestFit="1" customWidth="1"/>
    <col min="5918" max="6145" width="11.42578125" style="1"/>
    <col min="6146" max="6146" width="10.42578125" style="1" customWidth="1"/>
    <col min="6147" max="6147" width="79.28515625" style="1" customWidth="1"/>
    <col min="6148" max="6148" width="13.42578125" style="1" bestFit="1" customWidth="1"/>
    <col min="6149" max="6149" width="17.42578125" style="1" customWidth="1"/>
    <col min="6150" max="6150" width="19.42578125" style="1" bestFit="1" customWidth="1"/>
    <col min="6151" max="6151" width="13.42578125" style="1" bestFit="1" customWidth="1"/>
    <col min="6152" max="6152" width="10" style="1" bestFit="1" customWidth="1"/>
    <col min="6153" max="6153" width="16" style="1" customWidth="1"/>
    <col min="6154" max="6154" width="12.28515625" style="1" customWidth="1"/>
    <col min="6155" max="6155" width="10.28515625" style="1" customWidth="1"/>
    <col min="6156" max="6156" width="11.140625" style="1" customWidth="1"/>
    <col min="6157" max="6157" width="11.42578125" style="1"/>
    <col min="6158" max="6158" width="17.85546875" style="1" bestFit="1" customWidth="1"/>
    <col min="6159" max="6159" width="20.28515625" style="1" bestFit="1" customWidth="1"/>
    <col min="6160" max="6164" width="11.42578125" style="1"/>
    <col min="6165" max="6165" width="30.140625" style="1" bestFit="1" customWidth="1"/>
    <col min="6166" max="6166" width="19.42578125" style="1" bestFit="1" customWidth="1"/>
    <col min="6167" max="6167" width="14.42578125" style="1" bestFit="1" customWidth="1"/>
    <col min="6168" max="6168" width="19.42578125" style="1" bestFit="1" customWidth="1"/>
    <col min="6169" max="6169" width="14.42578125" style="1" bestFit="1" customWidth="1"/>
    <col min="6170" max="6170" width="20" style="1" customWidth="1"/>
    <col min="6171" max="6171" width="13.140625" style="1" bestFit="1" customWidth="1"/>
    <col min="6172" max="6172" width="7.140625" style="1" bestFit="1" customWidth="1"/>
    <col min="6173" max="6173" width="9.140625" style="1" bestFit="1" customWidth="1"/>
    <col min="6174" max="6401" width="11.42578125" style="1"/>
    <col min="6402" max="6402" width="10.42578125" style="1" customWidth="1"/>
    <col min="6403" max="6403" width="79.28515625" style="1" customWidth="1"/>
    <col min="6404" max="6404" width="13.42578125" style="1" bestFit="1" customWidth="1"/>
    <col min="6405" max="6405" width="17.42578125" style="1" customWidth="1"/>
    <col min="6406" max="6406" width="19.42578125" style="1" bestFit="1" customWidth="1"/>
    <col min="6407" max="6407" width="13.42578125" style="1" bestFit="1" customWidth="1"/>
    <col min="6408" max="6408" width="10" style="1" bestFit="1" customWidth="1"/>
    <col min="6409" max="6409" width="16" style="1" customWidth="1"/>
    <col min="6410" max="6410" width="12.28515625" style="1" customWidth="1"/>
    <col min="6411" max="6411" width="10.28515625" style="1" customWidth="1"/>
    <col min="6412" max="6412" width="11.140625" style="1" customWidth="1"/>
    <col min="6413" max="6413" width="11.42578125" style="1"/>
    <col min="6414" max="6414" width="17.85546875" style="1" bestFit="1" customWidth="1"/>
    <col min="6415" max="6415" width="20.28515625" style="1" bestFit="1" customWidth="1"/>
    <col min="6416" max="6420" width="11.42578125" style="1"/>
    <col min="6421" max="6421" width="30.140625" style="1" bestFit="1" customWidth="1"/>
    <col min="6422" max="6422" width="19.42578125" style="1" bestFit="1" customWidth="1"/>
    <col min="6423" max="6423" width="14.42578125" style="1" bestFit="1" customWidth="1"/>
    <col min="6424" max="6424" width="19.42578125" style="1" bestFit="1" customWidth="1"/>
    <col min="6425" max="6425" width="14.42578125" style="1" bestFit="1" customWidth="1"/>
    <col min="6426" max="6426" width="20" style="1" customWidth="1"/>
    <col min="6427" max="6427" width="13.140625" style="1" bestFit="1" customWidth="1"/>
    <col min="6428" max="6428" width="7.140625" style="1" bestFit="1" customWidth="1"/>
    <col min="6429" max="6429" width="9.140625" style="1" bestFit="1" customWidth="1"/>
    <col min="6430" max="6657" width="11.42578125" style="1"/>
    <col min="6658" max="6658" width="10.42578125" style="1" customWidth="1"/>
    <col min="6659" max="6659" width="79.28515625" style="1" customWidth="1"/>
    <col min="6660" max="6660" width="13.42578125" style="1" bestFit="1" customWidth="1"/>
    <col min="6661" max="6661" width="17.42578125" style="1" customWidth="1"/>
    <col min="6662" max="6662" width="19.42578125" style="1" bestFit="1" customWidth="1"/>
    <col min="6663" max="6663" width="13.42578125" style="1" bestFit="1" customWidth="1"/>
    <col min="6664" max="6664" width="10" style="1" bestFit="1" customWidth="1"/>
    <col min="6665" max="6665" width="16" style="1" customWidth="1"/>
    <col min="6666" max="6666" width="12.28515625" style="1" customWidth="1"/>
    <col min="6667" max="6667" width="10.28515625" style="1" customWidth="1"/>
    <col min="6668" max="6668" width="11.140625" style="1" customWidth="1"/>
    <col min="6669" max="6669" width="11.42578125" style="1"/>
    <col min="6670" max="6670" width="17.85546875" style="1" bestFit="1" customWidth="1"/>
    <col min="6671" max="6671" width="20.28515625" style="1" bestFit="1" customWidth="1"/>
    <col min="6672" max="6676" width="11.42578125" style="1"/>
    <col min="6677" max="6677" width="30.140625" style="1" bestFit="1" customWidth="1"/>
    <col min="6678" max="6678" width="19.42578125" style="1" bestFit="1" customWidth="1"/>
    <col min="6679" max="6679" width="14.42578125" style="1" bestFit="1" customWidth="1"/>
    <col min="6680" max="6680" width="19.42578125" style="1" bestFit="1" customWidth="1"/>
    <col min="6681" max="6681" width="14.42578125" style="1" bestFit="1" customWidth="1"/>
    <col min="6682" max="6682" width="20" style="1" customWidth="1"/>
    <col min="6683" max="6683" width="13.140625" style="1" bestFit="1" customWidth="1"/>
    <col min="6684" max="6684" width="7.140625" style="1" bestFit="1" customWidth="1"/>
    <col min="6685" max="6685" width="9.140625" style="1" bestFit="1" customWidth="1"/>
    <col min="6686" max="6913" width="11.42578125" style="1"/>
    <col min="6914" max="6914" width="10.42578125" style="1" customWidth="1"/>
    <col min="6915" max="6915" width="79.28515625" style="1" customWidth="1"/>
    <col min="6916" max="6916" width="13.42578125" style="1" bestFit="1" customWidth="1"/>
    <col min="6917" max="6917" width="17.42578125" style="1" customWidth="1"/>
    <col min="6918" max="6918" width="19.42578125" style="1" bestFit="1" customWidth="1"/>
    <col min="6919" max="6919" width="13.42578125" style="1" bestFit="1" customWidth="1"/>
    <col min="6920" max="6920" width="10" style="1" bestFit="1" customWidth="1"/>
    <col min="6921" max="6921" width="16" style="1" customWidth="1"/>
    <col min="6922" max="6922" width="12.28515625" style="1" customWidth="1"/>
    <col min="6923" max="6923" width="10.28515625" style="1" customWidth="1"/>
    <col min="6924" max="6924" width="11.140625" style="1" customWidth="1"/>
    <col min="6925" max="6925" width="11.42578125" style="1"/>
    <col min="6926" max="6926" width="17.85546875" style="1" bestFit="1" customWidth="1"/>
    <col min="6927" max="6927" width="20.28515625" style="1" bestFit="1" customWidth="1"/>
    <col min="6928" max="6932" width="11.42578125" style="1"/>
    <col min="6933" max="6933" width="30.140625" style="1" bestFit="1" customWidth="1"/>
    <col min="6934" max="6934" width="19.42578125" style="1" bestFit="1" customWidth="1"/>
    <col min="6935" max="6935" width="14.42578125" style="1" bestFit="1" customWidth="1"/>
    <col min="6936" max="6936" width="19.42578125" style="1" bestFit="1" customWidth="1"/>
    <col min="6937" max="6937" width="14.42578125" style="1" bestFit="1" customWidth="1"/>
    <col min="6938" max="6938" width="20" style="1" customWidth="1"/>
    <col min="6939" max="6939" width="13.140625" style="1" bestFit="1" customWidth="1"/>
    <col min="6940" max="6940" width="7.140625" style="1" bestFit="1" customWidth="1"/>
    <col min="6941" max="6941" width="9.140625" style="1" bestFit="1" customWidth="1"/>
    <col min="6942" max="7169" width="11.42578125" style="1"/>
    <col min="7170" max="7170" width="10.42578125" style="1" customWidth="1"/>
    <col min="7171" max="7171" width="79.28515625" style="1" customWidth="1"/>
    <col min="7172" max="7172" width="13.42578125" style="1" bestFit="1" customWidth="1"/>
    <col min="7173" max="7173" width="17.42578125" style="1" customWidth="1"/>
    <col min="7174" max="7174" width="19.42578125" style="1" bestFit="1" customWidth="1"/>
    <col min="7175" max="7175" width="13.42578125" style="1" bestFit="1" customWidth="1"/>
    <col min="7176" max="7176" width="10" style="1" bestFit="1" customWidth="1"/>
    <col min="7177" max="7177" width="16" style="1" customWidth="1"/>
    <col min="7178" max="7178" width="12.28515625" style="1" customWidth="1"/>
    <col min="7179" max="7179" width="10.28515625" style="1" customWidth="1"/>
    <col min="7180" max="7180" width="11.140625" style="1" customWidth="1"/>
    <col min="7181" max="7181" width="11.42578125" style="1"/>
    <col min="7182" max="7182" width="17.85546875" style="1" bestFit="1" customWidth="1"/>
    <col min="7183" max="7183" width="20.28515625" style="1" bestFit="1" customWidth="1"/>
    <col min="7184" max="7188" width="11.42578125" style="1"/>
    <col min="7189" max="7189" width="30.140625" style="1" bestFit="1" customWidth="1"/>
    <col min="7190" max="7190" width="19.42578125" style="1" bestFit="1" customWidth="1"/>
    <col min="7191" max="7191" width="14.42578125" style="1" bestFit="1" customWidth="1"/>
    <col min="7192" max="7192" width="19.42578125" style="1" bestFit="1" customWidth="1"/>
    <col min="7193" max="7193" width="14.42578125" style="1" bestFit="1" customWidth="1"/>
    <col min="7194" max="7194" width="20" style="1" customWidth="1"/>
    <col min="7195" max="7195" width="13.140625" style="1" bestFit="1" customWidth="1"/>
    <col min="7196" max="7196" width="7.140625" style="1" bestFit="1" customWidth="1"/>
    <col min="7197" max="7197" width="9.140625" style="1" bestFit="1" customWidth="1"/>
    <col min="7198" max="7425" width="11.42578125" style="1"/>
    <col min="7426" max="7426" width="10.42578125" style="1" customWidth="1"/>
    <col min="7427" max="7427" width="79.28515625" style="1" customWidth="1"/>
    <col min="7428" max="7428" width="13.42578125" style="1" bestFit="1" customWidth="1"/>
    <col min="7429" max="7429" width="17.42578125" style="1" customWidth="1"/>
    <col min="7430" max="7430" width="19.42578125" style="1" bestFit="1" customWidth="1"/>
    <col min="7431" max="7431" width="13.42578125" style="1" bestFit="1" customWidth="1"/>
    <col min="7432" max="7432" width="10" style="1" bestFit="1" customWidth="1"/>
    <col min="7433" max="7433" width="16" style="1" customWidth="1"/>
    <col min="7434" max="7434" width="12.28515625" style="1" customWidth="1"/>
    <col min="7435" max="7435" width="10.28515625" style="1" customWidth="1"/>
    <col min="7436" max="7436" width="11.140625" style="1" customWidth="1"/>
    <col min="7437" max="7437" width="11.42578125" style="1"/>
    <col min="7438" max="7438" width="17.85546875" style="1" bestFit="1" customWidth="1"/>
    <col min="7439" max="7439" width="20.28515625" style="1" bestFit="1" customWidth="1"/>
    <col min="7440" max="7444" width="11.42578125" style="1"/>
    <col min="7445" max="7445" width="30.140625" style="1" bestFit="1" customWidth="1"/>
    <col min="7446" max="7446" width="19.42578125" style="1" bestFit="1" customWidth="1"/>
    <col min="7447" max="7447" width="14.42578125" style="1" bestFit="1" customWidth="1"/>
    <col min="7448" max="7448" width="19.42578125" style="1" bestFit="1" customWidth="1"/>
    <col min="7449" max="7449" width="14.42578125" style="1" bestFit="1" customWidth="1"/>
    <col min="7450" max="7450" width="20" style="1" customWidth="1"/>
    <col min="7451" max="7451" width="13.140625" style="1" bestFit="1" customWidth="1"/>
    <col min="7452" max="7452" width="7.140625" style="1" bestFit="1" customWidth="1"/>
    <col min="7453" max="7453" width="9.140625" style="1" bestFit="1" customWidth="1"/>
    <col min="7454" max="7681" width="11.42578125" style="1"/>
    <col min="7682" max="7682" width="10.42578125" style="1" customWidth="1"/>
    <col min="7683" max="7683" width="79.28515625" style="1" customWidth="1"/>
    <col min="7684" max="7684" width="13.42578125" style="1" bestFit="1" customWidth="1"/>
    <col min="7685" max="7685" width="17.42578125" style="1" customWidth="1"/>
    <col min="7686" max="7686" width="19.42578125" style="1" bestFit="1" customWidth="1"/>
    <col min="7687" max="7687" width="13.42578125" style="1" bestFit="1" customWidth="1"/>
    <col min="7688" max="7688" width="10" style="1" bestFit="1" customWidth="1"/>
    <col min="7689" max="7689" width="16" style="1" customWidth="1"/>
    <col min="7690" max="7690" width="12.28515625" style="1" customWidth="1"/>
    <col min="7691" max="7691" width="10.28515625" style="1" customWidth="1"/>
    <col min="7692" max="7692" width="11.140625" style="1" customWidth="1"/>
    <col min="7693" max="7693" width="11.42578125" style="1"/>
    <col min="7694" max="7694" width="17.85546875" style="1" bestFit="1" customWidth="1"/>
    <col min="7695" max="7695" width="20.28515625" style="1" bestFit="1" customWidth="1"/>
    <col min="7696" max="7700" width="11.42578125" style="1"/>
    <col min="7701" max="7701" width="30.140625" style="1" bestFit="1" customWidth="1"/>
    <col min="7702" max="7702" width="19.42578125" style="1" bestFit="1" customWidth="1"/>
    <col min="7703" max="7703" width="14.42578125" style="1" bestFit="1" customWidth="1"/>
    <col min="7704" max="7704" width="19.42578125" style="1" bestFit="1" customWidth="1"/>
    <col min="7705" max="7705" width="14.42578125" style="1" bestFit="1" customWidth="1"/>
    <col min="7706" max="7706" width="20" style="1" customWidth="1"/>
    <col min="7707" max="7707" width="13.140625" style="1" bestFit="1" customWidth="1"/>
    <col min="7708" max="7708" width="7.140625" style="1" bestFit="1" customWidth="1"/>
    <col min="7709" max="7709" width="9.140625" style="1" bestFit="1" customWidth="1"/>
    <col min="7710" max="7937" width="11.42578125" style="1"/>
    <col min="7938" max="7938" width="10.42578125" style="1" customWidth="1"/>
    <col min="7939" max="7939" width="79.28515625" style="1" customWidth="1"/>
    <col min="7940" max="7940" width="13.42578125" style="1" bestFit="1" customWidth="1"/>
    <col min="7941" max="7941" width="17.42578125" style="1" customWidth="1"/>
    <col min="7942" max="7942" width="19.42578125" style="1" bestFit="1" customWidth="1"/>
    <col min="7943" max="7943" width="13.42578125" style="1" bestFit="1" customWidth="1"/>
    <col min="7944" max="7944" width="10" style="1" bestFit="1" customWidth="1"/>
    <col min="7945" max="7945" width="16" style="1" customWidth="1"/>
    <col min="7946" max="7946" width="12.28515625" style="1" customWidth="1"/>
    <col min="7947" max="7947" width="10.28515625" style="1" customWidth="1"/>
    <col min="7948" max="7948" width="11.140625" style="1" customWidth="1"/>
    <col min="7949" max="7949" width="11.42578125" style="1"/>
    <col min="7950" max="7950" width="17.85546875" style="1" bestFit="1" customWidth="1"/>
    <col min="7951" max="7951" width="20.28515625" style="1" bestFit="1" customWidth="1"/>
    <col min="7952" max="7956" width="11.42578125" style="1"/>
    <col min="7957" max="7957" width="30.140625" style="1" bestFit="1" customWidth="1"/>
    <col min="7958" max="7958" width="19.42578125" style="1" bestFit="1" customWidth="1"/>
    <col min="7959" max="7959" width="14.42578125" style="1" bestFit="1" customWidth="1"/>
    <col min="7960" max="7960" width="19.42578125" style="1" bestFit="1" customWidth="1"/>
    <col min="7961" max="7961" width="14.42578125" style="1" bestFit="1" customWidth="1"/>
    <col min="7962" max="7962" width="20" style="1" customWidth="1"/>
    <col min="7963" max="7963" width="13.140625" style="1" bestFit="1" customWidth="1"/>
    <col min="7964" max="7964" width="7.140625" style="1" bestFit="1" customWidth="1"/>
    <col min="7965" max="7965" width="9.140625" style="1" bestFit="1" customWidth="1"/>
    <col min="7966" max="8193" width="11.42578125" style="1"/>
    <col min="8194" max="8194" width="10.42578125" style="1" customWidth="1"/>
    <col min="8195" max="8195" width="79.28515625" style="1" customWidth="1"/>
    <col min="8196" max="8196" width="13.42578125" style="1" bestFit="1" customWidth="1"/>
    <col min="8197" max="8197" width="17.42578125" style="1" customWidth="1"/>
    <col min="8198" max="8198" width="19.42578125" style="1" bestFit="1" customWidth="1"/>
    <col min="8199" max="8199" width="13.42578125" style="1" bestFit="1" customWidth="1"/>
    <col min="8200" max="8200" width="10" style="1" bestFit="1" customWidth="1"/>
    <col min="8201" max="8201" width="16" style="1" customWidth="1"/>
    <col min="8202" max="8202" width="12.28515625" style="1" customWidth="1"/>
    <col min="8203" max="8203" width="10.28515625" style="1" customWidth="1"/>
    <col min="8204" max="8204" width="11.140625" style="1" customWidth="1"/>
    <col min="8205" max="8205" width="11.42578125" style="1"/>
    <col min="8206" max="8206" width="17.85546875" style="1" bestFit="1" customWidth="1"/>
    <col min="8207" max="8207" width="20.28515625" style="1" bestFit="1" customWidth="1"/>
    <col min="8208" max="8212" width="11.42578125" style="1"/>
    <col min="8213" max="8213" width="30.140625" style="1" bestFit="1" customWidth="1"/>
    <col min="8214" max="8214" width="19.42578125" style="1" bestFit="1" customWidth="1"/>
    <col min="8215" max="8215" width="14.42578125" style="1" bestFit="1" customWidth="1"/>
    <col min="8216" max="8216" width="19.42578125" style="1" bestFit="1" customWidth="1"/>
    <col min="8217" max="8217" width="14.42578125" style="1" bestFit="1" customWidth="1"/>
    <col min="8218" max="8218" width="20" style="1" customWidth="1"/>
    <col min="8219" max="8219" width="13.140625" style="1" bestFit="1" customWidth="1"/>
    <col min="8220" max="8220" width="7.140625" style="1" bestFit="1" customWidth="1"/>
    <col min="8221" max="8221" width="9.140625" style="1" bestFit="1" customWidth="1"/>
    <col min="8222" max="8449" width="11.42578125" style="1"/>
    <col min="8450" max="8450" width="10.42578125" style="1" customWidth="1"/>
    <col min="8451" max="8451" width="79.28515625" style="1" customWidth="1"/>
    <col min="8452" max="8452" width="13.42578125" style="1" bestFit="1" customWidth="1"/>
    <col min="8453" max="8453" width="17.42578125" style="1" customWidth="1"/>
    <col min="8454" max="8454" width="19.42578125" style="1" bestFit="1" customWidth="1"/>
    <col min="8455" max="8455" width="13.42578125" style="1" bestFit="1" customWidth="1"/>
    <col min="8456" max="8456" width="10" style="1" bestFit="1" customWidth="1"/>
    <col min="8457" max="8457" width="16" style="1" customWidth="1"/>
    <col min="8458" max="8458" width="12.28515625" style="1" customWidth="1"/>
    <col min="8459" max="8459" width="10.28515625" style="1" customWidth="1"/>
    <col min="8460" max="8460" width="11.140625" style="1" customWidth="1"/>
    <col min="8461" max="8461" width="11.42578125" style="1"/>
    <col min="8462" max="8462" width="17.85546875" style="1" bestFit="1" customWidth="1"/>
    <col min="8463" max="8463" width="20.28515625" style="1" bestFit="1" customWidth="1"/>
    <col min="8464" max="8468" width="11.42578125" style="1"/>
    <col min="8469" max="8469" width="30.140625" style="1" bestFit="1" customWidth="1"/>
    <col min="8470" max="8470" width="19.42578125" style="1" bestFit="1" customWidth="1"/>
    <col min="8471" max="8471" width="14.42578125" style="1" bestFit="1" customWidth="1"/>
    <col min="8472" max="8472" width="19.42578125" style="1" bestFit="1" customWidth="1"/>
    <col min="8473" max="8473" width="14.42578125" style="1" bestFit="1" customWidth="1"/>
    <col min="8474" max="8474" width="20" style="1" customWidth="1"/>
    <col min="8475" max="8475" width="13.140625" style="1" bestFit="1" customWidth="1"/>
    <col min="8476" max="8476" width="7.140625" style="1" bestFit="1" customWidth="1"/>
    <col min="8477" max="8477" width="9.140625" style="1" bestFit="1" customWidth="1"/>
    <col min="8478" max="8705" width="11.42578125" style="1"/>
    <col min="8706" max="8706" width="10.42578125" style="1" customWidth="1"/>
    <col min="8707" max="8707" width="79.28515625" style="1" customWidth="1"/>
    <col min="8708" max="8708" width="13.42578125" style="1" bestFit="1" customWidth="1"/>
    <col min="8709" max="8709" width="17.42578125" style="1" customWidth="1"/>
    <col min="8710" max="8710" width="19.42578125" style="1" bestFit="1" customWidth="1"/>
    <col min="8711" max="8711" width="13.42578125" style="1" bestFit="1" customWidth="1"/>
    <col min="8712" max="8712" width="10" style="1" bestFit="1" customWidth="1"/>
    <col min="8713" max="8713" width="16" style="1" customWidth="1"/>
    <col min="8714" max="8714" width="12.28515625" style="1" customWidth="1"/>
    <col min="8715" max="8715" width="10.28515625" style="1" customWidth="1"/>
    <col min="8716" max="8716" width="11.140625" style="1" customWidth="1"/>
    <col min="8717" max="8717" width="11.42578125" style="1"/>
    <col min="8718" max="8718" width="17.85546875" style="1" bestFit="1" customWidth="1"/>
    <col min="8719" max="8719" width="20.28515625" style="1" bestFit="1" customWidth="1"/>
    <col min="8720" max="8724" width="11.42578125" style="1"/>
    <col min="8725" max="8725" width="30.140625" style="1" bestFit="1" customWidth="1"/>
    <col min="8726" max="8726" width="19.42578125" style="1" bestFit="1" customWidth="1"/>
    <col min="8727" max="8727" width="14.42578125" style="1" bestFit="1" customWidth="1"/>
    <col min="8728" max="8728" width="19.42578125" style="1" bestFit="1" customWidth="1"/>
    <col min="8729" max="8729" width="14.42578125" style="1" bestFit="1" customWidth="1"/>
    <col min="8730" max="8730" width="20" style="1" customWidth="1"/>
    <col min="8731" max="8731" width="13.140625" style="1" bestFit="1" customWidth="1"/>
    <col min="8732" max="8732" width="7.140625" style="1" bestFit="1" customWidth="1"/>
    <col min="8733" max="8733" width="9.140625" style="1" bestFit="1" customWidth="1"/>
    <col min="8734" max="8961" width="11.42578125" style="1"/>
    <col min="8962" max="8962" width="10.42578125" style="1" customWidth="1"/>
    <col min="8963" max="8963" width="79.28515625" style="1" customWidth="1"/>
    <col min="8964" max="8964" width="13.42578125" style="1" bestFit="1" customWidth="1"/>
    <col min="8965" max="8965" width="17.42578125" style="1" customWidth="1"/>
    <col min="8966" max="8966" width="19.42578125" style="1" bestFit="1" customWidth="1"/>
    <col min="8967" max="8967" width="13.42578125" style="1" bestFit="1" customWidth="1"/>
    <col min="8968" max="8968" width="10" style="1" bestFit="1" customWidth="1"/>
    <col min="8969" max="8969" width="16" style="1" customWidth="1"/>
    <col min="8970" max="8970" width="12.28515625" style="1" customWidth="1"/>
    <col min="8971" max="8971" width="10.28515625" style="1" customWidth="1"/>
    <col min="8972" max="8972" width="11.140625" style="1" customWidth="1"/>
    <col min="8973" max="8973" width="11.42578125" style="1"/>
    <col min="8974" max="8974" width="17.85546875" style="1" bestFit="1" customWidth="1"/>
    <col min="8975" max="8975" width="20.28515625" style="1" bestFit="1" customWidth="1"/>
    <col min="8976" max="8980" width="11.42578125" style="1"/>
    <col min="8981" max="8981" width="30.140625" style="1" bestFit="1" customWidth="1"/>
    <col min="8982" max="8982" width="19.42578125" style="1" bestFit="1" customWidth="1"/>
    <col min="8983" max="8983" width="14.42578125" style="1" bestFit="1" customWidth="1"/>
    <col min="8984" max="8984" width="19.42578125" style="1" bestFit="1" customWidth="1"/>
    <col min="8985" max="8985" width="14.42578125" style="1" bestFit="1" customWidth="1"/>
    <col min="8986" max="8986" width="20" style="1" customWidth="1"/>
    <col min="8987" max="8987" width="13.140625" style="1" bestFit="1" customWidth="1"/>
    <col min="8988" max="8988" width="7.140625" style="1" bestFit="1" customWidth="1"/>
    <col min="8989" max="8989" width="9.140625" style="1" bestFit="1" customWidth="1"/>
    <col min="8990" max="9217" width="11.42578125" style="1"/>
    <col min="9218" max="9218" width="10.42578125" style="1" customWidth="1"/>
    <col min="9219" max="9219" width="79.28515625" style="1" customWidth="1"/>
    <col min="9220" max="9220" width="13.42578125" style="1" bestFit="1" customWidth="1"/>
    <col min="9221" max="9221" width="17.42578125" style="1" customWidth="1"/>
    <col min="9222" max="9222" width="19.42578125" style="1" bestFit="1" customWidth="1"/>
    <col min="9223" max="9223" width="13.42578125" style="1" bestFit="1" customWidth="1"/>
    <col min="9224" max="9224" width="10" style="1" bestFit="1" customWidth="1"/>
    <col min="9225" max="9225" width="16" style="1" customWidth="1"/>
    <col min="9226" max="9226" width="12.28515625" style="1" customWidth="1"/>
    <col min="9227" max="9227" width="10.28515625" style="1" customWidth="1"/>
    <col min="9228" max="9228" width="11.140625" style="1" customWidth="1"/>
    <col min="9229" max="9229" width="11.42578125" style="1"/>
    <col min="9230" max="9230" width="17.85546875" style="1" bestFit="1" customWidth="1"/>
    <col min="9231" max="9231" width="20.28515625" style="1" bestFit="1" customWidth="1"/>
    <col min="9232" max="9236" width="11.42578125" style="1"/>
    <col min="9237" max="9237" width="30.140625" style="1" bestFit="1" customWidth="1"/>
    <col min="9238" max="9238" width="19.42578125" style="1" bestFit="1" customWidth="1"/>
    <col min="9239" max="9239" width="14.42578125" style="1" bestFit="1" customWidth="1"/>
    <col min="9240" max="9240" width="19.42578125" style="1" bestFit="1" customWidth="1"/>
    <col min="9241" max="9241" width="14.42578125" style="1" bestFit="1" customWidth="1"/>
    <col min="9242" max="9242" width="20" style="1" customWidth="1"/>
    <col min="9243" max="9243" width="13.140625" style="1" bestFit="1" customWidth="1"/>
    <col min="9244" max="9244" width="7.140625" style="1" bestFit="1" customWidth="1"/>
    <col min="9245" max="9245" width="9.140625" style="1" bestFit="1" customWidth="1"/>
    <col min="9246" max="9473" width="11.42578125" style="1"/>
    <col min="9474" max="9474" width="10.42578125" style="1" customWidth="1"/>
    <col min="9475" max="9475" width="79.28515625" style="1" customWidth="1"/>
    <col min="9476" max="9476" width="13.42578125" style="1" bestFit="1" customWidth="1"/>
    <col min="9477" max="9477" width="17.42578125" style="1" customWidth="1"/>
    <col min="9478" max="9478" width="19.42578125" style="1" bestFit="1" customWidth="1"/>
    <col min="9479" max="9479" width="13.42578125" style="1" bestFit="1" customWidth="1"/>
    <col min="9480" max="9480" width="10" style="1" bestFit="1" customWidth="1"/>
    <col min="9481" max="9481" width="16" style="1" customWidth="1"/>
    <col min="9482" max="9482" width="12.28515625" style="1" customWidth="1"/>
    <col min="9483" max="9483" width="10.28515625" style="1" customWidth="1"/>
    <col min="9484" max="9484" width="11.140625" style="1" customWidth="1"/>
    <col min="9485" max="9485" width="11.42578125" style="1"/>
    <col min="9486" max="9486" width="17.85546875" style="1" bestFit="1" customWidth="1"/>
    <col min="9487" max="9487" width="20.28515625" style="1" bestFit="1" customWidth="1"/>
    <col min="9488" max="9492" width="11.42578125" style="1"/>
    <col min="9493" max="9493" width="30.140625" style="1" bestFit="1" customWidth="1"/>
    <col min="9494" max="9494" width="19.42578125" style="1" bestFit="1" customWidth="1"/>
    <col min="9495" max="9495" width="14.42578125" style="1" bestFit="1" customWidth="1"/>
    <col min="9496" max="9496" width="19.42578125" style="1" bestFit="1" customWidth="1"/>
    <col min="9497" max="9497" width="14.42578125" style="1" bestFit="1" customWidth="1"/>
    <col min="9498" max="9498" width="20" style="1" customWidth="1"/>
    <col min="9499" max="9499" width="13.140625" style="1" bestFit="1" customWidth="1"/>
    <col min="9500" max="9500" width="7.140625" style="1" bestFit="1" customWidth="1"/>
    <col min="9501" max="9501" width="9.140625" style="1" bestFit="1" customWidth="1"/>
    <col min="9502" max="9729" width="11.42578125" style="1"/>
    <col min="9730" max="9730" width="10.42578125" style="1" customWidth="1"/>
    <col min="9731" max="9731" width="79.28515625" style="1" customWidth="1"/>
    <col min="9732" max="9732" width="13.42578125" style="1" bestFit="1" customWidth="1"/>
    <col min="9733" max="9733" width="17.42578125" style="1" customWidth="1"/>
    <col min="9734" max="9734" width="19.42578125" style="1" bestFit="1" customWidth="1"/>
    <col min="9735" max="9735" width="13.42578125" style="1" bestFit="1" customWidth="1"/>
    <col min="9736" max="9736" width="10" style="1" bestFit="1" customWidth="1"/>
    <col min="9737" max="9737" width="16" style="1" customWidth="1"/>
    <col min="9738" max="9738" width="12.28515625" style="1" customWidth="1"/>
    <col min="9739" max="9739" width="10.28515625" style="1" customWidth="1"/>
    <col min="9740" max="9740" width="11.140625" style="1" customWidth="1"/>
    <col min="9741" max="9741" width="11.42578125" style="1"/>
    <col min="9742" max="9742" width="17.85546875" style="1" bestFit="1" customWidth="1"/>
    <col min="9743" max="9743" width="20.28515625" style="1" bestFit="1" customWidth="1"/>
    <col min="9744" max="9748" width="11.42578125" style="1"/>
    <col min="9749" max="9749" width="30.140625" style="1" bestFit="1" customWidth="1"/>
    <col min="9750" max="9750" width="19.42578125" style="1" bestFit="1" customWidth="1"/>
    <col min="9751" max="9751" width="14.42578125" style="1" bestFit="1" customWidth="1"/>
    <col min="9752" max="9752" width="19.42578125" style="1" bestFit="1" customWidth="1"/>
    <col min="9753" max="9753" width="14.42578125" style="1" bestFit="1" customWidth="1"/>
    <col min="9754" max="9754" width="20" style="1" customWidth="1"/>
    <col min="9755" max="9755" width="13.140625" style="1" bestFit="1" customWidth="1"/>
    <col min="9756" max="9756" width="7.140625" style="1" bestFit="1" customWidth="1"/>
    <col min="9757" max="9757" width="9.140625" style="1" bestFit="1" customWidth="1"/>
    <col min="9758" max="9985" width="11.42578125" style="1"/>
    <col min="9986" max="9986" width="10.42578125" style="1" customWidth="1"/>
    <col min="9987" max="9987" width="79.28515625" style="1" customWidth="1"/>
    <col min="9988" max="9988" width="13.42578125" style="1" bestFit="1" customWidth="1"/>
    <col min="9989" max="9989" width="17.42578125" style="1" customWidth="1"/>
    <col min="9990" max="9990" width="19.42578125" style="1" bestFit="1" customWidth="1"/>
    <col min="9991" max="9991" width="13.42578125" style="1" bestFit="1" customWidth="1"/>
    <col min="9992" max="9992" width="10" style="1" bestFit="1" customWidth="1"/>
    <col min="9993" max="9993" width="16" style="1" customWidth="1"/>
    <col min="9994" max="9994" width="12.28515625" style="1" customWidth="1"/>
    <col min="9995" max="9995" width="10.28515625" style="1" customWidth="1"/>
    <col min="9996" max="9996" width="11.140625" style="1" customWidth="1"/>
    <col min="9997" max="9997" width="11.42578125" style="1"/>
    <col min="9998" max="9998" width="17.85546875" style="1" bestFit="1" customWidth="1"/>
    <col min="9999" max="9999" width="20.28515625" style="1" bestFit="1" customWidth="1"/>
    <col min="10000" max="10004" width="11.42578125" style="1"/>
    <col min="10005" max="10005" width="30.140625" style="1" bestFit="1" customWidth="1"/>
    <col min="10006" max="10006" width="19.42578125" style="1" bestFit="1" customWidth="1"/>
    <col min="10007" max="10007" width="14.42578125" style="1" bestFit="1" customWidth="1"/>
    <col min="10008" max="10008" width="19.42578125" style="1" bestFit="1" customWidth="1"/>
    <col min="10009" max="10009" width="14.42578125" style="1" bestFit="1" customWidth="1"/>
    <col min="10010" max="10010" width="20" style="1" customWidth="1"/>
    <col min="10011" max="10011" width="13.140625" style="1" bestFit="1" customWidth="1"/>
    <col min="10012" max="10012" width="7.140625" style="1" bestFit="1" customWidth="1"/>
    <col min="10013" max="10013" width="9.140625" style="1" bestFit="1" customWidth="1"/>
    <col min="10014" max="10241" width="11.42578125" style="1"/>
    <col min="10242" max="10242" width="10.42578125" style="1" customWidth="1"/>
    <col min="10243" max="10243" width="79.28515625" style="1" customWidth="1"/>
    <col min="10244" max="10244" width="13.42578125" style="1" bestFit="1" customWidth="1"/>
    <col min="10245" max="10245" width="17.42578125" style="1" customWidth="1"/>
    <col min="10246" max="10246" width="19.42578125" style="1" bestFit="1" customWidth="1"/>
    <col min="10247" max="10247" width="13.42578125" style="1" bestFit="1" customWidth="1"/>
    <col min="10248" max="10248" width="10" style="1" bestFit="1" customWidth="1"/>
    <col min="10249" max="10249" width="16" style="1" customWidth="1"/>
    <col min="10250" max="10250" width="12.28515625" style="1" customWidth="1"/>
    <col min="10251" max="10251" width="10.28515625" style="1" customWidth="1"/>
    <col min="10252" max="10252" width="11.140625" style="1" customWidth="1"/>
    <col min="10253" max="10253" width="11.42578125" style="1"/>
    <col min="10254" max="10254" width="17.85546875" style="1" bestFit="1" customWidth="1"/>
    <col min="10255" max="10255" width="20.28515625" style="1" bestFit="1" customWidth="1"/>
    <col min="10256" max="10260" width="11.42578125" style="1"/>
    <col min="10261" max="10261" width="30.140625" style="1" bestFit="1" customWidth="1"/>
    <col min="10262" max="10262" width="19.42578125" style="1" bestFit="1" customWidth="1"/>
    <col min="10263" max="10263" width="14.42578125" style="1" bestFit="1" customWidth="1"/>
    <col min="10264" max="10264" width="19.42578125" style="1" bestFit="1" customWidth="1"/>
    <col min="10265" max="10265" width="14.42578125" style="1" bestFit="1" customWidth="1"/>
    <col min="10266" max="10266" width="20" style="1" customWidth="1"/>
    <col min="10267" max="10267" width="13.140625" style="1" bestFit="1" customWidth="1"/>
    <col min="10268" max="10268" width="7.140625" style="1" bestFit="1" customWidth="1"/>
    <col min="10269" max="10269" width="9.140625" style="1" bestFit="1" customWidth="1"/>
    <col min="10270" max="10497" width="11.42578125" style="1"/>
    <col min="10498" max="10498" width="10.42578125" style="1" customWidth="1"/>
    <col min="10499" max="10499" width="79.28515625" style="1" customWidth="1"/>
    <col min="10500" max="10500" width="13.42578125" style="1" bestFit="1" customWidth="1"/>
    <col min="10501" max="10501" width="17.42578125" style="1" customWidth="1"/>
    <col min="10502" max="10502" width="19.42578125" style="1" bestFit="1" customWidth="1"/>
    <col min="10503" max="10503" width="13.42578125" style="1" bestFit="1" customWidth="1"/>
    <col min="10504" max="10504" width="10" style="1" bestFit="1" customWidth="1"/>
    <col min="10505" max="10505" width="16" style="1" customWidth="1"/>
    <col min="10506" max="10506" width="12.28515625" style="1" customWidth="1"/>
    <col min="10507" max="10507" width="10.28515625" style="1" customWidth="1"/>
    <col min="10508" max="10508" width="11.140625" style="1" customWidth="1"/>
    <col min="10509" max="10509" width="11.42578125" style="1"/>
    <col min="10510" max="10510" width="17.85546875" style="1" bestFit="1" customWidth="1"/>
    <col min="10511" max="10511" width="20.28515625" style="1" bestFit="1" customWidth="1"/>
    <col min="10512" max="10516" width="11.42578125" style="1"/>
    <col min="10517" max="10517" width="30.140625" style="1" bestFit="1" customWidth="1"/>
    <col min="10518" max="10518" width="19.42578125" style="1" bestFit="1" customWidth="1"/>
    <col min="10519" max="10519" width="14.42578125" style="1" bestFit="1" customWidth="1"/>
    <col min="10520" max="10520" width="19.42578125" style="1" bestFit="1" customWidth="1"/>
    <col min="10521" max="10521" width="14.42578125" style="1" bestFit="1" customWidth="1"/>
    <col min="10522" max="10522" width="20" style="1" customWidth="1"/>
    <col min="10523" max="10523" width="13.140625" style="1" bestFit="1" customWidth="1"/>
    <col min="10524" max="10524" width="7.140625" style="1" bestFit="1" customWidth="1"/>
    <col min="10525" max="10525" width="9.140625" style="1" bestFit="1" customWidth="1"/>
    <col min="10526" max="10753" width="11.42578125" style="1"/>
    <col min="10754" max="10754" width="10.42578125" style="1" customWidth="1"/>
    <col min="10755" max="10755" width="79.28515625" style="1" customWidth="1"/>
    <col min="10756" max="10756" width="13.42578125" style="1" bestFit="1" customWidth="1"/>
    <col min="10757" max="10757" width="17.42578125" style="1" customWidth="1"/>
    <col min="10758" max="10758" width="19.42578125" style="1" bestFit="1" customWidth="1"/>
    <col min="10759" max="10759" width="13.42578125" style="1" bestFit="1" customWidth="1"/>
    <col min="10760" max="10760" width="10" style="1" bestFit="1" customWidth="1"/>
    <col min="10761" max="10761" width="16" style="1" customWidth="1"/>
    <col min="10762" max="10762" width="12.28515625" style="1" customWidth="1"/>
    <col min="10763" max="10763" width="10.28515625" style="1" customWidth="1"/>
    <col min="10764" max="10764" width="11.140625" style="1" customWidth="1"/>
    <col min="10765" max="10765" width="11.42578125" style="1"/>
    <col min="10766" max="10766" width="17.85546875" style="1" bestFit="1" customWidth="1"/>
    <col min="10767" max="10767" width="20.28515625" style="1" bestFit="1" customWidth="1"/>
    <col min="10768" max="10772" width="11.42578125" style="1"/>
    <col min="10773" max="10773" width="30.140625" style="1" bestFit="1" customWidth="1"/>
    <col min="10774" max="10774" width="19.42578125" style="1" bestFit="1" customWidth="1"/>
    <col min="10775" max="10775" width="14.42578125" style="1" bestFit="1" customWidth="1"/>
    <col min="10776" max="10776" width="19.42578125" style="1" bestFit="1" customWidth="1"/>
    <col min="10777" max="10777" width="14.42578125" style="1" bestFit="1" customWidth="1"/>
    <col min="10778" max="10778" width="20" style="1" customWidth="1"/>
    <col min="10779" max="10779" width="13.140625" style="1" bestFit="1" customWidth="1"/>
    <col min="10780" max="10780" width="7.140625" style="1" bestFit="1" customWidth="1"/>
    <col min="10781" max="10781" width="9.140625" style="1" bestFit="1" customWidth="1"/>
    <col min="10782" max="11009" width="11.42578125" style="1"/>
    <col min="11010" max="11010" width="10.42578125" style="1" customWidth="1"/>
    <col min="11011" max="11011" width="79.28515625" style="1" customWidth="1"/>
    <col min="11012" max="11012" width="13.42578125" style="1" bestFit="1" customWidth="1"/>
    <col min="11013" max="11013" width="17.42578125" style="1" customWidth="1"/>
    <col min="11014" max="11014" width="19.42578125" style="1" bestFit="1" customWidth="1"/>
    <col min="11015" max="11015" width="13.42578125" style="1" bestFit="1" customWidth="1"/>
    <col min="11016" max="11016" width="10" style="1" bestFit="1" customWidth="1"/>
    <col min="11017" max="11017" width="16" style="1" customWidth="1"/>
    <col min="11018" max="11018" width="12.28515625" style="1" customWidth="1"/>
    <col min="11019" max="11019" width="10.28515625" style="1" customWidth="1"/>
    <col min="11020" max="11020" width="11.140625" style="1" customWidth="1"/>
    <col min="11021" max="11021" width="11.42578125" style="1"/>
    <col min="11022" max="11022" width="17.85546875" style="1" bestFit="1" customWidth="1"/>
    <col min="11023" max="11023" width="20.28515625" style="1" bestFit="1" customWidth="1"/>
    <col min="11024" max="11028" width="11.42578125" style="1"/>
    <col min="11029" max="11029" width="30.140625" style="1" bestFit="1" customWidth="1"/>
    <col min="11030" max="11030" width="19.42578125" style="1" bestFit="1" customWidth="1"/>
    <col min="11031" max="11031" width="14.42578125" style="1" bestFit="1" customWidth="1"/>
    <col min="11032" max="11032" width="19.42578125" style="1" bestFit="1" customWidth="1"/>
    <col min="11033" max="11033" width="14.42578125" style="1" bestFit="1" customWidth="1"/>
    <col min="11034" max="11034" width="20" style="1" customWidth="1"/>
    <col min="11035" max="11035" width="13.140625" style="1" bestFit="1" customWidth="1"/>
    <col min="11036" max="11036" width="7.140625" style="1" bestFit="1" customWidth="1"/>
    <col min="11037" max="11037" width="9.140625" style="1" bestFit="1" customWidth="1"/>
    <col min="11038" max="11265" width="11.42578125" style="1"/>
    <col min="11266" max="11266" width="10.42578125" style="1" customWidth="1"/>
    <col min="11267" max="11267" width="79.28515625" style="1" customWidth="1"/>
    <col min="11268" max="11268" width="13.42578125" style="1" bestFit="1" customWidth="1"/>
    <col min="11269" max="11269" width="17.42578125" style="1" customWidth="1"/>
    <col min="11270" max="11270" width="19.42578125" style="1" bestFit="1" customWidth="1"/>
    <col min="11271" max="11271" width="13.42578125" style="1" bestFit="1" customWidth="1"/>
    <col min="11272" max="11272" width="10" style="1" bestFit="1" customWidth="1"/>
    <col min="11273" max="11273" width="16" style="1" customWidth="1"/>
    <col min="11274" max="11274" width="12.28515625" style="1" customWidth="1"/>
    <col min="11275" max="11275" width="10.28515625" style="1" customWidth="1"/>
    <col min="11276" max="11276" width="11.140625" style="1" customWidth="1"/>
    <col min="11277" max="11277" width="11.42578125" style="1"/>
    <col min="11278" max="11278" width="17.85546875" style="1" bestFit="1" customWidth="1"/>
    <col min="11279" max="11279" width="20.28515625" style="1" bestFit="1" customWidth="1"/>
    <col min="11280" max="11284" width="11.42578125" style="1"/>
    <col min="11285" max="11285" width="30.140625" style="1" bestFit="1" customWidth="1"/>
    <col min="11286" max="11286" width="19.42578125" style="1" bestFit="1" customWidth="1"/>
    <col min="11287" max="11287" width="14.42578125" style="1" bestFit="1" customWidth="1"/>
    <col min="11288" max="11288" width="19.42578125" style="1" bestFit="1" customWidth="1"/>
    <col min="11289" max="11289" width="14.42578125" style="1" bestFit="1" customWidth="1"/>
    <col min="11290" max="11290" width="20" style="1" customWidth="1"/>
    <col min="11291" max="11291" width="13.140625" style="1" bestFit="1" customWidth="1"/>
    <col min="11292" max="11292" width="7.140625" style="1" bestFit="1" customWidth="1"/>
    <col min="11293" max="11293" width="9.140625" style="1" bestFit="1" customWidth="1"/>
    <col min="11294" max="11521" width="11.42578125" style="1"/>
    <col min="11522" max="11522" width="10.42578125" style="1" customWidth="1"/>
    <col min="11523" max="11523" width="79.28515625" style="1" customWidth="1"/>
    <col min="11524" max="11524" width="13.42578125" style="1" bestFit="1" customWidth="1"/>
    <col min="11525" max="11525" width="17.42578125" style="1" customWidth="1"/>
    <col min="11526" max="11526" width="19.42578125" style="1" bestFit="1" customWidth="1"/>
    <col min="11527" max="11527" width="13.42578125" style="1" bestFit="1" customWidth="1"/>
    <col min="11528" max="11528" width="10" style="1" bestFit="1" customWidth="1"/>
    <col min="11529" max="11529" width="16" style="1" customWidth="1"/>
    <col min="11530" max="11530" width="12.28515625" style="1" customWidth="1"/>
    <col min="11531" max="11531" width="10.28515625" style="1" customWidth="1"/>
    <col min="11532" max="11532" width="11.140625" style="1" customWidth="1"/>
    <col min="11533" max="11533" width="11.42578125" style="1"/>
    <col min="11534" max="11534" width="17.85546875" style="1" bestFit="1" customWidth="1"/>
    <col min="11535" max="11535" width="20.28515625" style="1" bestFit="1" customWidth="1"/>
    <col min="11536" max="11540" width="11.42578125" style="1"/>
    <col min="11541" max="11541" width="30.140625" style="1" bestFit="1" customWidth="1"/>
    <col min="11542" max="11542" width="19.42578125" style="1" bestFit="1" customWidth="1"/>
    <col min="11543" max="11543" width="14.42578125" style="1" bestFit="1" customWidth="1"/>
    <col min="11544" max="11544" width="19.42578125" style="1" bestFit="1" customWidth="1"/>
    <col min="11545" max="11545" width="14.42578125" style="1" bestFit="1" customWidth="1"/>
    <col min="11546" max="11546" width="20" style="1" customWidth="1"/>
    <col min="11547" max="11547" width="13.140625" style="1" bestFit="1" customWidth="1"/>
    <col min="11548" max="11548" width="7.140625" style="1" bestFit="1" customWidth="1"/>
    <col min="11549" max="11549" width="9.140625" style="1" bestFit="1" customWidth="1"/>
    <col min="11550" max="11777" width="11.42578125" style="1"/>
    <col min="11778" max="11778" width="10.42578125" style="1" customWidth="1"/>
    <col min="11779" max="11779" width="79.28515625" style="1" customWidth="1"/>
    <col min="11780" max="11780" width="13.42578125" style="1" bestFit="1" customWidth="1"/>
    <col min="11781" max="11781" width="17.42578125" style="1" customWidth="1"/>
    <col min="11782" max="11782" width="19.42578125" style="1" bestFit="1" customWidth="1"/>
    <col min="11783" max="11783" width="13.42578125" style="1" bestFit="1" customWidth="1"/>
    <col min="11784" max="11784" width="10" style="1" bestFit="1" customWidth="1"/>
    <col min="11785" max="11785" width="16" style="1" customWidth="1"/>
    <col min="11786" max="11786" width="12.28515625" style="1" customWidth="1"/>
    <col min="11787" max="11787" width="10.28515625" style="1" customWidth="1"/>
    <col min="11788" max="11788" width="11.140625" style="1" customWidth="1"/>
    <col min="11789" max="11789" width="11.42578125" style="1"/>
    <col min="11790" max="11790" width="17.85546875" style="1" bestFit="1" customWidth="1"/>
    <col min="11791" max="11791" width="20.28515625" style="1" bestFit="1" customWidth="1"/>
    <col min="11792" max="11796" width="11.42578125" style="1"/>
    <col min="11797" max="11797" width="30.140625" style="1" bestFit="1" customWidth="1"/>
    <col min="11798" max="11798" width="19.42578125" style="1" bestFit="1" customWidth="1"/>
    <col min="11799" max="11799" width="14.42578125" style="1" bestFit="1" customWidth="1"/>
    <col min="11800" max="11800" width="19.42578125" style="1" bestFit="1" customWidth="1"/>
    <col min="11801" max="11801" width="14.42578125" style="1" bestFit="1" customWidth="1"/>
    <col min="11802" max="11802" width="20" style="1" customWidth="1"/>
    <col min="11803" max="11803" width="13.140625" style="1" bestFit="1" customWidth="1"/>
    <col min="11804" max="11804" width="7.140625" style="1" bestFit="1" customWidth="1"/>
    <col min="11805" max="11805" width="9.140625" style="1" bestFit="1" customWidth="1"/>
    <col min="11806" max="12033" width="11.42578125" style="1"/>
    <col min="12034" max="12034" width="10.42578125" style="1" customWidth="1"/>
    <col min="12035" max="12035" width="79.28515625" style="1" customWidth="1"/>
    <col min="12036" max="12036" width="13.42578125" style="1" bestFit="1" customWidth="1"/>
    <col min="12037" max="12037" width="17.42578125" style="1" customWidth="1"/>
    <col min="12038" max="12038" width="19.42578125" style="1" bestFit="1" customWidth="1"/>
    <col min="12039" max="12039" width="13.42578125" style="1" bestFit="1" customWidth="1"/>
    <col min="12040" max="12040" width="10" style="1" bestFit="1" customWidth="1"/>
    <col min="12041" max="12041" width="16" style="1" customWidth="1"/>
    <col min="12042" max="12042" width="12.28515625" style="1" customWidth="1"/>
    <col min="12043" max="12043" width="10.28515625" style="1" customWidth="1"/>
    <col min="12044" max="12044" width="11.140625" style="1" customWidth="1"/>
    <col min="12045" max="12045" width="11.42578125" style="1"/>
    <col min="12046" max="12046" width="17.85546875" style="1" bestFit="1" customWidth="1"/>
    <col min="12047" max="12047" width="20.28515625" style="1" bestFit="1" customWidth="1"/>
    <col min="12048" max="12052" width="11.42578125" style="1"/>
    <col min="12053" max="12053" width="30.140625" style="1" bestFit="1" customWidth="1"/>
    <col min="12054" max="12054" width="19.42578125" style="1" bestFit="1" customWidth="1"/>
    <col min="12055" max="12055" width="14.42578125" style="1" bestFit="1" customWidth="1"/>
    <col min="12056" max="12056" width="19.42578125" style="1" bestFit="1" customWidth="1"/>
    <col min="12057" max="12057" width="14.42578125" style="1" bestFit="1" customWidth="1"/>
    <col min="12058" max="12058" width="20" style="1" customWidth="1"/>
    <col min="12059" max="12059" width="13.140625" style="1" bestFit="1" customWidth="1"/>
    <col min="12060" max="12060" width="7.140625" style="1" bestFit="1" customWidth="1"/>
    <col min="12061" max="12061" width="9.140625" style="1" bestFit="1" customWidth="1"/>
    <col min="12062" max="12289" width="11.42578125" style="1"/>
    <col min="12290" max="12290" width="10.42578125" style="1" customWidth="1"/>
    <col min="12291" max="12291" width="79.28515625" style="1" customWidth="1"/>
    <col min="12292" max="12292" width="13.42578125" style="1" bestFit="1" customWidth="1"/>
    <col min="12293" max="12293" width="17.42578125" style="1" customWidth="1"/>
    <col min="12294" max="12294" width="19.42578125" style="1" bestFit="1" customWidth="1"/>
    <col min="12295" max="12295" width="13.42578125" style="1" bestFit="1" customWidth="1"/>
    <col min="12296" max="12296" width="10" style="1" bestFit="1" customWidth="1"/>
    <col min="12297" max="12297" width="16" style="1" customWidth="1"/>
    <col min="12298" max="12298" width="12.28515625" style="1" customWidth="1"/>
    <col min="12299" max="12299" width="10.28515625" style="1" customWidth="1"/>
    <col min="12300" max="12300" width="11.140625" style="1" customWidth="1"/>
    <col min="12301" max="12301" width="11.42578125" style="1"/>
    <col min="12302" max="12302" width="17.85546875" style="1" bestFit="1" customWidth="1"/>
    <col min="12303" max="12303" width="20.28515625" style="1" bestFit="1" customWidth="1"/>
    <col min="12304" max="12308" width="11.42578125" style="1"/>
    <col min="12309" max="12309" width="30.140625" style="1" bestFit="1" customWidth="1"/>
    <col min="12310" max="12310" width="19.42578125" style="1" bestFit="1" customWidth="1"/>
    <col min="12311" max="12311" width="14.42578125" style="1" bestFit="1" customWidth="1"/>
    <col min="12312" max="12312" width="19.42578125" style="1" bestFit="1" customWidth="1"/>
    <col min="12313" max="12313" width="14.42578125" style="1" bestFit="1" customWidth="1"/>
    <col min="12314" max="12314" width="20" style="1" customWidth="1"/>
    <col min="12315" max="12315" width="13.140625" style="1" bestFit="1" customWidth="1"/>
    <col min="12316" max="12316" width="7.140625" style="1" bestFit="1" customWidth="1"/>
    <col min="12317" max="12317" width="9.140625" style="1" bestFit="1" customWidth="1"/>
    <col min="12318" max="12545" width="11.42578125" style="1"/>
    <col min="12546" max="12546" width="10.42578125" style="1" customWidth="1"/>
    <col min="12547" max="12547" width="79.28515625" style="1" customWidth="1"/>
    <col min="12548" max="12548" width="13.42578125" style="1" bestFit="1" customWidth="1"/>
    <col min="12549" max="12549" width="17.42578125" style="1" customWidth="1"/>
    <col min="12550" max="12550" width="19.42578125" style="1" bestFit="1" customWidth="1"/>
    <col min="12551" max="12551" width="13.42578125" style="1" bestFit="1" customWidth="1"/>
    <col min="12552" max="12552" width="10" style="1" bestFit="1" customWidth="1"/>
    <col min="12553" max="12553" width="16" style="1" customWidth="1"/>
    <col min="12554" max="12554" width="12.28515625" style="1" customWidth="1"/>
    <col min="12555" max="12555" width="10.28515625" style="1" customWidth="1"/>
    <col min="12556" max="12556" width="11.140625" style="1" customWidth="1"/>
    <col min="12557" max="12557" width="11.42578125" style="1"/>
    <col min="12558" max="12558" width="17.85546875" style="1" bestFit="1" customWidth="1"/>
    <col min="12559" max="12559" width="20.28515625" style="1" bestFit="1" customWidth="1"/>
    <col min="12560" max="12564" width="11.42578125" style="1"/>
    <col min="12565" max="12565" width="30.140625" style="1" bestFit="1" customWidth="1"/>
    <col min="12566" max="12566" width="19.42578125" style="1" bestFit="1" customWidth="1"/>
    <col min="12567" max="12567" width="14.42578125" style="1" bestFit="1" customWidth="1"/>
    <col min="12568" max="12568" width="19.42578125" style="1" bestFit="1" customWidth="1"/>
    <col min="12569" max="12569" width="14.42578125" style="1" bestFit="1" customWidth="1"/>
    <col min="12570" max="12570" width="20" style="1" customWidth="1"/>
    <col min="12571" max="12571" width="13.140625" style="1" bestFit="1" customWidth="1"/>
    <col min="12572" max="12572" width="7.140625" style="1" bestFit="1" customWidth="1"/>
    <col min="12573" max="12573" width="9.140625" style="1" bestFit="1" customWidth="1"/>
    <col min="12574" max="12801" width="11.42578125" style="1"/>
    <col min="12802" max="12802" width="10.42578125" style="1" customWidth="1"/>
    <col min="12803" max="12803" width="79.28515625" style="1" customWidth="1"/>
    <col min="12804" max="12804" width="13.42578125" style="1" bestFit="1" customWidth="1"/>
    <col min="12805" max="12805" width="17.42578125" style="1" customWidth="1"/>
    <col min="12806" max="12806" width="19.42578125" style="1" bestFit="1" customWidth="1"/>
    <col min="12807" max="12807" width="13.42578125" style="1" bestFit="1" customWidth="1"/>
    <col min="12808" max="12808" width="10" style="1" bestFit="1" customWidth="1"/>
    <col min="12809" max="12809" width="16" style="1" customWidth="1"/>
    <col min="12810" max="12810" width="12.28515625" style="1" customWidth="1"/>
    <col min="12811" max="12811" width="10.28515625" style="1" customWidth="1"/>
    <col min="12812" max="12812" width="11.140625" style="1" customWidth="1"/>
    <col min="12813" max="12813" width="11.42578125" style="1"/>
    <col min="12814" max="12814" width="17.85546875" style="1" bestFit="1" customWidth="1"/>
    <col min="12815" max="12815" width="20.28515625" style="1" bestFit="1" customWidth="1"/>
    <col min="12816" max="12820" width="11.42578125" style="1"/>
    <col min="12821" max="12821" width="30.140625" style="1" bestFit="1" customWidth="1"/>
    <col min="12822" max="12822" width="19.42578125" style="1" bestFit="1" customWidth="1"/>
    <col min="12823" max="12823" width="14.42578125" style="1" bestFit="1" customWidth="1"/>
    <col min="12824" max="12824" width="19.42578125" style="1" bestFit="1" customWidth="1"/>
    <col min="12825" max="12825" width="14.42578125" style="1" bestFit="1" customWidth="1"/>
    <col min="12826" max="12826" width="20" style="1" customWidth="1"/>
    <col min="12827" max="12827" width="13.140625" style="1" bestFit="1" customWidth="1"/>
    <col min="12828" max="12828" width="7.140625" style="1" bestFit="1" customWidth="1"/>
    <col min="12829" max="12829" width="9.140625" style="1" bestFit="1" customWidth="1"/>
    <col min="12830" max="13057" width="11.42578125" style="1"/>
    <col min="13058" max="13058" width="10.42578125" style="1" customWidth="1"/>
    <col min="13059" max="13059" width="79.28515625" style="1" customWidth="1"/>
    <col min="13060" max="13060" width="13.42578125" style="1" bestFit="1" customWidth="1"/>
    <col min="13061" max="13061" width="17.42578125" style="1" customWidth="1"/>
    <col min="13062" max="13062" width="19.42578125" style="1" bestFit="1" customWidth="1"/>
    <col min="13063" max="13063" width="13.42578125" style="1" bestFit="1" customWidth="1"/>
    <col min="13064" max="13064" width="10" style="1" bestFit="1" customWidth="1"/>
    <col min="13065" max="13065" width="16" style="1" customWidth="1"/>
    <col min="13066" max="13066" width="12.28515625" style="1" customWidth="1"/>
    <col min="13067" max="13067" width="10.28515625" style="1" customWidth="1"/>
    <col min="13068" max="13068" width="11.140625" style="1" customWidth="1"/>
    <col min="13069" max="13069" width="11.42578125" style="1"/>
    <col min="13070" max="13070" width="17.85546875" style="1" bestFit="1" customWidth="1"/>
    <col min="13071" max="13071" width="20.28515625" style="1" bestFit="1" customWidth="1"/>
    <col min="13072" max="13076" width="11.42578125" style="1"/>
    <col min="13077" max="13077" width="30.140625" style="1" bestFit="1" customWidth="1"/>
    <col min="13078" max="13078" width="19.42578125" style="1" bestFit="1" customWidth="1"/>
    <col min="13079" max="13079" width="14.42578125" style="1" bestFit="1" customWidth="1"/>
    <col min="13080" max="13080" width="19.42578125" style="1" bestFit="1" customWidth="1"/>
    <col min="13081" max="13081" width="14.42578125" style="1" bestFit="1" customWidth="1"/>
    <col min="13082" max="13082" width="20" style="1" customWidth="1"/>
    <col min="13083" max="13083" width="13.140625" style="1" bestFit="1" customWidth="1"/>
    <col min="13084" max="13084" width="7.140625" style="1" bestFit="1" customWidth="1"/>
    <col min="13085" max="13085" width="9.140625" style="1" bestFit="1" customWidth="1"/>
    <col min="13086" max="13313" width="11.42578125" style="1"/>
    <col min="13314" max="13314" width="10.42578125" style="1" customWidth="1"/>
    <col min="13315" max="13315" width="79.28515625" style="1" customWidth="1"/>
    <col min="13316" max="13316" width="13.42578125" style="1" bestFit="1" customWidth="1"/>
    <col min="13317" max="13317" width="17.42578125" style="1" customWidth="1"/>
    <col min="13318" max="13318" width="19.42578125" style="1" bestFit="1" customWidth="1"/>
    <col min="13319" max="13319" width="13.42578125" style="1" bestFit="1" customWidth="1"/>
    <col min="13320" max="13320" width="10" style="1" bestFit="1" customWidth="1"/>
    <col min="13321" max="13321" width="16" style="1" customWidth="1"/>
    <col min="13322" max="13322" width="12.28515625" style="1" customWidth="1"/>
    <col min="13323" max="13323" width="10.28515625" style="1" customWidth="1"/>
    <col min="13324" max="13324" width="11.140625" style="1" customWidth="1"/>
    <col min="13325" max="13325" width="11.42578125" style="1"/>
    <col min="13326" max="13326" width="17.85546875" style="1" bestFit="1" customWidth="1"/>
    <col min="13327" max="13327" width="20.28515625" style="1" bestFit="1" customWidth="1"/>
    <col min="13328" max="13332" width="11.42578125" style="1"/>
    <col min="13333" max="13333" width="30.140625" style="1" bestFit="1" customWidth="1"/>
    <col min="13334" max="13334" width="19.42578125" style="1" bestFit="1" customWidth="1"/>
    <col min="13335" max="13335" width="14.42578125" style="1" bestFit="1" customWidth="1"/>
    <col min="13336" max="13336" width="19.42578125" style="1" bestFit="1" customWidth="1"/>
    <col min="13337" max="13337" width="14.42578125" style="1" bestFit="1" customWidth="1"/>
    <col min="13338" max="13338" width="20" style="1" customWidth="1"/>
    <col min="13339" max="13339" width="13.140625" style="1" bestFit="1" customWidth="1"/>
    <col min="13340" max="13340" width="7.140625" style="1" bestFit="1" customWidth="1"/>
    <col min="13341" max="13341" width="9.140625" style="1" bestFit="1" customWidth="1"/>
    <col min="13342" max="13569" width="11.42578125" style="1"/>
    <col min="13570" max="13570" width="10.42578125" style="1" customWidth="1"/>
    <col min="13571" max="13571" width="79.28515625" style="1" customWidth="1"/>
    <col min="13572" max="13572" width="13.42578125" style="1" bestFit="1" customWidth="1"/>
    <col min="13573" max="13573" width="17.42578125" style="1" customWidth="1"/>
    <col min="13574" max="13574" width="19.42578125" style="1" bestFit="1" customWidth="1"/>
    <col min="13575" max="13575" width="13.42578125" style="1" bestFit="1" customWidth="1"/>
    <col min="13576" max="13576" width="10" style="1" bestFit="1" customWidth="1"/>
    <col min="13577" max="13577" width="16" style="1" customWidth="1"/>
    <col min="13578" max="13578" width="12.28515625" style="1" customWidth="1"/>
    <col min="13579" max="13579" width="10.28515625" style="1" customWidth="1"/>
    <col min="13580" max="13580" width="11.140625" style="1" customWidth="1"/>
    <col min="13581" max="13581" width="11.42578125" style="1"/>
    <col min="13582" max="13582" width="17.85546875" style="1" bestFit="1" customWidth="1"/>
    <col min="13583" max="13583" width="20.28515625" style="1" bestFit="1" customWidth="1"/>
    <col min="13584" max="13588" width="11.42578125" style="1"/>
    <col min="13589" max="13589" width="30.140625" style="1" bestFit="1" customWidth="1"/>
    <col min="13590" max="13590" width="19.42578125" style="1" bestFit="1" customWidth="1"/>
    <col min="13591" max="13591" width="14.42578125" style="1" bestFit="1" customWidth="1"/>
    <col min="13592" max="13592" width="19.42578125" style="1" bestFit="1" customWidth="1"/>
    <col min="13593" max="13593" width="14.42578125" style="1" bestFit="1" customWidth="1"/>
    <col min="13594" max="13594" width="20" style="1" customWidth="1"/>
    <col min="13595" max="13595" width="13.140625" style="1" bestFit="1" customWidth="1"/>
    <col min="13596" max="13596" width="7.140625" style="1" bestFit="1" customWidth="1"/>
    <col min="13597" max="13597" width="9.140625" style="1" bestFit="1" customWidth="1"/>
    <col min="13598" max="13825" width="11.42578125" style="1"/>
    <col min="13826" max="13826" width="10.42578125" style="1" customWidth="1"/>
    <col min="13827" max="13827" width="79.28515625" style="1" customWidth="1"/>
    <col min="13828" max="13828" width="13.42578125" style="1" bestFit="1" customWidth="1"/>
    <col min="13829" max="13829" width="17.42578125" style="1" customWidth="1"/>
    <col min="13830" max="13830" width="19.42578125" style="1" bestFit="1" customWidth="1"/>
    <col min="13831" max="13831" width="13.42578125" style="1" bestFit="1" customWidth="1"/>
    <col min="13832" max="13832" width="10" style="1" bestFit="1" customWidth="1"/>
    <col min="13833" max="13833" width="16" style="1" customWidth="1"/>
    <col min="13834" max="13834" width="12.28515625" style="1" customWidth="1"/>
    <col min="13835" max="13835" width="10.28515625" style="1" customWidth="1"/>
    <col min="13836" max="13836" width="11.140625" style="1" customWidth="1"/>
    <col min="13837" max="13837" width="11.42578125" style="1"/>
    <col min="13838" max="13838" width="17.85546875" style="1" bestFit="1" customWidth="1"/>
    <col min="13839" max="13839" width="20.28515625" style="1" bestFit="1" customWidth="1"/>
    <col min="13840" max="13844" width="11.42578125" style="1"/>
    <col min="13845" max="13845" width="30.140625" style="1" bestFit="1" customWidth="1"/>
    <col min="13846" max="13846" width="19.42578125" style="1" bestFit="1" customWidth="1"/>
    <col min="13847" max="13847" width="14.42578125" style="1" bestFit="1" customWidth="1"/>
    <col min="13848" max="13848" width="19.42578125" style="1" bestFit="1" customWidth="1"/>
    <col min="13849" max="13849" width="14.42578125" style="1" bestFit="1" customWidth="1"/>
    <col min="13850" max="13850" width="20" style="1" customWidth="1"/>
    <col min="13851" max="13851" width="13.140625" style="1" bestFit="1" customWidth="1"/>
    <col min="13852" max="13852" width="7.140625" style="1" bestFit="1" customWidth="1"/>
    <col min="13853" max="13853" width="9.140625" style="1" bestFit="1" customWidth="1"/>
    <col min="13854" max="14081" width="11.42578125" style="1"/>
    <col min="14082" max="14082" width="10.42578125" style="1" customWidth="1"/>
    <col min="14083" max="14083" width="79.28515625" style="1" customWidth="1"/>
    <col min="14084" max="14084" width="13.42578125" style="1" bestFit="1" customWidth="1"/>
    <col min="14085" max="14085" width="17.42578125" style="1" customWidth="1"/>
    <col min="14086" max="14086" width="19.42578125" style="1" bestFit="1" customWidth="1"/>
    <col min="14087" max="14087" width="13.42578125" style="1" bestFit="1" customWidth="1"/>
    <col min="14088" max="14088" width="10" style="1" bestFit="1" customWidth="1"/>
    <col min="14089" max="14089" width="16" style="1" customWidth="1"/>
    <col min="14090" max="14090" width="12.28515625" style="1" customWidth="1"/>
    <col min="14091" max="14091" width="10.28515625" style="1" customWidth="1"/>
    <col min="14092" max="14092" width="11.140625" style="1" customWidth="1"/>
    <col min="14093" max="14093" width="11.42578125" style="1"/>
    <col min="14094" max="14094" width="17.85546875" style="1" bestFit="1" customWidth="1"/>
    <col min="14095" max="14095" width="20.28515625" style="1" bestFit="1" customWidth="1"/>
    <col min="14096" max="14100" width="11.42578125" style="1"/>
    <col min="14101" max="14101" width="30.140625" style="1" bestFit="1" customWidth="1"/>
    <col min="14102" max="14102" width="19.42578125" style="1" bestFit="1" customWidth="1"/>
    <col min="14103" max="14103" width="14.42578125" style="1" bestFit="1" customWidth="1"/>
    <col min="14104" max="14104" width="19.42578125" style="1" bestFit="1" customWidth="1"/>
    <col min="14105" max="14105" width="14.42578125" style="1" bestFit="1" customWidth="1"/>
    <col min="14106" max="14106" width="20" style="1" customWidth="1"/>
    <col min="14107" max="14107" width="13.140625" style="1" bestFit="1" customWidth="1"/>
    <col min="14108" max="14108" width="7.140625" style="1" bestFit="1" customWidth="1"/>
    <col min="14109" max="14109" width="9.140625" style="1" bestFit="1" customWidth="1"/>
    <col min="14110" max="14337" width="11.42578125" style="1"/>
    <col min="14338" max="14338" width="10.42578125" style="1" customWidth="1"/>
    <col min="14339" max="14339" width="79.28515625" style="1" customWidth="1"/>
    <col min="14340" max="14340" width="13.42578125" style="1" bestFit="1" customWidth="1"/>
    <col min="14341" max="14341" width="17.42578125" style="1" customWidth="1"/>
    <col min="14342" max="14342" width="19.42578125" style="1" bestFit="1" customWidth="1"/>
    <col min="14343" max="14343" width="13.42578125" style="1" bestFit="1" customWidth="1"/>
    <col min="14344" max="14344" width="10" style="1" bestFit="1" customWidth="1"/>
    <col min="14345" max="14345" width="16" style="1" customWidth="1"/>
    <col min="14346" max="14346" width="12.28515625" style="1" customWidth="1"/>
    <col min="14347" max="14347" width="10.28515625" style="1" customWidth="1"/>
    <col min="14348" max="14348" width="11.140625" style="1" customWidth="1"/>
    <col min="14349" max="14349" width="11.42578125" style="1"/>
    <col min="14350" max="14350" width="17.85546875" style="1" bestFit="1" customWidth="1"/>
    <col min="14351" max="14351" width="20.28515625" style="1" bestFit="1" customWidth="1"/>
    <col min="14352" max="14356" width="11.42578125" style="1"/>
    <col min="14357" max="14357" width="30.140625" style="1" bestFit="1" customWidth="1"/>
    <col min="14358" max="14358" width="19.42578125" style="1" bestFit="1" customWidth="1"/>
    <col min="14359" max="14359" width="14.42578125" style="1" bestFit="1" customWidth="1"/>
    <col min="14360" max="14360" width="19.42578125" style="1" bestFit="1" customWidth="1"/>
    <col min="14361" max="14361" width="14.42578125" style="1" bestFit="1" customWidth="1"/>
    <col min="14362" max="14362" width="20" style="1" customWidth="1"/>
    <col min="14363" max="14363" width="13.140625" style="1" bestFit="1" customWidth="1"/>
    <col min="14364" max="14364" width="7.140625" style="1" bestFit="1" customWidth="1"/>
    <col min="14365" max="14365" width="9.140625" style="1" bestFit="1" customWidth="1"/>
    <col min="14366" max="14593" width="11.42578125" style="1"/>
    <col min="14594" max="14594" width="10.42578125" style="1" customWidth="1"/>
    <col min="14595" max="14595" width="79.28515625" style="1" customWidth="1"/>
    <col min="14596" max="14596" width="13.42578125" style="1" bestFit="1" customWidth="1"/>
    <col min="14597" max="14597" width="17.42578125" style="1" customWidth="1"/>
    <col min="14598" max="14598" width="19.42578125" style="1" bestFit="1" customWidth="1"/>
    <col min="14599" max="14599" width="13.42578125" style="1" bestFit="1" customWidth="1"/>
    <col min="14600" max="14600" width="10" style="1" bestFit="1" customWidth="1"/>
    <col min="14601" max="14601" width="16" style="1" customWidth="1"/>
    <col min="14602" max="14602" width="12.28515625" style="1" customWidth="1"/>
    <col min="14603" max="14603" width="10.28515625" style="1" customWidth="1"/>
    <col min="14604" max="14604" width="11.140625" style="1" customWidth="1"/>
    <col min="14605" max="14605" width="11.42578125" style="1"/>
    <col min="14606" max="14606" width="17.85546875" style="1" bestFit="1" customWidth="1"/>
    <col min="14607" max="14607" width="20.28515625" style="1" bestFit="1" customWidth="1"/>
    <col min="14608" max="14612" width="11.42578125" style="1"/>
    <col min="14613" max="14613" width="30.140625" style="1" bestFit="1" customWidth="1"/>
    <col min="14614" max="14614" width="19.42578125" style="1" bestFit="1" customWidth="1"/>
    <col min="14615" max="14615" width="14.42578125" style="1" bestFit="1" customWidth="1"/>
    <col min="14616" max="14616" width="19.42578125" style="1" bestFit="1" customWidth="1"/>
    <col min="14617" max="14617" width="14.42578125" style="1" bestFit="1" customWidth="1"/>
    <col min="14618" max="14618" width="20" style="1" customWidth="1"/>
    <col min="14619" max="14619" width="13.140625" style="1" bestFit="1" customWidth="1"/>
    <col min="14620" max="14620" width="7.140625" style="1" bestFit="1" customWidth="1"/>
    <col min="14621" max="14621" width="9.140625" style="1" bestFit="1" customWidth="1"/>
    <col min="14622" max="14849" width="11.42578125" style="1"/>
    <col min="14850" max="14850" width="10.42578125" style="1" customWidth="1"/>
    <col min="14851" max="14851" width="79.28515625" style="1" customWidth="1"/>
    <col min="14852" max="14852" width="13.42578125" style="1" bestFit="1" customWidth="1"/>
    <col min="14853" max="14853" width="17.42578125" style="1" customWidth="1"/>
    <col min="14854" max="14854" width="19.42578125" style="1" bestFit="1" customWidth="1"/>
    <col min="14855" max="14855" width="13.42578125" style="1" bestFit="1" customWidth="1"/>
    <col min="14856" max="14856" width="10" style="1" bestFit="1" customWidth="1"/>
    <col min="14857" max="14857" width="16" style="1" customWidth="1"/>
    <col min="14858" max="14858" width="12.28515625" style="1" customWidth="1"/>
    <col min="14859" max="14859" width="10.28515625" style="1" customWidth="1"/>
    <col min="14860" max="14860" width="11.140625" style="1" customWidth="1"/>
    <col min="14861" max="14861" width="11.42578125" style="1"/>
    <col min="14862" max="14862" width="17.85546875" style="1" bestFit="1" customWidth="1"/>
    <col min="14863" max="14863" width="20.28515625" style="1" bestFit="1" customWidth="1"/>
    <col min="14864" max="14868" width="11.42578125" style="1"/>
    <col min="14869" max="14869" width="30.140625" style="1" bestFit="1" customWidth="1"/>
    <col min="14870" max="14870" width="19.42578125" style="1" bestFit="1" customWidth="1"/>
    <col min="14871" max="14871" width="14.42578125" style="1" bestFit="1" customWidth="1"/>
    <col min="14872" max="14872" width="19.42578125" style="1" bestFit="1" customWidth="1"/>
    <col min="14873" max="14873" width="14.42578125" style="1" bestFit="1" customWidth="1"/>
    <col min="14874" max="14874" width="20" style="1" customWidth="1"/>
    <col min="14875" max="14875" width="13.140625" style="1" bestFit="1" customWidth="1"/>
    <col min="14876" max="14876" width="7.140625" style="1" bestFit="1" customWidth="1"/>
    <col min="14877" max="14877" width="9.140625" style="1" bestFit="1" customWidth="1"/>
    <col min="14878" max="15105" width="11.42578125" style="1"/>
    <col min="15106" max="15106" width="10.42578125" style="1" customWidth="1"/>
    <col min="15107" max="15107" width="79.28515625" style="1" customWidth="1"/>
    <col min="15108" max="15108" width="13.42578125" style="1" bestFit="1" customWidth="1"/>
    <col min="15109" max="15109" width="17.42578125" style="1" customWidth="1"/>
    <col min="15110" max="15110" width="19.42578125" style="1" bestFit="1" customWidth="1"/>
    <col min="15111" max="15111" width="13.42578125" style="1" bestFit="1" customWidth="1"/>
    <col min="15112" max="15112" width="10" style="1" bestFit="1" customWidth="1"/>
    <col min="15113" max="15113" width="16" style="1" customWidth="1"/>
    <col min="15114" max="15114" width="12.28515625" style="1" customWidth="1"/>
    <col min="15115" max="15115" width="10.28515625" style="1" customWidth="1"/>
    <col min="15116" max="15116" width="11.140625" style="1" customWidth="1"/>
    <col min="15117" max="15117" width="11.42578125" style="1"/>
    <col min="15118" max="15118" width="17.85546875" style="1" bestFit="1" customWidth="1"/>
    <col min="15119" max="15119" width="20.28515625" style="1" bestFit="1" customWidth="1"/>
    <col min="15120" max="15124" width="11.42578125" style="1"/>
    <col min="15125" max="15125" width="30.140625" style="1" bestFit="1" customWidth="1"/>
    <col min="15126" max="15126" width="19.42578125" style="1" bestFit="1" customWidth="1"/>
    <col min="15127" max="15127" width="14.42578125" style="1" bestFit="1" customWidth="1"/>
    <col min="15128" max="15128" width="19.42578125" style="1" bestFit="1" customWidth="1"/>
    <col min="15129" max="15129" width="14.42578125" style="1" bestFit="1" customWidth="1"/>
    <col min="15130" max="15130" width="20" style="1" customWidth="1"/>
    <col min="15131" max="15131" width="13.140625" style="1" bestFit="1" customWidth="1"/>
    <col min="15132" max="15132" width="7.140625" style="1" bestFit="1" customWidth="1"/>
    <col min="15133" max="15133" width="9.140625" style="1" bestFit="1" customWidth="1"/>
    <col min="15134" max="15361" width="11.42578125" style="1"/>
    <col min="15362" max="15362" width="10.42578125" style="1" customWidth="1"/>
    <col min="15363" max="15363" width="79.28515625" style="1" customWidth="1"/>
    <col min="15364" max="15364" width="13.42578125" style="1" bestFit="1" customWidth="1"/>
    <col min="15365" max="15365" width="17.42578125" style="1" customWidth="1"/>
    <col min="15366" max="15366" width="19.42578125" style="1" bestFit="1" customWidth="1"/>
    <col min="15367" max="15367" width="13.42578125" style="1" bestFit="1" customWidth="1"/>
    <col min="15368" max="15368" width="10" style="1" bestFit="1" customWidth="1"/>
    <col min="15369" max="15369" width="16" style="1" customWidth="1"/>
    <col min="15370" max="15370" width="12.28515625" style="1" customWidth="1"/>
    <col min="15371" max="15371" width="10.28515625" style="1" customWidth="1"/>
    <col min="15372" max="15372" width="11.140625" style="1" customWidth="1"/>
    <col min="15373" max="15373" width="11.42578125" style="1"/>
    <col min="15374" max="15374" width="17.85546875" style="1" bestFit="1" customWidth="1"/>
    <col min="15375" max="15375" width="20.28515625" style="1" bestFit="1" customWidth="1"/>
    <col min="15376" max="15380" width="11.42578125" style="1"/>
    <col min="15381" max="15381" width="30.140625" style="1" bestFit="1" customWidth="1"/>
    <col min="15382" max="15382" width="19.42578125" style="1" bestFit="1" customWidth="1"/>
    <col min="15383" max="15383" width="14.42578125" style="1" bestFit="1" customWidth="1"/>
    <col min="15384" max="15384" width="19.42578125" style="1" bestFit="1" customWidth="1"/>
    <col min="15385" max="15385" width="14.42578125" style="1" bestFit="1" customWidth="1"/>
    <col min="15386" max="15386" width="20" style="1" customWidth="1"/>
    <col min="15387" max="15387" width="13.140625" style="1" bestFit="1" customWidth="1"/>
    <col min="15388" max="15388" width="7.140625" style="1" bestFit="1" customWidth="1"/>
    <col min="15389" max="15389" width="9.140625" style="1" bestFit="1" customWidth="1"/>
    <col min="15390" max="15617" width="11.42578125" style="1"/>
    <col min="15618" max="15618" width="10.42578125" style="1" customWidth="1"/>
    <col min="15619" max="15619" width="79.28515625" style="1" customWidth="1"/>
    <col min="15620" max="15620" width="13.42578125" style="1" bestFit="1" customWidth="1"/>
    <col min="15621" max="15621" width="17.42578125" style="1" customWidth="1"/>
    <col min="15622" max="15622" width="19.42578125" style="1" bestFit="1" customWidth="1"/>
    <col min="15623" max="15623" width="13.42578125" style="1" bestFit="1" customWidth="1"/>
    <col min="15624" max="15624" width="10" style="1" bestFit="1" customWidth="1"/>
    <col min="15625" max="15625" width="16" style="1" customWidth="1"/>
    <col min="15626" max="15626" width="12.28515625" style="1" customWidth="1"/>
    <col min="15627" max="15627" width="10.28515625" style="1" customWidth="1"/>
    <col min="15628" max="15628" width="11.140625" style="1" customWidth="1"/>
    <col min="15629" max="15629" width="11.42578125" style="1"/>
    <col min="15630" max="15630" width="17.85546875" style="1" bestFit="1" customWidth="1"/>
    <col min="15631" max="15631" width="20.28515625" style="1" bestFit="1" customWidth="1"/>
    <col min="15632" max="15636" width="11.42578125" style="1"/>
    <col min="15637" max="15637" width="30.140625" style="1" bestFit="1" customWidth="1"/>
    <col min="15638" max="15638" width="19.42578125" style="1" bestFit="1" customWidth="1"/>
    <col min="15639" max="15639" width="14.42578125" style="1" bestFit="1" customWidth="1"/>
    <col min="15640" max="15640" width="19.42578125" style="1" bestFit="1" customWidth="1"/>
    <col min="15641" max="15641" width="14.42578125" style="1" bestFit="1" customWidth="1"/>
    <col min="15642" max="15642" width="20" style="1" customWidth="1"/>
    <col min="15643" max="15643" width="13.140625" style="1" bestFit="1" customWidth="1"/>
    <col min="15644" max="15644" width="7.140625" style="1" bestFit="1" customWidth="1"/>
    <col min="15645" max="15645" width="9.140625" style="1" bestFit="1" customWidth="1"/>
    <col min="15646" max="15873" width="11.42578125" style="1"/>
    <col min="15874" max="15874" width="10.42578125" style="1" customWidth="1"/>
    <col min="15875" max="15875" width="79.28515625" style="1" customWidth="1"/>
    <col min="15876" max="15876" width="13.42578125" style="1" bestFit="1" customWidth="1"/>
    <col min="15877" max="15877" width="17.42578125" style="1" customWidth="1"/>
    <col min="15878" max="15878" width="19.42578125" style="1" bestFit="1" customWidth="1"/>
    <col min="15879" max="15879" width="13.42578125" style="1" bestFit="1" customWidth="1"/>
    <col min="15880" max="15880" width="10" style="1" bestFit="1" customWidth="1"/>
    <col min="15881" max="15881" width="16" style="1" customWidth="1"/>
    <col min="15882" max="15882" width="12.28515625" style="1" customWidth="1"/>
    <col min="15883" max="15883" width="10.28515625" style="1" customWidth="1"/>
    <col min="15884" max="15884" width="11.140625" style="1" customWidth="1"/>
    <col min="15885" max="15885" width="11.42578125" style="1"/>
    <col min="15886" max="15886" width="17.85546875" style="1" bestFit="1" customWidth="1"/>
    <col min="15887" max="15887" width="20.28515625" style="1" bestFit="1" customWidth="1"/>
    <col min="15888" max="15892" width="11.42578125" style="1"/>
    <col min="15893" max="15893" width="30.140625" style="1" bestFit="1" customWidth="1"/>
    <col min="15894" max="15894" width="19.42578125" style="1" bestFit="1" customWidth="1"/>
    <col min="15895" max="15895" width="14.42578125" style="1" bestFit="1" customWidth="1"/>
    <col min="15896" max="15896" width="19.42578125" style="1" bestFit="1" customWidth="1"/>
    <col min="15897" max="15897" width="14.42578125" style="1" bestFit="1" customWidth="1"/>
    <col min="15898" max="15898" width="20" style="1" customWidth="1"/>
    <col min="15899" max="15899" width="13.140625" style="1" bestFit="1" customWidth="1"/>
    <col min="15900" max="15900" width="7.140625" style="1" bestFit="1" customWidth="1"/>
    <col min="15901" max="15901" width="9.140625" style="1" bestFit="1" customWidth="1"/>
    <col min="15902" max="16129" width="11.42578125" style="1"/>
    <col min="16130" max="16130" width="10.42578125" style="1" customWidth="1"/>
    <col min="16131" max="16131" width="79.28515625" style="1" customWidth="1"/>
    <col min="16132" max="16132" width="13.42578125" style="1" bestFit="1" customWidth="1"/>
    <col min="16133" max="16133" width="17.42578125" style="1" customWidth="1"/>
    <col min="16134" max="16134" width="19.42578125" style="1" bestFit="1" customWidth="1"/>
    <col min="16135" max="16135" width="13.42578125" style="1" bestFit="1" customWidth="1"/>
    <col min="16136" max="16136" width="10" style="1" bestFit="1" customWidth="1"/>
    <col min="16137" max="16137" width="16" style="1" customWidth="1"/>
    <col min="16138" max="16138" width="12.28515625" style="1" customWidth="1"/>
    <col min="16139" max="16139" width="10.28515625" style="1" customWidth="1"/>
    <col min="16140" max="16140" width="11.140625" style="1" customWidth="1"/>
    <col min="16141" max="16141" width="11.42578125" style="1"/>
    <col min="16142" max="16142" width="17.85546875" style="1" bestFit="1" customWidth="1"/>
    <col min="16143" max="16143" width="20.28515625" style="1" bestFit="1" customWidth="1"/>
    <col min="16144" max="16148" width="11.42578125" style="1"/>
    <col min="16149" max="16149" width="30.140625" style="1" bestFit="1" customWidth="1"/>
    <col min="16150" max="16150" width="19.42578125" style="1" bestFit="1" customWidth="1"/>
    <col min="16151" max="16151" width="14.42578125" style="1" bestFit="1" customWidth="1"/>
    <col min="16152" max="16152" width="19.42578125" style="1" bestFit="1" customWidth="1"/>
    <col min="16153" max="16153" width="14.42578125" style="1" bestFit="1" customWidth="1"/>
    <col min="16154" max="16154" width="20" style="1" customWidth="1"/>
    <col min="16155" max="16155" width="13.140625" style="1" bestFit="1" customWidth="1"/>
    <col min="16156" max="16156" width="7.140625" style="1" bestFit="1" customWidth="1"/>
    <col min="16157" max="16157" width="9.140625" style="1" bestFit="1" customWidth="1"/>
    <col min="16158" max="16384" width="11.42578125" style="1"/>
  </cols>
  <sheetData>
    <row r="1" spans="1:17">
      <c r="A1" s="2521"/>
      <c r="B1" s="2521"/>
      <c r="C1" s="2521"/>
      <c r="D1" s="2521"/>
      <c r="E1" s="2521"/>
      <c r="F1" s="2521"/>
      <c r="G1" s="2521"/>
      <c r="H1" s="2521"/>
      <c r="I1" s="2521"/>
      <c r="J1" s="2521"/>
      <c r="K1" s="2521"/>
      <c r="L1" s="2521"/>
      <c r="M1" s="2521"/>
    </row>
    <row r="2" spans="1:17" ht="28.15" customHeight="1">
      <c r="A2" s="2522" t="s">
        <v>1631</v>
      </c>
      <c r="B2" s="2522"/>
      <c r="C2" s="2522"/>
      <c r="D2" s="2522"/>
      <c r="E2" s="2522"/>
      <c r="F2" s="2522"/>
      <c r="G2" s="2522"/>
      <c r="H2" s="2522"/>
      <c r="I2" s="2522"/>
      <c r="J2" s="2522"/>
      <c r="K2" s="2522"/>
      <c r="L2" s="2522"/>
      <c r="M2" s="2522"/>
    </row>
    <row r="3" spans="1:17" ht="15.75" thickBot="1">
      <c r="A3" s="346"/>
      <c r="B3" s="2539" t="s">
        <v>27</v>
      </c>
      <c r="C3" s="2539"/>
      <c r="D3" s="2539"/>
      <c r="E3" s="2539"/>
      <c r="F3" s="2539"/>
      <c r="G3" s="2539"/>
      <c r="H3" s="2539"/>
      <c r="I3" s="2539"/>
      <c r="J3" s="2539"/>
      <c r="K3" s="2539"/>
      <c r="L3" s="2539"/>
      <c r="M3" s="346"/>
      <c r="N3" s="346"/>
      <c r="O3" s="346"/>
      <c r="P3" s="346"/>
    </row>
    <row r="4" spans="1:17" ht="15.75" thickBot="1">
      <c r="A4" s="346"/>
      <c r="B4" s="2540" t="s">
        <v>1539</v>
      </c>
      <c r="C4" s="2540"/>
      <c r="D4" s="2540"/>
      <c r="E4" s="2540"/>
      <c r="F4" s="2540"/>
      <c r="G4" s="2540"/>
      <c r="H4" s="2540"/>
      <c r="I4" s="2540"/>
      <c r="J4" s="2540"/>
      <c r="K4" s="2540"/>
      <c r="L4" s="2540"/>
      <c r="M4" s="346"/>
      <c r="N4" s="350" t="s">
        <v>1165</v>
      </c>
      <c r="O4" s="351">
        <v>7447461031915.3203</v>
      </c>
      <c r="P4" s="346"/>
    </row>
    <row r="5" spans="1:17" ht="15.75" thickBot="1">
      <c r="B5" s="2541" t="s">
        <v>316</v>
      </c>
      <c r="C5" s="1088">
        <v>2023</v>
      </c>
      <c r="D5" s="2565">
        <v>2024</v>
      </c>
      <c r="E5" s="2566"/>
      <c r="F5" s="2566"/>
      <c r="G5" s="2566"/>
      <c r="H5" s="2566"/>
      <c r="I5" s="2567"/>
      <c r="J5" s="2565" t="s">
        <v>163</v>
      </c>
      <c r="K5" s="2567"/>
      <c r="L5" s="2544" t="s">
        <v>644</v>
      </c>
    </row>
    <row r="6" spans="1:17" ht="15.75" thickBot="1">
      <c r="B6" s="2542"/>
      <c r="C6" s="2547" t="s">
        <v>1553</v>
      </c>
      <c r="D6" s="2547" t="s">
        <v>642</v>
      </c>
      <c r="E6" s="2547" t="s">
        <v>643</v>
      </c>
      <c r="F6" s="2547" t="s">
        <v>776</v>
      </c>
      <c r="G6" s="2547" t="s">
        <v>1553</v>
      </c>
      <c r="H6" s="2560" t="s">
        <v>778</v>
      </c>
      <c r="I6" s="2560" t="s">
        <v>779</v>
      </c>
      <c r="J6" s="2562" t="s">
        <v>1554</v>
      </c>
      <c r="K6" s="2563"/>
      <c r="L6" s="2545"/>
    </row>
    <row r="7" spans="1:17" ht="15.75" thickBot="1">
      <c r="B7" s="2542"/>
      <c r="C7" s="2548"/>
      <c r="D7" s="2548"/>
      <c r="E7" s="2548"/>
      <c r="F7" s="2548"/>
      <c r="G7" s="2548"/>
      <c r="H7" s="2561"/>
      <c r="I7" s="2561"/>
      <c r="J7" s="1089" t="s">
        <v>782</v>
      </c>
      <c r="K7" s="1089" t="s">
        <v>781</v>
      </c>
      <c r="L7" s="2546"/>
    </row>
    <row r="8" spans="1:17" ht="15.75" thickBot="1">
      <c r="B8" s="2543"/>
      <c r="C8" s="1077">
        <v>1</v>
      </c>
      <c r="D8" s="1077">
        <v>2</v>
      </c>
      <c r="E8" s="1077">
        <v>3</v>
      </c>
      <c r="F8" s="1077">
        <v>4</v>
      </c>
      <c r="G8" s="1090">
        <v>5</v>
      </c>
      <c r="H8" s="1090">
        <v>6</v>
      </c>
      <c r="I8" s="1066" t="s">
        <v>784</v>
      </c>
      <c r="J8" s="1091" t="s">
        <v>1616</v>
      </c>
      <c r="K8" s="1090" t="s">
        <v>1632</v>
      </c>
      <c r="L8" s="1078" t="s">
        <v>1633</v>
      </c>
    </row>
    <row r="9" spans="1:17" ht="15" customHeight="1">
      <c r="B9" s="397" t="s">
        <v>1470</v>
      </c>
      <c r="C9" s="493"/>
      <c r="D9" s="494"/>
      <c r="E9" s="494"/>
      <c r="F9" s="493"/>
      <c r="G9" s="493"/>
      <c r="H9" s="493"/>
      <c r="I9" s="495"/>
      <c r="J9" s="496"/>
      <c r="K9" s="398"/>
      <c r="L9" s="398"/>
    </row>
    <row r="10" spans="1:17" ht="15" customHeight="1">
      <c r="B10" s="396" t="s">
        <v>1634</v>
      </c>
      <c r="C10" s="458">
        <v>315583844.76999998</v>
      </c>
      <c r="D10" s="458">
        <v>465040841</v>
      </c>
      <c r="E10" s="458">
        <v>504912700.51999992</v>
      </c>
      <c r="F10" s="458">
        <v>436115777.11000007</v>
      </c>
      <c r="G10" s="458">
        <v>435440245.10000002</v>
      </c>
      <c r="H10" s="458">
        <v>435440245.10000002</v>
      </c>
      <c r="I10" s="459">
        <f>IFERROR((G10/E10),"-")</f>
        <v>0.86240699560844569</v>
      </c>
      <c r="J10" s="458">
        <f>G10-C10</f>
        <v>119856400.33000004</v>
      </c>
      <c r="K10" s="460">
        <f>IFERROR(((G10/C10)-1),"-")</f>
        <v>0.37979257277048628</v>
      </c>
      <c r="L10" s="460">
        <f>G10/$O$4</f>
        <v>5.8468281100628272E-5</v>
      </c>
    </row>
    <row r="11" spans="1:17">
      <c r="B11" s="396" t="s">
        <v>1635</v>
      </c>
      <c r="C11" s="458">
        <v>0</v>
      </c>
      <c r="D11" s="458">
        <v>632521775</v>
      </c>
      <c r="E11" s="458">
        <v>632521775</v>
      </c>
      <c r="F11" s="458">
        <v>0</v>
      </c>
      <c r="G11" s="458">
        <v>0</v>
      </c>
      <c r="H11" s="458">
        <v>0</v>
      </c>
      <c r="I11" s="459">
        <f>IFERROR((G11/E11),"-")</f>
        <v>0</v>
      </c>
      <c r="J11" s="458">
        <f t="shared" ref="J11:J18" si="0">G11-C11</f>
        <v>0</v>
      </c>
      <c r="K11" s="460" t="str">
        <f t="shared" ref="K11:K18" si="1">IFERROR(((G11/C11)-1),"-")</f>
        <v>-</v>
      </c>
      <c r="L11" s="460">
        <f>G11/$O$4</f>
        <v>0</v>
      </c>
      <c r="N11" s="394"/>
    </row>
    <row r="12" spans="1:17">
      <c r="B12" s="396" t="s">
        <v>1636</v>
      </c>
      <c r="C12" s="458">
        <v>0</v>
      </c>
      <c r="D12" s="458">
        <v>1086818112</v>
      </c>
      <c r="E12" s="458">
        <v>1086818112</v>
      </c>
      <c r="F12" s="458">
        <v>0</v>
      </c>
      <c r="G12" s="458">
        <v>0</v>
      </c>
      <c r="H12" s="458">
        <v>0</v>
      </c>
      <c r="I12" s="459">
        <f t="shared" ref="I12:I18" si="2">IFERROR((G12/E12),"-")</f>
        <v>0</v>
      </c>
      <c r="J12" s="458">
        <f t="shared" si="0"/>
        <v>0</v>
      </c>
      <c r="K12" s="460" t="str">
        <f t="shared" si="1"/>
        <v>-</v>
      </c>
      <c r="L12" s="460">
        <f t="shared" ref="L12:L18" si="3">G12/$O$4</f>
        <v>0</v>
      </c>
      <c r="N12" s="394"/>
    </row>
    <row r="13" spans="1:17">
      <c r="B13" s="396" t="s">
        <v>1637</v>
      </c>
      <c r="C13" s="458">
        <v>439287166.33000016</v>
      </c>
      <c r="D13" s="458">
        <v>340000000</v>
      </c>
      <c r="E13" s="458">
        <v>500118081.51999998</v>
      </c>
      <c r="F13" s="458">
        <v>442522854.25999999</v>
      </c>
      <c r="G13" s="458">
        <v>441655047.62999994</v>
      </c>
      <c r="H13" s="458">
        <v>441655047.62999994</v>
      </c>
      <c r="I13" s="459">
        <f t="shared" si="2"/>
        <v>0.88310153931584634</v>
      </c>
      <c r="J13" s="458">
        <f t="shared" si="0"/>
        <v>2367881.2999997735</v>
      </c>
      <c r="K13" s="460">
        <f t="shared" si="1"/>
        <v>5.390281076913972E-3</v>
      </c>
      <c r="L13" s="460">
        <f t="shared" si="3"/>
        <v>5.9302767176267604E-5</v>
      </c>
      <c r="N13" s="394"/>
    </row>
    <row r="14" spans="1:17">
      <c r="A14" s="15"/>
      <c r="B14" s="396" t="s">
        <v>1638</v>
      </c>
      <c r="C14" s="458">
        <v>0</v>
      </c>
      <c r="D14" s="458">
        <v>54192376662</v>
      </c>
      <c r="E14" s="458">
        <v>56007674738.050003</v>
      </c>
      <c r="F14" s="458">
        <v>0</v>
      </c>
      <c r="G14" s="458">
        <v>0</v>
      </c>
      <c r="H14" s="458">
        <v>0</v>
      </c>
      <c r="I14" s="459">
        <f t="shared" si="2"/>
        <v>0</v>
      </c>
      <c r="J14" s="458">
        <f t="shared" si="0"/>
        <v>0</v>
      </c>
      <c r="K14" s="460" t="str">
        <f t="shared" si="1"/>
        <v>-</v>
      </c>
      <c r="L14" s="460">
        <f t="shared" si="3"/>
        <v>0</v>
      </c>
      <c r="N14" s="394"/>
      <c r="Q14" s="1" t="s">
        <v>4</v>
      </c>
    </row>
    <row r="15" spans="1:17">
      <c r="B15" s="396" t="s">
        <v>1639</v>
      </c>
      <c r="C15" s="458">
        <v>236041816.83000007</v>
      </c>
      <c r="D15" s="458">
        <v>440214337</v>
      </c>
      <c r="E15" s="458">
        <v>517214336.99999994</v>
      </c>
      <c r="F15" s="458">
        <v>258839704.22000006</v>
      </c>
      <c r="G15" s="458">
        <v>251110525.66</v>
      </c>
      <c r="H15" s="458">
        <v>250637579.76999998</v>
      </c>
      <c r="I15" s="459">
        <f t="shared" si="2"/>
        <v>0.48550573272295044</v>
      </c>
      <c r="J15" s="458">
        <f t="shared" si="0"/>
        <v>15068708.829999924</v>
      </c>
      <c r="K15" s="460">
        <f t="shared" si="1"/>
        <v>6.3839149487874725E-2</v>
      </c>
      <c r="L15" s="460">
        <f>G15/$O$4</f>
        <v>3.3717601822136691E-5</v>
      </c>
      <c r="N15" s="394"/>
    </row>
    <row r="16" spans="1:17">
      <c r="B16" s="396" t="s">
        <v>1640</v>
      </c>
      <c r="C16" s="458">
        <v>970873178.68000007</v>
      </c>
      <c r="D16" s="458">
        <v>2005000000</v>
      </c>
      <c r="E16" s="458">
        <v>2005000000</v>
      </c>
      <c r="F16" s="458">
        <v>1045879809.3700001</v>
      </c>
      <c r="G16" s="458">
        <v>1044718130.28</v>
      </c>
      <c r="H16" s="458">
        <v>1044462760.8500001</v>
      </c>
      <c r="I16" s="459">
        <f t="shared" si="2"/>
        <v>0.52105642407980046</v>
      </c>
      <c r="J16" s="458">
        <f t="shared" si="0"/>
        <v>73844951.599999905</v>
      </c>
      <c r="K16" s="460">
        <f t="shared" si="1"/>
        <v>7.6060347758704738E-2</v>
      </c>
      <c r="L16" s="460">
        <f t="shared" si="3"/>
        <v>1.4027842855477443E-4</v>
      </c>
      <c r="N16" s="394"/>
    </row>
    <row r="17" spans="2:14" ht="15.75" thickBot="1">
      <c r="B17" s="396" t="s">
        <v>1641</v>
      </c>
      <c r="C17" s="461">
        <v>19468437571.330009</v>
      </c>
      <c r="D17" s="461">
        <v>21400400819</v>
      </c>
      <c r="E17" s="461">
        <v>21106449304.310001</v>
      </c>
      <c r="F17" s="461">
        <v>20633341481.789989</v>
      </c>
      <c r="G17" s="461">
        <v>20633341481.679993</v>
      </c>
      <c r="H17" s="461">
        <v>20633341481.679993</v>
      </c>
      <c r="I17" s="462">
        <f t="shared" si="2"/>
        <v>0.97758467964891671</v>
      </c>
      <c r="J17" s="461">
        <f t="shared" si="0"/>
        <v>1164903910.3499832</v>
      </c>
      <c r="K17" s="463">
        <f t="shared" si="1"/>
        <v>5.983551099475326E-2</v>
      </c>
      <c r="L17" s="463">
        <f t="shared" si="3"/>
        <v>2.7705202341117264E-3</v>
      </c>
      <c r="N17" s="394"/>
    </row>
    <row r="18" spans="2:14" ht="15.75" thickBot="1">
      <c r="B18" s="1079"/>
      <c r="C18" s="1093">
        <f t="shared" ref="C18:H18" si="4">SUM(C10:C17)</f>
        <v>21430223577.94001</v>
      </c>
      <c r="D18" s="1093">
        <f t="shared" si="4"/>
        <v>80562372546</v>
      </c>
      <c r="E18" s="1093">
        <f t="shared" si="4"/>
        <v>82360709048.400009</v>
      </c>
      <c r="F18" s="1093">
        <f t="shared" si="4"/>
        <v>22816699626.749989</v>
      </c>
      <c r="G18" s="1093">
        <f t="shared" si="4"/>
        <v>22806265430.349991</v>
      </c>
      <c r="H18" s="1093">
        <f t="shared" si="4"/>
        <v>22805537115.029991</v>
      </c>
      <c r="I18" s="1109">
        <f t="shared" si="2"/>
        <v>0.27690710405307079</v>
      </c>
      <c r="J18" s="1093">
        <f t="shared" si="0"/>
        <v>1376041852.4099808</v>
      </c>
      <c r="K18" s="1109">
        <f t="shared" si="1"/>
        <v>6.4210335809396835E-2</v>
      </c>
      <c r="L18" s="1109">
        <f t="shared" si="3"/>
        <v>3.062287312765533E-3</v>
      </c>
      <c r="M18" s="395"/>
    </row>
    <row r="19" spans="2:14">
      <c r="B19" s="435" t="s">
        <v>176</v>
      </c>
    </row>
    <row r="20" spans="2:14">
      <c r="B20" s="1087" t="s">
        <v>1609</v>
      </c>
      <c r="I20" s="23"/>
      <c r="J20" s="23"/>
      <c r="K20" s="23"/>
      <c r="L20" s="23"/>
    </row>
    <row r="21" spans="2:14">
      <c r="B21" s="1087" t="s">
        <v>1610</v>
      </c>
      <c r="G21" s="455"/>
      <c r="H21" s="22"/>
      <c r="I21" s="22"/>
      <c r="J21" s="464"/>
      <c r="K21" s="403"/>
      <c r="L21" s="403"/>
    </row>
    <row r="22" spans="2:14">
      <c r="B22" s="1087" t="s">
        <v>1611</v>
      </c>
      <c r="G22" s="22"/>
      <c r="H22" s="22"/>
      <c r="I22" s="22"/>
      <c r="J22" s="22"/>
      <c r="L22" s="22"/>
    </row>
    <row r="23" spans="2:14" ht="27.75" customHeight="1">
      <c r="B23" s="2564" t="s">
        <v>1612</v>
      </c>
      <c r="C23" s="2564"/>
      <c r="D23" s="2564"/>
      <c r="E23" s="2564"/>
      <c r="F23" s="2564"/>
      <c r="G23" s="2564"/>
      <c r="H23" s="2564"/>
      <c r="I23" s="2564"/>
      <c r="J23" s="2564"/>
      <c r="K23" s="2564"/>
      <c r="L23" s="2564"/>
    </row>
    <row r="24" spans="2:14">
      <c r="B24" s="435" t="s">
        <v>1642</v>
      </c>
      <c r="C24" s="394"/>
      <c r="D24" s="394"/>
      <c r="E24" s="394"/>
      <c r="F24" s="394"/>
      <c r="G24" s="394"/>
      <c r="H24" s="394"/>
      <c r="I24" s="22"/>
      <c r="J24" s="465"/>
      <c r="L24" s="22"/>
    </row>
    <row r="25" spans="2:14">
      <c r="C25" s="394"/>
      <c r="D25" s="394"/>
      <c r="E25" s="394"/>
      <c r="F25" s="394"/>
      <c r="G25" s="394"/>
      <c r="H25" s="394"/>
      <c r="I25" s="22"/>
      <c r="J25" s="465"/>
      <c r="L25" s="404"/>
    </row>
    <row r="26" spans="2:14">
      <c r="L26" s="22"/>
    </row>
    <row r="27" spans="2:14">
      <c r="L27" s="22"/>
    </row>
    <row r="28" spans="2:14">
      <c r="L28" s="22"/>
    </row>
    <row r="29" spans="2:14">
      <c r="G29" s="22"/>
      <c r="H29" s="22"/>
      <c r="I29" s="22"/>
      <c r="J29" s="22"/>
      <c r="L29" s="22"/>
    </row>
    <row r="30" spans="2:14">
      <c r="D30" s="466"/>
      <c r="G30" s="22"/>
      <c r="H30" s="22"/>
      <c r="I30" s="22"/>
      <c r="J30" s="22"/>
      <c r="L30" s="22"/>
    </row>
    <row r="31" spans="2:14">
      <c r="D31" s="115"/>
      <c r="E31" s="115"/>
      <c r="F31" s="115"/>
      <c r="G31" s="467"/>
      <c r="H31" s="467"/>
      <c r="I31" s="22"/>
      <c r="J31" s="22"/>
      <c r="L31" s="22"/>
    </row>
    <row r="32" spans="2:14">
      <c r="B32" s="396"/>
      <c r="D32" s="51"/>
      <c r="E32" s="51"/>
      <c r="F32" s="51"/>
      <c r="G32" s="51"/>
      <c r="H32" s="51"/>
      <c r="I32" s="22"/>
      <c r="J32" s="22"/>
      <c r="L32" s="22"/>
    </row>
    <row r="33" spans="2:12">
      <c r="B33" s="396"/>
      <c r="G33" s="22"/>
      <c r="H33" s="22"/>
      <c r="I33" s="22"/>
      <c r="J33" s="22"/>
      <c r="L33" s="22"/>
    </row>
    <row r="34" spans="2:12">
      <c r="B34" s="396"/>
    </row>
    <row r="35" spans="2:12">
      <c r="B35" s="396"/>
    </row>
    <row r="36" spans="2:12">
      <c r="B36" s="396"/>
      <c r="C36" s="457"/>
    </row>
    <row r="37" spans="2:12">
      <c r="B37" s="396"/>
      <c r="C37" s="457"/>
    </row>
    <row r="38" spans="2:12">
      <c r="B38" s="396"/>
      <c r="C38" s="457"/>
    </row>
    <row r="39" spans="2:12">
      <c r="B39" s="396"/>
      <c r="C39" s="457"/>
    </row>
    <row r="40" spans="2:12">
      <c r="B40" s="396"/>
      <c r="C40" s="457"/>
    </row>
    <row r="41" spans="2:12">
      <c r="B41" s="396"/>
      <c r="C41" s="457"/>
    </row>
    <row r="42" spans="2:12">
      <c r="B42" s="396"/>
      <c r="C42" s="457"/>
    </row>
    <row r="43" spans="2:12">
      <c r="B43" s="396"/>
      <c r="C43" s="457"/>
    </row>
    <row r="44" spans="2:12">
      <c r="B44" s="396"/>
      <c r="C44" s="457"/>
    </row>
    <row r="45" spans="2:12">
      <c r="B45" s="396"/>
      <c r="C45" s="457"/>
    </row>
    <row r="46" spans="2:12">
      <c r="B46" s="396"/>
      <c r="C46" s="457"/>
    </row>
    <row r="47" spans="2:12">
      <c r="B47" s="396"/>
      <c r="C47" s="457"/>
    </row>
    <row r="48" spans="2:12">
      <c r="B48" s="396"/>
      <c r="C48" s="457"/>
    </row>
    <row r="49" spans="2:3">
      <c r="B49" s="396"/>
      <c r="C49" s="457"/>
    </row>
    <row r="50" spans="2:3">
      <c r="B50" s="396"/>
      <c r="C50" s="457"/>
    </row>
    <row r="51" spans="2:3">
      <c r="B51" s="396"/>
      <c r="C51" s="457"/>
    </row>
    <row r="52" spans="2:3">
      <c r="B52" s="396"/>
      <c r="C52" s="457"/>
    </row>
    <row r="53" spans="2:3">
      <c r="B53" s="396"/>
      <c r="C53" s="457"/>
    </row>
    <row r="54" spans="2:3">
      <c r="B54" s="396"/>
      <c r="C54" s="457"/>
    </row>
    <row r="55" spans="2:3">
      <c r="B55" s="396"/>
      <c r="C55" s="457"/>
    </row>
    <row r="56" spans="2:3">
      <c r="B56" s="396"/>
      <c r="C56" s="457"/>
    </row>
    <row r="57" spans="2:3">
      <c r="B57" s="396"/>
      <c r="C57" s="457"/>
    </row>
    <row r="58" spans="2:3">
      <c r="B58" s="396"/>
      <c r="C58" s="457"/>
    </row>
    <row r="59" spans="2:3">
      <c r="B59" s="396"/>
      <c r="C59" s="457"/>
    </row>
    <row r="60" spans="2:3">
      <c r="B60" s="396"/>
      <c r="C60" s="457"/>
    </row>
    <row r="61" spans="2:3">
      <c r="B61" s="396"/>
      <c r="C61" s="457"/>
    </row>
    <row r="62" spans="2:3">
      <c r="B62" s="396"/>
      <c r="C62" s="457"/>
    </row>
    <row r="63" spans="2:3">
      <c r="B63" s="396"/>
      <c r="C63" s="457"/>
    </row>
    <row r="64" spans="2:3">
      <c r="B64" s="396"/>
      <c r="C64" s="457"/>
    </row>
    <row r="65" spans="2:3">
      <c r="B65" s="396"/>
      <c r="C65" s="457"/>
    </row>
    <row r="66" spans="2:3">
      <c r="B66" s="396"/>
      <c r="C66" s="457"/>
    </row>
    <row r="67" spans="2:3">
      <c r="B67" s="396"/>
      <c r="C67" s="457"/>
    </row>
    <row r="68" spans="2:3">
      <c r="B68" s="396"/>
      <c r="C68" s="457"/>
    </row>
    <row r="69" spans="2:3">
      <c r="B69" s="396"/>
      <c r="C69" s="457"/>
    </row>
    <row r="70" spans="2:3">
      <c r="B70" s="396"/>
      <c r="C70" s="457"/>
    </row>
    <row r="71" spans="2:3">
      <c r="B71" s="396"/>
      <c r="C71" s="457"/>
    </row>
    <row r="72" spans="2:3">
      <c r="B72" s="396"/>
      <c r="C72" s="457"/>
    </row>
    <row r="73" spans="2:3">
      <c r="B73" s="396"/>
      <c r="C73" s="457"/>
    </row>
    <row r="74" spans="2:3">
      <c r="B74" s="396"/>
      <c r="C74" s="457"/>
    </row>
    <row r="75" spans="2:3">
      <c r="B75" s="396"/>
      <c r="C75" s="457"/>
    </row>
    <row r="76" spans="2:3">
      <c r="B76" s="396"/>
    </row>
    <row r="77" spans="2:3">
      <c r="B77" s="396"/>
    </row>
  </sheetData>
  <mergeCells count="17">
    <mergeCell ref="B23:L23"/>
    <mergeCell ref="E6:E7"/>
    <mergeCell ref="F6:F7"/>
    <mergeCell ref="G6:G7"/>
    <mergeCell ref="H6:H7"/>
    <mergeCell ref="I6:I7"/>
    <mergeCell ref="J6:K6"/>
    <mergeCell ref="A1:M1"/>
    <mergeCell ref="A2:M2"/>
    <mergeCell ref="B3:L3"/>
    <mergeCell ref="B4:L4"/>
    <mergeCell ref="B5:B8"/>
    <mergeCell ref="D5:I5"/>
    <mergeCell ref="J5:K5"/>
    <mergeCell ref="L5:L7"/>
    <mergeCell ref="C6:C7"/>
    <mergeCell ref="D6:D7"/>
  </mergeCells>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13E53-7815-4068-9CA9-4E183D4E0C00}">
  <dimension ref="A1:P61"/>
  <sheetViews>
    <sheetView showGridLines="0" topLeftCell="B1" zoomScale="80" zoomScaleNormal="80" workbookViewId="0">
      <selection activeCell="E26" sqref="E26"/>
    </sheetView>
  </sheetViews>
  <sheetFormatPr baseColWidth="10" defaultColWidth="9.140625" defaultRowHeight="15"/>
  <cols>
    <col min="1" max="1" width="13.28515625" style="1" customWidth="1"/>
    <col min="2" max="2" width="97.7109375" style="1" customWidth="1"/>
    <col min="3" max="3" width="27.140625" style="1" customWidth="1"/>
    <col min="4" max="4" width="27.85546875" style="1" customWidth="1"/>
    <col min="5" max="6" width="26.5703125" style="1" customWidth="1"/>
    <col min="7" max="7" width="22" style="1" customWidth="1"/>
    <col min="8" max="8" width="22.7109375" style="1" customWidth="1"/>
    <col min="9" max="9" width="16.85546875" style="1" customWidth="1"/>
    <col min="10" max="10" width="26.28515625" style="1" customWidth="1"/>
    <col min="11" max="11" width="15.7109375" style="1" customWidth="1"/>
    <col min="12" max="12" width="19.5703125" style="1" customWidth="1"/>
    <col min="13" max="13" width="20.42578125" style="1" customWidth="1"/>
    <col min="14" max="14" width="35.85546875" style="1" customWidth="1"/>
    <col min="15" max="15" width="24.42578125" style="1" customWidth="1"/>
    <col min="16" max="16" width="24.7109375" style="1" customWidth="1"/>
    <col min="17" max="257" width="11.42578125" style="1" customWidth="1"/>
    <col min="258" max="258" width="13.28515625" style="1" customWidth="1"/>
    <col min="259" max="259" width="78.42578125" style="1" customWidth="1"/>
    <col min="260" max="260" width="11.28515625" style="1" bestFit="1" customWidth="1"/>
    <col min="261" max="261" width="15.85546875" style="1" customWidth="1"/>
    <col min="262" max="262" width="16.42578125" style="1" bestFit="1" customWidth="1"/>
    <col min="263" max="264" width="11.28515625" style="1" bestFit="1" customWidth="1"/>
    <col min="265" max="265" width="14.140625" style="1" customWidth="1"/>
    <col min="266" max="266" width="12" style="1" customWidth="1"/>
    <col min="267" max="267" width="9.42578125" style="1" customWidth="1"/>
    <col min="268" max="268" width="11" style="1" customWidth="1"/>
    <col min="269" max="269" width="11.42578125" style="1" customWidth="1"/>
    <col min="270" max="270" width="24.28515625" style="1" bestFit="1" customWidth="1"/>
    <col min="271" max="271" width="21.42578125" style="1" bestFit="1" customWidth="1"/>
    <col min="272" max="513" width="11.42578125" style="1" customWidth="1"/>
    <col min="514" max="514" width="13.28515625" style="1" customWidth="1"/>
    <col min="515" max="515" width="78.42578125" style="1" customWidth="1"/>
    <col min="516" max="516" width="11.28515625" style="1" bestFit="1" customWidth="1"/>
    <col min="517" max="517" width="15.85546875" style="1" customWidth="1"/>
    <col min="518" max="518" width="16.42578125" style="1" bestFit="1" customWidth="1"/>
    <col min="519" max="520" width="11.28515625" style="1" bestFit="1" customWidth="1"/>
    <col min="521" max="521" width="14.140625" style="1" customWidth="1"/>
    <col min="522" max="522" width="12" style="1" customWidth="1"/>
    <col min="523" max="523" width="9.42578125" style="1" customWidth="1"/>
    <col min="524" max="524" width="11" style="1" customWidth="1"/>
    <col min="525" max="525" width="11.42578125" style="1" customWidth="1"/>
    <col min="526" max="526" width="24.28515625" style="1" bestFit="1" customWidth="1"/>
    <col min="527" max="527" width="21.42578125" style="1" bestFit="1" customWidth="1"/>
    <col min="528" max="769" width="11.42578125" style="1" customWidth="1"/>
    <col min="770" max="770" width="13.28515625" style="1" customWidth="1"/>
    <col min="771" max="771" width="78.42578125" style="1" customWidth="1"/>
    <col min="772" max="772" width="11.28515625" style="1" bestFit="1" customWidth="1"/>
    <col min="773" max="773" width="15.85546875" style="1" customWidth="1"/>
    <col min="774" max="774" width="16.42578125" style="1" bestFit="1" customWidth="1"/>
    <col min="775" max="776" width="11.28515625" style="1" bestFit="1" customWidth="1"/>
    <col min="777" max="777" width="14.140625" style="1" customWidth="1"/>
    <col min="778" max="778" width="12" style="1" customWidth="1"/>
    <col min="779" max="779" width="9.42578125" style="1" customWidth="1"/>
    <col min="780" max="780" width="11" style="1" customWidth="1"/>
    <col min="781" max="781" width="11.42578125" style="1" customWidth="1"/>
    <col min="782" max="782" width="24.28515625" style="1" bestFit="1" customWidth="1"/>
    <col min="783" max="783" width="21.42578125" style="1" bestFit="1" customWidth="1"/>
    <col min="784" max="1025" width="11.42578125" style="1" customWidth="1"/>
    <col min="1026" max="1026" width="13.28515625" style="1" customWidth="1"/>
    <col min="1027" max="1027" width="78.42578125" style="1" customWidth="1"/>
    <col min="1028" max="1028" width="11.28515625" style="1" bestFit="1" customWidth="1"/>
    <col min="1029" max="1029" width="15.85546875" style="1" customWidth="1"/>
    <col min="1030" max="1030" width="16.42578125" style="1" bestFit="1" customWidth="1"/>
    <col min="1031" max="1032" width="11.28515625" style="1" bestFit="1" customWidth="1"/>
    <col min="1033" max="1033" width="14.140625" style="1" customWidth="1"/>
    <col min="1034" max="1034" width="12" style="1" customWidth="1"/>
    <col min="1035" max="1035" width="9.42578125" style="1" customWidth="1"/>
    <col min="1036" max="1036" width="11" style="1" customWidth="1"/>
    <col min="1037" max="1037" width="11.42578125" style="1" customWidth="1"/>
    <col min="1038" max="1038" width="24.28515625" style="1" bestFit="1" customWidth="1"/>
    <col min="1039" max="1039" width="21.42578125" style="1" bestFit="1" customWidth="1"/>
    <col min="1040" max="1281" width="11.42578125" style="1" customWidth="1"/>
    <col min="1282" max="1282" width="13.28515625" style="1" customWidth="1"/>
    <col min="1283" max="1283" width="78.42578125" style="1" customWidth="1"/>
    <col min="1284" max="1284" width="11.28515625" style="1" bestFit="1" customWidth="1"/>
    <col min="1285" max="1285" width="15.85546875" style="1" customWidth="1"/>
    <col min="1286" max="1286" width="16.42578125" style="1" bestFit="1" customWidth="1"/>
    <col min="1287" max="1288" width="11.28515625" style="1" bestFit="1" customWidth="1"/>
    <col min="1289" max="1289" width="14.140625" style="1" customWidth="1"/>
    <col min="1290" max="1290" width="12" style="1" customWidth="1"/>
    <col min="1291" max="1291" width="9.42578125" style="1" customWidth="1"/>
    <col min="1292" max="1292" width="11" style="1" customWidth="1"/>
    <col min="1293" max="1293" width="11.42578125" style="1" customWidth="1"/>
    <col min="1294" max="1294" width="24.28515625" style="1" bestFit="1" customWidth="1"/>
    <col min="1295" max="1295" width="21.42578125" style="1" bestFit="1" customWidth="1"/>
    <col min="1296" max="1537" width="11.42578125" style="1" customWidth="1"/>
    <col min="1538" max="1538" width="13.28515625" style="1" customWidth="1"/>
    <col min="1539" max="1539" width="78.42578125" style="1" customWidth="1"/>
    <col min="1540" max="1540" width="11.28515625" style="1" bestFit="1" customWidth="1"/>
    <col min="1541" max="1541" width="15.85546875" style="1" customWidth="1"/>
    <col min="1542" max="1542" width="16.42578125" style="1" bestFit="1" customWidth="1"/>
    <col min="1543" max="1544" width="11.28515625" style="1" bestFit="1" customWidth="1"/>
    <col min="1545" max="1545" width="14.140625" style="1" customWidth="1"/>
    <col min="1546" max="1546" width="12" style="1" customWidth="1"/>
    <col min="1547" max="1547" width="9.42578125" style="1" customWidth="1"/>
    <col min="1548" max="1548" width="11" style="1" customWidth="1"/>
    <col min="1549" max="1549" width="11.42578125" style="1" customWidth="1"/>
    <col min="1550" max="1550" width="24.28515625" style="1" bestFit="1" customWidth="1"/>
    <col min="1551" max="1551" width="21.42578125" style="1" bestFit="1" customWidth="1"/>
    <col min="1552" max="1793" width="11.42578125" style="1" customWidth="1"/>
    <col min="1794" max="1794" width="13.28515625" style="1" customWidth="1"/>
    <col min="1795" max="1795" width="78.42578125" style="1" customWidth="1"/>
    <col min="1796" max="1796" width="11.28515625" style="1" bestFit="1" customWidth="1"/>
    <col min="1797" max="1797" width="15.85546875" style="1" customWidth="1"/>
    <col min="1798" max="1798" width="16.42578125" style="1" bestFit="1" customWidth="1"/>
    <col min="1799" max="1800" width="11.28515625" style="1" bestFit="1" customWidth="1"/>
    <col min="1801" max="1801" width="14.140625" style="1" customWidth="1"/>
    <col min="1802" max="1802" width="12" style="1" customWidth="1"/>
    <col min="1803" max="1803" width="9.42578125" style="1" customWidth="1"/>
    <col min="1804" max="1804" width="11" style="1" customWidth="1"/>
    <col min="1805" max="1805" width="11.42578125" style="1" customWidth="1"/>
    <col min="1806" max="1806" width="24.28515625" style="1" bestFit="1" customWidth="1"/>
    <col min="1807" max="1807" width="21.42578125" style="1" bestFit="1" customWidth="1"/>
    <col min="1808" max="2049" width="11.42578125" style="1" customWidth="1"/>
    <col min="2050" max="2050" width="13.28515625" style="1" customWidth="1"/>
    <col min="2051" max="2051" width="78.42578125" style="1" customWidth="1"/>
    <col min="2052" max="2052" width="11.28515625" style="1" bestFit="1" customWidth="1"/>
    <col min="2053" max="2053" width="15.85546875" style="1" customWidth="1"/>
    <col min="2054" max="2054" width="16.42578125" style="1" bestFit="1" customWidth="1"/>
    <col min="2055" max="2056" width="11.28515625" style="1" bestFit="1" customWidth="1"/>
    <col min="2057" max="2057" width="14.140625" style="1" customWidth="1"/>
    <col min="2058" max="2058" width="12" style="1" customWidth="1"/>
    <col min="2059" max="2059" width="9.42578125" style="1" customWidth="1"/>
    <col min="2060" max="2060" width="11" style="1" customWidth="1"/>
    <col min="2061" max="2061" width="11.42578125" style="1" customWidth="1"/>
    <col min="2062" max="2062" width="24.28515625" style="1" bestFit="1" customWidth="1"/>
    <col min="2063" max="2063" width="21.42578125" style="1" bestFit="1" customWidth="1"/>
    <col min="2064" max="2305" width="11.42578125" style="1" customWidth="1"/>
    <col min="2306" max="2306" width="13.28515625" style="1" customWidth="1"/>
    <col min="2307" max="2307" width="78.42578125" style="1" customWidth="1"/>
    <col min="2308" max="2308" width="11.28515625" style="1" bestFit="1" customWidth="1"/>
    <col min="2309" max="2309" width="15.85546875" style="1" customWidth="1"/>
    <col min="2310" max="2310" width="16.42578125" style="1" bestFit="1" customWidth="1"/>
    <col min="2311" max="2312" width="11.28515625" style="1" bestFit="1" customWidth="1"/>
    <col min="2313" max="2313" width="14.140625" style="1" customWidth="1"/>
    <col min="2314" max="2314" width="12" style="1" customWidth="1"/>
    <col min="2315" max="2315" width="9.42578125" style="1" customWidth="1"/>
    <col min="2316" max="2316" width="11" style="1" customWidth="1"/>
    <col min="2317" max="2317" width="11.42578125" style="1" customWidth="1"/>
    <col min="2318" max="2318" width="24.28515625" style="1" bestFit="1" customWidth="1"/>
    <col min="2319" max="2319" width="21.42578125" style="1" bestFit="1" customWidth="1"/>
    <col min="2320" max="2561" width="11.42578125" style="1" customWidth="1"/>
    <col min="2562" max="2562" width="13.28515625" style="1" customWidth="1"/>
    <col min="2563" max="2563" width="78.42578125" style="1" customWidth="1"/>
    <col min="2564" max="2564" width="11.28515625" style="1" bestFit="1" customWidth="1"/>
    <col min="2565" max="2565" width="15.85546875" style="1" customWidth="1"/>
    <col min="2566" max="2566" width="16.42578125" style="1" bestFit="1" customWidth="1"/>
    <col min="2567" max="2568" width="11.28515625" style="1" bestFit="1" customWidth="1"/>
    <col min="2569" max="2569" width="14.140625" style="1" customWidth="1"/>
    <col min="2570" max="2570" width="12" style="1" customWidth="1"/>
    <col min="2571" max="2571" width="9.42578125" style="1" customWidth="1"/>
    <col min="2572" max="2572" width="11" style="1" customWidth="1"/>
    <col min="2573" max="2573" width="11.42578125" style="1" customWidth="1"/>
    <col min="2574" max="2574" width="24.28515625" style="1" bestFit="1" customWidth="1"/>
    <col min="2575" max="2575" width="21.42578125" style="1" bestFit="1" customWidth="1"/>
    <col min="2576" max="2817" width="11.42578125" style="1" customWidth="1"/>
    <col min="2818" max="2818" width="13.28515625" style="1" customWidth="1"/>
    <col min="2819" max="2819" width="78.42578125" style="1" customWidth="1"/>
    <col min="2820" max="2820" width="11.28515625" style="1" bestFit="1" customWidth="1"/>
    <col min="2821" max="2821" width="15.85546875" style="1" customWidth="1"/>
    <col min="2822" max="2822" width="16.42578125" style="1" bestFit="1" customWidth="1"/>
    <col min="2823" max="2824" width="11.28515625" style="1" bestFit="1" customWidth="1"/>
    <col min="2825" max="2825" width="14.140625" style="1" customWidth="1"/>
    <col min="2826" max="2826" width="12" style="1" customWidth="1"/>
    <col min="2827" max="2827" width="9.42578125" style="1" customWidth="1"/>
    <col min="2828" max="2828" width="11" style="1" customWidth="1"/>
    <col min="2829" max="2829" width="11.42578125" style="1" customWidth="1"/>
    <col min="2830" max="2830" width="24.28515625" style="1" bestFit="1" customWidth="1"/>
    <col min="2831" max="2831" width="21.42578125" style="1" bestFit="1" customWidth="1"/>
    <col min="2832" max="3073" width="11.42578125" style="1" customWidth="1"/>
    <col min="3074" max="3074" width="13.28515625" style="1" customWidth="1"/>
    <col min="3075" max="3075" width="78.42578125" style="1" customWidth="1"/>
    <col min="3076" max="3076" width="11.28515625" style="1" bestFit="1" customWidth="1"/>
    <col min="3077" max="3077" width="15.85546875" style="1" customWidth="1"/>
    <col min="3078" max="3078" width="16.42578125" style="1" bestFit="1" customWidth="1"/>
    <col min="3079" max="3080" width="11.28515625" style="1" bestFit="1" customWidth="1"/>
    <col min="3081" max="3081" width="14.140625" style="1" customWidth="1"/>
    <col min="3082" max="3082" width="12" style="1" customWidth="1"/>
    <col min="3083" max="3083" width="9.42578125" style="1" customWidth="1"/>
    <col min="3084" max="3084" width="11" style="1" customWidth="1"/>
    <col min="3085" max="3085" width="11.42578125" style="1" customWidth="1"/>
    <col min="3086" max="3086" width="24.28515625" style="1" bestFit="1" customWidth="1"/>
    <col min="3087" max="3087" width="21.42578125" style="1" bestFit="1" customWidth="1"/>
    <col min="3088" max="3329" width="11.42578125" style="1" customWidth="1"/>
    <col min="3330" max="3330" width="13.28515625" style="1" customWidth="1"/>
    <col min="3331" max="3331" width="78.42578125" style="1" customWidth="1"/>
    <col min="3332" max="3332" width="11.28515625" style="1" bestFit="1" customWidth="1"/>
    <col min="3333" max="3333" width="15.85546875" style="1" customWidth="1"/>
    <col min="3334" max="3334" width="16.42578125" style="1" bestFit="1" customWidth="1"/>
    <col min="3335" max="3336" width="11.28515625" style="1" bestFit="1" customWidth="1"/>
    <col min="3337" max="3337" width="14.140625" style="1" customWidth="1"/>
    <col min="3338" max="3338" width="12" style="1" customWidth="1"/>
    <col min="3339" max="3339" width="9.42578125" style="1" customWidth="1"/>
    <col min="3340" max="3340" width="11" style="1" customWidth="1"/>
    <col min="3341" max="3341" width="11.42578125" style="1" customWidth="1"/>
    <col min="3342" max="3342" width="24.28515625" style="1" bestFit="1" customWidth="1"/>
    <col min="3343" max="3343" width="21.42578125" style="1" bestFit="1" customWidth="1"/>
    <col min="3344" max="3585" width="11.42578125" style="1" customWidth="1"/>
    <col min="3586" max="3586" width="13.28515625" style="1" customWidth="1"/>
    <col min="3587" max="3587" width="78.42578125" style="1" customWidth="1"/>
    <col min="3588" max="3588" width="11.28515625" style="1" bestFit="1" customWidth="1"/>
    <col min="3589" max="3589" width="15.85546875" style="1" customWidth="1"/>
    <col min="3590" max="3590" width="16.42578125" style="1" bestFit="1" customWidth="1"/>
    <col min="3591" max="3592" width="11.28515625" style="1" bestFit="1" customWidth="1"/>
    <col min="3593" max="3593" width="14.140625" style="1" customWidth="1"/>
    <col min="3594" max="3594" width="12" style="1" customWidth="1"/>
    <col min="3595" max="3595" width="9.42578125" style="1" customWidth="1"/>
    <col min="3596" max="3596" width="11" style="1" customWidth="1"/>
    <col min="3597" max="3597" width="11.42578125" style="1" customWidth="1"/>
    <col min="3598" max="3598" width="24.28515625" style="1" bestFit="1" customWidth="1"/>
    <col min="3599" max="3599" width="21.42578125" style="1" bestFit="1" customWidth="1"/>
    <col min="3600" max="3841" width="11.42578125" style="1" customWidth="1"/>
    <col min="3842" max="3842" width="13.28515625" style="1" customWidth="1"/>
    <col min="3843" max="3843" width="78.42578125" style="1" customWidth="1"/>
    <col min="3844" max="3844" width="11.28515625" style="1" bestFit="1" customWidth="1"/>
    <col min="3845" max="3845" width="15.85546875" style="1" customWidth="1"/>
    <col min="3846" max="3846" width="16.42578125" style="1" bestFit="1" customWidth="1"/>
    <col min="3847" max="3848" width="11.28515625" style="1" bestFit="1" customWidth="1"/>
    <col min="3849" max="3849" width="14.140625" style="1" customWidth="1"/>
    <col min="3850" max="3850" width="12" style="1" customWidth="1"/>
    <col min="3851" max="3851" width="9.42578125" style="1" customWidth="1"/>
    <col min="3852" max="3852" width="11" style="1" customWidth="1"/>
    <col min="3853" max="3853" width="11.42578125" style="1" customWidth="1"/>
    <col min="3854" max="3854" width="24.28515625" style="1" bestFit="1" customWidth="1"/>
    <col min="3855" max="3855" width="21.42578125" style="1" bestFit="1" customWidth="1"/>
    <col min="3856" max="4097" width="11.42578125" style="1" customWidth="1"/>
    <col min="4098" max="4098" width="13.28515625" style="1" customWidth="1"/>
    <col min="4099" max="4099" width="78.42578125" style="1" customWidth="1"/>
    <col min="4100" max="4100" width="11.28515625" style="1" bestFit="1" customWidth="1"/>
    <col min="4101" max="4101" width="15.85546875" style="1" customWidth="1"/>
    <col min="4102" max="4102" width="16.42578125" style="1" bestFit="1" customWidth="1"/>
    <col min="4103" max="4104" width="11.28515625" style="1" bestFit="1" customWidth="1"/>
    <col min="4105" max="4105" width="14.140625" style="1" customWidth="1"/>
    <col min="4106" max="4106" width="12" style="1" customWidth="1"/>
    <col min="4107" max="4107" width="9.42578125" style="1" customWidth="1"/>
    <col min="4108" max="4108" width="11" style="1" customWidth="1"/>
    <col min="4109" max="4109" width="11.42578125" style="1" customWidth="1"/>
    <col min="4110" max="4110" width="24.28515625" style="1" bestFit="1" customWidth="1"/>
    <col min="4111" max="4111" width="21.42578125" style="1" bestFit="1" customWidth="1"/>
    <col min="4112" max="4353" width="11.42578125" style="1" customWidth="1"/>
    <col min="4354" max="4354" width="13.28515625" style="1" customWidth="1"/>
    <col min="4355" max="4355" width="78.42578125" style="1" customWidth="1"/>
    <col min="4356" max="4356" width="11.28515625" style="1" bestFit="1" customWidth="1"/>
    <col min="4357" max="4357" width="15.85546875" style="1" customWidth="1"/>
    <col min="4358" max="4358" width="16.42578125" style="1" bestFit="1" customWidth="1"/>
    <col min="4359" max="4360" width="11.28515625" style="1" bestFit="1" customWidth="1"/>
    <col min="4361" max="4361" width="14.140625" style="1" customWidth="1"/>
    <col min="4362" max="4362" width="12" style="1" customWidth="1"/>
    <col min="4363" max="4363" width="9.42578125" style="1" customWidth="1"/>
    <col min="4364" max="4364" width="11" style="1" customWidth="1"/>
    <col min="4365" max="4365" width="11.42578125" style="1" customWidth="1"/>
    <col min="4366" max="4366" width="24.28515625" style="1" bestFit="1" customWidth="1"/>
    <col min="4367" max="4367" width="21.42578125" style="1" bestFit="1" customWidth="1"/>
    <col min="4368" max="4609" width="11.42578125" style="1" customWidth="1"/>
    <col min="4610" max="4610" width="13.28515625" style="1" customWidth="1"/>
    <col min="4611" max="4611" width="78.42578125" style="1" customWidth="1"/>
    <col min="4612" max="4612" width="11.28515625" style="1" bestFit="1" customWidth="1"/>
    <col min="4613" max="4613" width="15.85546875" style="1" customWidth="1"/>
    <col min="4614" max="4614" width="16.42578125" style="1" bestFit="1" customWidth="1"/>
    <col min="4615" max="4616" width="11.28515625" style="1" bestFit="1" customWidth="1"/>
    <col min="4617" max="4617" width="14.140625" style="1" customWidth="1"/>
    <col min="4618" max="4618" width="12" style="1" customWidth="1"/>
    <col min="4619" max="4619" width="9.42578125" style="1" customWidth="1"/>
    <col min="4620" max="4620" width="11" style="1" customWidth="1"/>
    <col min="4621" max="4621" width="11.42578125" style="1" customWidth="1"/>
    <col min="4622" max="4622" width="24.28515625" style="1" bestFit="1" customWidth="1"/>
    <col min="4623" max="4623" width="21.42578125" style="1" bestFit="1" customWidth="1"/>
    <col min="4624" max="4865" width="11.42578125" style="1" customWidth="1"/>
    <col min="4866" max="4866" width="13.28515625" style="1" customWidth="1"/>
    <col min="4867" max="4867" width="78.42578125" style="1" customWidth="1"/>
    <col min="4868" max="4868" width="11.28515625" style="1" bestFit="1" customWidth="1"/>
    <col min="4869" max="4869" width="15.85546875" style="1" customWidth="1"/>
    <col min="4870" max="4870" width="16.42578125" style="1" bestFit="1" customWidth="1"/>
    <col min="4871" max="4872" width="11.28515625" style="1" bestFit="1" customWidth="1"/>
    <col min="4873" max="4873" width="14.140625" style="1" customWidth="1"/>
    <col min="4874" max="4874" width="12" style="1" customWidth="1"/>
    <col min="4875" max="4875" width="9.42578125" style="1" customWidth="1"/>
    <col min="4876" max="4876" width="11" style="1" customWidth="1"/>
    <col min="4877" max="4877" width="11.42578125" style="1" customWidth="1"/>
    <col min="4878" max="4878" width="24.28515625" style="1" bestFit="1" customWidth="1"/>
    <col min="4879" max="4879" width="21.42578125" style="1" bestFit="1" customWidth="1"/>
    <col min="4880" max="5121" width="11.42578125" style="1" customWidth="1"/>
    <col min="5122" max="5122" width="13.28515625" style="1" customWidth="1"/>
    <col min="5123" max="5123" width="78.42578125" style="1" customWidth="1"/>
    <col min="5124" max="5124" width="11.28515625" style="1" bestFit="1" customWidth="1"/>
    <col min="5125" max="5125" width="15.85546875" style="1" customWidth="1"/>
    <col min="5126" max="5126" width="16.42578125" style="1" bestFit="1" customWidth="1"/>
    <col min="5127" max="5128" width="11.28515625" style="1" bestFit="1" customWidth="1"/>
    <col min="5129" max="5129" width="14.140625" style="1" customWidth="1"/>
    <col min="5130" max="5130" width="12" style="1" customWidth="1"/>
    <col min="5131" max="5131" width="9.42578125" style="1" customWidth="1"/>
    <col min="5132" max="5132" width="11" style="1" customWidth="1"/>
    <col min="5133" max="5133" width="11.42578125" style="1" customWidth="1"/>
    <col min="5134" max="5134" width="24.28515625" style="1" bestFit="1" customWidth="1"/>
    <col min="5135" max="5135" width="21.42578125" style="1" bestFit="1" customWidth="1"/>
    <col min="5136" max="5377" width="11.42578125" style="1" customWidth="1"/>
    <col min="5378" max="5378" width="13.28515625" style="1" customWidth="1"/>
    <col min="5379" max="5379" width="78.42578125" style="1" customWidth="1"/>
    <col min="5380" max="5380" width="11.28515625" style="1" bestFit="1" customWidth="1"/>
    <col min="5381" max="5381" width="15.85546875" style="1" customWidth="1"/>
    <col min="5382" max="5382" width="16.42578125" style="1" bestFit="1" customWidth="1"/>
    <col min="5383" max="5384" width="11.28515625" style="1" bestFit="1" customWidth="1"/>
    <col min="5385" max="5385" width="14.140625" style="1" customWidth="1"/>
    <col min="5386" max="5386" width="12" style="1" customWidth="1"/>
    <col min="5387" max="5387" width="9.42578125" style="1" customWidth="1"/>
    <col min="5388" max="5388" width="11" style="1" customWidth="1"/>
    <col min="5389" max="5389" width="11.42578125" style="1" customWidth="1"/>
    <col min="5390" max="5390" width="24.28515625" style="1" bestFit="1" customWidth="1"/>
    <col min="5391" max="5391" width="21.42578125" style="1" bestFit="1" customWidth="1"/>
    <col min="5392" max="5633" width="11.42578125" style="1" customWidth="1"/>
    <col min="5634" max="5634" width="13.28515625" style="1" customWidth="1"/>
    <col min="5635" max="5635" width="78.42578125" style="1" customWidth="1"/>
    <col min="5636" max="5636" width="11.28515625" style="1" bestFit="1" customWidth="1"/>
    <col min="5637" max="5637" width="15.85546875" style="1" customWidth="1"/>
    <col min="5638" max="5638" width="16.42578125" style="1" bestFit="1" customWidth="1"/>
    <col min="5639" max="5640" width="11.28515625" style="1" bestFit="1" customWidth="1"/>
    <col min="5641" max="5641" width="14.140625" style="1" customWidth="1"/>
    <col min="5642" max="5642" width="12" style="1" customWidth="1"/>
    <col min="5643" max="5643" width="9.42578125" style="1" customWidth="1"/>
    <col min="5644" max="5644" width="11" style="1" customWidth="1"/>
    <col min="5645" max="5645" width="11.42578125" style="1" customWidth="1"/>
    <col min="5646" max="5646" width="24.28515625" style="1" bestFit="1" customWidth="1"/>
    <col min="5647" max="5647" width="21.42578125" style="1" bestFit="1" customWidth="1"/>
    <col min="5648" max="5889" width="11.42578125" style="1" customWidth="1"/>
    <col min="5890" max="5890" width="13.28515625" style="1" customWidth="1"/>
    <col min="5891" max="5891" width="78.42578125" style="1" customWidth="1"/>
    <col min="5892" max="5892" width="11.28515625" style="1" bestFit="1" customWidth="1"/>
    <col min="5893" max="5893" width="15.85546875" style="1" customWidth="1"/>
    <col min="5894" max="5894" width="16.42578125" style="1" bestFit="1" customWidth="1"/>
    <col min="5895" max="5896" width="11.28515625" style="1" bestFit="1" customWidth="1"/>
    <col min="5897" max="5897" width="14.140625" style="1" customWidth="1"/>
    <col min="5898" max="5898" width="12" style="1" customWidth="1"/>
    <col min="5899" max="5899" width="9.42578125" style="1" customWidth="1"/>
    <col min="5900" max="5900" width="11" style="1" customWidth="1"/>
    <col min="5901" max="5901" width="11.42578125" style="1" customWidth="1"/>
    <col min="5902" max="5902" width="24.28515625" style="1" bestFit="1" customWidth="1"/>
    <col min="5903" max="5903" width="21.42578125" style="1" bestFit="1" customWidth="1"/>
    <col min="5904" max="6145" width="11.42578125" style="1" customWidth="1"/>
    <col min="6146" max="6146" width="13.28515625" style="1" customWidth="1"/>
    <col min="6147" max="6147" width="78.42578125" style="1" customWidth="1"/>
    <col min="6148" max="6148" width="11.28515625" style="1" bestFit="1" customWidth="1"/>
    <col min="6149" max="6149" width="15.85546875" style="1" customWidth="1"/>
    <col min="6150" max="6150" width="16.42578125" style="1" bestFit="1" customWidth="1"/>
    <col min="6151" max="6152" width="11.28515625" style="1" bestFit="1" customWidth="1"/>
    <col min="6153" max="6153" width="14.140625" style="1" customWidth="1"/>
    <col min="6154" max="6154" width="12" style="1" customWidth="1"/>
    <col min="6155" max="6155" width="9.42578125" style="1" customWidth="1"/>
    <col min="6156" max="6156" width="11" style="1" customWidth="1"/>
    <col min="6157" max="6157" width="11.42578125" style="1" customWidth="1"/>
    <col min="6158" max="6158" width="24.28515625" style="1" bestFit="1" customWidth="1"/>
    <col min="6159" max="6159" width="21.42578125" style="1" bestFit="1" customWidth="1"/>
    <col min="6160" max="6401" width="11.42578125" style="1" customWidth="1"/>
    <col min="6402" max="6402" width="13.28515625" style="1" customWidth="1"/>
    <col min="6403" max="6403" width="78.42578125" style="1" customWidth="1"/>
    <col min="6404" max="6404" width="11.28515625" style="1" bestFit="1" customWidth="1"/>
    <col min="6405" max="6405" width="15.85546875" style="1" customWidth="1"/>
    <col min="6406" max="6406" width="16.42578125" style="1" bestFit="1" customWidth="1"/>
    <col min="6407" max="6408" width="11.28515625" style="1" bestFit="1" customWidth="1"/>
    <col min="6409" max="6409" width="14.140625" style="1" customWidth="1"/>
    <col min="6410" max="6410" width="12" style="1" customWidth="1"/>
    <col min="6411" max="6411" width="9.42578125" style="1" customWidth="1"/>
    <col min="6412" max="6412" width="11" style="1" customWidth="1"/>
    <col min="6413" max="6413" width="11.42578125" style="1" customWidth="1"/>
    <col min="6414" max="6414" width="24.28515625" style="1" bestFit="1" customWidth="1"/>
    <col min="6415" max="6415" width="21.42578125" style="1" bestFit="1" customWidth="1"/>
    <col min="6416" max="6657" width="11.42578125" style="1" customWidth="1"/>
    <col min="6658" max="6658" width="13.28515625" style="1" customWidth="1"/>
    <col min="6659" max="6659" width="78.42578125" style="1" customWidth="1"/>
    <col min="6660" max="6660" width="11.28515625" style="1" bestFit="1" customWidth="1"/>
    <col min="6661" max="6661" width="15.85546875" style="1" customWidth="1"/>
    <col min="6662" max="6662" width="16.42578125" style="1" bestFit="1" customWidth="1"/>
    <col min="6663" max="6664" width="11.28515625" style="1" bestFit="1" customWidth="1"/>
    <col min="6665" max="6665" width="14.140625" style="1" customWidth="1"/>
    <col min="6666" max="6666" width="12" style="1" customWidth="1"/>
    <col min="6667" max="6667" width="9.42578125" style="1" customWidth="1"/>
    <col min="6668" max="6668" width="11" style="1" customWidth="1"/>
    <col min="6669" max="6669" width="11.42578125" style="1" customWidth="1"/>
    <col min="6670" max="6670" width="24.28515625" style="1" bestFit="1" customWidth="1"/>
    <col min="6671" max="6671" width="21.42578125" style="1" bestFit="1" customWidth="1"/>
    <col min="6672" max="6913" width="11.42578125" style="1" customWidth="1"/>
    <col min="6914" max="6914" width="13.28515625" style="1" customWidth="1"/>
    <col min="6915" max="6915" width="78.42578125" style="1" customWidth="1"/>
    <col min="6916" max="6916" width="11.28515625" style="1" bestFit="1" customWidth="1"/>
    <col min="6917" max="6917" width="15.85546875" style="1" customWidth="1"/>
    <col min="6918" max="6918" width="16.42578125" style="1" bestFit="1" customWidth="1"/>
    <col min="6919" max="6920" width="11.28515625" style="1" bestFit="1" customWidth="1"/>
    <col min="6921" max="6921" width="14.140625" style="1" customWidth="1"/>
    <col min="6922" max="6922" width="12" style="1" customWidth="1"/>
    <col min="6923" max="6923" width="9.42578125" style="1" customWidth="1"/>
    <col min="6924" max="6924" width="11" style="1" customWidth="1"/>
    <col min="6925" max="6925" width="11.42578125" style="1" customWidth="1"/>
    <col min="6926" max="6926" width="24.28515625" style="1" bestFit="1" customWidth="1"/>
    <col min="6927" max="6927" width="21.42578125" style="1" bestFit="1" customWidth="1"/>
    <col min="6928" max="7169" width="11.42578125" style="1" customWidth="1"/>
    <col min="7170" max="7170" width="13.28515625" style="1" customWidth="1"/>
    <col min="7171" max="7171" width="78.42578125" style="1" customWidth="1"/>
    <col min="7172" max="7172" width="11.28515625" style="1" bestFit="1" customWidth="1"/>
    <col min="7173" max="7173" width="15.85546875" style="1" customWidth="1"/>
    <col min="7174" max="7174" width="16.42578125" style="1" bestFit="1" customWidth="1"/>
    <col min="7175" max="7176" width="11.28515625" style="1" bestFit="1" customWidth="1"/>
    <col min="7177" max="7177" width="14.140625" style="1" customWidth="1"/>
    <col min="7178" max="7178" width="12" style="1" customWidth="1"/>
    <col min="7179" max="7179" width="9.42578125" style="1" customWidth="1"/>
    <col min="7180" max="7180" width="11" style="1" customWidth="1"/>
    <col min="7181" max="7181" width="11.42578125" style="1" customWidth="1"/>
    <col min="7182" max="7182" width="24.28515625" style="1" bestFit="1" customWidth="1"/>
    <col min="7183" max="7183" width="21.42578125" style="1" bestFit="1" customWidth="1"/>
    <col min="7184" max="7425" width="11.42578125" style="1" customWidth="1"/>
    <col min="7426" max="7426" width="13.28515625" style="1" customWidth="1"/>
    <col min="7427" max="7427" width="78.42578125" style="1" customWidth="1"/>
    <col min="7428" max="7428" width="11.28515625" style="1" bestFit="1" customWidth="1"/>
    <col min="7429" max="7429" width="15.85546875" style="1" customWidth="1"/>
    <col min="7430" max="7430" width="16.42578125" style="1" bestFit="1" customWidth="1"/>
    <col min="7431" max="7432" width="11.28515625" style="1" bestFit="1" customWidth="1"/>
    <col min="7433" max="7433" width="14.140625" style="1" customWidth="1"/>
    <col min="7434" max="7434" width="12" style="1" customWidth="1"/>
    <col min="7435" max="7435" width="9.42578125" style="1" customWidth="1"/>
    <col min="7436" max="7436" width="11" style="1" customWidth="1"/>
    <col min="7437" max="7437" width="11.42578125" style="1" customWidth="1"/>
    <col min="7438" max="7438" width="24.28515625" style="1" bestFit="1" customWidth="1"/>
    <col min="7439" max="7439" width="21.42578125" style="1" bestFit="1" customWidth="1"/>
    <col min="7440" max="7681" width="11.42578125" style="1" customWidth="1"/>
    <col min="7682" max="7682" width="13.28515625" style="1" customWidth="1"/>
    <col min="7683" max="7683" width="78.42578125" style="1" customWidth="1"/>
    <col min="7684" max="7684" width="11.28515625" style="1" bestFit="1" customWidth="1"/>
    <col min="7685" max="7685" width="15.85546875" style="1" customWidth="1"/>
    <col min="7686" max="7686" width="16.42578125" style="1" bestFit="1" customWidth="1"/>
    <col min="7687" max="7688" width="11.28515625" style="1" bestFit="1" customWidth="1"/>
    <col min="7689" max="7689" width="14.140625" style="1" customWidth="1"/>
    <col min="7690" max="7690" width="12" style="1" customWidth="1"/>
    <col min="7691" max="7691" width="9.42578125" style="1" customWidth="1"/>
    <col min="7692" max="7692" width="11" style="1" customWidth="1"/>
    <col min="7693" max="7693" width="11.42578125" style="1" customWidth="1"/>
    <col min="7694" max="7694" width="24.28515625" style="1" bestFit="1" customWidth="1"/>
    <col min="7695" max="7695" width="21.42578125" style="1" bestFit="1" customWidth="1"/>
    <col min="7696" max="7937" width="11.42578125" style="1" customWidth="1"/>
    <col min="7938" max="7938" width="13.28515625" style="1" customWidth="1"/>
    <col min="7939" max="7939" width="78.42578125" style="1" customWidth="1"/>
    <col min="7940" max="7940" width="11.28515625" style="1" bestFit="1" customWidth="1"/>
    <col min="7941" max="7941" width="15.85546875" style="1" customWidth="1"/>
    <col min="7942" max="7942" width="16.42578125" style="1" bestFit="1" customWidth="1"/>
    <col min="7943" max="7944" width="11.28515625" style="1" bestFit="1" customWidth="1"/>
    <col min="7945" max="7945" width="14.140625" style="1" customWidth="1"/>
    <col min="7946" max="7946" width="12" style="1" customWidth="1"/>
    <col min="7947" max="7947" width="9.42578125" style="1" customWidth="1"/>
    <col min="7948" max="7948" width="11" style="1" customWidth="1"/>
    <col min="7949" max="7949" width="11.42578125" style="1" customWidth="1"/>
    <col min="7950" max="7950" width="24.28515625" style="1" bestFit="1" customWidth="1"/>
    <col min="7951" max="7951" width="21.42578125" style="1" bestFit="1" customWidth="1"/>
    <col min="7952" max="8193" width="11.42578125" style="1" customWidth="1"/>
    <col min="8194" max="8194" width="13.28515625" style="1" customWidth="1"/>
    <col min="8195" max="8195" width="78.42578125" style="1" customWidth="1"/>
    <col min="8196" max="8196" width="11.28515625" style="1" bestFit="1" customWidth="1"/>
    <col min="8197" max="8197" width="15.85546875" style="1" customWidth="1"/>
    <col min="8198" max="8198" width="16.42578125" style="1" bestFit="1" customWidth="1"/>
    <col min="8199" max="8200" width="11.28515625" style="1" bestFit="1" customWidth="1"/>
    <col min="8201" max="8201" width="14.140625" style="1" customWidth="1"/>
    <col min="8202" max="8202" width="12" style="1" customWidth="1"/>
    <col min="8203" max="8203" width="9.42578125" style="1" customWidth="1"/>
    <col min="8204" max="8204" width="11" style="1" customWidth="1"/>
    <col min="8205" max="8205" width="11.42578125" style="1" customWidth="1"/>
    <col min="8206" max="8206" width="24.28515625" style="1" bestFit="1" customWidth="1"/>
    <col min="8207" max="8207" width="21.42578125" style="1" bestFit="1" customWidth="1"/>
    <col min="8208" max="8449" width="11.42578125" style="1" customWidth="1"/>
    <col min="8450" max="8450" width="13.28515625" style="1" customWidth="1"/>
    <col min="8451" max="8451" width="78.42578125" style="1" customWidth="1"/>
    <col min="8452" max="8452" width="11.28515625" style="1" bestFit="1" customWidth="1"/>
    <col min="8453" max="8453" width="15.85546875" style="1" customWidth="1"/>
    <col min="8454" max="8454" width="16.42578125" style="1" bestFit="1" customWidth="1"/>
    <col min="8455" max="8456" width="11.28515625" style="1" bestFit="1" customWidth="1"/>
    <col min="8457" max="8457" width="14.140625" style="1" customWidth="1"/>
    <col min="8458" max="8458" width="12" style="1" customWidth="1"/>
    <col min="8459" max="8459" width="9.42578125" style="1" customWidth="1"/>
    <col min="8460" max="8460" width="11" style="1" customWidth="1"/>
    <col min="8461" max="8461" width="11.42578125" style="1" customWidth="1"/>
    <col min="8462" max="8462" width="24.28515625" style="1" bestFit="1" customWidth="1"/>
    <col min="8463" max="8463" width="21.42578125" style="1" bestFit="1" customWidth="1"/>
    <col min="8464" max="8705" width="11.42578125" style="1" customWidth="1"/>
    <col min="8706" max="8706" width="13.28515625" style="1" customWidth="1"/>
    <col min="8707" max="8707" width="78.42578125" style="1" customWidth="1"/>
    <col min="8708" max="8708" width="11.28515625" style="1" bestFit="1" customWidth="1"/>
    <col min="8709" max="8709" width="15.85546875" style="1" customWidth="1"/>
    <col min="8710" max="8710" width="16.42578125" style="1" bestFit="1" customWidth="1"/>
    <col min="8711" max="8712" width="11.28515625" style="1" bestFit="1" customWidth="1"/>
    <col min="8713" max="8713" width="14.140625" style="1" customWidth="1"/>
    <col min="8714" max="8714" width="12" style="1" customWidth="1"/>
    <col min="8715" max="8715" width="9.42578125" style="1" customWidth="1"/>
    <col min="8716" max="8716" width="11" style="1" customWidth="1"/>
    <col min="8717" max="8717" width="11.42578125" style="1" customWidth="1"/>
    <col min="8718" max="8718" width="24.28515625" style="1" bestFit="1" customWidth="1"/>
    <col min="8719" max="8719" width="21.42578125" style="1" bestFit="1" customWidth="1"/>
    <col min="8720" max="8961" width="11.42578125" style="1" customWidth="1"/>
    <col min="8962" max="8962" width="13.28515625" style="1" customWidth="1"/>
    <col min="8963" max="8963" width="78.42578125" style="1" customWidth="1"/>
    <col min="8964" max="8964" width="11.28515625" style="1" bestFit="1" customWidth="1"/>
    <col min="8965" max="8965" width="15.85546875" style="1" customWidth="1"/>
    <col min="8966" max="8966" width="16.42578125" style="1" bestFit="1" customWidth="1"/>
    <col min="8967" max="8968" width="11.28515625" style="1" bestFit="1" customWidth="1"/>
    <col min="8969" max="8969" width="14.140625" style="1" customWidth="1"/>
    <col min="8970" max="8970" width="12" style="1" customWidth="1"/>
    <col min="8971" max="8971" width="9.42578125" style="1" customWidth="1"/>
    <col min="8972" max="8972" width="11" style="1" customWidth="1"/>
    <col min="8973" max="8973" width="11.42578125" style="1" customWidth="1"/>
    <col min="8974" max="8974" width="24.28515625" style="1" bestFit="1" customWidth="1"/>
    <col min="8975" max="8975" width="21.42578125" style="1" bestFit="1" customWidth="1"/>
    <col min="8976" max="9217" width="11.42578125" style="1" customWidth="1"/>
    <col min="9218" max="9218" width="13.28515625" style="1" customWidth="1"/>
    <col min="9219" max="9219" width="78.42578125" style="1" customWidth="1"/>
    <col min="9220" max="9220" width="11.28515625" style="1" bestFit="1" customWidth="1"/>
    <col min="9221" max="9221" width="15.85546875" style="1" customWidth="1"/>
    <col min="9222" max="9222" width="16.42578125" style="1" bestFit="1" customWidth="1"/>
    <col min="9223" max="9224" width="11.28515625" style="1" bestFit="1" customWidth="1"/>
    <col min="9225" max="9225" width="14.140625" style="1" customWidth="1"/>
    <col min="9226" max="9226" width="12" style="1" customWidth="1"/>
    <col min="9227" max="9227" width="9.42578125" style="1" customWidth="1"/>
    <col min="9228" max="9228" width="11" style="1" customWidth="1"/>
    <col min="9229" max="9229" width="11.42578125" style="1" customWidth="1"/>
    <col min="9230" max="9230" width="24.28515625" style="1" bestFit="1" customWidth="1"/>
    <col min="9231" max="9231" width="21.42578125" style="1" bestFit="1" customWidth="1"/>
    <col min="9232" max="9473" width="11.42578125" style="1" customWidth="1"/>
    <col min="9474" max="9474" width="13.28515625" style="1" customWidth="1"/>
    <col min="9475" max="9475" width="78.42578125" style="1" customWidth="1"/>
    <col min="9476" max="9476" width="11.28515625" style="1" bestFit="1" customWidth="1"/>
    <col min="9477" max="9477" width="15.85546875" style="1" customWidth="1"/>
    <col min="9478" max="9478" width="16.42578125" style="1" bestFit="1" customWidth="1"/>
    <col min="9479" max="9480" width="11.28515625" style="1" bestFit="1" customWidth="1"/>
    <col min="9481" max="9481" width="14.140625" style="1" customWidth="1"/>
    <col min="9482" max="9482" width="12" style="1" customWidth="1"/>
    <col min="9483" max="9483" width="9.42578125" style="1" customWidth="1"/>
    <col min="9484" max="9484" width="11" style="1" customWidth="1"/>
    <col min="9485" max="9485" width="11.42578125" style="1" customWidth="1"/>
    <col min="9486" max="9486" width="24.28515625" style="1" bestFit="1" customWidth="1"/>
    <col min="9487" max="9487" width="21.42578125" style="1" bestFit="1" customWidth="1"/>
    <col min="9488" max="9729" width="11.42578125" style="1" customWidth="1"/>
    <col min="9730" max="9730" width="13.28515625" style="1" customWidth="1"/>
    <col min="9731" max="9731" width="78.42578125" style="1" customWidth="1"/>
    <col min="9732" max="9732" width="11.28515625" style="1" bestFit="1" customWidth="1"/>
    <col min="9733" max="9733" width="15.85546875" style="1" customWidth="1"/>
    <col min="9734" max="9734" width="16.42578125" style="1" bestFit="1" customWidth="1"/>
    <col min="9735" max="9736" width="11.28515625" style="1" bestFit="1" customWidth="1"/>
    <col min="9737" max="9737" width="14.140625" style="1" customWidth="1"/>
    <col min="9738" max="9738" width="12" style="1" customWidth="1"/>
    <col min="9739" max="9739" width="9.42578125" style="1" customWidth="1"/>
    <col min="9740" max="9740" width="11" style="1" customWidth="1"/>
    <col min="9741" max="9741" width="11.42578125" style="1" customWidth="1"/>
    <col min="9742" max="9742" width="24.28515625" style="1" bestFit="1" customWidth="1"/>
    <col min="9743" max="9743" width="21.42578125" style="1" bestFit="1" customWidth="1"/>
    <col min="9744" max="9985" width="11.42578125" style="1" customWidth="1"/>
    <col min="9986" max="9986" width="13.28515625" style="1" customWidth="1"/>
    <col min="9987" max="9987" width="78.42578125" style="1" customWidth="1"/>
    <col min="9988" max="9988" width="11.28515625" style="1" bestFit="1" customWidth="1"/>
    <col min="9989" max="9989" width="15.85546875" style="1" customWidth="1"/>
    <col min="9990" max="9990" width="16.42578125" style="1" bestFit="1" customWidth="1"/>
    <col min="9991" max="9992" width="11.28515625" style="1" bestFit="1" customWidth="1"/>
    <col min="9993" max="9993" width="14.140625" style="1" customWidth="1"/>
    <col min="9994" max="9994" width="12" style="1" customWidth="1"/>
    <col min="9995" max="9995" width="9.42578125" style="1" customWidth="1"/>
    <col min="9996" max="9996" width="11" style="1" customWidth="1"/>
    <col min="9997" max="9997" width="11.42578125" style="1" customWidth="1"/>
    <col min="9998" max="9998" width="24.28515625" style="1" bestFit="1" customWidth="1"/>
    <col min="9999" max="9999" width="21.42578125" style="1" bestFit="1" customWidth="1"/>
    <col min="10000" max="10241" width="11.42578125" style="1" customWidth="1"/>
    <col min="10242" max="10242" width="13.28515625" style="1" customWidth="1"/>
    <col min="10243" max="10243" width="78.42578125" style="1" customWidth="1"/>
    <col min="10244" max="10244" width="11.28515625" style="1" bestFit="1" customWidth="1"/>
    <col min="10245" max="10245" width="15.85546875" style="1" customWidth="1"/>
    <col min="10246" max="10246" width="16.42578125" style="1" bestFit="1" customWidth="1"/>
    <col min="10247" max="10248" width="11.28515625" style="1" bestFit="1" customWidth="1"/>
    <col min="10249" max="10249" width="14.140625" style="1" customWidth="1"/>
    <col min="10250" max="10250" width="12" style="1" customWidth="1"/>
    <col min="10251" max="10251" width="9.42578125" style="1" customWidth="1"/>
    <col min="10252" max="10252" width="11" style="1" customWidth="1"/>
    <col min="10253" max="10253" width="11.42578125" style="1" customWidth="1"/>
    <col min="10254" max="10254" width="24.28515625" style="1" bestFit="1" customWidth="1"/>
    <col min="10255" max="10255" width="21.42578125" style="1" bestFit="1" customWidth="1"/>
    <col min="10256" max="10497" width="11.42578125" style="1" customWidth="1"/>
    <col min="10498" max="10498" width="13.28515625" style="1" customWidth="1"/>
    <col min="10499" max="10499" width="78.42578125" style="1" customWidth="1"/>
    <col min="10500" max="10500" width="11.28515625" style="1" bestFit="1" customWidth="1"/>
    <col min="10501" max="10501" width="15.85546875" style="1" customWidth="1"/>
    <col min="10502" max="10502" width="16.42578125" style="1" bestFit="1" customWidth="1"/>
    <col min="10503" max="10504" width="11.28515625" style="1" bestFit="1" customWidth="1"/>
    <col min="10505" max="10505" width="14.140625" style="1" customWidth="1"/>
    <col min="10506" max="10506" width="12" style="1" customWidth="1"/>
    <col min="10507" max="10507" width="9.42578125" style="1" customWidth="1"/>
    <col min="10508" max="10508" width="11" style="1" customWidth="1"/>
    <col min="10509" max="10509" width="11.42578125" style="1" customWidth="1"/>
    <col min="10510" max="10510" width="24.28515625" style="1" bestFit="1" customWidth="1"/>
    <col min="10511" max="10511" width="21.42578125" style="1" bestFit="1" customWidth="1"/>
    <col min="10512" max="10753" width="11.42578125" style="1" customWidth="1"/>
    <col min="10754" max="10754" width="13.28515625" style="1" customWidth="1"/>
    <col min="10755" max="10755" width="78.42578125" style="1" customWidth="1"/>
    <col min="10756" max="10756" width="11.28515625" style="1" bestFit="1" customWidth="1"/>
    <col min="10757" max="10757" width="15.85546875" style="1" customWidth="1"/>
    <col min="10758" max="10758" width="16.42578125" style="1" bestFit="1" customWidth="1"/>
    <col min="10759" max="10760" width="11.28515625" style="1" bestFit="1" customWidth="1"/>
    <col min="10761" max="10761" width="14.140625" style="1" customWidth="1"/>
    <col min="10762" max="10762" width="12" style="1" customWidth="1"/>
    <col min="10763" max="10763" width="9.42578125" style="1" customWidth="1"/>
    <col min="10764" max="10764" width="11" style="1" customWidth="1"/>
    <col min="10765" max="10765" width="11.42578125" style="1" customWidth="1"/>
    <col min="10766" max="10766" width="24.28515625" style="1" bestFit="1" customWidth="1"/>
    <col min="10767" max="10767" width="21.42578125" style="1" bestFit="1" customWidth="1"/>
    <col min="10768" max="11009" width="11.42578125" style="1" customWidth="1"/>
    <col min="11010" max="11010" width="13.28515625" style="1" customWidth="1"/>
    <col min="11011" max="11011" width="78.42578125" style="1" customWidth="1"/>
    <col min="11012" max="11012" width="11.28515625" style="1" bestFit="1" customWidth="1"/>
    <col min="11013" max="11013" width="15.85546875" style="1" customWidth="1"/>
    <col min="11014" max="11014" width="16.42578125" style="1" bestFit="1" customWidth="1"/>
    <col min="11015" max="11016" width="11.28515625" style="1" bestFit="1" customWidth="1"/>
    <col min="11017" max="11017" width="14.140625" style="1" customWidth="1"/>
    <col min="11018" max="11018" width="12" style="1" customWidth="1"/>
    <col min="11019" max="11019" width="9.42578125" style="1" customWidth="1"/>
    <col min="11020" max="11020" width="11" style="1" customWidth="1"/>
    <col min="11021" max="11021" width="11.42578125" style="1" customWidth="1"/>
    <col min="11022" max="11022" width="24.28515625" style="1" bestFit="1" customWidth="1"/>
    <col min="11023" max="11023" width="21.42578125" style="1" bestFit="1" customWidth="1"/>
    <col min="11024" max="11265" width="11.42578125" style="1" customWidth="1"/>
    <col min="11266" max="11266" width="13.28515625" style="1" customWidth="1"/>
    <col min="11267" max="11267" width="78.42578125" style="1" customWidth="1"/>
    <col min="11268" max="11268" width="11.28515625" style="1" bestFit="1" customWidth="1"/>
    <col min="11269" max="11269" width="15.85546875" style="1" customWidth="1"/>
    <col min="11270" max="11270" width="16.42578125" style="1" bestFit="1" customWidth="1"/>
    <col min="11271" max="11272" width="11.28515625" style="1" bestFit="1" customWidth="1"/>
    <col min="11273" max="11273" width="14.140625" style="1" customWidth="1"/>
    <col min="11274" max="11274" width="12" style="1" customWidth="1"/>
    <col min="11275" max="11275" width="9.42578125" style="1" customWidth="1"/>
    <col min="11276" max="11276" width="11" style="1" customWidth="1"/>
    <col min="11277" max="11277" width="11.42578125" style="1" customWidth="1"/>
    <col min="11278" max="11278" width="24.28515625" style="1" bestFit="1" customWidth="1"/>
    <col min="11279" max="11279" width="21.42578125" style="1" bestFit="1" customWidth="1"/>
    <col min="11280" max="11521" width="11.42578125" style="1" customWidth="1"/>
    <col min="11522" max="11522" width="13.28515625" style="1" customWidth="1"/>
    <col min="11523" max="11523" width="78.42578125" style="1" customWidth="1"/>
    <col min="11524" max="11524" width="11.28515625" style="1" bestFit="1" customWidth="1"/>
    <col min="11525" max="11525" width="15.85546875" style="1" customWidth="1"/>
    <col min="11526" max="11526" width="16.42578125" style="1" bestFit="1" customWidth="1"/>
    <col min="11527" max="11528" width="11.28515625" style="1" bestFit="1" customWidth="1"/>
    <col min="11529" max="11529" width="14.140625" style="1" customWidth="1"/>
    <col min="11530" max="11530" width="12" style="1" customWidth="1"/>
    <col min="11531" max="11531" width="9.42578125" style="1" customWidth="1"/>
    <col min="11532" max="11532" width="11" style="1" customWidth="1"/>
    <col min="11533" max="11533" width="11.42578125" style="1" customWidth="1"/>
    <col min="11534" max="11534" width="24.28515625" style="1" bestFit="1" customWidth="1"/>
    <col min="11535" max="11535" width="21.42578125" style="1" bestFit="1" customWidth="1"/>
    <col min="11536" max="11777" width="11.42578125" style="1" customWidth="1"/>
    <col min="11778" max="11778" width="13.28515625" style="1" customWidth="1"/>
    <col min="11779" max="11779" width="78.42578125" style="1" customWidth="1"/>
    <col min="11780" max="11780" width="11.28515625" style="1" bestFit="1" customWidth="1"/>
    <col min="11781" max="11781" width="15.85546875" style="1" customWidth="1"/>
    <col min="11782" max="11782" width="16.42578125" style="1" bestFit="1" customWidth="1"/>
    <col min="11783" max="11784" width="11.28515625" style="1" bestFit="1" customWidth="1"/>
    <col min="11785" max="11785" width="14.140625" style="1" customWidth="1"/>
    <col min="11786" max="11786" width="12" style="1" customWidth="1"/>
    <col min="11787" max="11787" width="9.42578125" style="1" customWidth="1"/>
    <col min="11788" max="11788" width="11" style="1" customWidth="1"/>
    <col min="11789" max="11789" width="11.42578125" style="1" customWidth="1"/>
    <col min="11790" max="11790" width="24.28515625" style="1" bestFit="1" customWidth="1"/>
    <col min="11791" max="11791" width="21.42578125" style="1" bestFit="1" customWidth="1"/>
    <col min="11792" max="12033" width="11.42578125" style="1" customWidth="1"/>
    <col min="12034" max="12034" width="13.28515625" style="1" customWidth="1"/>
    <col min="12035" max="12035" width="78.42578125" style="1" customWidth="1"/>
    <col min="12036" max="12036" width="11.28515625" style="1" bestFit="1" customWidth="1"/>
    <col min="12037" max="12037" width="15.85546875" style="1" customWidth="1"/>
    <col min="12038" max="12038" width="16.42578125" style="1" bestFit="1" customWidth="1"/>
    <col min="12039" max="12040" width="11.28515625" style="1" bestFit="1" customWidth="1"/>
    <col min="12041" max="12041" width="14.140625" style="1" customWidth="1"/>
    <col min="12042" max="12042" width="12" style="1" customWidth="1"/>
    <col min="12043" max="12043" width="9.42578125" style="1" customWidth="1"/>
    <col min="12044" max="12044" width="11" style="1" customWidth="1"/>
    <col min="12045" max="12045" width="11.42578125" style="1" customWidth="1"/>
    <col min="12046" max="12046" width="24.28515625" style="1" bestFit="1" customWidth="1"/>
    <col min="12047" max="12047" width="21.42578125" style="1" bestFit="1" customWidth="1"/>
    <col min="12048" max="12289" width="11.42578125" style="1" customWidth="1"/>
    <col min="12290" max="12290" width="13.28515625" style="1" customWidth="1"/>
    <col min="12291" max="12291" width="78.42578125" style="1" customWidth="1"/>
    <col min="12292" max="12292" width="11.28515625" style="1" bestFit="1" customWidth="1"/>
    <col min="12293" max="12293" width="15.85546875" style="1" customWidth="1"/>
    <col min="12294" max="12294" width="16.42578125" style="1" bestFit="1" customWidth="1"/>
    <col min="12295" max="12296" width="11.28515625" style="1" bestFit="1" customWidth="1"/>
    <col min="12297" max="12297" width="14.140625" style="1" customWidth="1"/>
    <col min="12298" max="12298" width="12" style="1" customWidth="1"/>
    <col min="12299" max="12299" width="9.42578125" style="1" customWidth="1"/>
    <col min="12300" max="12300" width="11" style="1" customWidth="1"/>
    <col min="12301" max="12301" width="11.42578125" style="1" customWidth="1"/>
    <col min="12302" max="12302" width="24.28515625" style="1" bestFit="1" customWidth="1"/>
    <col min="12303" max="12303" width="21.42578125" style="1" bestFit="1" customWidth="1"/>
    <col min="12304" max="12545" width="11.42578125" style="1" customWidth="1"/>
    <col min="12546" max="12546" width="13.28515625" style="1" customWidth="1"/>
    <col min="12547" max="12547" width="78.42578125" style="1" customWidth="1"/>
    <col min="12548" max="12548" width="11.28515625" style="1" bestFit="1" customWidth="1"/>
    <col min="12549" max="12549" width="15.85546875" style="1" customWidth="1"/>
    <col min="12550" max="12550" width="16.42578125" style="1" bestFit="1" customWidth="1"/>
    <col min="12551" max="12552" width="11.28515625" style="1" bestFit="1" customWidth="1"/>
    <col min="12553" max="12553" width="14.140625" style="1" customWidth="1"/>
    <col min="12554" max="12554" width="12" style="1" customWidth="1"/>
    <col min="12555" max="12555" width="9.42578125" style="1" customWidth="1"/>
    <col min="12556" max="12556" width="11" style="1" customWidth="1"/>
    <col min="12557" max="12557" width="11.42578125" style="1" customWidth="1"/>
    <col min="12558" max="12558" width="24.28515625" style="1" bestFit="1" customWidth="1"/>
    <col min="12559" max="12559" width="21.42578125" style="1" bestFit="1" customWidth="1"/>
    <col min="12560" max="12801" width="11.42578125" style="1" customWidth="1"/>
    <col min="12802" max="12802" width="13.28515625" style="1" customWidth="1"/>
    <col min="12803" max="12803" width="78.42578125" style="1" customWidth="1"/>
    <col min="12804" max="12804" width="11.28515625" style="1" bestFit="1" customWidth="1"/>
    <col min="12805" max="12805" width="15.85546875" style="1" customWidth="1"/>
    <col min="12806" max="12806" width="16.42578125" style="1" bestFit="1" customWidth="1"/>
    <col min="12807" max="12808" width="11.28515625" style="1" bestFit="1" customWidth="1"/>
    <col min="12809" max="12809" width="14.140625" style="1" customWidth="1"/>
    <col min="12810" max="12810" width="12" style="1" customWidth="1"/>
    <col min="12811" max="12811" width="9.42578125" style="1" customWidth="1"/>
    <col min="12812" max="12812" width="11" style="1" customWidth="1"/>
    <col min="12813" max="12813" width="11.42578125" style="1" customWidth="1"/>
    <col min="12814" max="12814" width="24.28515625" style="1" bestFit="1" customWidth="1"/>
    <col min="12815" max="12815" width="21.42578125" style="1" bestFit="1" customWidth="1"/>
    <col min="12816" max="13057" width="11.42578125" style="1" customWidth="1"/>
    <col min="13058" max="13058" width="13.28515625" style="1" customWidth="1"/>
    <col min="13059" max="13059" width="78.42578125" style="1" customWidth="1"/>
    <col min="13060" max="13060" width="11.28515625" style="1" bestFit="1" customWidth="1"/>
    <col min="13061" max="13061" width="15.85546875" style="1" customWidth="1"/>
    <col min="13062" max="13062" width="16.42578125" style="1" bestFit="1" customWidth="1"/>
    <col min="13063" max="13064" width="11.28515625" style="1" bestFit="1" customWidth="1"/>
    <col min="13065" max="13065" width="14.140625" style="1" customWidth="1"/>
    <col min="13066" max="13066" width="12" style="1" customWidth="1"/>
    <col min="13067" max="13067" width="9.42578125" style="1" customWidth="1"/>
    <col min="13068" max="13068" width="11" style="1" customWidth="1"/>
    <col min="13069" max="13069" width="11.42578125" style="1" customWidth="1"/>
    <col min="13070" max="13070" width="24.28515625" style="1" bestFit="1" customWidth="1"/>
    <col min="13071" max="13071" width="21.42578125" style="1" bestFit="1" customWidth="1"/>
    <col min="13072" max="13313" width="11.42578125" style="1" customWidth="1"/>
    <col min="13314" max="13314" width="13.28515625" style="1" customWidth="1"/>
    <col min="13315" max="13315" width="78.42578125" style="1" customWidth="1"/>
    <col min="13316" max="13316" width="11.28515625" style="1" bestFit="1" customWidth="1"/>
    <col min="13317" max="13317" width="15.85546875" style="1" customWidth="1"/>
    <col min="13318" max="13318" width="16.42578125" style="1" bestFit="1" customWidth="1"/>
    <col min="13319" max="13320" width="11.28515625" style="1" bestFit="1" customWidth="1"/>
    <col min="13321" max="13321" width="14.140625" style="1" customWidth="1"/>
    <col min="13322" max="13322" width="12" style="1" customWidth="1"/>
    <col min="13323" max="13323" width="9.42578125" style="1" customWidth="1"/>
    <col min="13324" max="13324" width="11" style="1" customWidth="1"/>
    <col min="13325" max="13325" width="11.42578125" style="1" customWidth="1"/>
    <col min="13326" max="13326" width="24.28515625" style="1" bestFit="1" customWidth="1"/>
    <col min="13327" max="13327" width="21.42578125" style="1" bestFit="1" customWidth="1"/>
    <col min="13328" max="13569" width="11.42578125" style="1" customWidth="1"/>
    <col min="13570" max="13570" width="13.28515625" style="1" customWidth="1"/>
    <col min="13571" max="13571" width="78.42578125" style="1" customWidth="1"/>
    <col min="13572" max="13572" width="11.28515625" style="1" bestFit="1" customWidth="1"/>
    <col min="13573" max="13573" width="15.85546875" style="1" customWidth="1"/>
    <col min="13574" max="13574" width="16.42578125" style="1" bestFit="1" customWidth="1"/>
    <col min="13575" max="13576" width="11.28515625" style="1" bestFit="1" customWidth="1"/>
    <col min="13577" max="13577" width="14.140625" style="1" customWidth="1"/>
    <col min="13578" max="13578" width="12" style="1" customWidth="1"/>
    <col min="13579" max="13579" width="9.42578125" style="1" customWidth="1"/>
    <col min="13580" max="13580" width="11" style="1" customWidth="1"/>
    <col min="13581" max="13581" width="11.42578125" style="1" customWidth="1"/>
    <col min="13582" max="13582" width="24.28515625" style="1" bestFit="1" customWidth="1"/>
    <col min="13583" max="13583" width="21.42578125" style="1" bestFit="1" customWidth="1"/>
    <col min="13584" max="13825" width="11.42578125" style="1" customWidth="1"/>
    <col min="13826" max="13826" width="13.28515625" style="1" customWidth="1"/>
    <col min="13827" max="13827" width="78.42578125" style="1" customWidth="1"/>
    <col min="13828" max="13828" width="11.28515625" style="1" bestFit="1" customWidth="1"/>
    <col min="13829" max="13829" width="15.85546875" style="1" customWidth="1"/>
    <col min="13830" max="13830" width="16.42578125" style="1" bestFit="1" customWidth="1"/>
    <col min="13831" max="13832" width="11.28515625" style="1" bestFit="1" customWidth="1"/>
    <col min="13833" max="13833" width="14.140625" style="1" customWidth="1"/>
    <col min="13834" max="13834" width="12" style="1" customWidth="1"/>
    <col min="13835" max="13835" width="9.42578125" style="1" customWidth="1"/>
    <col min="13836" max="13836" width="11" style="1" customWidth="1"/>
    <col min="13837" max="13837" width="11.42578125" style="1" customWidth="1"/>
    <col min="13838" max="13838" width="24.28515625" style="1" bestFit="1" customWidth="1"/>
    <col min="13839" max="13839" width="21.42578125" style="1" bestFit="1" customWidth="1"/>
    <col min="13840" max="14081" width="11.42578125" style="1" customWidth="1"/>
    <col min="14082" max="14082" width="13.28515625" style="1" customWidth="1"/>
    <col min="14083" max="14083" width="78.42578125" style="1" customWidth="1"/>
    <col min="14084" max="14084" width="11.28515625" style="1" bestFit="1" customWidth="1"/>
    <col min="14085" max="14085" width="15.85546875" style="1" customWidth="1"/>
    <col min="14086" max="14086" width="16.42578125" style="1" bestFit="1" customWidth="1"/>
    <col min="14087" max="14088" width="11.28515625" style="1" bestFit="1" customWidth="1"/>
    <col min="14089" max="14089" width="14.140625" style="1" customWidth="1"/>
    <col min="14090" max="14090" width="12" style="1" customWidth="1"/>
    <col min="14091" max="14091" width="9.42578125" style="1" customWidth="1"/>
    <col min="14092" max="14092" width="11" style="1" customWidth="1"/>
    <col min="14093" max="14093" width="11.42578125" style="1" customWidth="1"/>
    <col min="14094" max="14094" width="24.28515625" style="1" bestFit="1" customWidth="1"/>
    <col min="14095" max="14095" width="21.42578125" style="1" bestFit="1" customWidth="1"/>
    <col min="14096" max="14337" width="11.42578125" style="1" customWidth="1"/>
    <col min="14338" max="14338" width="13.28515625" style="1" customWidth="1"/>
    <col min="14339" max="14339" width="78.42578125" style="1" customWidth="1"/>
    <col min="14340" max="14340" width="11.28515625" style="1" bestFit="1" customWidth="1"/>
    <col min="14341" max="14341" width="15.85546875" style="1" customWidth="1"/>
    <col min="14342" max="14342" width="16.42578125" style="1" bestFit="1" customWidth="1"/>
    <col min="14343" max="14344" width="11.28515625" style="1" bestFit="1" customWidth="1"/>
    <col min="14345" max="14345" width="14.140625" style="1" customWidth="1"/>
    <col min="14346" max="14346" width="12" style="1" customWidth="1"/>
    <col min="14347" max="14347" width="9.42578125" style="1" customWidth="1"/>
    <col min="14348" max="14348" width="11" style="1" customWidth="1"/>
    <col min="14349" max="14349" width="11.42578125" style="1" customWidth="1"/>
    <col min="14350" max="14350" width="24.28515625" style="1" bestFit="1" customWidth="1"/>
    <col min="14351" max="14351" width="21.42578125" style="1" bestFit="1" customWidth="1"/>
    <col min="14352" max="14593" width="11.42578125" style="1" customWidth="1"/>
    <col min="14594" max="14594" width="13.28515625" style="1" customWidth="1"/>
    <col min="14595" max="14595" width="78.42578125" style="1" customWidth="1"/>
    <col min="14596" max="14596" width="11.28515625" style="1" bestFit="1" customWidth="1"/>
    <col min="14597" max="14597" width="15.85546875" style="1" customWidth="1"/>
    <col min="14598" max="14598" width="16.42578125" style="1" bestFit="1" customWidth="1"/>
    <col min="14599" max="14600" width="11.28515625" style="1" bestFit="1" customWidth="1"/>
    <col min="14601" max="14601" width="14.140625" style="1" customWidth="1"/>
    <col min="14602" max="14602" width="12" style="1" customWidth="1"/>
    <col min="14603" max="14603" width="9.42578125" style="1" customWidth="1"/>
    <col min="14604" max="14604" width="11" style="1" customWidth="1"/>
    <col min="14605" max="14605" width="11.42578125" style="1" customWidth="1"/>
    <col min="14606" max="14606" width="24.28515625" style="1" bestFit="1" customWidth="1"/>
    <col min="14607" max="14607" width="21.42578125" style="1" bestFit="1" customWidth="1"/>
    <col min="14608" max="14849" width="11.42578125" style="1" customWidth="1"/>
    <col min="14850" max="14850" width="13.28515625" style="1" customWidth="1"/>
    <col min="14851" max="14851" width="78.42578125" style="1" customWidth="1"/>
    <col min="14852" max="14852" width="11.28515625" style="1" bestFit="1" customWidth="1"/>
    <col min="14853" max="14853" width="15.85546875" style="1" customWidth="1"/>
    <col min="14854" max="14854" width="16.42578125" style="1" bestFit="1" customWidth="1"/>
    <col min="14855" max="14856" width="11.28515625" style="1" bestFit="1" customWidth="1"/>
    <col min="14857" max="14857" width="14.140625" style="1" customWidth="1"/>
    <col min="14858" max="14858" width="12" style="1" customWidth="1"/>
    <col min="14859" max="14859" width="9.42578125" style="1" customWidth="1"/>
    <col min="14860" max="14860" width="11" style="1" customWidth="1"/>
    <col min="14861" max="14861" width="11.42578125" style="1" customWidth="1"/>
    <col min="14862" max="14862" width="24.28515625" style="1" bestFit="1" customWidth="1"/>
    <col min="14863" max="14863" width="21.42578125" style="1" bestFit="1" customWidth="1"/>
    <col min="14864" max="15105" width="11.42578125" style="1" customWidth="1"/>
    <col min="15106" max="15106" width="13.28515625" style="1" customWidth="1"/>
    <col min="15107" max="15107" width="78.42578125" style="1" customWidth="1"/>
    <col min="15108" max="15108" width="11.28515625" style="1" bestFit="1" customWidth="1"/>
    <col min="15109" max="15109" width="15.85546875" style="1" customWidth="1"/>
    <col min="15110" max="15110" width="16.42578125" style="1" bestFit="1" customWidth="1"/>
    <col min="15111" max="15112" width="11.28515625" style="1" bestFit="1" customWidth="1"/>
    <col min="15113" max="15113" width="14.140625" style="1" customWidth="1"/>
    <col min="15114" max="15114" width="12" style="1" customWidth="1"/>
    <col min="15115" max="15115" width="9.42578125" style="1" customWidth="1"/>
    <col min="15116" max="15116" width="11" style="1" customWidth="1"/>
    <col min="15117" max="15117" width="11.42578125" style="1" customWidth="1"/>
    <col min="15118" max="15118" width="24.28515625" style="1" bestFit="1" customWidth="1"/>
    <col min="15119" max="15119" width="21.42578125" style="1" bestFit="1" customWidth="1"/>
    <col min="15120" max="15361" width="11.42578125" style="1" customWidth="1"/>
    <col min="15362" max="15362" width="13.28515625" style="1" customWidth="1"/>
    <col min="15363" max="15363" width="78.42578125" style="1" customWidth="1"/>
    <col min="15364" max="15364" width="11.28515625" style="1" bestFit="1" customWidth="1"/>
    <col min="15365" max="15365" width="15.85546875" style="1" customWidth="1"/>
    <col min="15366" max="15366" width="16.42578125" style="1" bestFit="1" customWidth="1"/>
    <col min="15367" max="15368" width="11.28515625" style="1" bestFit="1" customWidth="1"/>
    <col min="15369" max="15369" width="14.140625" style="1" customWidth="1"/>
    <col min="15370" max="15370" width="12" style="1" customWidth="1"/>
    <col min="15371" max="15371" width="9.42578125" style="1" customWidth="1"/>
    <col min="15372" max="15372" width="11" style="1" customWidth="1"/>
    <col min="15373" max="15373" width="11.42578125" style="1" customWidth="1"/>
    <col min="15374" max="15374" width="24.28515625" style="1" bestFit="1" customWidth="1"/>
    <col min="15375" max="15375" width="21.42578125" style="1" bestFit="1" customWidth="1"/>
    <col min="15376" max="15617" width="11.42578125" style="1" customWidth="1"/>
    <col min="15618" max="15618" width="13.28515625" style="1" customWidth="1"/>
    <col min="15619" max="15619" width="78.42578125" style="1" customWidth="1"/>
    <col min="15620" max="15620" width="11.28515625" style="1" bestFit="1" customWidth="1"/>
    <col min="15621" max="15621" width="15.85546875" style="1" customWidth="1"/>
    <col min="15622" max="15622" width="16.42578125" style="1" bestFit="1" customWidth="1"/>
    <col min="15623" max="15624" width="11.28515625" style="1" bestFit="1" customWidth="1"/>
    <col min="15625" max="15625" width="14.140625" style="1" customWidth="1"/>
    <col min="15626" max="15626" width="12" style="1" customWidth="1"/>
    <col min="15627" max="15627" width="9.42578125" style="1" customWidth="1"/>
    <col min="15628" max="15628" width="11" style="1" customWidth="1"/>
    <col min="15629" max="15629" width="11.42578125" style="1" customWidth="1"/>
    <col min="15630" max="15630" width="24.28515625" style="1" bestFit="1" customWidth="1"/>
    <col min="15631" max="15631" width="21.42578125" style="1" bestFit="1" customWidth="1"/>
    <col min="15632" max="15873" width="11.42578125" style="1" customWidth="1"/>
    <col min="15874" max="15874" width="13.28515625" style="1" customWidth="1"/>
    <col min="15875" max="15875" width="78.42578125" style="1" customWidth="1"/>
    <col min="15876" max="15876" width="11.28515625" style="1" bestFit="1" customWidth="1"/>
    <col min="15877" max="15877" width="15.85546875" style="1" customWidth="1"/>
    <col min="15878" max="15878" width="16.42578125" style="1" bestFit="1" customWidth="1"/>
    <col min="15879" max="15880" width="11.28515625" style="1" bestFit="1" customWidth="1"/>
    <col min="15881" max="15881" width="14.140625" style="1" customWidth="1"/>
    <col min="15882" max="15882" width="12" style="1" customWidth="1"/>
    <col min="15883" max="15883" width="9.42578125" style="1" customWidth="1"/>
    <col min="15884" max="15884" width="11" style="1" customWidth="1"/>
    <col min="15885" max="15885" width="11.42578125" style="1" customWidth="1"/>
    <col min="15886" max="15886" width="24.28515625" style="1" bestFit="1" customWidth="1"/>
    <col min="15887" max="15887" width="21.42578125" style="1" bestFit="1" customWidth="1"/>
    <col min="15888" max="16129" width="11.42578125" style="1" customWidth="1"/>
    <col min="16130" max="16130" width="13.28515625" style="1" customWidth="1"/>
    <col min="16131" max="16131" width="78.42578125" style="1" customWidth="1"/>
    <col min="16132" max="16132" width="11.28515625" style="1" bestFit="1" customWidth="1"/>
    <col min="16133" max="16133" width="15.85546875" style="1" customWidth="1"/>
    <col min="16134" max="16134" width="16.42578125" style="1" bestFit="1" customWidth="1"/>
    <col min="16135" max="16136" width="11.28515625" style="1" bestFit="1" customWidth="1"/>
    <col min="16137" max="16137" width="14.140625" style="1" customWidth="1"/>
    <col min="16138" max="16138" width="12" style="1" customWidth="1"/>
    <col min="16139" max="16139" width="9.42578125" style="1" customWidth="1"/>
    <col min="16140" max="16140" width="11" style="1" customWidth="1"/>
    <col min="16141" max="16141" width="11.42578125" style="1" customWidth="1"/>
    <col min="16142" max="16142" width="24.28515625" style="1" bestFit="1" customWidth="1"/>
    <col min="16143" max="16143" width="21.42578125" style="1" bestFit="1" customWidth="1"/>
    <col min="16144" max="16384" width="11.42578125" style="1" customWidth="1"/>
  </cols>
  <sheetData>
    <row r="1" spans="1:15">
      <c r="A1" s="2521"/>
      <c r="B1" s="2521"/>
      <c r="C1" s="2521"/>
      <c r="D1" s="2521"/>
      <c r="E1" s="2521"/>
      <c r="F1" s="2521"/>
      <c r="G1" s="2521"/>
      <c r="H1" s="2521"/>
      <c r="I1" s="2521"/>
      <c r="J1" s="2521"/>
      <c r="K1" s="2521"/>
      <c r="L1" s="2521"/>
    </row>
    <row r="2" spans="1:15">
      <c r="A2" s="2522"/>
      <c r="B2" s="2522"/>
      <c r="C2" s="2522"/>
      <c r="D2" s="2522"/>
      <c r="E2" s="2522"/>
      <c r="F2" s="2522"/>
      <c r="G2" s="2522"/>
      <c r="H2" s="2522"/>
      <c r="I2" s="2522"/>
      <c r="J2" s="2522"/>
      <c r="K2" s="2522"/>
      <c r="L2" s="2522"/>
    </row>
    <row r="3" spans="1:15" s="2" customFormat="1">
      <c r="A3" s="2558"/>
      <c r="B3" s="2558"/>
      <c r="C3" s="2558"/>
      <c r="D3" s="2558"/>
      <c r="E3" s="2558"/>
      <c r="F3" s="2558"/>
      <c r="G3" s="2558"/>
      <c r="H3" s="2558"/>
      <c r="I3" s="2558"/>
      <c r="J3" s="2558"/>
      <c r="K3" s="2558"/>
      <c r="L3" s="2558"/>
    </row>
    <row r="6" spans="1:15" ht="15.75" customHeight="1" thickBot="1">
      <c r="B6" s="346"/>
      <c r="C6" s="346"/>
      <c r="D6" s="346"/>
      <c r="E6" s="346"/>
      <c r="F6" s="346"/>
      <c r="G6" s="346"/>
      <c r="H6" s="346"/>
      <c r="I6" s="346"/>
      <c r="J6" s="346"/>
      <c r="K6" s="346"/>
      <c r="L6" s="346"/>
      <c r="M6" s="346"/>
      <c r="N6" s="346"/>
      <c r="O6" s="346"/>
    </row>
    <row r="7" spans="1:15" ht="15.75" thickBot="1">
      <c r="A7" s="2"/>
      <c r="B7" s="2524" t="s">
        <v>1643</v>
      </c>
      <c r="C7" s="2524"/>
      <c r="D7" s="2524"/>
      <c r="E7" s="2524"/>
      <c r="F7" s="2524"/>
      <c r="G7" s="2524"/>
      <c r="H7" s="2524"/>
      <c r="I7" s="2524"/>
      <c r="J7" s="2524"/>
      <c r="K7" s="2524"/>
      <c r="L7" s="2524"/>
      <c r="M7" s="346"/>
      <c r="N7" s="350" t="s">
        <v>1165</v>
      </c>
      <c r="O7" s="351">
        <v>7447461031915.3203</v>
      </c>
    </row>
    <row r="8" spans="1:15">
      <c r="B8" s="2539" t="s">
        <v>231</v>
      </c>
      <c r="C8" s="2539"/>
      <c r="D8" s="2539"/>
      <c r="E8" s="2539"/>
      <c r="F8" s="2539"/>
      <c r="G8" s="2539"/>
      <c r="H8" s="2539"/>
      <c r="I8" s="2539"/>
      <c r="J8" s="2539"/>
      <c r="K8" s="2539"/>
      <c r="L8" s="2539"/>
      <c r="M8" s="346"/>
      <c r="N8" s="346"/>
      <c r="O8" s="346"/>
    </row>
    <row r="9" spans="1:15">
      <c r="B9" s="2526" t="s">
        <v>1415</v>
      </c>
      <c r="C9" s="2526"/>
      <c r="D9" s="2526"/>
      <c r="E9" s="2526"/>
      <c r="F9" s="2526"/>
      <c r="G9" s="2526"/>
      <c r="H9" s="2526"/>
      <c r="I9" s="2526"/>
      <c r="J9" s="2526"/>
      <c r="K9" s="2526"/>
      <c r="L9" s="2526"/>
      <c r="M9" s="346"/>
      <c r="N9" s="346"/>
      <c r="O9" s="346"/>
    </row>
    <row r="10" spans="1:15" ht="15.75" thickBot="1">
      <c r="B10" s="352"/>
      <c r="C10" s="352"/>
      <c r="D10" s="352"/>
      <c r="E10" s="352"/>
      <c r="F10" s="352"/>
      <c r="G10" s="352"/>
      <c r="H10" s="352"/>
      <c r="I10" s="352"/>
      <c r="J10" s="352"/>
      <c r="K10" s="352"/>
      <c r="L10" s="352"/>
      <c r="M10" s="346"/>
      <c r="N10" s="346"/>
      <c r="O10" s="346"/>
    </row>
    <row r="11" spans="1:15" ht="19.5" thickBot="1">
      <c r="B11" s="2549" t="s">
        <v>316</v>
      </c>
      <c r="C11" s="1110">
        <v>2023</v>
      </c>
      <c r="D11" s="2589">
        <v>2024</v>
      </c>
      <c r="E11" s="2590"/>
      <c r="F11" s="2590"/>
      <c r="G11" s="2590"/>
      <c r="H11" s="2590"/>
      <c r="I11" s="2591"/>
      <c r="J11" s="2581" t="s">
        <v>163</v>
      </c>
      <c r="K11" s="2583"/>
      <c r="L11" s="2555" t="s">
        <v>1549</v>
      </c>
    </row>
    <row r="12" spans="1:15" ht="19.5" thickBot="1">
      <c r="B12" s="2550"/>
      <c r="C12" s="2586" t="s">
        <v>1553</v>
      </c>
      <c r="D12" s="2586" t="s">
        <v>642</v>
      </c>
      <c r="E12" s="2586" t="s">
        <v>1614</v>
      </c>
      <c r="F12" s="2586" t="s">
        <v>776</v>
      </c>
      <c r="G12" s="2586" t="s">
        <v>1553</v>
      </c>
      <c r="H12" s="2586" t="s">
        <v>778</v>
      </c>
      <c r="I12" s="2586" t="s">
        <v>779</v>
      </c>
      <c r="J12" s="2579" t="s">
        <v>1554</v>
      </c>
      <c r="K12" s="2580"/>
      <c r="L12" s="2556"/>
    </row>
    <row r="13" spans="1:15" ht="19.5" thickBot="1">
      <c r="B13" s="2550"/>
      <c r="C13" s="2587"/>
      <c r="D13" s="2587"/>
      <c r="E13" s="2587"/>
      <c r="F13" s="2587"/>
      <c r="G13" s="2587"/>
      <c r="H13" s="2587"/>
      <c r="I13" s="2587"/>
      <c r="J13" s="1104" t="s">
        <v>782</v>
      </c>
      <c r="K13" s="1104" t="s">
        <v>781</v>
      </c>
      <c r="L13" s="2557"/>
    </row>
    <row r="14" spans="1:15" ht="19.5" thickBot="1">
      <c r="B14" s="2551"/>
      <c r="C14" s="1082">
        <v>1</v>
      </c>
      <c r="D14" s="1082">
        <v>2</v>
      </c>
      <c r="E14" s="1082">
        <v>3</v>
      </c>
      <c r="F14" s="1082">
        <v>4</v>
      </c>
      <c r="G14" s="1082">
        <v>5</v>
      </c>
      <c r="H14" s="1082">
        <v>6</v>
      </c>
      <c r="I14" s="1082" t="s">
        <v>784</v>
      </c>
      <c r="J14" s="1082" t="s">
        <v>1644</v>
      </c>
      <c r="K14" s="1082" t="s">
        <v>1645</v>
      </c>
      <c r="L14" s="1083" t="s">
        <v>1646</v>
      </c>
      <c r="O14" s="468"/>
    </row>
    <row r="15" spans="1:15" ht="18.75">
      <c r="B15" s="383" t="s">
        <v>1464</v>
      </c>
      <c r="C15" s="497">
        <f t="shared" ref="C15:H15" si="0">C16+C20+C29+C33+C40</f>
        <v>124168292740.83998</v>
      </c>
      <c r="D15" s="497">
        <f>D16+D20+D29+D33+D40</f>
        <v>182201222621</v>
      </c>
      <c r="E15" s="497">
        <f t="shared" si="0"/>
        <v>204835176955.14996</v>
      </c>
      <c r="F15" s="497">
        <f t="shared" si="0"/>
        <v>135169183989.48997</v>
      </c>
      <c r="G15" s="497">
        <f t="shared" si="0"/>
        <v>133093936922.98997</v>
      </c>
      <c r="H15" s="497">
        <f t="shared" si="0"/>
        <v>132780929185.37997</v>
      </c>
      <c r="I15" s="498">
        <f>G15/E15</f>
        <v>0.64976113430034421</v>
      </c>
      <c r="J15" s="497">
        <f>G15-C15</f>
        <v>8925644182.1499939</v>
      </c>
      <c r="K15" s="407">
        <f>IFERROR(((G15/C15)-1),"-")</f>
        <v>7.1883441296719086E-2</v>
      </c>
      <c r="L15" s="499">
        <f>G15/$O$7</f>
        <v>1.7871048448945184E-2</v>
      </c>
    </row>
    <row r="16" spans="1:15" ht="18.75">
      <c r="B16" s="500" t="s">
        <v>509</v>
      </c>
      <c r="C16" s="501">
        <f t="shared" ref="C16:H16" si="1">SUM(C17:C19)</f>
        <v>5000078977.6700001</v>
      </c>
      <c r="D16" s="501">
        <f t="shared" si="1"/>
        <v>18250582729</v>
      </c>
      <c r="E16" s="501">
        <f t="shared" si="1"/>
        <v>19767619915.349998</v>
      </c>
      <c r="F16" s="501">
        <f t="shared" si="1"/>
        <v>5645815619.3299971</v>
      </c>
      <c r="G16" s="501">
        <f t="shared" si="1"/>
        <v>5530121849.7999992</v>
      </c>
      <c r="H16" s="501">
        <f t="shared" si="1"/>
        <v>5521405744.5599995</v>
      </c>
      <c r="I16" s="502">
        <f t="shared" ref="I16:I47" si="2">G16/E16</f>
        <v>0.27975658544030058</v>
      </c>
      <c r="J16" s="501">
        <f t="shared" ref="J16:J48" si="3">G16-C16</f>
        <v>530042872.12999916</v>
      </c>
      <c r="K16" s="503">
        <f t="shared" ref="K16:K48" si="4">IFERROR(((G16/C16)-1),"-")</f>
        <v>0.10600689999040669</v>
      </c>
      <c r="L16" s="503">
        <f t="shared" ref="L16:L48" si="5">G16/$O$7</f>
        <v>7.4255129716036602E-4</v>
      </c>
      <c r="M16" s="191"/>
    </row>
    <row r="17" spans="2:14" ht="18.75">
      <c r="B17" s="411" t="s">
        <v>510</v>
      </c>
      <c r="C17" s="469">
        <v>4998650872.4400005</v>
      </c>
      <c r="D17" s="469">
        <v>18248622729</v>
      </c>
      <c r="E17" s="469">
        <v>19765659915.349998</v>
      </c>
      <c r="F17" s="469">
        <v>5645095599.9699974</v>
      </c>
      <c r="G17" s="469">
        <v>5529401830.4399996</v>
      </c>
      <c r="H17" s="469">
        <v>5520685725.1999998</v>
      </c>
      <c r="I17" s="470">
        <f t="shared" si="2"/>
        <v>0.27974789883670265</v>
      </c>
      <c r="J17" s="469">
        <f t="shared" si="3"/>
        <v>530750957.99999905</v>
      </c>
      <c r="K17" s="471">
        <f t="shared" si="4"/>
        <v>0.10617884136023337</v>
      </c>
      <c r="L17" s="471">
        <f t="shared" si="5"/>
        <v>7.4245461731781105E-4</v>
      </c>
      <c r="M17" s="356"/>
    </row>
    <row r="18" spans="2:14" ht="18.75">
      <c r="B18" s="411" t="s">
        <v>511</v>
      </c>
      <c r="C18" s="469">
        <v>1428105.23</v>
      </c>
      <c r="D18" s="469">
        <v>800000</v>
      </c>
      <c r="E18" s="469">
        <v>800000</v>
      </c>
      <c r="F18" s="469">
        <v>720019.36</v>
      </c>
      <c r="G18" s="469">
        <v>720019.36</v>
      </c>
      <c r="H18" s="469">
        <v>720019.36</v>
      </c>
      <c r="I18" s="470">
        <f t="shared" si="2"/>
        <v>0.90002419999999994</v>
      </c>
      <c r="J18" s="469">
        <f t="shared" si="3"/>
        <v>-708085.87</v>
      </c>
      <c r="K18" s="471">
        <f t="shared" si="4"/>
        <v>-0.49582191502792827</v>
      </c>
      <c r="L18" s="471">
        <f t="shared" si="5"/>
        <v>9.6679842554990465E-8</v>
      </c>
      <c r="M18" s="472"/>
    </row>
    <row r="19" spans="2:14" ht="18.75">
      <c r="B19" s="411" t="s">
        <v>512</v>
      </c>
      <c r="C19" s="469">
        <v>0</v>
      </c>
      <c r="D19" s="469">
        <v>1160000</v>
      </c>
      <c r="E19" s="469">
        <v>1160000</v>
      </c>
      <c r="F19" s="469">
        <v>0</v>
      </c>
      <c r="G19" s="469">
        <v>0</v>
      </c>
      <c r="H19" s="469">
        <v>0</v>
      </c>
      <c r="I19" s="470">
        <f t="shared" si="2"/>
        <v>0</v>
      </c>
      <c r="J19" s="469">
        <f t="shared" si="3"/>
        <v>0</v>
      </c>
      <c r="K19" s="471" t="str">
        <f t="shared" si="4"/>
        <v>-</v>
      </c>
      <c r="L19" s="471">
        <f t="shared" si="5"/>
        <v>0</v>
      </c>
      <c r="M19" s="356"/>
    </row>
    <row r="20" spans="2:14" ht="18.75">
      <c r="B20" s="500" t="s">
        <v>514</v>
      </c>
      <c r="C20" s="501">
        <f>SUM(C21:C28)</f>
        <v>28550949763.60001</v>
      </c>
      <c r="D20" s="501">
        <f t="shared" ref="D20:H20" si="6">SUM(D21:D28)</f>
        <v>36806653508</v>
      </c>
      <c r="E20" s="501">
        <f t="shared" si="6"/>
        <v>43901098154.089989</v>
      </c>
      <c r="F20" s="501">
        <f t="shared" si="6"/>
        <v>31095567071.329994</v>
      </c>
      <c r="G20" s="501">
        <f t="shared" si="6"/>
        <v>29743234576.559998</v>
      </c>
      <c r="H20" s="501">
        <f t="shared" si="6"/>
        <v>29721750526.699997</v>
      </c>
      <c r="I20" s="502">
        <f t="shared" si="2"/>
        <v>0.67750547998055055</v>
      </c>
      <c r="J20" s="501">
        <f t="shared" si="3"/>
        <v>1192284812.9599876</v>
      </c>
      <c r="K20" s="503">
        <f t="shared" si="4"/>
        <v>4.1759900207594791E-2</v>
      </c>
      <c r="L20" s="503">
        <f t="shared" si="5"/>
        <v>3.9937415515299045E-3</v>
      </c>
      <c r="M20" s="191"/>
    </row>
    <row r="21" spans="2:14" ht="18.75">
      <c r="B21" s="414" t="s">
        <v>515</v>
      </c>
      <c r="C21" s="473">
        <v>2833390561.5299997</v>
      </c>
      <c r="D21" s="473">
        <v>2969460581</v>
      </c>
      <c r="E21" s="473">
        <v>3332620402.46</v>
      </c>
      <c r="F21" s="473">
        <v>2830390324.9900012</v>
      </c>
      <c r="G21" s="473">
        <v>2823793720.9700012</v>
      </c>
      <c r="H21" s="473">
        <v>2820220074.8900008</v>
      </c>
      <c r="I21" s="474">
        <f t="shared" si="2"/>
        <v>0.84731934032618761</v>
      </c>
      <c r="J21" s="473">
        <f t="shared" si="3"/>
        <v>-9596840.5599985123</v>
      </c>
      <c r="K21" s="475">
        <f t="shared" si="4"/>
        <v>-3.3870517853410442E-3</v>
      </c>
      <c r="L21" s="475">
        <f t="shared" si="5"/>
        <v>3.7916193302239875E-4</v>
      </c>
      <c r="M21" s="191"/>
    </row>
    <row r="22" spans="2:14" ht="18.75">
      <c r="B22" s="414" t="s">
        <v>516</v>
      </c>
      <c r="C22" s="473">
        <v>4755846422.8100014</v>
      </c>
      <c r="D22" s="473">
        <v>4439444426</v>
      </c>
      <c r="E22" s="473">
        <v>5020610217.4899998</v>
      </c>
      <c r="F22" s="473">
        <v>4634797905.7999983</v>
      </c>
      <c r="G22" s="473">
        <v>4595457989.6099977</v>
      </c>
      <c r="H22" s="473">
        <v>4595280943.4099979</v>
      </c>
      <c r="I22" s="474">
        <f t="shared" si="2"/>
        <v>0.91531861477735821</v>
      </c>
      <c r="J22" s="473">
        <f t="shared" si="3"/>
        <v>-160388433.20000362</v>
      </c>
      <c r="K22" s="475">
        <f t="shared" si="4"/>
        <v>-3.3724476978640117E-2</v>
      </c>
      <c r="L22" s="475">
        <f t="shared" si="5"/>
        <v>6.1705029001382357E-4</v>
      </c>
      <c r="M22" s="191"/>
    </row>
    <row r="23" spans="2:14" ht="18.75">
      <c r="B23" s="414" t="s">
        <v>517</v>
      </c>
      <c r="C23" s="473">
        <v>9329738659.2700062</v>
      </c>
      <c r="D23" s="473">
        <v>5723537088</v>
      </c>
      <c r="E23" s="473">
        <v>11188433638.829996</v>
      </c>
      <c r="F23" s="473">
        <v>8746097376.5400028</v>
      </c>
      <c r="G23" s="473">
        <v>7513569381.880003</v>
      </c>
      <c r="H23" s="473">
        <v>7513567033.1400032</v>
      </c>
      <c r="I23" s="474">
        <f t="shared" si="2"/>
        <v>0.67154792390275253</v>
      </c>
      <c r="J23" s="473">
        <f t="shared" si="3"/>
        <v>-1816169277.3900032</v>
      </c>
      <c r="K23" s="475">
        <f t="shared" si="4"/>
        <v>-0.19466453924574423</v>
      </c>
      <c r="L23" s="475">
        <f t="shared" si="5"/>
        <v>1.0088766291869648E-3</v>
      </c>
      <c r="M23" s="191"/>
    </row>
    <row r="24" spans="2:14" ht="18.75">
      <c r="B24" s="414" t="s">
        <v>518</v>
      </c>
      <c r="C24" s="473">
        <v>688778503.26999927</v>
      </c>
      <c r="D24" s="473">
        <v>3315090428</v>
      </c>
      <c r="E24" s="473">
        <v>3210069750.3299999</v>
      </c>
      <c r="F24" s="473">
        <v>832051429.86999989</v>
      </c>
      <c r="G24" s="473">
        <v>814716521.12999988</v>
      </c>
      <c r="H24" s="473">
        <v>814716521.12999988</v>
      </c>
      <c r="I24" s="474">
        <f t="shared" si="2"/>
        <v>0.25380025497771375</v>
      </c>
      <c r="J24" s="473">
        <f t="shared" si="3"/>
        <v>125938017.86000061</v>
      </c>
      <c r="K24" s="475">
        <f t="shared" si="4"/>
        <v>0.18284254990843296</v>
      </c>
      <c r="L24" s="475">
        <f t="shared" si="5"/>
        <v>1.0939520430367033E-4</v>
      </c>
      <c r="M24" s="191"/>
    </row>
    <row r="25" spans="2:14" ht="18.75">
      <c r="B25" s="414" t="s">
        <v>520</v>
      </c>
      <c r="C25" s="476">
        <v>8433301526.499999</v>
      </c>
      <c r="D25" s="476">
        <v>12570084267</v>
      </c>
      <c r="E25" s="476">
        <v>14251969385.27</v>
      </c>
      <c r="F25" s="476">
        <v>10124395302.519995</v>
      </c>
      <c r="G25" s="476">
        <v>10069019474.339994</v>
      </c>
      <c r="H25" s="476">
        <v>10051296065.849995</v>
      </c>
      <c r="I25" s="451">
        <f t="shared" si="2"/>
        <v>0.70650021776967487</v>
      </c>
      <c r="J25" s="477">
        <f t="shared" si="3"/>
        <v>1635717947.8399954</v>
      </c>
      <c r="K25" s="478">
        <f t="shared" si="4"/>
        <v>0.19395938147119152</v>
      </c>
      <c r="L25" s="478">
        <f t="shared" si="5"/>
        <v>1.3520070036204632E-3</v>
      </c>
      <c r="M25" s="191"/>
    </row>
    <row r="26" spans="2:14" ht="18.75">
      <c r="B26" s="414" t="s">
        <v>521</v>
      </c>
      <c r="C26" s="479">
        <v>1692265336.7200003</v>
      </c>
      <c r="D26" s="479">
        <v>6907291677</v>
      </c>
      <c r="E26" s="479">
        <v>6007698198</v>
      </c>
      <c r="F26" s="479">
        <v>3122669048.9099989</v>
      </c>
      <c r="G26" s="479">
        <v>3122669048.9099989</v>
      </c>
      <c r="H26" s="479">
        <v>3122669048.9099989</v>
      </c>
      <c r="I26" s="451">
        <f t="shared" si="2"/>
        <v>0.51977794922347376</v>
      </c>
      <c r="J26" s="477">
        <f t="shared" si="3"/>
        <v>1430403712.1899986</v>
      </c>
      <c r="K26" s="478">
        <f t="shared" si="4"/>
        <v>0.84525971261838295</v>
      </c>
      <c r="L26" s="478">
        <f t="shared" si="5"/>
        <v>4.1929310345205232E-4</v>
      </c>
      <c r="M26" s="191"/>
    </row>
    <row r="27" spans="2:14" ht="18.75">
      <c r="B27" s="414" t="s">
        <v>522</v>
      </c>
      <c r="C27" s="480">
        <v>664411737.54999995</v>
      </c>
      <c r="D27" s="480">
        <v>692073784</v>
      </c>
      <c r="E27" s="480">
        <v>692073784</v>
      </c>
      <c r="F27" s="480">
        <v>625341566.87</v>
      </c>
      <c r="G27" s="480">
        <v>624507130.20000005</v>
      </c>
      <c r="H27" s="480">
        <v>624507130.20000005</v>
      </c>
      <c r="I27" s="451">
        <f t="shared" si="2"/>
        <v>0.90237073652828903</v>
      </c>
      <c r="J27" s="477">
        <f t="shared" si="3"/>
        <v>-39904607.349999905</v>
      </c>
      <c r="K27" s="478">
        <f t="shared" si="4"/>
        <v>-6.0060057784570575E-2</v>
      </c>
      <c r="L27" s="478">
        <f t="shared" si="5"/>
        <v>8.3855038317587644E-5</v>
      </c>
      <c r="M27" s="454"/>
    </row>
    <row r="28" spans="2:14" ht="18.75">
      <c r="B28" s="414" t="s">
        <v>523</v>
      </c>
      <c r="C28" s="473">
        <v>153217015.94999996</v>
      </c>
      <c r="D28" s="473">
        <v>189671257</v>
      </c>
      <c r="E28" s="473">
        <v>197622777.71000001</v>
      </c>
      <c r="F28" s="473">
        <v>179824115.82999998</v>
      </c>
      <c r="G28" s="473">
        <v>179501309.52000001</v>
      </c>
      <c r="H28" s="473">
        <v>179493709.17000002</v>
      </c>
      <c r="I28" s="481">
        <f t="shared" si="2"/>
        <v>0.90830273514021642</v>
      </c>
      <c r="J28" s="482">
        <f t="shared" si="3"/>
        <v>26284293.570000052</v>
      </c>
      <c r="K28" s="483">
        <f t="shared" si="4"/>
        <v>0.17154944186210708</v>
      </c>
      <c r="L28" s="483">
        <f t="shared" si="5"/>
        <v>2.4102349612944037E-5</v>
      </c>
      <c r="M28" s="191"/>
    </row>
    <row r="29" spans="2:14" ht="18.75">
      <c r="B29" s="500" t="s">
        <v>524</v>
      </c>
      <c r="C29" s="501">
        <f>SUM(C30:C32)</f>
        <v>698000205.38000011</v>
      </c>
      <c r="D29" s="501">
        <f t="shared" ref="D29:H29" si="7">SUM(D30:D32)</f>
        <v>1568101853</v>
      </c>
      <c r="E29" s="501">
        <f t="shared" si="7"/>
        <v>1510310293.8499997</v>
      </c>
      <c r="F29" s="501">
        <f t="shared" si="7"/>
        <v>890671526.14000034</v>
      </c>
      <c r="G29" s="501">
        <f t="shared" si="7"/>
        <v>887165471.22000027</v>
      </c>
      <c r="H29" s="501">
        <f t="shared" si="7"/>
        <v>887083957.22000027</v>
      </c>
      <c r="I29" s="502">
        <f t="shared" si="2"/>
        <v>0.58740609451749615</v>
      </c>
      <c r="J29" s="501">
        <f t="shared" si="3"/>
        <v>189165265.84000015</v>
      </c>
      <c r="K29" s="503">
        <f t="shared" si="4"/>
        <v>0.27101032977062833</v>
      </c>
      <c r="L29" s="503">
        <f t="shared" si="5"/>
        <v>1.1912321090612556E-4</v>
      </c>
      <c r="M29" s="191"/>
      <c r="N29" s="191"/>
    </row>
    <row r="30" spans="2:14" ht="18.75">
      <c r="B30" s="414" t="s">
        <v>525</v>
      </c>
      <c r="C30" s="473">
        <v>65110389.879999995</v>
      </c>
      <c r="D30" s="473">
        <v>840139673</v>
      </c>
      <c r="E30" s="473">
        <v>494967668.77999997</v>
      </c>
      <c r="F30" s="473">
        <v>58695998.560000002</v>
      </c>
      <c r="G30" s="473">
        <v>58695998.560000002</v>
      </c>
      <c r="H30" s="473">
        <v>58695998.560000002</v>
      </c>
      <c r="I30" s="481">
        <f t="shared" si="2"/>
        <v>0.11858552035262089</v>
      </c>
      <c r="J30" s="482">
        <f t="shared" si="3"/>
        <v>-6414391.3199999928</v>
      </c>
      <c r="K30" s="483">
        <f t="shared" si="4"/>
        <v>-9.8515633707951467E-2</v>
      </c>
      <c r="L30" s="483">
        <f t="shared" si="5"/>
        <v>7.8813434952481664E-6</v>
      </c>
    </row>
    <row r="31" spans="2:14" ht="18.75">
      <c r="B31" s="414" t="s">
        <v>526</v>
      </c>
      <c r="C31" s="473">
        <v>422338780.38000005</v>
      </c>
      <c r="D31" s="473">
        <v>516500000</v>
      </c>
      <c r="E31" s="473">
        <v>731311267.59999967</v>
      </c>
      <c r="F31" s="473">
        <v>555636174.85000038</v>
      </c>
      <c r="G31" s="473">
        <v>554572407.04000044</v>
      </c>
      <c r="H31" s="473">
        <v>554490893.04000044</v>
      </c>
      <c r="I31" s="481">
        <f t="shared" si="2"/>
        <v>0.75832608030228121</v>
      </c>
      <c r="J31" s="482">
        <f t="shared" si="3"/>
        <v>132233626.66000038</v>
      </c>
      <c r="K31" s="483">
        <f t="shared" si="4"/>
        <v>0.31309847166064864</v>
      </c>
      <c r="L31" s="483">
        <f t="shared" si="5"/>
        <v>7.446462689276762E-5</v>
      </c>
    </row>
    <row r="32" spans="2:14" ht="18.75">
      <c r="B32" s="414" t="s">
        <v>1214</v>
      </c>
      <c r="C32" s="473">
        <v>210551035.12000003</v>
      </c>
      <c r="D32" s="473">
        <v>211462180</v>
      </c>
      <c r="E32" s="473">
        <v>284031357.46999997</v>
      </c>
      <c r="F32" s="473">
        <v>276339352.72999996</v>
      </c>
      <c r="G32" s="473">
        <v>273897065.61999995</v>
      </c>
      <c r="H32" s="473">
        <v>273897065.61999995</v>
      </c>
      <c r="I32" s="481">
        <f t="shared" si="2"/>
        <v>0.96431981334641748</v>
      </c>
      <c r="J32" s="482">
        <f t="shared" si="3"/>
        <v>63346030.499999911</v>
      </c>
      <c r="K32" s="483">
        <f t="shared" si="4"/>
        <v>0.30085831904790639</v>
      </c>
      <c r="L32" s="483">
        <f t="shared" si="5"/>
        <v>3.67772405181098E-5</v>
      </c>
    </row>
    <row r="33" spans="2:16" ht="18.75">
      <c r="B33" s="500" t="s">
        <v>528</v>
      </c>
      <c r="C33" s="504">
        <f>SUM(C34:C39)</f>
        <v>89919263794.189972</v>
      </c>
      <c r="D33" s="504">
        <f>SUM(D34:D39)</f>
        <v>125574448607</v>
      </c>
      <c r="E33" s="504">
        <f t="shared" ref="E33:H33" si="8">SUM(E34:E39)</f>
        <v>139654712667.85999</v>
      </c>
      <c r="F33" s="504">
        <f t="shared" si="8"/>
        <v>97537129772.689987</v>
      </c>
      <c r="G33" s="504">
        <f t="shared" si="8"/>
        <v>96933415025.409973</v>
      </c>
      <c r="H33" s="504">
        <f t="shared" si="8"/>
        <v>96650688956.899979</v>
      </c>
      <c r="I33" s="505">
        <f t="shared" si="2"/>
        <v>0.6940934048960179</v>
      </c>
      <c r="J33" s="504">
        <f t="shared" si="3"/>
        <v>7014151231.2200012</v>
      </c>
      <c r="K33" s="506">
        <f t="shared" si="4"/>
        <v>7.8004989534547375E-2</v>
      </c>
      <c r="L33" s="506">
        <f t="shared" si="5"/>
        <v>1.3015632389348785E-2</v>
      </c>
      <c r="M33" s="191"/>
    </row>
    <row r="34" spans="2:16" ht="18.75">
      <c r="B34" s="414" t="s">
        <v>529</v>
      </c>
      <c r="C34" s="473">
        <v>170117930.66000006</v>
      </c>
      <c r="D34" s="473">
        <v>4056993025</v>
      </c>
      <c r="E34" s="473">
        <v>4442877367.2799997</v>
      </c>
      <c r="F34" s="473">
        <v>228653364.05000007</v>
      </c>
      <c r="G34" s="473">
        <v>174855506.42999998</v>
      </c>
      <c r="H34" s="473">
        <v>172357116.63999999</v>
      </c>
      <c r="I34" s="481">
        <f t="shared" si="2"/>
        <v>3.9356365700692141E-2</v>
      </c>
      <c r="J34" s="482">
        <f t="shared" si="3"/>
        <v>4737575.7699999213</v>
      </c>
      <c r="K34" s="483">
        <f t="shared" si="4"/>
        <v>2.784877379838635E-2</v>
      </c>
      <c r="L34" s="483">
        <f t="shared" si="5"/>
        <v>2.3478539287506827E-5</v>
      </c>
      <c r="M34" s="191"/>
    </row>
    <row r="35" spans="2:16" ht="18.75">
      <c r="B35" s="411" t="s">
        <v>530</v>
      </c>
      <c r="C35" s="484">
        <v>77550602834.389969</v>
      </c>
      <c r="D35" s="484">
        <v>86160990183</v>
      </c>
      <c r="E35" s="476">
        <v>98270935377.059982</v>
      </c>
      <c r="F35" s="476">
        <v>84535938407.019989</v>
      </c>
      <c r="G35" s="476">
        <v>84099756637.019989</v>
      </c>
      <c r="H35" s="476">
        <v>83841589675.22998</v>
      </c>
      <c r="I35" s="485">
        <f t="shared" si="2"/>
        <v>0.85579481170433569</v>
      </c>
      <c r="J35" s="486">
        <f t="shared" si="3"/>
        <v>6549153802.6300201</v>
      </c>
      <c r="K35" s="487">
        <f t="shared" si="4"/>
        <v>8.4450069545117579E-2</v>
      </c>
      <c r="L35" s="487">
        <f t="shared" si="5"/>
        <v>1.1292406402211333E-2</v>
      </c>
      <c r="M35" s="191"/>
    </row>
    <row r="36" spans="2:16" ht="18.75">
      <c r="B36" s="411" t="s">
        <v>531</v>
      </c>
      <c r="C36" s="473">
        <v>626270372.89000034</v>
      </c>
      <c r="D36" s="473">
        <v>683497811</v>
      </c>
      <c r="E36" s="488">
        <v>857206282.54999995</v>
      </c>
      <c r="F36" s="479">
        <v>658416939.62</v>
      </c>
      <c r="G36" s="479">
        <v>652931054.58999968</v>
      </c>
      <c r="H36" s="479">
        <v>645912128.97999966</v>
      </c>
      <c r="I36" s="485">
        <f t="shared" si="2"/>
        <v>0.76169653429005857</v>
      </c>
      <c r="J36" s="486">
        <f t="shared" si="3"/>
        <v>26660681.699999332</v>
      </c>
      <c r="K36" s="487">
        <f t="shared" si="4"/>
        <v>4.2570561939518914E-2</v>
      </c>
      <c r="L36" s="487">
        <f t="shared" si="5"/>
        <v>8.7671630880904438E-5</v>
      </c>
      <c r="M36" s="191"/>
    </row>
    <row r="37" spans="2:16" ht="18.75">
      <c r="B37" s="414" t="s">
        <v>532</v>
      </c>
      <c r="C37" s="476">
        <v>5078570214.6399956</v>
      </c>
      <c r="D37" s="476">
        <v>28122501631</v>
      </c>
      <c r="E37" s="479">
        <v>28416698021.029999</v>
      </c>
      <c r="F37" s="479">
        <v>5482900894.3599997</v>
      </c>
      <c r="G37" s="479">
        <v>5460877417.829999</v>
      </c>
      <c r="H37" s="479">
        <v>5460877417.8199987</v>
      </c>
      <c r="I37" s="388">
        <f t="shared" si="2"/>
        <v>0.19217142729914061</v>
      </c>
      <c r="J37" s="489">
        <f t="shared" si="3"/>
        <v>382307203.1900034</v>
      </c>
      <c r="K37" s="490">
        <f t="shared" si="4"/>
        <v>7.5278510886376271E-2</v>
      </c>
      <c r="L37" s="490">
        <f t="shared" si="5"/>
        <v>7.3325357385932953E-4</v>
      </c>
      <c r="M37" s="415"/>
    </row>
    <row r="38" spans="2:16" ht="18.75">
      <c r="B38" s="414" t="s">
        <v>533</v>
      </c>
      <c r="C38" s="479">
        <v>2924588765.5200005</v>
      </c>
      <c r="D38" s="479">
        <v>2091488952</v>
      </c>
      <c r="E38" s="479">
        <v>2868405434.48</v>
      </c>
      <c r="F38" s="479">
        <v>2507404787.1200004</v>
      </c>
      <c r="G38" s="479">
        <v>2485274286.9000001</v>
      </c>
      <c r="H38" s="479">
        <v>2470567503.4300003</v>
      </c>
      <c r="I38" s="388">
        <f t="shared" si="2"/>
        <v>0.8664306157788827</v>
      </c>
      <c r="J38" s="489">
        <f t="shared" si="3"/>
        <v>-439314478.62000036</v>
      </c>
      <c r="K38" s="490">
        <f t="shared" si="4"/>
        <v>-0.15021410319268902</v>
      </c>
      <c r="L38" s="490">
        <f t="shared" si="5"/>
        <v>3.3370759192288693E-4</v>
      </c>
      <c r="M38" s="191"/>
    </row>
    <row r="39" spans="2:16" ht="18.75">
      <c r="B39" s="414" t="s">
        <v>534</v>
      </c>
      <c r="C39" s="484">
        <v>3569113676.0899997</v>
      </c>
      <c r="D39" s="484">
        <v>4458977005</v>
      </c>
      <c r="E39" s="484">
        <v>4798590185.4599991</v>
      </c>
      <c r="F39" s="484">
        <v>4123815380.52</v>
      </c>
      <c r="G39" s="484">
        <v>4059720122.6400003</v>
      </c>
      <c r="H39" s="484">
        <v>4059385114.8000002</v>
      </c>
      <c r="I39" s="388">
        <f t="shared" si="2"/>
        <v>0.8460235122684957</v>
      </c>
      <c r="J39" s="489">
        <f t="shared" si="3"/>
        <v>490606446.55000067</v>
      </c>
      <c r="K39" s="490">
        <f t="shared" si="4"/>
        <v>0.13745890186592913</v>
      </c>
      <c r="L39" s="490">
        <f t="shared" si="5"/>
        <v>5.4511465118682622E-4</v>
      </c>
      <c r="M39" s="191"/>
    </row>
    <row r="40" spans="2:16" ht="18.75">
      <c r="B40" s="500" t="s">
        <v>1647</v>
      </c>
      <c r="C40" s="501">
        <f>SUM(C41)</f>
        <v>0</v>
      </c>
      <c r="D40" s="501">
        <f t="shared" ref="D40:H40" si="9">SUM(D41)</f>
        <v>1435924</v>
      </c>
      <c r="E40" s="501">
        <f t="shared" si="9"/>
        <v>1435924</v>
      </c>
      <c r="F40" s="501">
        <f t="shared" si="9"/>
        <v>0</v>
      </c>
      <c r="G40" s="501">
        <f t="shared" si="9"/>
        <v>0</v>
      </c>
      <c r="H40" s="501">
        <f t="shared" si="9"/>
        <v>0</v>
      </c>
      <c r="I40" s="502">
        <f t="shared" si="2"/>
        <v>0</v>
      </c>
      <c r="J40" s="501">
        <f t="shared" si="3"/>
        <v>0</v>
      </c>
      <c r="K40" s="503" t="str">
        <f t="shared" si="4"/>
        <v>-</v>
      </c>
      <c r="L40" s="503">
        <f t="shared" si="5"/>
        <v>0</v>
      </c>
      <c r="M40" s="191"/>
    </row>
    <row r="41" spans="2:16" ht="18.75">
      <c r="B41" s="414" t="s">
        <v>1648</v>
      </c>
      <c r="C41" s="473">
        <v>0</v>
      </c>
      <c r="D41" s="473">
        <v>1435924</v>
      </c>
      <c r="E41" s="473">
        <v>1435924</v>
      </c>
      <c r="F41" s="473">
        <v>0</v>
      </c>
      <c r="G41" s="473">
        <v>0</v>
      </c>
      <c r="H41" s="473">
        <v>0</v>
      </c>
      <c r="I41" s="481">
        <f t="shared" si="2"/>
        <v>0</v>
      </c>
      <c r="J41" s="482">
        <f t="shared" si="3"/>
        <v>0</v>
      </c>
      <c r="K41" s="483" t="str">
        <f t="shared" si="4"/>
        <v>-</v>
      </c>
      <c r="L41" s="483">
        <f t="shared" si="5"/>
        <v>0</v>
      </c>
      <c r="M41" s="191"/>
    </row>
    <row r="42" spans="2:16" ht="18.75">
      <c r="B42" s="383" t="s">
        <v>1470</v>
      </c>
      <c r="C42" s="497">
        <f>C43+C45</f>
        <v>21430223577.940014</v>
      </c>
      <c r="D42" s="497">
        <f>D43+D45</f>
        <v>80562372546</v>
      </c>
      <c r="E42" s="497">
        <f t="shared" ref="E42:H42" si="10">E43+E45</f>
        <v>82360709048.40004</v>
      </c>
      <c r="F42" s="497">
        <f t="shared" si="10"/>
        <v>22816699626.749969</v>
      </c>
      <c r="G42" s="497">
        <f t="shared" si="10"/>
        <v>22806265430.349968</v>
      </c>
      <c r="H42" s="497">
        <f t="shared" si="10"/>
        <v>22805537115.029968</v>
      </c>
      <c r="I42" s="498">
        <f t="shared" si="2"/>
        <v>0.2769071040530704</v>
      </c>
      <c r="J42" s="497">
        <f t="shared" si="3"/>
        <v>1376041852.4099541</v>
      </c>
      <c r="K42" s="407">
        <f t="shared" si="4"/>
        <v>6.4210335809395502E-2</v>
      </c>
      <c r="L42" s="499">
        <f t="shared" si="5"/>
        <v>3.06228731276553E-3</v>
      </c>
    </row>
    <row r="43" spans="2:16" ht="18.75">
      <c r="B43" s="500" t="s">
        <v>509</v>
      </c>
      <c r="C43" s="501">
        <f>C44</f>
        <v>403680</v>
      </c>
      <c r="D43" s="501">
        <f t="shared" ref="D43:H43" si="11">D44</f>
        <v>0</v>
      </c>
      <c r="E43" s="501">
        <f t="shared" si="11"/>
        <v>0</v>
      </c>
      <c r="F43" s="501">
        <f t="shared" si="11"/>
        <v>0</v>
      </c>
      <c r="G43" s="501">
        <f t="shared" si="11"/>
        <v>0</v>
      </c>
      <c r="H43" s="501">
        <f t="shared" si="11"/>
        <v>0</v>
      </c>
      <c r="I43" s="502">
        <v>0</v>
      </c>
      <c r="J43" s="501">
        <f t="shared" si="3"/>
        <v>-403680</v>
      </c>
      <c r="K43" s="503">
        <f t="shared" si="4"/>
        <v>-1</v>
      </c>
      <c r="L43" s="503">
        <f t="shared" si="5"/>
        <v>0</v>
      </c>
      <c r="N43" s="191"/>
    </row>
    <row r="44" spans="2:16" ht="18.75">
      <c r="B44" s="414" t="s">
        <v>511</v>
      </c>
      <c r="C44" s="489">
        <v>403680</v>
      </c>
      <c r="D44" s="489">
        <v>0</v>
      </c>
      <c r="E44" s="489">
        <v>0</v>
      </c>
      <c r="F44" s="489">
        <v>0</v>
      </c>
      <c r="G44" s="489">
        <v>0</v>
      </c>
      <c r="H44" s="489">
        <v>0</v>
      </c>
      <c r="I44" s="388">
        <v>0</v>
      </c>
      <c r="J44" s="489">
        <f t="shared" si="3"/>
        <v>-403680</v>
      </c>
      <c r="K44" s="490">
        <f t="shared" si="4"/>
        <v>-1</v>
      </c>
      <c r="L44" s="490">
        <f t="shared" si="5"/>
        <v>0</v>
      </c>
      <c r="M44" s="421"/>
    </row>
    <row r="45" spans="2:16" ht="18.75">
      <c r="B45" s="500" t="s">
        <v>528</v>
      </c>
      <c r="C45" s="501">
        <f>C46+C47</f>
        <v>21429819897.940014</v>
      </c>
      <c r="D45" s="501">
        <f>D46+D47</f>
        <v>80562372546</v>
      </c>
      <c r="E45" s="501">
        <f>E46+E47</f>
        <v>82360709048.40004</v>
      </c>
      <c r="F45" s="501">
        <f t="shared" ref="F45:H45" si="12">F46+F47</f>
        <v>22816699626.749969</v>
      </c>
      <c r="G45" s="501">
        <f t="shared" si="12"/>
        <v>22806265430.349968</v>
      </c>
      <c r="H45" s="501">
        <f t="shared" si="12"/>
        <v>22805537115.029968</v>
      </c>
      <c r="I45" s="502">
        <f t="shared" si="2"/>
        <v>0.2769071040530704</v>
      </c>
      <c r="J45" s="501">
        <f t="shared" si="3"/>
        <v>1376445532.4099541</v>
      </c>
      <c r="K45" s="503">
        <f t="shared" si="4"/>
        <v>6.4230382661417895E-2</v>
      </c>
      <c r="L45" s="503">
        <f t="shared" si="5"/>
        <v>3.06228731276553E-3</v>
      </c>
      <c r="M45" s="421"/>
    </row>
    <row r="46" spans="2:16" ht="18.75">
      <c r="B46" s="414" t="s">
        <v>530</v>
      </c>
      <c r="C46" s="489">
        <v>4648472</v>
      </c>
      <c r="D46" s="489">
        <v>5970632</v>
      </c>
      <c r="E46" s="489">
        <v>5970632</v>
      </c>
      <c r="F46" s="489">
        <v>5970632</v>
      </c>
      <c r="G46" s="489">
        <v>5970632</v>
      </c>
      <c r="H46" s="489">
        <v>5970632</v>
      </c>
      <c r="I46" s="388">
        <f t="shared" si="2"/>
        <v>1</v>
      </c>
      <c r="J46" s="489">
        <f t="shared" si="3"/>
        <v>1322160</v>
      </c>
      <c r="K46" s="490">
        <f t="shared" si="4"/>
        <v>0.28442894783490136</v>
      </c>
      <c r="L46" s="490">
        <f t="shared" si="5"/>
        <v>8.0170033443793491E-7</v>
      </c>
      <c r="M46" s="422"/>
    </row>
    <row r="47" spans="2:16" s="229" customFormat="1" ht="19.5" thickBot="1">
      <c r="B47" s="414" t="s">
        <v>533</v>
      </c>
      <c r="C47" s="489">
        <v>21425171425.940014</v>
      </c>
      <c r="D47" s="489">
        <v>80556401914</v>
      </c>
      <c r="E47" s="489">
        <v>82354738416.40004</v>
      </c>
      <c r="F47" s="489">
        <v>22810728994.749969</v>
      </c>
      <c r="G47" s="489">
        <v>22800294798.349968</v>
      </c>
      <c r="H47" s="489">
        <v>22799566483.029968</v>
      </c>
      <c r="I47" s="388">
        <f t="shared" si="2"/>
        <v>0.27685468057791246</v>
      </c>
      <c r="J47" s="489">
        <f t="shared" si="3"/>
        <v>1375123372.4099541</v>
      </c>
      <c r="K47" s="490">
        <f t="shared" si="4"/>
        <v>6.4182607694100335E-2</v>
      </c>
      <c r="L47" s="490">
        <f t="shared" si="5"/>
        <v>3.061485612431092E-3</v>
      </c>
      <c r="M47" s="422"/>
      <c r="N47" s="422"/>
      <c r="P47" s="1"/>
    </row>
    <row r="48" spans="2:16" ht="19.5" thickBot="1">
      <c r="B48" s="1084" t="s">
        <v>470</v>
      </c>
      <c r="C48" s="1111">
        <f t="shared" ref="C48:H48" si="13">C15+C42</f>
        <v>145598516318.78</v>
      </c>
      <c r="D48" s="1111">
        <f t="shared" si="13"/>
        <v>262763595167</v>
      </c>
      <c r="E48" s="1111">
        <f t="shared" si="13"/>
        <v>287195886003.54999</v>
      </c>
      <c r="F48" s="1111">
        <f t="shared" si="13"/>
        <v>157985883616.23993</v>
      </c>
      <c r="G48" s="1111">
        <f t="shared" si="13"/>
        <v>155900202353.33994</v>
      </c>
      <c r="H48" s="1111">
        <f t="shared" si="13"/>
        <v>155586466300.40994</v>
      </c>
      <c r="I48" s="1075">
        <f>G48/E48</f>
        <v>0.54283577847425324</v>
      </c>
      <c r="J48" s="1111">
        <f t="shared" si="3"/>
        <v>10301686034.559937</v>
      </c>
      <c r="K48" s="1086">
        <f t="shared" si="4"/>
        <v>7.075405914168087E-2</v>
      </c>
      <c r="L48" s="1112">
        <f t="shared" si="5"/>
        <v>2.0933335761710713E-2</v>
      </c>
    </row>
    <row r="49" spans="2:12">
      <c r="B49" s="435" t="s">
        <v>176</v>
      </c>
    </row>
    <row r="50" spans="2:12">
      <c r="B50" s="435" t="s">
        <v>1609</v>
      </c>
    </row>
    <row r="51" spans="2:12">
      <c r="B51" s="435" t="s">
        <v>1610</v>
      </c>
      <c r="C51" s="491"/>
      <c r="D51" s="491"/>
      <c r="E51" s="491"/>
    </row>
    <row r="52" spans="2:12">
      <c r="B52" s="435" t="s">
        <v>1611</v>
      </c>
      <c r="C52" s="424"/>
      <c r="D52" s="424"/>
      <c r="E52" s="424"/>
      <c r="F52" s="424"/>
      <c r="G52" s="424"/>
      <c r="H52" s="424"/>
      <c r="I52" s="424"/>
      <c r="J52" s="424"/>
      <c r="K52" s="424"/>
    </row>
    <row r="53" spans="2:12" ht="21" customHeight="1">
      <c r="B53" s="2588" t="s">
        <v>1612</v>
      </c>
      <c r="C53" s="2588"/>
      <c r="D53" s="2588"/>
      <c r="E53" s="2588"/>
      <c r="F53" s="2588"/>
      <c r="G53" s="2588"/>
      <c r="H53" s="2588"/>
      <c r="I53" s="2588"/>
      <c r="J53" s="2588"/>
      <c r="K53" s="2588"/>
      <c r="L53" s="2588"/>
    </row>
    <row r="54" spans="2:12">
      <c r="B54" s="435" t="s">
        <v>507</v>
      </c>
    </row>
    <row r="57" spans="2:12">
      <c r="L57" s="404"/>
    </row>
    <row r="60" spans="2:12">
      <c r="C60" s="391"/>
      <c r="D60" s="391"/>
      <c r="E60" s="391"/>
      <c r="F60" s="391"/>
      <c r="G60" s="391"/>
      <c r="H60" s="391"/>
      <c r="I60" s="391"/>
      <c r="J60" s="391"/>
      <c r="K60" s="391"/>
      <c r="L60" s="391"/>
    </row>
    <row r="61" spans="2:12">
      <c r="C61" s="492"/>
      <c r="D61" s="492"/>
      <c r="E61" s="492"/>
      <c r="F61" s="492"/>
      <c r="G61" s="492"/>
      <c r="H61" s="492"/>
      <c r="I61" s="492"/>
      <c r="J61" s="492"/>
      <c r="K61" s="492"/>
      <c r="L61" s="492"/>
    </row>
  </sheetData>
  <mergeCells count="19">
    <mergeCell ref="I12:I13"/>
    <mergeCell ref="J12:K12"/>
    <mergeCell ref="B53:L53"/>
    <mergeCell ref="B11:B14"/>
    <mergeCell ref="D11:I11"/>
    <mergeCell ref="J11:K11"/>
    <mergeCell ref="L11:L13"/>
    <mergeCell ref="C12:C13"/>
    <mergeCell ref="D12:D13"/>
    <mergeCell ref="E12:E13"/>
    <mergeCell ref="F12:F13"/>
    <mergeCell ref="G12:G13"/>
    <mergeCell ref="H12:H13"/>
    <mergeCell ref="B9:L9"/>
    <mergeCell ref="A1:L1"/>
    <mergeCell ref="A2:L2"/>
    <mergeCell ref="A3:L3"/>
    <mergeCell ref="B7:L7"/>
    <mergeCell ref="B8:L8"/>
  </mergeCells>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E619-1303-474F-ACEA-481CE0F938AB}">
  <dimension ref="B1:M263"/>
  <sheetViews>
    <sheetView showGridLines="0" zoomScale="70" zoomScaleNormal="70" workbookViewId="0">
      <selection activeCell="B7" sqref="B7:H7"/>
    </sheetView>
  </sheetViews>
  <sheetFormatPr baseColWidth="10" defaultColWidth="11.42578125" defaultRowHeight="15"/>
  <cols>
    <col min="1" max="1" width="11.42578125" style="795"/>
    <col min="2" max="2" width="117.7109375" style="795" customWidth="1"/>
    <col min="3" max="5" width="29.42578125" style="795" customWidth="1"/>
    <col min="6" max="6" width="21.85546875" style="795" customWidth="1"/>
    <col min="7" max="7" width="30.42578125" style="795" customWidth="1"/>
    <col min="8" max="8" width="23.7109375" style="795" customWidth="1"/>
    <col min="9" max="9" width="25" style="795" customWidth="1"/>
    <col min="10" max="16384" width="11.42578125" style="795"/>
  </cols>
  <sheetData>
    <row r="1" spans="2:13" s="1628" customFormat="1" ht="20.25"/>
    <row r="2" spans="2:13" s="1628" customFormat="1" ht="13.9" customHeight="1">
      <c r="B2" s="2592" t="s">
        <v>0</v>
      </c>
      <c r="C2" s="2592"/>
      <c r="D2" s="2592"/>
      <c r="E2" s="2592"/>
    </row>
    <row r="3" spans="2:13" s="1628" customFormat="1" ht="13.9" customHeight="1">
      <c r="B3" s="2592" t="s">
        <v>1</v>
      </c>
      <c r="C3" s="2592"/>
      <c r="D3" s="2592"/>
      <c r="E3" s="2592"/>
    </row>
    <row r="4" spans="2:13" s="1628" customFormat="1" ht="20.25">
      <c r="B4" s="2593" t="s">
        <v>2</v>
      </c>
      <c r="C4" s="2593"/>
      <c r="D4" s="2593"/>
      <c r="E4" s="2593"/>
    </row>
    <row r="5" spans="2:13" s="1628" customFormat="1" ht="20.25"/>
    <row r="6" spans="2:13" s="1628" customFormat="1" ht="20.25">
      <c r="G6" s="1648"/>
      <c r="H6" s="1648"/>
    </row>
    <row r="7" spans="2:13" s="1628" customFormat="1" ht="20.25">
      <c r="B7" s="2594" t="s">
        <v>1649</v>
      </c>
      <c r="C7" s="2594"/>
      <c r="D7" s="2594"/>
      <c r="E7" s="2594"/>
      <c r="F7" s="2594"/>
      <c r="G7" s="2594"/>
      <c r="H7" s="2594"/>
    </row>
    <row r="8" spans="2:13" s="1628" customFormat="1" ht="21" thickBot="1">
      <c r="B8" s="2595" t="s">
        <v>1173</v>
      </c>
      <c r="C8" s="2595"/>
      <c r="D8" s="2595"/>
      <c r="E8" s="2595"/>
      <c r="F8" s="2595"/>
      <c r="G8" s="2595"/>
      <c r="H8" s="2595"/>
    </row>
    <row r="9" spans="2:13" ht="15.75" thickBot="1">
      <c r="B9" s="867"/>
      <c r="C9" s="867"/>
      <c r="D9" s="867"/>
      <c r="E9" s="867"/>
      <c r="F9" s="1649"/>
      <c r="G9" s="1650"/>
      <c r="H9" s="1650"/>
      <c r="I9"/>
    </row>
    <row r="10" spans="2:13" ht="21.6" customHeight="1" thickBot="1">
      <c r="B10" s="2353" t="s">
        <v>316</v>
      </c>
      <c r="C10" s="2596">
        <v>2024</v>
      </c>
      <c r="D10" s="2596"/>
      <c r="E10" s="2596"/>
      <c r="F10" s="2596"/>
      <c r="G10" s="2596"/>
      <c r="H10" s="2596"/>
      <c r="I10"/>
    </row>
    <row r="11" spans="2:13" ht="21.6" customHeight="1">
      <c r="B11" s="2354"/>
      <c r="C11" s="2365" t="s">
        <v>642</v>
      </c>
      <c r="D11" s="2365" t="s">
        <v>643</v>
      </c>
      <c r="E11" s="2362" t="s">
        <v>1650</v>
      </c>
      <c r="F11" s="2362" t="s">
        <v>1176</v>
      </c>
      <c r="G11" s="2362" t="s">
        <v>1177</v>
      </c>
      <c r="H11" s="2361" t="s">
        <v>1178</v>
      </c>
      <c r="I11"/>
    </row>
    <row r="12" spans="2:13" ht="15" customHeight="1">
      <c r="B12" s="2354"/>
      <c r="C12" s="2366"/>
      <c r="D12" s="2366"/>
      <c r="E12" s="2363"/>
      <c r="F12" s="2363"/>
      <c r="G12" s="2363"/>
      <c r="H12" s="2357"/>
      <c r="I12"/>
    </row>
    <row r="13" spans="2:13" ht="15" customHeight="1" thickBot="1">
      <c r="B13" s="2354"/>
      <c r="C13" s="2367"/>
      <c r="D13" s="2367"/>
      <c r="E13" s="2364"/>
      <c r="F13" s="2364"/>
      <c r="G13" s="2364"/>
      <c r="H13" s="2358"/>
      <c r="I13"/>
    </row>
    <row r="14" spans="2:13" ht="21" thickBot="1">
      <c r="B14" s="2355"/>
      <c r="C14" s="823">
        <v>1</v>
      </c>
      <c r="D14" s="823">
        <v>2</v>
      </c>
      <c r="E14" s="823">
        <v>3</v>
      </c>
      <c r="F14" s="825">
        <v>4</v>
      </c>
      <c r="G14" s="824">
        <v>5</v>
      </c>
      <c r="H14" s="823" t="s">
        <v>1651</v>
      </c>
      <c r="I14"/>
      <c r="L14"/>
      <c r="M14"/>
    </row>
    <row r="15" spans="2:13" ht="26.25" customHeight="1">
      <c r="B15" s="1632" t="s">
        <v>1186</v>
      </c>
      <c r="C15" s="1651">
        <f>C16</f>
        <v>3315090428</v>
      </c>
      <c r="D15" s="1651">
        <f>D16</f>
        <v>3210069750.3299999</v>
      </c>
      <c r="E15" s="1651">
        <f t="shared" ref="E15" si="0">E16</f>
        <v>814716521.12999988</v>
      </c>
      <c r="F15" s="1639">
        <f>F16</f>
        <v>135293811.56</v>
      </c>
      <c r="G15" s="1639">
        <f>G16</f>
        <v>679422709.56999981</v>
      </c>
      <c r="H15" s="1639">
        <f>F15-G15</f>
        <v>-544128898.00999975</v>
      </c>
      <c r="I15"/>
    </row>
    <row r="16" spans="2:13" ht="39.75" customHeight="1">
      <c r="B16" s="1643" t="s">
        <v>1190</v>
      </c>
      <c r="C16" s="1652">
        <f>C17+C18</f>
        <v>3315090428</v>
      </c>
      <c r="D16" s="1652">
        <f>D17+D18</f>
        <v>3210069750.3299999</v>
      </c>
      <c r="E16" s="1652">
        <f>E17+E18</f>
        <v>814716521.12999988</v>
      </c>
      <c r="F16" s="806">
        <f>+F18</f>
        <v>135293811.56</v>
      </c>
      <c r="G16" s="806">
        <f>+G17</f>
        <v>679422709.56999981</v>
      </c>
      <c r="H16" s="806">
        <f>F16-G16</f>
        <v>-544128898.00999975</v>
      </c>
      <c r="I16"/>
    </row>
    <row r="17" spans="2:9" ht="31.5" customHeight="1">
      <c r="B17" s="1653" t="s">
        <v>1192</v>
      </c>
      <c r="C17" s="1654">
        <v>2712590428</v>
      </c>
      <c r="D17" s="1654">
        <v>2739864850.3299999</v>
      </c>
      <c r="E17" s="1642">
        <v>679422709.56999981</v>
      </c>
      <c r="F17" s="1642"/>
      <c r="G17" s="1642">
        <f>E17</f>
        <v>679422709.56999981</v>
      </c>
      <c r="H17" s="1642">
        <f>F17-G17</f>
        <v>-679422709.56999981</v>
      </c>
      <c r="I17"/>
    </row>
    <row r="18" spans="2:9" ht="39" customHeight="1" thickBot="1">
      <c r="B18" s="1655" t="s">
        <v>1652</v>
      </c>
      <c r="C18" s="1654">
        <v>602500000</v>
      </c>
      <c r="D18" s="1654">
        <v>470204900</v>
      </c>
      <c r="E18" s="1642">
        <v>135293811.56</v>
      </c>
      <c r="F18" s="801">
        <f>$E18</f>
        <v>135293811.56</v>
      </c>
      <c r="G18" s="1642"/>
      <c r="H18" s="1642">
        <f>F18-G18</f>
        <v>135293811.56</v>
      </c>
      <c r="I18"/>
    </row>
    <row r="19" spans="2:9" ht="20.25">
      <c r="B19" s="1632" t="s">
        <v>1199</v>
      </c>
      <c r="C19" s="1651">
        <f>C20+C22+C27</f>
        <v>634805111</v>
      </c>
      <c r="D19" s="1651">
        <f>D20+D22+D27</f>
        <v>819160408.84000003</v>
      </c>
      <c r="E19" s="1651">
        <f t="shared" ref="E19" si="1">E20+E22+E27</f>
        <v>713861696.68000007</v>
      </c>
      <c r="F19" s="1639">
        <f>F20+F22+F27</f>
        <v>713861696.68000007</v>
      </c>
      <c r="G19" s="1651"/>
      <c r="H19" s="1639">
        <f t="shared" ref="H19:H31" si="2">F19-G19</f>
        <v>713861696.68000007</v>
      </c>
      <c r="I19"/>
    </row>
    <row r="20" spans="2:9" ht="20.25">
      <c r="B20" s="808" t="s">
        <v>1200</v>
      </c>
      <c r="C20" s="806">
        <f>C21</f>
        <v>47326174</v>
      </c>
      <c r="D20" s="806">
        <f>D21</f>
        <v>76290001.340000004</v>
      </c>
      <c r="E20" s="806">
        <f t="shared" ref="E20" si="3">E21</f>
        <v>57813998.560000002</v>
      </c>
      <c r="F20" s="806">
        <f>F21</f>
        <v>57813998.560000002</v>
      </c>
      <c r="G20" s="806"/>
      <c r="H20" s="1640">
        <f t="shared" si="2"/>
        <v>57813998.560000002</v>
      </c>
      <c r="I20"/>
    </row>
    <row r="21" spans="2:9" ht="31.9" customHeight="1">
      <c r="B21" s="1656" t="s">
        <v>1201</v>
      </c>
      <c r="C21" s="1642">
        <v>47326174</v>
      </c>
      <c r="D21" s="1642">
        <v>76290001.340000004</v>
      </c>
      <c r="E21" s="1642">
        <v>57813998.560000002</v>
      </c>
      <c r="F21" s="1642">
        <f>$E21</f>
        <v>57813998.560000002</v>
      </c>
      <c r="G21" s="1642"/>
      <c r="H21" s="1642">
        <f t="shared" si="2"/>
        <v>57813998.560000002</v>
      </c>
      <c r="I21"/>
    </row>
    <row r="22" spans="2:9" ht="20.25">
      <c r="B22" s="1657" t="s">
        <v>1203</v>
      </c>
      <c r="C22" s="806">
        <f>SUM(C23:C26)</f>
        <v>376016757</v>
      </c>
      <c r="D22" s="806">
        <f>SUM(D23:D26)</f>
        <v>458839050.02999997</v>
      </c>
      <c r="E22" s="806">
        <f>SUM(E23:E26)</f>
        <v>382150632.5</v>
      </c>
      <c r="F22" s="1645">
        <f>SUM(F23:F26)</f>
        <v>382150632.5</v>
      </c>
      <c r="G22" s="806"/>
      <c r="H22" s="806">
        <f t="shared" si="2"/>
        <v>382150632.5</v>
      </c>
      <c r="I22"/>
    </row>
    <row r="23" spans="2:9" ht="20.25">
      <c r="B23" s="1653" t="s">
        <v>1205</v>
      </c>
      <c r="C23" s="1654">
        <v>244986982</v>
      </c>
      <c r="D23" s="1654">
        <v>267603345.31999999</v>
      </c>
      <c r="E23" s="1642">
        <v>235831955.63000003</v>
      </c>
      <c r="F23" s="1654">
        <f>$E23</f>
        <v>235831955.63000003</v>
      </c>
      <c r="G23" s="1654"/>
      <c r="H23" s="1642">
        <f t="shared" si="2"/>
        <v>235831955.63000003</v>
      </c>
      <c r="I23"/>
    </row>
    <row r="24" spans="2:9" ht="20.25">
      <c r="B24" s="1655" t="s">
        <v>1207</v>
      </c>
      <c r="C24" s="1654">
        <v>18510657</v>
      </c>
      <c r="D24" s="1654">
        <v>26850506</v>
      </c>
      <c r="E24" s="1642">
        <v>23586059.59</v>
      </c>
      <c r="F24" s="1654">
        <f>$E24</f>
        <v>23586059.59</v>
      </c>
      <c r="G24" s="1642"/>
      <c r="H24" s="1642">
        <f t="shared" si="2"/>
        <v>23586059.59</v>
      </c>
      <c r="I24"/>
    </row>
    <row r="25" spans="2:9" ht="20.25">
      <c r="B25" s="1653" t="s">
        <v>1208</v>
      </c>
      <c r="C25" s="1654">
        <v>21555494</v>
      </c>
      <c r="D25" s="1654">
        <v>31992897</v>
      </c>
      <c r="E25" s="1642">
        <v>24497182.41</v>
      </c>
      <c r="F25" s="1654">
        <f>$E25</f>
        <v>24497182.41</v>
      </c>
      <c r="G25" s="1654"/>
      <c r="H25" s="1642">
        <f t="shared" si="2"/>
        <v>24497182.41</v>
      </c>
      <c r="I25"/>
    </row>
    <row r="26" spans="2:9" ht="28.5" customHeight="1">
      <c r="B26" s="1653" t="s">
        <v>1213</v>
      </c>
      <c r="C26" s="1654">
        <v>90963624</v>
      </c>
      <c r="D26" s="1654">
        <v>132392301.70999999</v>
      </c>
      <c r="E26" s="1642">
        <v>98235434.869999945</v>
      </c>
      <c r="F26" s="1654">
        <f>$E26</f>
        <v>98235434.869999945</v>
      </c>
      <c r="G26" s="1642"/>
      <c r="H26" s="1642">
        <f t="shared" si="2"/>
        <v>98235434.869999945</v>
      </c>
      <c r="I26"/>
    </row>
    <row r="27" spans="2:9" ht="20.25">
      <c r="B27" s="808" t="s">
        <v>1214</v>
      </c>
      <c r="C27" s="1645">
        <f>C28+C29+C30</f>
        <v>211462180</v>
      </c>
      <c r="D27" s="1645">
        <f>D28+D29+D30</f>
        <v>284031357.47000003</v>
      </c>
      <c r="E27" s="1645">
        <f>E28+E29+E30</f>
        <v>273897065.62</v>
      </c>
      <c r="F27" s="1645">
        <f>SUM(F28:F30)</f>
        <v>273897065.62</v>
      </c>
      <c r="G27" s="1645"/>
      <c r="H27" s="1645">
        <f t="shared" si="2"/>
        <v>273897065.62</v>
      </c>
      <c r="I27"/>
    </row>
    <row r="28" spans="2:9" ht="30.6" customHeight="1">
      <c r="B28" s="1653" t="s">
        <v>1215</v>
      </c>
      <c r="C28" s="801">
        <v>195173675</v>
      </c>
      <c r="D28" s="801">
        <v>274009160.47000003</v>
      </c>
      <c r="E28" s="801">
        <v>264162209.69</v>
      </c>
      <c r="F28" s="801">
        <f>$E28</f>
        <v>264162209.69</v>
      </c>
      <c r="G28" s="801"/>
      <c r="H28" s="1642">
        <f t="shared" si="2"/>
        <v>264162209.69</v>
      </c>
      <c r="I28"/>
    </row>
    <row r="29" spans="2:9" ht="55.15" customHeight="1">
      <c r="B29" s="1653" t="s">
        <v>1216</v>
      </c>
      <c r="C29" s="1654">
        <v>100000</v>
      </c>
      <c r="D29" s="1654">
        <v>100000</v>
      </c>
      <c r="E29" s="1642">
        <v>0</v>
      </c>
      <c r="F29" s="1654">
        <f>$E29</f>
        <v>0</v>
      </c>
      <c r="G29" s="1642"/>
      <c r="H29" s="1642">
        <f t="shared" si="2"/>
        <v>0</v>
      </c>
      <c r="I29"/>
    </row>
    <row r="30" spans="2:9" ht="26.45" customHeight="1">
      <c r="B30" s="1655" t="s">
        <v>1217</v>
      </c>
      <c r="C30" s="1654">
        <v>16188505</v>
      </c>
      <c r="D30" s="1654">
        <v>9922197</v>
      </c>
      <c r="E30" s="1642">
        <v>9734855.9300000016</v>
      </c>
      <c r="F30" s="1654">
        <f>$E30</f>
        <v>9734855.9300000016</v>
      </c>
      <c r="G30" s="1642"/>
      <c r="H30" s="1642">
        <f t="shared" si="2"/>
        <v>9734855.9300000016</v>
      </c>
      <c r="I30"/>
    </row>
    <row r="31" spans="2:9" ht="21" thickBot="1">
      <c r="B31" s="799" t="s">
        <v>506</v>
      </c>
      <c r="C31" s="798">
        <f>+C15+C19</f>
        <v>3949895539</v>
      </c>
      <c r="D31" s="798">
        <f>+D15+D19</f>
        <v>4029230159.1700001</v>
      </c>
      <c r="E31" s="798">
        <f>+E15+E19</f>
        <v>1528578217.8099999</v>
      </c>
      <c r="F31" s="798">
        <f>F19+F15</f>
        <v>849155508.24000001</v>
      </c>
      <c r="G31" s="798">
        <f>G22+G19+G15</f>
        <v>679422709.56999981</v>
      </c>
      <c r="H31" s="798">
        <f t="shared" si="2"/>
        <v>169732798.6700002</v>
      </c>
      <c r="I31"/>
    </row>
    <row r="32" spans="2:9">
      <c r="B32" s="793" t="s">
        <v>1653</v>
      </c>
      <c r="C32" s="834"/>
      <c r="D32" s="834"/>
      <c r="E32" s="834">
        <v>26127203.299999997</v>
      </c>
      <c r="F32" s="830"/>
      <c r="G32" s="830"/>
      <c r="H32" s="830"/>
      <c r="I32"/>
    </row>
    <row r="33" spans="2:9">
      <c r="B33" s="795" t="s">
        <v>1654</v>
      </c>
      <c r="C33" s="1658"/>
      <c r="D33" s="1658"/>
      <c r="E33" s="1658"/>
      <c r="F33" s="1659"/>
      <c r="I33"/>
    </row>
    <row r="34" spans="2:9">
      <c r="B34" s="793" t="s">
        <v>899</v>
      </c>
      <c r="E34" s="191"/>
      <c r="F34" s="832"/>
    </row>
    <row r="42" spans="2:9">
      <c r="H42" s="830"/>
    </row>
    <row r="263" spans="2:2">
      <c r="B263" s="795" t="s">
        <v>1245</v>
      </c>
    </row>
  </sheetData>
  <mergeCells count="13">
    <mergeCell ref="F11:F13"/>
    <mergeCell ref="G11:G13"/>
    <mergeCell ref="H11:H13"/>
    <mergeCell ref="B2:E2"/>
    <mergeCell ref="B3:E3"/>
    <mergeCell ref="B4:E4"/>
    <mergeCell ref="B7:H7"/>
    <mergeCell ref="B8:H8"/>
    <mergeCell ref="B10:B14"/>
    <mergeCell ref="C10:H10"/>
    <mergeCell ref="C11:C13"/>
    <mergeCell ref="D11:D13"/>
    <mergeCell ref="E11:E13"/>
  </mergeCells>
  <pageMargins left="0.7" right="0.7" top="0.75" bottom="0.75" header="0.3" footer="0.3"/>
  <pageSetup orientation="portrait"/>
  <ignoredErrors>
    <ignoredError sqref="F22:F28" formula="1"/>
  </ignoredErrors>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47EB5-F2E6-4C02-919E-98F43D88B2C3}">
  <dimension ref="A1:L51"/>
  <sheetViews>
    <sheetView showGridLines="0" zoomScale="85" zoomScaleNormal="85" workbookViewId="0">
      <selection activeCell="I7" sqref="I7"/>
    </sheetView>
  </sheetViews>
  <sheetFormatPr baseColWidth="10" defaultColWidth="11.5703125" defaultRowHeight="15"/>
  <cols>
    <col min="1" max="1" width="11.5703125" style="1623"/>
    <col min="2" max="2" width="87.85546875" style="1623" customWidth="1"/>
    <col min="3" max="4" width="24.7109375" style="1623" customWidth="1"/>
    <col min="5" max="5" width="32.7109375" style="1623" customWidth="1"/>
    <col min="6" max="6" width="27.7109375" style="1623" customWidth="1"/>
    <col min="7" max="7" width="26.5703125" style="1623" customWidth="1"/>
    <col min="8" max="8" width="20.28515625" style="1623" customWidth="1"/>
    <col min="9" max="9" width="21.5703125" style="1623" customWidth="1"/>
    <col min="10" max="12" width="11.5703125" style="1623"/>
    <col min="13" max="13" width="36.28515625" style="1623" customWidth="1"/>
    <col min="14" max="14" width="21.5703125" style="1623" customWidth="1"/>
    <col min="15" max="16384" width="11.5703125" style="1623"/>
  </cols>
  <sheetData>
    <row r="1" spans="1:12" s="1627" customFormat="1" ht="21"/>
    <row r="2" spans="1:12" s="1627" customFormat="1" ht="21">
      <c r="A2" s="2592" t="s">
        <v>0</v>
      </c>
      <c r="B2" s="2592"/>
      <c r="C2" s="2592"/>
      <c r="D2" s="2592"/>
      <c r="E2" s="2592"/>
      <c r="F2" s="2592"/>
      <c r="G2" s="2592"/>
      <c r="H2" s="2592"/>
      <c r="I2" s="2592"/>
      <c r="J2" s="2592"/>
      <c r="K2" s="2592"/>
      <c r="L2" s="2592"/>
    </row>
    <row r="3" spans="1:12" s="1627" customFormat="1" ht="21">
      <c r="A3" s="2592" t="s">
        <v>1</v>
      </c>
      <c r="B3" s="2592"/>
      <c r="C3" s="2592"/>
      <c r="D3" s="2592"/>
      <c r="E3" s="2592"/>
      <c r="F3" s="2592"/>
      <c r="G3" s="2592"/>
      <c r="H3" s="2592"/>
      <c r="I3" s="2592"/>
      <c r="J3" s="2592"/>
      <c r="K3" s="2592"/>
      <c r="L3" s="2592"/>
    </row>
    <row r="4" spans="1:12" s="1627" customFormat="1" ht="21">
      <c r="A4" s="2593" t="s">
        <v>2</v>
      </c>
      <c r="B4" s="2593"/>
      <c r="C4" s="2593"/>
      <c r="D4" s="2593"/>
      <c r="E4" s="2593"/>
      <c r="F4" s="2593"/>
      <c r="G4" s="2593"/>
      <c r="H4" s="2593"/>
      <c r="I4" s="2593"/>
      <c r="J4" s="2593"/>
      <c r="K4" s="2593"/>
      <c r="L4" s="2593"/>
    </row>
    <row r="5" spans="1:12" s="1627" customFormat="1" ht="21">
      <c r="B5" s="1628"/>
      <c r="C5" s="1628"/>
      <c r="D5" s="1628"/>
      <c r="E5" s="1628"/>
      <c r="F5" s="1628"/>
      <c r="G5" s="1628"/>
      <c r="H5" s="1628"/>
      <c r="I5" s="1628"/>
      <c r="J5" s="1628"/>
      <c r="K5" s="1628"/>
      <c r="L5" s="1628"/>
    </row>
    <row r="6" spans="1:12" s="1627" customFormat="1" ht="21">
      <c r="B6" s="1628"/>
      <c r="C6" s="1628"/>
      <c r="D6" s="1628"/>
      <c r="E6" s="1628"/>
      <c r="F6" s="1628"/>
      <c r="G6" s="1628"/>
      <c r="H6" s="1628"/>
      <c r="I6" s="1628"/>
      <c r="J6" s="1628"/>
      <c r="K6" s="1628"/>
      <c r="L6" s="1628"/>
    </row>
    <row r="7" spans="1:12" s="1627" customFormat="1" ht="21">
      <c r="A7" s="2594" t="s">
        <v>1655</v>
      </c>
      <c r="B7" s="2594"/>
      <c r="C7" s="2594"/>
      <c r="D7" s="2594"/>
      <c r="E7" s="2594"/>
      <c r="F7" s="1629"/>
      <c r="G7" s="1629"/>
      <c r="H7" s="1629"/>
      <c r="I7" s="1629"/>
      <c r="J7" s="1629"/>
      <c r="K7" s="1629"/>
      <c r="L7" s="1629"/>
    </row>
    <row r="8" spans="1:12" s="1627" customFormat="1" ht="21">
      <c r="A8" s="2595" t="s">
        <v>1173</v>
      </c>
      <c r="B8" s="2595"/>
      <c r="C8" s="2595"/>
      <c r="D8" s="2595"/>
      <c r="E8" s="2595"/>
      <c r="F8" s="1628"/>
      <c r="G8" s="1628"/>
      <c r="H8" s="1628"/>
      <c r="I8" s="1628"/>
      <c r="J8" s="1628"/>
      <c r="K8" s="1628"/>
      <c r="L8" s="1628"/>
    </row>
    <row r="9" spans="1:12" ht="15.75" thickBot="1">
      <c r="C9" s="1630"/>
      <c r="D9" s="1630"/>
      <c r="E9" s="1630"/>
      <c r="F9"/>
      <c r="G9"/>
      <c r="H9"/>
      <c r="I9"/>
      <c r="J9"/>
      <c r="K9"/>
    </row>
    <row r="10" spans="1:12" ht="19.149999999999999" customHeight="1" thickBot="1">
      <c r="B10" s="2597" t="s">
        <v>316</v>
      </c>
      <c r="C10" s="2600">
        <v>2024</v>
      </c>
      <c r="D10" s="2601"/>
      <c r="E10" s="2601"/>
      <c r="F10"/>
      <c r="G10"/>
      <c r="H10"/>
      <c r="I10"/>
      <c r="J10"/>
      <c r="K10"/>
    </row>
    <row r="11" spans="1:12" s="1631" customFormat="1" ht="24.6" customHeight="1">
      <c r="B11" s="2598"/>
      <c r="C11" s="2365" t="s">
        <v>642</v>
      </c>
      <c r="D11" s="2365" t="s">
        <v>643</v>
      </c>
      <c r="E11" s="2362" t="s">
        <v>1650</v>
      </c>
      <c r="F11"/>
      <c r="G11"/>
      <c r="H11"/>
      <c r="I11"/>
      <c r="J11"/>
      <c r="K11"/>
    </row>
    <row r="12" spans="1:12" ht="14.45" customHeight="1">
      <c r="B12" s="2598"/>
      <c r="C12" s="2366"/>
      <c r="D12" s="2366"/>
      <c r="E12" s="2363"/>
      <c r="F12"/>
      <c r="G12"/>
      <c r="H12"/>
      <c r="I12"/>
      <c r="J12"/>
      <c r="K12"/>
    </row>
    <row r="13" spans="1:12" ht="14.45" customHeight="1" thickBot="1">
      <c r="B13" s="2598"/>
      <c r="C13" s="2367"/>
      <c r="D13" s="2367"/>
      <c r="E13" s="2364"/>
      <c r="F13"/>
      <c r="G13"/>
      <c r="H13"/>
      <c r="I13"/>
      <c r="J13"/>
      <c r="K13"/>
    </row>
    <row r="14" spans="1:12" ht="22.9" customHeight="1" thickBot="1">
      <c r="B14" s="2599"/>
      <c r="C14" s="823">
        <v>1</v>
      </c>
      <c r="D14" s="823">
        <v>2</v>
      </c>
      <c r="E14" s="823">
        <v>3</v>
      </c>
      <c r="F14"/>
      <c r="G14"/>
      <c r="H14"/>
      <c r="I14"/>
      <c r="J14"/>
      <c r="K14"/>
    </row>
    <row r="15" spans="1:12" ht="20.25">
      <c r="B15" s="1632" t="s">
        <v>1656</v>
      </c>
      <c r="C15" s="1633">
        <f t="shared" ref="C15:E16" si="0">C16</f>
        <v>868072</v>
      </c>
      <c r="D15" s="1633">
        <f t="shared" si="0"/>
        <v>868072</v>
      </c>
      <c r="E15" s="1633">
        <f t="shared" si="0"/>
        <v>0</v>
      </c>
      <c r="F15" s="1634"/>
    </row>
    <row r="16" spans="1:12" ht="20.25">
      <c r="B16" s="808" t="s">
        <v>1229</v>
      </c>
      <c r="C16" s="1635">
        <f t="shared" si="0"/>
        <v>868072</v>
      </c>
      <c r="D16" s="1635">
        <f t="shared" si="0"/>
        <v>868072</v>
      </c>
      <c r="E16" s="1635">
        <f t="shared" si="0"/>
        <v>0</v>
      </c>
    </row>
    <row r="17" spans="2:10" ht="41.25" thickBot="1">
      <c r="B17" s="1636" t="s">
        <v>1230</v>
      </c>
      <c r="C17" s="1637">
        <v>868072</v>
      </c>
      <c r="D17" s="1637">
        <v>868072</v>
      </c>
      <c r="E17" s="1637">
        <v>0</v>
      </c>
      <c r="F17"/>
      <c r="G17" s="67"/>
      <c r="J17" s="1638"/>
    </row>
    <row r="18" spans="2:10" ht="20.25">
      <c r="B18" s="1632" t="s">
        <v>1186</v>
      </c>
      <c r="C18" s="1639">
        <f t="shared" ref="C18:E19" si="1">C19</f>
        <v>1598025</v>
      </c>
      <c r="D18" s="1639">
        <f t="shared" si="1"/>
        <v>1598025</v>
      </c>
      <c r="E18" s="1639">
        <f t="shared" si="1"/>
        <v>1316162.96</v>
      </c>
      <c r="F18" s="67"/>
      <c r="G18" s="67"/>
    </row>
    <row r="19" spans="2:10" ht="20.25">
      <c r="B19" s="808" t="s">
        <v>1232</v>
      </c>
      <c r="C19" s="1640">
        <f t="shared" si="1"/>
        <v>1598025</v>
      </c>
      <c r="D19" s="1640">
        <f t="shared" si="1"/>
        <v>1598025</v>
      </c>
      <c r="E19" s="1640">
        <f t="shared" si="1"/>
        <v>1316162.96</v>
      </c>
      <c r="F19"/>
      <c r="G19" s="67"/>
    </row>
    <row r="20" spans="2:10" ht="41.25" thickBot="1">
      <c r="B20" s="1641" t="s">
        <v>1233</v>
      </c>
      <c r="C20" s="1642">
        <v>1598025</v>
      </c>
      <c r="D20" s="1642">
        <v>1598025</v>
      </c>
      <c r="E20" s="1642">
        <v>1316162.96</v>
      </c>
      <c r="F20"/>
      <c r="G20" s="67"/>
    </row>
    <row r="21" spans="2:10" ht="20.25">
      <c r="B21" s="1632" t="s">
        <v>1234</v>
      </c>
      <c r="C21" s="1639">
        <f>C22+C24+C26</f>
        <v>6136214039</v>
      </c>
      <c r="D21" s="1639">
        <f>D22+D24+D26</f>
        <v>7271331967.7000008</v>
      </c>
      <c r="E21" s="1639">
        <f>E22+E24+E26</f>
        <v>6426249506.0599995</v>
      </c>
      <c r="F21" s="67"/>
      <c r="G21" s="67"/>
    </row>
    <row r="22" spans="2:10" ht="20.25">
      <c r="B22" s="1643" t="s">
        <v>1235</v>
      </c>
      <c r="C22" s="806">
        <f>C23</f>
        <v>44371091</v>
      </c>
      <c r="D22" s="806">
        <f>D23</f>
        <v>229034170.19</v>
      </c>
      <c r="E22" s="806">
        <f>E23</f>
        <v>190792262.48000002</v>
      </c>
      <c r="F22" s="67"/>
      <c r="G22"/>
    </row>
    <row r="23" spans="2:10" ht="40.5">
      <c r="B23" s="1641" t="s">
        <v>1236</v>
      </c>
      <c r="C23" s="1642">
        <v>44371091</v>
      </c>
      <c r="D23" s="1642">
        <v>229034170.19</v>
      </c>
      <c r="E23" s="1642">
        <v>190792262.48000002</v>
      </c>
      <c r="F23" s="67"/>
      <c r="G23"/>
    </row>
    <row r="24" spans="2:10" ht="20.25">
      <c r="B24" s="1644" t="s">
        <v>1237</v>
      </c>
      <c r="C24" s="1645">
        <f>C25</f>
        <v>1632865943</v>
      </c>
      <c r="D24" s="1645">
        <f>D25</f>
        <v>2243707612.0500002</v>
      </c>
      <c r="E24" s="1645">
        <f>E25</f>
        <v>2175737120.9400001</v>
      </c>
      <c r="F24" s="67"/>
      <c r="G24" s="67"/>
    </row>
    <row r="25" spans="2:10" ht="20.25">
      <c r="B25" s="1641" t="s">
        <v>1238</v>
      </c>
      <c r="C25" s="1642">
        <v>1632865943</v>
      </c>
      <c r="D25" s="1642">
        <v>2243707612.0500002</v>
      </c>
      <c r="E25" s="1642">
        <v>2175737120.9400001</v>
      </c>
      <c r="F25" s="67"/>
      <c r="G25"/>
    </row>
    <row r="26" spans="2:10" ht="20.25">
      <c r="B26" s="1644" t="s">
        <v>1239</v>
      </c>
      <c r="C26" s="1645">
        <f>C27+C28</f>
        <v>4458977005</v>
      </c>
      <c r="D26" s="1645">
        <f>D27+D28</f>
        <v>4798590185.46</v>
      </c>
      <c r="E26" s="1645">
        <f>E27+E28</f>
        <v>4059720122.6399999</v>
      </c>
      <c r="F26" s="67"/>
      <c r="G26"/>
    </row>
    <row r="27" spans="2:10" ht="20.25">
      <c r="B27" s="803" t="s">
        <v>1242</v>
      </c>
      <c r="C27" s="1646">
        <v>4458609715</v>
      </c>
      <c r="D27" s="1646">
        <v>4798222895.46</v>
      </c>
      <c r="E27" s="801">
        <v>4059593973.4400001</v>
      </c>
      <c r="F27" s="67"/>
      <c r="G27"/>
    </row>
    <row r="28" spans="2:10" ht="45" customHeight="1">
      <c r="B28" s="1647" t="s">
        <v>1243</v>
      </c>
      <c r="C28" s="1646">
        <v>367290</v>
      </c>
      <c r="D28" s="1646">
        <v>367290</v>
      </c>
      <c r="E28" s="1642">
        <v>126149.2</v>
      </c>
      <c r="F28"/>
      <c r="G28"/>
    </row>
    <row r="29" spans="2:10" ht="21" thickBot="1">
      <c r="B29" s="799" t="s">
        <v>703</v>
      </c>
      <c r="C29" s="798">
        <f>C21+C18+C15</f>
        <v>6138680136</v>
      </c>
      <c r="D29" s="798">
        <f>D21+D18+D15</f>
        <v>7273798064.7000008</v>
      </c>
      <c r="E29" s="798">
        <f>E21+E18+E15</f>
        <v>6427565669.0199995</v>
      </c>
      <c r="F29"/>
      <c r="G29"/>
    </row>
    <row r="30" spans="2:10">
      <c r="B30" s="793" t="s">
        <v>1653</v>
      </c>
      <c r="E30" s="67"/>
      <c r="F30"/>
    </row>
    <row r="31" spans="2:10">
      <c r="B31" s="795" t="s">
        <v>1654</v>
      </c>
      <c r="F31" s="796"/>
      <c r="G31" s="791"/>
    </row>
    <row r="32" spans="2:10">
      <c r="B32" s="793" t="s">
        <v>899</v>
      </c>
      <c r="E32" s="796"/>
      <c r="F32" s="791"/>
    </row>
    <row r="33" spans="5:10">
      <c r="F33" s="791"/>
    </row>
    <row r="38" spans="5:10">
      <c r="E38" s="1634"/>
    </row>
    <row r="41" spans="5:10">
      <c r="I41" s="791"/>
      <c r="J41" s="791"/>
    </row>
    <row r="46" spans="5:10">
      <c r="I46" s="792"/>
    </row>
    <row r="51" spans="9:9">
      <c r="I51" s="791"/>
    </row>
  </sheetData>
  <mergeCells count="10">
    <mergeCell ref="A2:L2"/>
    <mergeCell ref="A3:L3"/>
    <mergeCell ref="A4:L4"/>
    <mergeCell ref="A7:E7"/>
    <mergeCell ref="A8:E8"/>
    <mergeCell ref="B10:B14"/>
    <mergeCell ref="C10:E10"/>
    <mergeCell ref="C11:C13"/>
    <mergeCell ref="D11:D13"/>
    <mergeCell ref="E11:E1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8E5ED-7862-4C6F-9CEA-9A94D01F1F7B}">
  <dimension ref="A2:Y46"/>
  <sheetViews>
    <sheetView showGridLines="0" zoomScaleNormal="100" workbookViewId="0">
      <selection activeCell="B4" sqref="B4:I4"/>
    </sheetView>
  </sheetViews>
  <sheetFormatPr baseColWidth="10" defaultColWidth="11.42578125" defaultRowHeight="15"/>
  <cols>
    <col min="1" max="1" width="9.5703125" customWidth="1"/>
    <col min="9" max="9" width="13.28515625" customWidth="1"/>
    <col min="10" max="10" width="7.28515625" customWidth="1"/>
    <col min="11" max="11" width="11.42578125" customWidth="1"/>
    <col min="12" max="12" width="13.28515625" customWidth="1"/>
    <col min="13" max="16" width="12.5703125" customWidth="1"/>
  </cols>
  <sheetData>
    <row r="2" spans="1:25" ht="15.75">
      <c r="B2" s="2083" t="s">
        <v>104</v>
      </c>
      <c r="C2" s="2084"/>
      <c r="D2" s="2084"/>
      <c r="E2" s="2084"/>
      <c r="F2" s="2084"/>
      <c r="G2" s="2084"/>
      <c r="H2" s="2084"/>
      <c r="I2" s="2084"/>
      <c r="J2" s="2084"/>
      <c r="K2" s="609"/>
      <c r="L2" s="609"/>
    </row>
    <row r="3" spans="1:25" ht="15.75">
      <c r="B3" s="2080">
        <v>2024</v>
      </c>
      <c r="C3" s="2081"/>
      <c r="D3" s="2081"/>
      <c r="E3" s="2081"/>
      <c r="F3" s="2081"/>
      <c r="G3" s="2081"/>
      <c r="H3" s="2081"/>
      <c r="I3" s="2081"/>
      <c r="J3" s="2"/>
      <c r="K3" s="609"/>
      <c r="L3" s="609"/>
    </row>
    <row r="4" spans="1:25" ht="15.75">
      <c r="A4" s="1452"/>
      <c r="B4" s="2065" t="s">
        <v>105</v>
      </c>
      <c r="C4" s="2065"/>
      <c r="D4" s="2065"/>
      <c r="E4" s="2065"/>
      <c r="F4" s="2065"/>
      <c r="G4" s="2065"/>
      <c r="H4" s="2065"/>
      <c r="I4" s="2065"/>
      <c r="J4" s="1463"/>
      <c r="K4" s="1427"/>
      <c r="L4" s="1427"/>
      <c r="M4" s="2"/>
    </row>
    <row r="10" spans="1:25" ht="15.75">
      <c r="X10" s="1453" t="s">
        <v>106</v>
      </c>
      <c r="Y10" s="1453" t="s">
        <v>107</v>
      </c>
    </row>
    <row r="11" spans="1:25" ht="15.75">
      <c r="X11" s="1454">
        <v>-0.13607980293923039</v>
      </c>
      <c r="Y11" s="1454">
        <v>1.8085859561048023E-2</v>
      </c>
    </row>
    <row r="12" spans="1:25" ht="15.75">
      <c r="X12" s="1454">
        <v>-8.4506123595787686E-2</v>
      </c>
      <c r="Y12" s="1454">
        <v>-0.11080901856763947</v>
      </c>
    </row>
    <row r="23" spans="2:12">
      <c r="B23" s="1455" t="s">
        <v>108</v>
      </c>
    </row>
    <row r="32" spans="2:12" ht="15.75">
      <c r="L32" s="1456"/>
    </row>
    <row r="44" spans="1:13" ht="15.75">
      <c r="A44" s="1143" t="s">
        <v>109</v>
      </c>
      <c r="B44" s="1457">
        <v>45292</v>
      </c>
      <c r="C44" s="1457">
        <v>45323</v>
      </c>
      <c r="D44" s="1457">
        <v>45352</v>
      </c>
      <c r="E44" s="1457">
        <v>45383</v>
      </c>
      <c r="F44" s="1457">
        <v>45413</v>
      </c>
      <c r="G44" s="1457">
        <v>45444</v>
      </c>
      <c r="H44" s="1457">
        <v>45474</v>
      </c>
      <c r="I44" s="1458">
        <v>45505</v>
      </c>
      <c r="J44" s="1457">
        <v>45536</v>
      </c>
      <c r="K44" s="1457">
        <v>45566</v>
      </c>
      <c r="L44" s="1457">
        <v>45597</v>
      </c>
      <c r="M44" s="1457">
        <v>45627</v>
      </c>
    </row>
    <row r="45" spans="1:13">
      <c r="A45" s="1143" t="s">
        <v>110</v>
      </c>
      <c r="B45" s="1459">
        <v>74.150000000000006</v>
      </c>
      <c r="C45" s="1459">
        <v>77.25</v>
      </c>
      <c r="D45" s="1459">
        <v>81.28</v>
      </c>
      <c r="E45" s="1460">
        <v>85.35</v>
      </c>
      <c r="F45" s="1460">
        <v>80.02</v>
      </c>
      <c r="G45" s="1460">
        <v>79.77</v>
      </c>
      <c r="H45" s="1460">
        <v>81.8</v>
      </c>
      <c r="I45" s="1460">
        <v>76.680000000000007</v>
      </c>
      <c r="J45" s="1460">
        <v>70.239999999999995</v>
      </c>
      <c r="K45" s="1460">
        <v>71.989999999999995</v>
      </c>
      <c r="L45" s="1460">
        <v>69.95</v>
      </c>
      <c r="M45" s="1460">
        <v>70.12</v>
      </c>
    </row>
    <row r="46" spans="1:13">
      <c r="A46" s="1143" t="s">
        <v>111</v>
      </c>
      <c r="B46" s="1459">
        <v>80.12</v>
      </c>
      <c r="C46" s="1459">
        <v>83.48</v>
      </c>
      <c r="D46" s="1459">
        <v>85.41</v>
      </c>
      <c r="E46" s="1460">
        <v>89.94</v>
      </c>
      <c r="F46" s="1460">
        <v>81.75</v>
      </c>
      <c r="G46" s="1460">
        <v>82.25</v>
      </c>
      <c r="H46" s="1460">
        <v>85.15</v>
      </c>
      <c r="I46" s="1460">
        <v>80.36</v>
      </c>
      <c r="J46" s="1460">
        <v>74.02</v>
      </c>
      <c r="K46" s="1460">
        <v>75.63</v>
      </c>
      <c r="L46" s="1460">
        <v>74.349999999999994</v>
      </c>
      <c r="M46" s="1460">
        <v>73.86</v>
      </c>
    </row>
  </sheetData>
  <mergeCells count="3">
    <mergeCell ref="B2:J2"/>
    <mergeCell ref="B3:I3"/>
    <mergeCell ref="B4:I4"/>
  </mergeCells>
  <pageMargins left="0.7" right="0.7" top="0.75" bottom="0.75" header="0.3" footer="0.3"/>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3828C-6062-4DE6-A1D9-C4CEF8E5BC47}">
  <dimension ref="A2:M36"/>
  <sheetViews>
    <sheetView showGridLines="0" zoomScale="90" zoomScaleNormal="90" workbookViewId="0">
      <selection activeCell="B34" sqref="B34"/>
    </sheetView>
  </sheetViews>
  <sheetFormatPr baseColWidth="10" defaultColWidth="11.42578125" defaultRowHeight="15"/>
  <cols>
    <col min="1" max="1" width="11.42578125" style="1"/>
    <col min="2" max="2" width="45.28515625" style="1" customWidth="1"/>
    <col min="3" max="3" width="26.85546875" style="1" customWidth="1"/>
    <col min="4" max="4" width="18.85546875" style="1" customWidth="1"/>
    <col min="5" max="5" width="22.5703125" style="1" customWidth="1"/>
    <col min="6" max="6" width="23.85546875" style="1" bestFit="1" customWidth="1"/>
    <col min="7" max="9" width="15.5703125" style="1" customWidth="1"/>
    <col min="10" max="11" width="16.7109375" style="1" customWidth="1"/>
    <col min="12" max="12" width="38.7109375" style="1" customWidth="1"/>
    <col min="13" max="13" width="27.42578125" style="1" customWidth="1"/>
    <col min="14" max="16384" width="11.42578125" style="1"/>
  </cols>
  <sheetData>
    <row r="2" spans="1:13">
      <c r="A2" s="2075" t="s">
        <v>0</v>
      </c>
      <c r="B2" s="2075"/>
      <c r="C2" s="2075"/>
      <c r="D2" s="2075"/>
      <c r="E2" s="2075"/>
      <c r="F2" s="2075"/>
      <c r="G2" s="2075"/>
      <c r="H2" s="2075"/>
      <c r="I2" s="2075"/>
      <c r="J2" s="2075"/>
      <c r="K2" s="2075"/>
    </row>
    <row r="3" spans="1:13">
      <c r="A3" s="2602" t="s">
        <v>1</v>
      </c>
      <c r="B3" s="2602"/>
      <c r="C3" s="2602"/>
      <c r="D3" s="2602"/>
      <c r="E3" s="2602"/>
      <c r="F3" s="2602"/>
      <c r="G3" s="2602"/>
      <c r="H3" s="2602"/>
      <c r="I3" s="2602"/>
      <c r="J3" s="2602"/>
      <c r="K3" s="2602"/>
    </row>
    <row r="4" spans="1:13" ht="15" customHeight="1">
      <c r="A4" s="2297" t="s">
        <v>2</v>
      </c>
      <c r="B4" s="2297"/>
      <c r="C4" s="2297"/>
      <c r="D4" s="2297"/>
      <c r="E4" s="2297"/>
      <c r="F4" s="2297"/>
      <c r="G4" s="2297"/>
      <c r="H4" s="2297"/>
      <c r="I4" s="2297"/>
      <c r="J4" s="2297"/>
      <c r="K4" s="2297"/>
    </row>
    <row r="7" spans="1:13" ht="15" customHeight="1">
      <c r="B7" s="2219" t="s">
        <v>1657</v>
      </c>
      <c r="C7" s="2219"/>
      <c r="D7" s="2219"/>
      <c r="E7" s="2219"/>
      <c r="F7" s="2219"/>
      <c r="G7" s="2219"/>
      <c r="H7" s="2219"/>
      <c r="I7" s="2219"/>
      <c r="J7" s="2219"/>
    </row>
    <row r="8" spans="1:13" ht="15" customHeight="1">
      <c r="B8" s="2219" t="s">
        <v>1658</v>
      </c>
      <c r="C8" s="2219"/>
      <c r="D8" s="2219"/>
      <c r="E8" s="2219"/>
      <c r="F8" s="2219"/>
      <c r="G8" s="2219"/>
      <c r="H8" s="2219"/>
      <c r="I8" s="2219"/>
      <c r="J8" s="2219"/>
    </row>
    <row r="9" spans="1:13" ht="15" customHeight="1">
      <c r="B9" s="2219" t="s">
        <v>1659</v>
      </c>
      <c r="C9" s="2219"/>
      <c r="D9" s="2219"/>
      <c r="E9" s="2219"/>
      <c r="F9" s="2219"/>
      <c r="G9" s="2219"/>
      <c r="H9" s="2219"/>
      <c r="I9" s="2219"/>
      <c r="J9" s="2219"/>
    </row>
    <row r="10" spans="1:13" ht="15.75" customHeight="1">
      <c r="B10" s="2062" t="s">
        <v>1660</v>
      </c>
      <c r="C10" s="2062"/>
      <c r="D10" s="2062"/>
      <c r="E10" s="2062"/>
      <c r="F10" s="2062"/>
      <c r="G10" s="2062"/>
      <c r="H10" s="2062"/>
      <c r="I10" s="2062"/>
      <c r="J10" s="2062"/>
    </row>
    <row r="11" spans="1:13" ht="15.75" customHeight="1" thickBot="1">
      <c r="B11" s="2062"/>
      <c r="C11" s="2062"/>
      <c r="D11" s="2062"/>
      <c r="E11" s="2062"/>
      <c r="F11" s="2062"/>
      <c r="G11" s="2062"/>
      <c r="H11" s="63"/>
      <c r="I11" s="63"/>
    </row>
    <row r="12" spans="1:13" ht="15.75" thickBot="1">
      <c r="B12" s="2604" t="s">
        <v>316</v>
      </c>
      <c r="C12" s="1923">
        <v>2023</v>
      </c>
      <c r="D12" s="2607">
        <v>2024</v>
      </c>
      <c r="E12" s="2608"/>
      <c r="F12" s="2609"/>
      <c r="G12" s="2610" t="s">
        <v>707</v>
      </c>
      <c r="H12" s="2613" t="s">
        <v>1661</v>
      </c>
      <c r="I12" s="2614"/>
      <c r="J12" s="2610" t="s">
        <v>1662</v>
      </c>
    </row>
    <row r="13" spans="1:13" ht="15.75" thickBot="1">
      <c r="B13" s="2605"/>
      <c r="C13" s="1924" t="s">
        <v>1663</v>
      </c>
      <c r="D13" s="2610" t="s">
        <v>8</v>
      </c>
      <c r="E13" s="2615" t="s">
        <v>1663</v>
      </c>
      <c r="F13" s="2616"/>
      <c r="G13" s="2611"/>
      <c r="H13" s="2610" t="s">
        <v>1664</v>
      </c>
      <c r="I13" s="2610" t="s">
        <v>1665</v>
      </c>
      <c r="J13" s="2611"/>
    </row>
    <row r="14" spans="1:13" ht="15.75" thickBot="1">
      <c r="B14" s="2605"/>
      <c r="C14" s="2610" t="s">
        <v>1416</v>
      </c>
      <c r="D14" s="2611"/>
      <c r="E14" s="2610" t="s">
        <v>9</v>
      </c>
      <c r="F14" s="2610" t="s">
        <v>1666</v>
      </c>
      <c r="G14" s="2611"/>
      <c r="H14" s="2611"/>
      <c r="I14" s="2611"/>
      <c r="J14" s="2611"/>
      <c r="L14" s="220" t="s">
        <v>1400</v>
      </c>
      <c r="M14" s="1912">
        <v>7447461031915.2998</v>
      </c>
    </row>
    <row r="15" spans="1:13" ht="15.75" thickBot="1">
      <c r="B15" s="2605"/>
      <c r="C15" s="2612"/>
      <c r="D15" s="2612"/>
      <c r="E15" s="2612"/>
      <c r="F15" s="2612"/>
      <c r="G15" s="2612"/>
      <c r="H15" s="2612"/>
      <c r="I15" s="2612"/>
      <c r="J15" s="2612"/>
    </row>
    <row r="16" spans="1:13" ht="15.75" thickBot="1">
      <c r="B16" s="2606"/>
      <c r="C16" s="1925">
        <v>1</v>
      </c>
      <c r="D16" s="1925">
        <v>2</v>
      </c>
      <c r="E16" s="1925">
        <v>3</v>
      </c>
      <c r="F16" s="1925">
        <v>4</v>
      </c>
      <c r="G16" s="1925" t="s">
        <v>1667</v>
      </c>
      <c r="H16" s="1925" t="s">
        <v>1668</v>
      </c>
      <c r="I16" s="1925" t="s">
        <v>1669</v>
      </c>
      <c r="J16" s="1925" t="s">
        <v>1670</v>
      </c>
    </row>
    <row r="17" spans="2:10" ht="17.25">
      <c r="B17" s="1913" t="s">
        <v>1671</v>
      </c>
      <c r="C17" s="1914">
        <f>+C18+C19</f>
        <v>152974503443.39996</v>
      </c>
      <c r="D17" s="1915">
        <f>D18+D19</f>
        <v>264827801113</v>
      </c>
      <c r="E17" s="1915">
        <f>E18+E19</f>
        <v>278717540215.62006</v>
      </c>
      <c r="F17" s="1915">
        <f>F18+F19</f>
        <v>167602310830.47015</v>
      </c>
      <c r="G17" s="1916">
        <f>F17/E17</f>
        <v>0.60133391928190272</v>
      </c>
      <c r="H17" s="1917">
        <f>F17-C17</f>
        <v>14627807387.07019</v>
      </c>
      <c r="I17" s="1916">
        <f>IFERROR(H17/C17,"-")</f>
        <v>9.5622519163675063E-2</v>
      </c>
      <c r="J17" s="1918">
        <f t="shared" ref="J17:J23" si="0">F17/$M$14</f>
        <v>2.2504624074194995E-2</v>
      </c>
    </row>
    <row r="18" spans="2:10">
      <c r="B18" s="209" t="s">
        <v>383</v>
      </c>
      <c r="C18" s="1919">
        <v>119852335261.31998</v>
      </c>
      <c r="D18" s="1919">
        <v>255759680142</v>
      </c>
      <c r="E18" s="1919">
        <v>268559079766.41003</v>
      </c>
      <c r="F18" s="1919">
        <v>156776184779.55014</v>
      </c>
      <c r="G18" s="216">
        <f>F18/E18</f>
        <v>0.5837679549539434</v>
      </c>
      <c r="H18" s="1920">
        <f>F18-C18</f>
        <v>36923849518.230164</v>
      </c>
      <c r="I18" s="216">
        <f t="shared" ref="I18" si="1">IFERROR(H18/C18,"-")</f>
        <v>0.30807784794283122</v>
      </c>
      <c r="J18" s="215">
        <f t="shared" si="0"/>
        <v>2.1050957381005757E-2</v>
      </c>
    </row>
    <row r="19" spans="2:10">
      <c r="B19" s="209" t="s">
        <v>1672</v>
      </c>
      <c r="C19" s="1919">
        <v>33122168182.079998</v>
      </c>
      <c r="D19" s="1919">
        <v>9068120971</v>
      </c>
      <c r="E19" s="1919">
        <v>10158460449.209999</v>
      </c>
      <c r="F19" s="1919">
        <v>10826126050.920002</v>
      </c>
      <c r="G19" s="216">
        <f t="shared" ref="G19:G23" si="2">F19/E19</f>
        <v>1.0657250776383074</v>
      </c>
      <c r="H19" s="1920">
        <f>F19-C19</f>
        <v>-22296042131.159996</v>
      </c>
      <c r="I19" s="216">
        <f>IFERROR(H19/C19,"-")</f>
        <v>-0.67314561077625246</v>
      </c>
      <c r="J19" s="215">
        <f t="shared" si="0"/>
        <v>1.4536666931892351E-3</v>
      </c>
    </row>
    <row r="20" spans="2:10" ht="17.25">
      <c r="B20" s="1913" t="s">
        <v>1673</v>
      </c>
      <c r="C20" s="1914">
        <f>+C21+C23</f>
        <v>145598516318.77951</v>
      </c>
      <c r="D20" s="1915">
        <f>D21+D23</f>
        <v>262763595167</v>
      </c>
      <c r="E20" s="1915">
        <f>E21+E23</f>
        <v>287195886003.55042</v>
      </c>
      <c r="F20" s="1915">
        <f>F21+F23</f>
        <v>155900202353.34045</v>
      </c>
      <c r="G20" s="1916">
        <f t="shared" si="2"/>
        <v>0.54283577847425424</v>
      </c>
      <c r="H20" s="1917">
        <f t="shared" ref="H20:H23" si="3">F20-C20</f>
        <v>10301686034.560944</v>
      </c>
      <c r="I20" s="1916">
        <f t="shared" ref="I20:I23" si="4">IFERROR(H20/C20,"-")</f>
        <v>7.0754059141687947E-2</v>
      </c>
      <c r="J20" s="1918">
        <f t="shared" si="0"/>
        <v>2.0933335761710838E-2</v>
      </c>
    </row>
    <row r="21" spans="2:10">
      <c r="B21" s="209" t="s">
        <v>395</v>
      </c>
      <c r="C21" s="1919">
        <v>130138037824.6795</v>
      </c>
      <c r="D21" s="1919">
        <v>243128934365</v>
      </c>
      <c r="E21" s="1919">
        <v>256180022691.83044</v>
      </c>
      <c r="F21" s="1919">
        <v>140015891670.82043</v>
      </c>
      <c r="G21" s="216">
        <f t="shared" si="2"/>
        <v>0.54655273350198486</v>
      </c>
      <c r="H21" s="1920">
        <f t="shared" si="3"/>
        <v>9877853846.1409302</v>
      </c>
      <c r="I21" s="216">
        <f t="shared" si="4"/>
        <v>7.5902895196931303E-2</v>
      </c>
      <c r="J21" s="215">
        <f t="shared" si="0"/>
        <v>1.8800486645152926E-2</v>
      </c>
    </row>
    <row r="22" spans="2:10">
      <c r="B22" s="217" t="s">
        <v>1674</v>
      </c>
      <c r="C22" s="1919">
        <v>0</v>
      </c>
      <c r="D22" s="200">
        <v>1435924</v>
      </c>
      <c r="E22" s="200">
        <v>1435924</v>
      </c>
      <c r="F22" s="200">
        <v>0</v>
      </c>
      <c r="G22" s="216">
        <f t="shared" si="2"/>
        <v>0</v>
      </c>
      <c r="H22" s="1920">
        <f t="shared" si="3"/>
        <v>0</v>
      </c>
      <c r="I22" s="216" t="str">
        <f t="shared" si="4"/>
        <v>-</v>
      </c>
      <c r="J22" s="215">
        <f t="shared" si="0"/>
        <v>0</v>
      </c>
    </row>
    <row r="23" spans="2:10">
      <c r="B23" s="209" t="s">
        <v>1675</v>
      </c>
      <c r="C23" s="1919">
        <v>15460478494.099997</v>
      </c>
      <c r="D23" s="1919">
        <v>19634660802</v>
      </c>
      <c r="E23" s="1919">
        <v>31015863311.719994</v>
      </c>
      <c r="F23" s="1919">
        <v>15884310682.520021</v>
      </c>
      <c r="G23" s="216">
        <f t="shared" si="2"/>
        <v>0.51213504918039154</v>
      </c>
      <c r="H23" s="1920">
        <f t="shared" si="3"/>
        <v>423832188.42002487</v>
      </c>
      <c r="I23" s="216">
        <f t="shared" si="4"/>
        <v>2.741391145052639E-2</v>
      </c>
      <c r="J23" s="215">
        <f t="shared" si="0"/>
        <v>2.1328491165579118E-3</v>
      </c>
    </row>
    <row r="24" spans="2:10">
      <c r="B24" s="2603" t="s">
        <v>546</v>
      </c>
      <c r="C24" s="2603"/>
      <c r="D24" s="2603"/>
      <c r="E24" s="2603"/>
      <c r="F24" s="2603"/>
      <c r="G24" s="2603"/>
      <c r="H24" s="2603"/>
      <c r="I24" s="2603"/>
      <c r="J24" s="2603"/>
    </row>
    <row r="25" spans="2:10">
      <c r="B25" s="214" t="s">
        <v>1676</v>
      </c>
      <c r="C25" s="205">
        <f>C17-(C20-C22)</f>
        <v>7375987124.6204529</v>
      </c>
      <c r="D25" s="205">
        <f>D17-(D20-D22)</f>
        <v>2065641870</v>
      </c>
      <c r="E25" s="205">
        <f>E17-(E20-E22)</f>
        <v>-8476909863.9303589</v>
      </c>
      <c r="F25" s="205">
        <f>F17-(F20-F22)</f>
        <v>11702108477.1297</v>
      </c>
      <c r="G25" s="213">
        <f t="shared" ref="G25:G31" si="5">F25/E25</f>
        <v>-1.3804686690043395</v>
      </c>
      <c r="H25" s="1921">
        <f>F25-C25</f>
        <v>4326121352.5092468</v>
      </c>
      <c r="I25" s="213">
        <f>IFERROR(H25/C25,"-")</f>
        <v>0.58651422235662543</v>
      </c>
      <c r="J25" s="212">
        <f t="shared" ref="J25:J31" si="6">F25/$M$14</f>
        <v>1.5712883124841556E-3</v>
      </c>
    </row>
    <row r="26" spans="2:10">
      <c r="B26" s="214" t="s">
        <v>1677</v>
      </c>
      <c r="C26" s="205">
        <f>C18-C21</f>
        <v>-10285702563.359528</v>
      </c>
      <c r="D26" s="205">
        <f>D18-D21</f>
        <v>12630745777</v>
      </c>
      <c r="E26" s="205">
        <f>E18-E21</f>
        <v>12379057074.57959</v>
      </c>
      <c r="F26" s="205">
        <f>F18-F21</f>
        <v>16760293108.729706</v>
      </c>
      <c r="G26" s="213">
        <f t="shared" si="5"/>
        <v>1.3539232437296851</v>
      </c>
      <c r="H26" s="1921">
        <f t="shared" ref="H26:H30" si="7">F26-C26</f>
        <v>27045995672.089233</v>
      </c>
      <c r="I26" s="213">
        <f t="shared" ref="I26:I31" si="8">IFERROR(H26/C26,"-")</f>
        <v>-2.6294747981955489</v>
      </c>
      <c r="J26" s="212">
        <f t="shared" si="6"/>
        <v>2.2504707358528306E-3</v>
      </c>
    </row>
    <row r="27" spans="2:10">
      <c r="B27" s="214" t="s">
        <v>1678</v>
      </c>
      <c r="C27" s="205">
        <f>C19-C23</f>
        <v>17661689687.980003</v>
      </c>
      <c r="D27" s="205">
        <f>D19-D23</f>
        <v>-10566539831</v>
      </c>
      <c r="E27" s="205">
        <f>E19-E23</f>
        <v>-20857402862.509995</v>
      </c>
      <c r="F27" s="205">
        <f>F19-F23</f>
        <v>-5058184631.6000195</v>
      </c>
      <c r="G27" s="213">
        <f t="shared" si="5"/>
        <v>0.24251267834941334</v>
      </c>
      <c r="H27" s="1921">
        <f>F27-C27</f>
        <v>-22719874319.580025</v>
      </c>
      <c r="I27" s="213">
        <f t="shared" si="8"/>
        <v>-1.2863930190689776</v>
      </c>
      <c r="J27" s="212">
        <f t="shared" si="6"/>
        <v>-6.7918242336867678E-4</v>
      </c>
    </row>
    <row r="28" spans="2:10">
      <c r="B28" s="1931" t="s">
        <v>550</v>
      </c>
      <c r="C28" s="1932">
        <f>C17-C20</f>
        <v>7375987124.6204529</v>
      </c>
      <c r="D28" s="1932">
        <f t="shared" ref="D28:E28" si="9">D17-D20</f>
        <v>2064205946</v>
      </c>
      <c r="E28" s="1932">
        <f t="shared" si="9"/>
        <v>-8478345787.9303589</v>
      </c>
      <c r="F28" s="1932">
        <f>F17-F20</f>
        <v>11702108477.1297</v>
      </c>
      <c r="G28" s="1933">
        <f>F28/E28</f>
        <v>-1.3802348677248619</v>
      </c>
      <c r="H28" s="1934">
        <f t="shared" si="7"/>
        <v>4326121352.5092468</v>
      </c>
      <c r="I28" s="1933">
        <f t="shared" si="8"/>
        <v>0.58651422235662543</v>
      </c>
      <c r="J28" s="1935">
        <f t="shared" si="6"/>
        <v>1.5712883124841556E-3</v>
      </c>
    </row>
    <row r="29" spans="2:10">
      <c r="B29" s="206" t="s">
        <v>1679</v>
      </c>
      <c r="C29" s="1919">
        <v>35000</v>
      </c>
      <c r="D29" s="1919">
        <v>0</v>
      </c>
      <c r="E29" s="1919">
        <v>13457251733.930004</v>
      </c>
      <c r="F29" s="1919">
        <v>19665</v>
      </c>
      <c r="G29" s="208">
        <f t="shared" si="5"/>
        <v>1.4612939096931873E-6</v>
      </c>
      <c r="H29" s="1922">
        <f t="shared" si="7"/>
        <v>-15335</v>
      </c>
      <c r="I29" s="208">
        <f t="shared" si="8"/>
        <v>-0.43814285714285717</v>
      </c>
      <c r="J29" s="207">
        <f t="shared" si="6"/>
        <v>2.6404971997473688E-9</v>
      </c>
    </row>
    <row r="30" spans="2:10">
      <c r="B30" s="206" t="s">
        <v>552</v>
      </c>
      <c r="C30" s="1919">
        <v>0</v>
      </c>
      <c r="D30" s="1919">
        <v>2064205946</v>
      </c>
      <c r="E30" s="1919">
        <v>4978905946</v>
      </c>
      <c r="F30" s="1919">
        <v>0</v>
      </c>
      <c r="G30" s="208">
        <f t="shared" si="5"/>
        <v>0</v>
      </c>
      <c r="H30" s="1922">
        <f t="shared" si="7"/>
        <v>0</v>
      </c>
      <c r="I30" s="208" t="str">
        <f t="shared" si="8"/>
        <v>-</v>
      </c>
      <c r="J30" s="207">
        <f t="shared" si="6"/>
        <v>0</v>
      </c>
    </row>
    <row r="31" spans="2:10" ht="15.75" thickBot="1">
      <c r="B31" s="1926" t="s">
        <v>553</v>
      </c>
      <c r="C31" s="1927">
        <f>C29-C30</f>
        <v>35000</v>
      </c>
      <c r="D31" s="1927">
        <f t="shared" ref="D31:E31" si="10">D29-D30</f>
        <v>-2064205946</v>
      </c>
      <c r="E31" s="1927">
        <f t="shared" si="10"/>
        <v>8478345787.9300041</v>
      </c>
      <c r="F31" s="1927">
        <f>F29-F30</f>
        <v>19665</v>
      </c>
      <c r="G31" s="1928">
        <f t="shared" si="5"/>
        <v>2.3194383069390271E-6</v>
      </c>
      <c r="H31" s="1929">
        <f>F31-C31</f>
        <v>-15335</v>
      </c>
      <c r="I31" s="1928">
        <f t="shared" si="8"/>
        <v>-0.43814285714285717</v>
      </c>
      <c r="J31" s="1930">
        <f t="shared" si="6"/>
        <v>2.6404971997473688E-9</v>
      </c>
    </row>
    <row r="32" spans="2:10">
      <c r="B32" s="222" t="s">
        <v>239</v>
      </c>
    </row>
    <row r="33" spans="2:2">
      <c r="B33" s="1144" t="s">
        <v>898</v>
      </c>
    </row>
    <row r="34" spans="2:2">
      <c r="B34" s="1144" t="s">
        <v>1680</v>
      </c>
    </row>
    <row r="35" spans="2:2">
      <c r="B35" s="1144" t="s">
        <v>1681</v>
      </c>
    </row>
    <row r="36" spans="2:2">
      <c r="B36" s="222" t="s">
        <v>605</v>
      </c>
    </row>
  </sheetData>
  <mergeCells count="21">
    <mergeCell ref="B24:J24"/>
    <mergeCell ref="B10:J10"/>
    <mergeCell ref="B11:G11"/>
    <mergeCell ref="B12:B16"/>
    <mergeCell ref="D12:F12"/>
    <mergeCell ref="G12:G15"/>
    <mergeCell ref="H12:I12"/>
    <mergeCell ref="J12:J15"/>
    <mergeCell ref="D13:D15"/>
    <mergeCell ref="E13:F13"/>
    <mergeCell ref="H13:H15"/>
    <mergeCell ref="I13:I15"/>
    <mergeCell ref="C14:C15"/>
    <mergeCell ref="E14:E15"/>
    <mergeCell ref="F14:F15"/>
    <mergeCell ref="B9:J9"/>
    <mergeCell ref="A2:K2"/>
    <mergeCell ref="A3:K3"/>
    <mergeCell ref="A4:K4"/>
    <mergeCell ref="B7:J7"/>
    <mergeCell ref="B8:J8"/>
  </mergeCells>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5150B-756C-45F2-A814-3C4C789656BB}">
  <dimension ref="D3:H38"/>
  <sheetViews>
    <sheetView showGridLines="0" topLeftCell="A7" zoomScale="89" zoomScaleNormal="89" workbookViewId="0">
      <selection activeCell="K17" sqref="K17"/>
    </sheetView>
  </sheetViews>
  <sheetFormatPr baseColWidth="10" defaultColWidth="11.42578125" defaultRowHeight="15"/>
  <cols>
    <col min="1" max="2" width="11.42578125" style="70"/>
    <col min="3" max="3" width="11.5703125" style="70" customWidth="1"/>
    <col min="4" max="4" width="91.42578125" style="70" customWidth="1"/>
    <col min="5" max="5" width="21.42578125" style="70" customWidth="1"/>
    <col min="6" max="6" width="20.7109375" style="70" customWidth="1"/>
    <col min="7" max="7" width="19.28515625" style="70" customWidth="1"/>
    <col min="8" max="8" width="11.5703125" style="70" customWidth="1"/>
    <col min="9" max="16384" width="11.42578125" style="70"/>
  </cols>
  <sheetData>
    <row r="3" spans="4:8">
      <c r="D3" s="2618" t="s">
        <v>1682</v>
      </c>
      <c r="E3" s="2618"/>
      <c r="F3" s="2618"/>
      <c r="G3" s="2618"/>
      <c r="H3" s="2618"/>
    </row>
    <row r="4" spans="4:8">
      <c r="D4" s="2619">
        <v>2024</v>
      </c>
      <c r="E4" s="2619"/>
      <c r="F4" s="2619"/>
      <c r="G4" s="2619"/>
      <c r="H4" s="2619"/>
    </row>
    <row r="5" spans="4:8">
      <c r="D5" s="2620" t="s">
        <v>421</v>
      </c>
      <c r="E5" s="2620"/>
      <c r="F5" s="2620"/>
      <c r="G5" s="2620"/>
      <c r="H5" s="2620"/>
    </row>
    <row r="9" spans="4:8" ht="13.9" customHeight="1"/>
    <row r="10" spans="4:8" hidden="1"/>
    <row r="11" spans="4:8" ht="31.15" customHeight="1">
      <c r="D11" s="184" t="s">
        <v>316</v>
      </c>
      <c r="E11" s="185" t="s">
        <v>643</v>
      </c>
      <c r="F11" s="185" t="s">
        <v>777</v>
      </c>
      <c r="G11" s="186" t="s">
        <v>779</v>
      </c>
    </row>
    <row r="12" spans="4:8">
      <c r="D12" s="1821" t="s">
        <v>788</v>
      </c>
      <c r="E12" s="1822">
        <f>E13+E18+E22</f>
        <v>2411421001.9099998</v>
      </c>
      <c r="F12" s="1822">
        <f t="shared" ref="F12" si="0">F13+F18+F22</f>
        <v>2251884814.3599997</v>
      </c>
      <c r="G12" s="1823">
        <f>IFERROR(F12/E12,2)</f>
        <v>0.93384142071266807</v>
      </c>
    </row>
    <row r="13" spans="4:8">
      <c r="D13" s="34" t="s">
        <v>789</v>
      </c>
      <c r="E13" s="171">
        <v>904605479.53999996</v>
      </c>
      <c r="F13" s="171">
        <v>805589675.23999989</v>
      </c>
      <c r="G13" s="172">
        <f t="shared" ref="G13:G34" si="1">IFERROR(F13/E13,2)</f>
        <v>0.89054255524701165</v>
      </c>
    </row>
    <row r="14" spans="4:8">
      <c r="D14" s="36" t="s">
        <v>790</v>
      </c>
      <c r="E14" s="173">
        <v>14500000</v>
      </c>
      <c r="F14" s="173">
        <v>14500000</v>
      </c>
      <c r="G14" s="56">
        <f t="shared" si="1"/>
        <v>1</v>
      </c>
    </row>
    <row r="15" spans="4:8">
      <c r="D15" s="36" t="s">
        <v>791</v>
      </c>
      <c r="E15" s="173">
        <v>884854675.13</v>
      </c>
      <c r="F15" s="173">
        <v>785839675.23999989</v>
      </c>
      <c r="G15" s="56">
        <f t="shared" si="1"/>
        <v>0.88810026926121721</v>
      </c>
    </row>
    <row r="16" spans="4:8">
      <c r="D16" s="36" t="s">
        <v>792</v>
      </c>
      <c r="E16" s="173">
        <v>5250000</v>
      </c>
      <c r="F16" s="173">
        <v>5250000</v>
      </c>
      <c r="G16" s="56">
        <f t="shared" si="1"/>
        <v>1</v>
      </c>
    </row>
    <row r="17" spans="4:7">
      <c r="D17" s="36" t="s">
        <v>793</v>
      </c>
      <c r="E17" s="173">
        <v>804.41</v>
      </c>
      <c r="F17" s="173">
        <v>0</v>
      </c>
      <c r="G17" s="56">
        <f t="shared" si="1"/>
        <v>0</v>
      </c>
    </row>
    <row r="18" spans="4:7">
      <c r="D18" s="34" t="s">
        <v>798</v>
      </c>
      <c r="E18" s="171">
        <v>1406815522.3699999</v>
      </c>
      <c r="F18" s="171">
        <v>1406815522.3699999</v>
      </c>
      <c r="G18" s="172">
        <f t="shared" si="1"/>
        <v>1</v>
      </c>
    </row>
    <row r="19" spans="4:7">
      <c r="D19" s="36" t="s">
        <v>799</v>
      </c>
      <c r="E19" s="173">
        <v>503704485.83000004</v>
      </c>
      <c r="F19" s="173">
        <v>503704485.83000004</v>
      </c>
      <c r="G19" s="56">
        <f t="shared" si="1"/>
        <v>1</v>
      </c>
    </row>
    <row r="20" spans="4:7">
      <c r="D20" s="36" t="s">
        <v>800</v>
      </c>
      <c r="E20" s="173">
        <v>857111036.53999996</v>
      </c>
      <c r="F20" s="173">
        <v>857111036.53999996</v>
      </c>
      <c r="G20" s="56">
        <f t="shared" si="1"/>
        <v>1</v>
      </c>
    </row>
    <row r="21" spans="4:7">
      <c r="D21" s="36" t="s">
        <v>802</v>
      </c>
      <c r="E21" s="173">
        <v>46000000</v>
      </c>
      <c r="F21" s="173">
        <v>46000000</v>
      </c>
      <c r="G21" s="56">
        <f t="shared" si="1"/>
        <v>1</v>
      </c>
    </row>
    <row r="22" spans="4:7">
      <c r="D22" s="34" t="s">
        <v>803</v>
      </c>
      <c r="E22" s="171">
        <v>100000000</v>
      </c>
      <c r="F22" s="171">
        <v>39479616.75</v>
      </c>
      <c r="G22" s="172">
        <f t="shared" si="1"/>
        <v>0.39479616750000002</v>
      </c>
    </row>
    <row r="23" spans="4:7">
      <c r="D23" s="36" t="s">
        <v>1683</v>
      </c>
      <c r="E23" s="173">
        <v>100000000</v>
      </c>
      <c r="F23" s="173">
        <v>39479616.75</v>
      </c>
      <c r="G23" s="56">
        <f t="shared" si="1"/>
        <v>0.39479616750000002</v>
      </c>
    </row>
    <row r="24" spans="4:7">
      <c r="D24" s="1821" t="s">
        <v>804</v>
      </c>
      <c r="E24" s="1822">
        <f>E25+E27+E31</f>
        <v>2174551176.0900002</v>
      </c>
      <c r="F24" s="1822">
        <f>F25+F27+F31</f>
        <v>2138745962.95</v>
      </c>
      <c r="G24" s="1823">
        <f t="shared" si="1"/>
        <v>0.98353443527395823</v>
      </c>
    </row>
    <row r="25" spans="4:7">
      <c r="D25" s="34" t="s">
        <v>805</v>
      </c>
      <c r="E25" s="171">
        <v>139667662.77000001</v>
      </c>
      <c r="F25" s="171">
        <v>139465319.31999999</v>
      </c>
      <c r="G25" s="172">
        <f t="shared" si="1"/>
        <v>0.998551250547285</v>
      </c>
    </row>
    <row r="26" spans="4:7">
      <c r="D26" s="36" t="s">
        <v>1684</v>
      </c>
      <c r="E26" s="173">
        <v>139667662.77000001</v>
      </c>
      <c r="F26" s="173">
        <v>139465319.31999999</v>
      </c>
      <c r="G26" s="56">
        <f t="shared" si="1"/>
        <v>0.998551250547285</v>
      </c>
    </row>
    <row r="27" spans="4:7">
      <c r="D27" s="34" t="s">
        <v>806</v>
      </c>
      <c r="E27" s="171">
        <v>384022375.31</v>
      </c>
      <c r="F27" s="171">
        <v>348419505.62</v>
      </c>
      <c r="G27" s="172">
        <f t="shared" si="1"/>
        <v>0.90728959566155543</v>
      </c>
    </row>
    <row r="28" spans="4:7">
      <c r="D28" s="36" t="s">
        <v>1685</v>
      </c>
      <c r="E28" s="173">
        <v>197534417.44</v>
      </c>
      <c r="F28" s="173">
        <v>196650183.43000001</v>
      </c>
      <c r="G28" s="56">
        <f t="shared" si="1"/>
        <v>0.99552364584633168</v>
      </c>
    </row>
    <row r="29" spans="4:7">
      <c r="D29" s="36" t="s">
        <v>1686</v>
      </c>
      <c r="E29" s="173">
        <v>54124699.870000005</v>
      </c>
      <c r="F29" s="173">
        <v>19554839.189999998</v>
      </c>
      <c r="G29" s="56">
        <f t="shared" si="1"/>
        <v>0.36129233486685375</v>
      </c>
    </row>
    <row r="30" spans="4:7">
      <c r="D30" s="36" t="s">
        <v>1687</v>
      </c>
      <c r="E30" s="173">
        <v>132363258</v>
      </c>
      <c r="F30" s="173">
        <v>132214483</v>
      </c>
      <c r="G30" s="56">
        <f t="shared" si="1"/>
        <v>0.99887600983650615</v>
      </c>
    </row>
    <row r="31" spans="4:7">
      <c r="D31" s="34" t="s">
        <v>809</v>
      </c>
      <c r="E31" s="171">
        <v>1650861138.01</v>
      </c>
      <c r="F31" s="171">
        <v>1650861138.01</v>
      </c>
      <c r="G31" s="172">
        <f t="shared" si="1"/>
        <v>1</v>
      </c>
    </row>
    <row r="32" spans="4:7">
      <c r="D32" s="36" t="s">
        <v>810</v>
      </c>
      <c r="E32" s="173">
        <v>973672503.96999979</v>
      </c>
      <c r="F32" s="173">
        <v>973672503.96999979</v>
      </c>
      <c r="G32" s="56">
        <f t="shared" si="1"/>
        <v>1</v>
      </c>
    </row>
    <row r="33" spans="4:7">
      <c r="D33" s="36" t="s">
        <v>811</v>
      </c>
      <c r="E33" s="173">
        <v>677188634.0400002</v>
      </c>
      <c r="F33" s="173">
        <v>677188634.0400002</v>
      </c>
      <c r="G33" s="56">
        <f t="shared" si="1"/>
        <v>1</v>
      </c>
    </row>
    <row r="34" spans="4:7">
      <c r="D34" s="187" t="s">
        <v>703</v>
      </c>
      <c r="E34" s="188">
        <f>E12+E24</f>
        <v>4585972178</v>
      </c>
      <c r="F34" s="188">
        <f>F12+F24</f>
        <v>4390630777.3099995</v>
      </c>
      <c r="G34" s="189">
        <f t="shared" si="1"/>
        <v>0.95740458225475078</v>
      </c>
    </row>
    <row r="35" spans="4:7" ht="17.45" customHeight="1">
      <c r="D35" s="2617" t="s">
        <v>176</v>
      </c>
      <c r="E35" s="2617"/>
      <c r="F35" s="2617"/>
    </row>
    <row r="36" spans="4:7" ht="17.45" customHeight="1">
      <c r="D36" s="175" t="s">
        <v>815</v>
      </c>
      <c r="E36" s="174"/>
      <c r="F36" s="174"/>
    </row>
    <row r="37" spans="4:7" ht="34.15" customHeight="1">
      <c r="D37" s="2621" t="s">
        <v>817</v>
      </c>
      <c r="E37" s="2621"/>
      <c r="F37" s="2621"/>
    </row>
    <row r="38" spans="4:7" ht="21.6" customHeight="1">
      <c r="D38" s="2617" t="s">
        <v>693</v>
      </c>
      <c r="E38" s="2617"/>
      <c r="F38" s="2617"/>
    </row>
  </sheetData>
  <mergeCells count="6">
    <mergeCell ref="D38:F38"/>
    <mergeCell ref="D3:H3"/>
    <mergeCell ref="D4:H4"/>
    <mergeCell ref="D5:H5"/>
    <mergeCell ref="D35:F35"/>
    <mergeCell ref="D37:F37"/>
  </mergeCell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E71D-809E-4A86-B7DF-CA1E669767DD}">
  <dimension ref="B2:E19"/>
  <sheetViews>
    <sheetView showGridLines="0" workbookViewId="0">
      <selection activeCell="J12" sqref="J12"/>
    </sheetView>
  </sheetViews>
  <sheetFormatPr baseColWidth="10" defaultColWidth="11.42578125" defaultRowHeight="15"/>
  <cols>
    <col min="1" max="1" width="11.42578125" style="70"/>
    <col min="2" max="2" width="77.28515625" style="70" customWidth="1"/>
    <col min="3" max="3" width="20.85546875" style="70" customWidth="1"/>
    <col min="4" max="4" width="19.7109375" style="70" customWidth="1"/>
    <col min="5" max="5" width="13.7109375" style="70" customWidth="1"/>
    <col min="6" max="16384" width="11.42578125" style="70"/>
  </cols>
  <sheetData>
    <row r="2" spans="2:5">
      <c r="B2" s="2622" t="s">
        <v>1688</v>
      </c>
      <c r="C2" s="2622"/>
      <c r="D2" s="2622"/>
      <c r="E2" s="2622"/>
    </row>
    <row r="3" spans="2:5">
      <c r="B3" s="2623" t="s">
        <v>421</v>
      </c>
      <c r="C3" s="2623"/>
      <c r="D3" s="2623"/>
      <c r="E3" s="2623"/>
    </row>
    <row r="5" spans="2:5" ht="30">
      <c r="B5" s="184" t="s">
        <v>316</v>
      </c>
      <c r="C5" s="185" t="s">
        <v>643</v>
      </c>
      <c r="D5" s="185" t="s">
        <v>777</v>
      </c>
      <c r="E5" s="190" t="s">
        <v>779</v>
      </c>
    </row>
    <row r="6" spans="2:5">
      <c r="B6" s="176" t="s">
        <v>1689</v>
      </c>
      <c r="C6" s="177">
        <v>3877194842.0399985</v>
      </c>
      <c r="D6" s="177">
        <v>3769575903.6599984</v>
      </c>
      <c r="E6" s="178">
        <f t="shared" ref="E6:E14" si="0">IFERROR(D6/C6,2)</f>
        <v>0.97224309255415808</v>
      </c>
    </row>
    <row r="7" spans="2:5">
      <c r="B7" s="176" t="s">
        <v>1690</v>
      </c>
      <c r="C7" s="177">
        <v>10302709.91</v>
      </c>
      <c r="D7" s="177">
        <v>6039605.9100000001</v>
      </c>
      <c r="E7" s="178">
        <f t="shared" si="0"/>
        <v>0.58621527372500781</v>
      </c>
    </row>
    <row r="8" spans="2:5">
      <c r="B8" s="176" t="s">
        <v>1691</v>
      </c>
      <c r="C8" s="177">
        <v>14500000</v>
      </c>
      <c r="D8" s="177">
        <v>14500000</v>
      </c>
      <c r="E8" s="178">
        <f t="shared" si="0"/>
        <v>1</v>
      </c>
    </row>
    <row r="9" spans="2:5">
      <c r="B9" s="176" t="s">
        <v>1692</v>
      </c>
      <c r="C9" s="177">
        <v>139667662.77000001</v>
      </c>
      <c r="D9" s="177">
        <v>139465319.31999999</v>
      </c>
      <c r="E9" s="178">
        <f t="shared" si="0"/>
        <v>0.998551250547285</v>
      </c>
    </row>
    <row r="10" spans="2:5">
      <c r="B10" s="176" t="s">
        <v>1693</v>
      </c>
      <c r="C10" s="177">
        <v>18000000</v>
      </c>
      <c r="D10" s="177">
        <v>18000000</v>
      </c>
      <c r="E10" s="178">
        <f t="shared" si="0"/>
        <v>1</v>
      </c>
    </row>
    <row r="11" spans="2:5">
      <c r="B11" s="176" t="s">
        <v>1694</v>
      </c>
      <c r="C11" s="177">
        <v>414371958</v>
      </c>
      <c r="D11" s="177">
        <v>414371958</v>
      </c>
      <c r="E11" s="178">
        <f t="shared" si="0"/>
        <v>1</v>
      </c>
    </row>
    <row r="12" spans="2:5">
      <c r="B12" s="176" t="s">
        <v>1695</v>
      </c>
      <c r="C12" s="177">
        <v>8641760.1600000001</v>
      </c>
      <c r="D12" s="177">
        <v>8509672.1600000001</v>
      </c>
      <c r="E12" s="178">
        <f t="shared" si="0"/>
        <v>0.98471515090046191</v>
      </c>
    </row>
    <row r="13" spans="2:5">
      <c r="B13" s="176" t="s">
        <v>1696</v>
      </c>
      <c r="C13" s="177">
        <v>66320000.000000007</v>
      </c>
      <c r="D13" s="177">
        <v>20168318.259999998</v>
      </c>
      <c r="E13" s="178">
        <f t="shared" si="0"/>
        <v>0.30410612575392032</v>
      </c>
    </row>
    <row r="14" spans="2:5">
      <c r="B14" s="176" t="s">
        <v>1697</v>
      </c>
      <c r="C14" s="177">
        <v>36973245.119999997</v>
      </c>
      <c r="D14" s="177">
        <v>0</v>
      </c>
      <c r="E14" s="178">
        <f t="shared" si="0"/>
        <v>0</v>
      </c>
    </row>
    <row r="15" spans="2:5">
      <c r="B15" s="187" t="s">
        <v>703</v>
      </c>
      <c r="C15" s="188">
        <f>SUM(C6:C14)</f>
        <v>4585972177.9999981</v>
      </c>
      <c r="D15" s="188">
        <f>SUM(D6:D14)</f>
        <v>4390630777.3099985</v>
      </c>
      <c r="E15" s="189">
        <f>IFERROR(D15/C15,2)</f>
        <v>0.95740458225475089</v>
      </c>
    </row>
    <row r="16" spans="2:5">
      <c r="B16" s="2617" t="s">
        <v>176</v>
      </c>
      <c r="C16" s="2617"/>
      <c r="D16" s="2617"/>
    </row>
    <row r="17" spans="2:4">
      <c r="B17" s="175" t="s">
        <v>815</v>
      </c>
      <c r="C17" s="174"/>
      <c r="D17" s="174"/>
    </row>
    <row r="18" spans="2:4" ht="30.6" customHeight="1">
      <c r="B18" s="2621" t="s">
        <v>817</v>
      </c>
      <c r="C18" s="2621"/>
      <c r="D18" s="2621"/>
    </row>
    <row r="19" spans="2:4" ht="28.15" customHeight="1">
      <c r="B19" s="2621" t="s">
        <v>1698</v>
      </c>
      <c r="C19" s="2621"/>
      <c r="D19" s="2621"/>
    </row>
  </sheetData>
  <mergeCells count="5">
    <mergeCell ref="B2:E2"/>
    <mergeCell ref="B3:E3"/>
    <mergeCell ref="B16:D16"/>
    <mergeCell ref="B18:D18"/>
    <mergeCell ref="B19:D19"/>
  </mergeCell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AE024-CBF6-4458-AE3C-D468F22B2464}">
  <dimension ref="C2:F26"/>
  <sheetViews>
    <sheetView showGridLines="0" zoomScale="110" zoomScaleNormal="110" workbookViewId="0">
      <selection activeCell="I16" sqref="I16"/>
    </sheetView>
  </sheetViews>
  <sheetFormatPr baseColWidth="10" defaultColWidth="11.42578125" defaultRowHeight="15"/>
  <cols>
    <col min="1" max="2" width="11.42578125" style="70"/>
    <col min="3" max="3" width="68.42578125" style="70" customWidth="1"/>
    <col min="4" max="5" width="18.85546875" style="70" customWidth="1"/>
    <col min="6" max="6" width="14.28515625" style="70" customWidth="1"/>
    <col min="7" max="16384" width="11.42578125" style="70"/>
  </cols>
  <sheetData>
    <row r="2" spans="3:6">
      <c r="C2" s="2622" t="s">
        <v>1699</v>
      </c>
      <c r="D2" s="2622"/>
      <c r="E2" s="2622"/>
      <c r="F2" s="2622"/>
    </row>
    <row r="3" spans="3:6">
      <c r="C3" s="2623" t="s">
        <v>1415</v>
      </c>
      <c r="D3" s="2623"/>
      <c r="E3" s="2623"/>
      <c r="F3" s="2623"/>
    </row>
    <row r="6" spans="3:6" ht="33.6" customHeight="1">
      <c r="C6" s="184" t="s">
        <v>316</v>
      </c>
      <c r="D6" s="185" t="s">
        <v>643</v>
      </c>
      <c r="E6" s="185" t="s">
        <v>777</v>
      </c>
      <c r="F6" s="190" t="s">
        <v>779</v>
      </c>
    </row>
    <row r="7" spans="3:6">
      <c r="C7" s="179" t="s">
        <v>1183</v>
      </c>
      <c r="D7" s="180">
        <v>2636258628.1499991</v>
      </c>
      <c r="E7" s="180">
        <v>2488984321.7899985</v>
      </c>
      <c r="F7" s="181">
        <f t="shared" ref="F7:F22" si="0">IFERROR(E7/D7,2)</f>
        <v>0.94413510693245195</v>
      </c>
    </row>
    <row r="8" spans="3:6">
      <c r="C8" s="182" t="s">
        <v>1229</v>
      </c>
      <c r="D8" s="177">
        <v>2534645943.4099994</v>
      </c>
      <c r="E8" s="177">
        <v>2425646634.3299985</v>
      </c>
      <c r="F8" s="183">
        <f t="shared" si="0"/>
        <v>0.95699623871989081</v>
      </c>
    </row>
    <row r="9" spans="3:6">
      <c r="C9" s="182" t="s">
        <v>1700</v>
      </c>
      <c r="D9" s="177">
        <v>14500000</v>
      </c>
      <c r="E9" s="177">
        <v>14500000</v>
      </c>
      <c r="F9" s="183">
        <f t="shared" si="0"/>
        <v>1</v>
      </c>
    </row>
    <row r="10" spans="3:6">
      <c r="C10" s="182" t="s">
        <v>1184</v>
      </c>
      <c r="D10" s="177">
        <v>87112684.739999995</v>
      </c>
      <c r="E10" s="177">
        <v>48837687.460000001</v>
      </c>
      <c r="F10" s="183">
        <f t="shared" si="0"/>
        <v>0.56062659078597932</v>
      </c>
    </row>
    <row r="11" spans="3:6">
      <c r="C11" s="179" t="s">
        <v>1186</v>
      </c>
      <c r="D11" s="180">
        <v>452870210.30000001</v>
      </c>
      <c r="E11" s="180">
        <v>452738122.30000001</v>
      </c>
      <c r="F11" s="181">
        <f t="shared" si="0"/>
        <v>0.99970833144464832</v>
      </c>
    </row>
    <row r="12" spans="3:6">
      <c r="C12" s="182" t="s">
        <v>1232</v>
      </c>
      <c r="D12" s="177">
        <v>22891760.16</v>
      </c>
      <c r="E12" s="177">
        <v>22759672.16</v>
      </c>
      <c r="F12" s="183">
        <f t="shared" si="0"/>
        <v>0.99422988887369157</v>
      </c>
    </row>
    <row r="13" spans="3:6">
      <c r="C13" s="182" t="s">
        <v>1187</v>
      </c>
      <c r="D13" s="177">
        <v>429978450.13999999</v>
      </c>
      <c r="E13" s="177">
        <v>429978450.13999999</v>
      </c>
      <c r="F13" s="183">
        <f t="shared" si="0"/>
        <v>1</v>
      </c>
    </row>
    <row r="14" spans="3:6">
      <c r="C14" s="179" t="s">
        <v>1199</v>
      </c>
      <c r="D14" s="180">
        <v>33996707.5</v>
      </c>
      <c r="E14" s="180">
        <v>33366316.899999999</v>
      </c>
      <c r="F14" s="181">
        <f t="shared" si="0"/>
        <v>0.98145730435807643</v>
      </c>
    </row>
    <row r="15" spans="3:6">
      <c r="C15" s="182" t="s">
        <v>1203</v>
      </c>
      <c r="D15" s="177">
        <v>720000</v>
      </c>
      <c r="E15" s="177">
        <v>720000</v>
      </c>
      <c r="F15" s="183">
        <f t="shared" si="0"/>
        <v>1</v>
      </c>
    </row>
    <row r="16" spans="3:6">
      <c r="C16" s="182" t="s">
        <v>1214</v>
      </c>
      <c r="D16" s="177">
        <v>33276707.5</v>
      </c>
      <c r="E16" s="177">
        <v>32646316.899999999</v>
      </c>
      <c r="F16" s="183">
        <f t="shared" si="0"/>
        <v>0.98105610057725812</v>
      </c>
    </row>
    <row r="17" spans="3:6">
      <c r="C17" s="179" t="s">
        <v>1234</v>
      </c>
      <c r="D17" s="180">
        <v>1462846632.05</v>
      </c>
      <c r="E17" s="180">
        <v>1415542016.3200002</v>
      </c>
      <c r="F17" s="181">
        <f t="shared" si="0"/>
        <v>0.96766262799285518</v>
      </c>
    </row>
    <row r="18" spans="3:6">
      <c r="C18" s="182" t="s">
        <v>1235</v>
      </c>
      <c r="D18" s="177">
        <v>5162295</v>
      </c>
      <c r="E18" s="177">
        <v>5162295</v>
      </c>
      <c r="F18" s="183">
        <f t="shared" si="0"/>
        <v>1</v>
      </c>
    </row>
    <row r="19" spans="3:6">
      <c r="C19" s="182" t="s">
        <v>1701</v>
      </c>
      <c r="D19" s="177">
        <v>955172568.47000003</v>
      </c>
      <c r="E19" s="177">
        <v>954970225.01999998</v>
      </c>
      <c r="F19" s="183">
        <f t="shared" si="0"/>
        <v>0.99978816032130802</v>
      </c>
    </row>
    <row r="20" spans="3:6">
      <c r="C20" s="182" t="s">
        <v>1702</v>
      </c>
      <c r="D20" s="177">
        <v>342708486.09999996</v>
      </c>
      <c r="E20" s="177">
        <v>296556804.36000001</v>
      </c>
      <c r="F20" s="183">
        <f t="shared" si="0"/>
        <v>0.86533253884313444</v>
      </c>
    </row>
    <row r="21" spans="3:6">
      <c r="C21" s="182" t="s">
        <v>1237</v>
      </c>
      <c r="D21" s="177">
        <v>159803282.48000002</v>
      </c>
      <c r="E21" s="177">
        <v>158852691.94000003</v>
      </c>
      <c r="F21" s="183">
        <f t="shared" si="0"/>
        <v>0.99405149553095717</v>
      </c>
    </row>
    <row r="22" spans="3:6">
      <c r="C22" s="187" t="s">
        <v>703</v>
      </c>
      <c r="D22" s="188">
        <v>4585972178</v>
      </c>
      <c r="E22" s="188">
        <v>4390630777.3099985</v>
      </c>
      <c r="F22" s="189">
        <f t="shared" si="0"/>
        <v>0.95740458225475056</v>
      </c>
    </row>
    <row r="23" spans="3:6">
      <c r="C23" s="2617" t="s">
        <v>176</v>
      </c>
      <c r="D23" s="2617"/>
      <c r="E23" s="2617"/>
    </row>
    <row r="24" spans="3:6">
      <c r="C24" s="175" t="s">
        <v>815</v>
      </c>
      <c r="D24" s="174"/>
      <c r="E24" s="174"/>
    </row>
    <row r="25" spans="3:6" ht="31.15" customHeight="1">
      <c r="C25" s="2621" t="s">
        <v>817</v>
      </c>
      <c r="D25" s="2621"/>
      <c r="E25" s="2621"/>
    </row>
    <row r="26" spans="3:6" ht="22.9" customHeight="1">
      <c r="C26" s="2621" t="s">
        <v>1698</v>
      </c>
      <c r="D26" s="2621"/>
      <c r="E26" s="2621"/>
    </row>
  </sheetData>
  <mergeCells count="5">
    <mergeCell ref="C2:F2"/>
    <mergeCell ref="C3:F3"/>
    <mergeCell ref="C23:E23"/>
    <mergeCell ref="C25:E25"/>
    <mergeCell ref="C26:E26"/>
  </mergeCell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8A7EF-34A3-48B0-A69B-89E8657CD1EB}">
  <dimension ref="A1:K63"/>
  <sheetViews>
    <sheetView showGridLines="0" topLeftCell="A18" zoomScale="80" zoomScaleNormal="80" workbookViewId="0">
      <selection activeCell="M34" sqref="M34"/>
    </sheetView>
  </sheetViews>
  <sheetFormatPr baseColWidth="10" defaultColWidth="11.42578125" defaultRowHeight="15"/>
  <cols>
    <col min="1" max="1" width="159" bestFit="1" customWidth="1"/>
    <col min="2" max="3" width="9.42578125" bestFit="1" customWidth="1"/>
    <col min="4" max="4" width="3.85546875" customWidth="1"/>
    <col min="5" max="5" width="14.5703125" customWidth="1"/>
    <col min="6" max="6" width="17.7109375" customWidth="1"/>
    <col min="10" max="11" width="14.28515625" customWidth="1"/>
  </cols>
  <sheetData>
    <row r="1" spans="1:11" ht="20.25">
      <c r="A1" s="2624" t="s">
        <v>1703</v>
      </c>
      <c r="B1" s="2624"/>
      <c r="C1" s="2624"/>
      <c r="D1" s="2624"/>
    </row>
    <row r="2" spans="1:11" ht="20.25">
      <c r="A2" s="2624" t="s">
        <v>27</v>
      </c>
      <c r="B2" s="2085"/>
      <c r="C2" s="2085"/>
      <c r="D2" s="2015"/>
    </row>
    <row r="3" spans="1:11">
      <c r="A3" s="2061" t="s">
        <v>421</v>
      </c>
      <c r="B3" s="2061"/>
      <c r="C3" s="2061"/>
      <c r="D3" s="1"/>
    </row>
    <row r="4" spans="1:11">
      <c r="A4" s="1475"/>
      <c r="B4" s="1475"/>
      <c r="C4" s="1475"/>
    </row>
    <row r="5" spans="1:11" ht="17.25">
      <c r="A5" s="2016" t="s">
        <v>1704</v>
      </c>
      <c r="B5" s="2016">
        <v>2023</v>
      </c>
      <c r="C5" s="2016">
        <v>2024</v>
      </c>
      <c r="D5" s="1476"/>
    </row>
    <row r="6" spans="1:11">
      <c r="A6" s="2017" t="s">
        <v>1705</v>
      </c>
      <c r="B6" s="2018">
        <f>B7</f>
        <v>817467849.72000003</v>
      </c>
      <c r="C6" s="2019">
        <f t="shared" ref="C6" si="0">C7</f>
        <v>999503335.42999983</v>
      </c>
      <c r="D6" s="1477"/>
    </row>
    <row r="7" spans="1:11">
      <c r="A7" s="2020" t="s">
        <v>1706</v>
      </c>
      <c r="B7" s="2021">
        <f>B8+B10</f>
        <v>817467849.72000003</v>
      </c>
      <c r="C7" s="2022">
        <f>C8+C10</f>
        <v>999503335.42999983</v>
      </c>
      <c r="D7" s="1477"/>
    </row>
    <row r="8" spans="1:11">
      <c r="A8" s="2023" t="s">
        <v>1707</v>
      </c>
      <c r="B8" s="2024">
        <f>B9</f>
        <v>128170397.14999998</v>
      </c>
      <c r="C8" s="2025">
        <f>C9</f>
        <v>99815885.160000011</v>
      </c>
      <c r="D8" s="1477"/>
    </row>
    <row r="9" spans="1:11">
      <c r="A9" s="2026" t="s">
        <v>1708</v>
      </c>
      <c r="B9" s="2027">
        <v>128170397.14999998</v>
      </c>
      <c r="C9" s="2028">
        <v>99815885.160000011</v>
      </c>
      <c r="D9" s="1477"/>
    </row>
    <row r="10" spans="1:11">
      <c r="A10" s="2023" t="s">
        <v>1709</v>
      </c>
      <c r="B10" s="2024">
        <f>B11</f>
        <v>689297452.57000005</v>
      </c>
      <c r="C10" s="2025">
        <f>C11</f>
        <v>899687450.26999986</v>
      </c>
      <c r="D10" s="1477"/>
    </row>
    <row r="11" spans="1:11">
      <c r="A11" s="2026" t="s">
        <v>1710</v>
      </c>
      <c r="B11" s="2027">
        <v>689297452.57000005</v>
      </c>
      <c r="C11" s="2028">
        <v>899687450.26999986</v>
      </c>
      <c r="D11" s="1477"/>
    </row>
    <row r="12" spans="1:11">
      <c r="A12" s="2017" t="s">
        <v>1711</v>
      </c>
      <c r="B12" s="2029">
        <f t="shared" ref="B12:C12" si="1">B13+B22</f>
        <v>517609268.94000012</v>
      </c>
      <c r="C12" s="2030">
        <f t="shared" si="1"/>
        <v>614300017.16999996</v>
      </c>
      <c r="D12" s="1477"/>
    </row>
    <row r="13" spans="1:11">
      <c r="A13" s="2020" t="s">
        <v>1712</v>
      </c>
      <c r="B13" s="2021">
        <v>0</v>
      </c>
      <c r="C13" s="2022">
        <v>283653295.65999997</v>
      </c>
      <c r="D13" s="1477"/>
    </row>
    <row r="14" spans="1:11">
      <c r="A14" s="2023" t="s">
        <v>1713</v>
      </c>
      <c r="B14" s="2031">
        <f>B15</f>
        <v>0</v>
      </c>
      <c r="C14" s="2032">
        <f>C15</f>
        <v>187723341.88000003</v>
      </c>
      <c r="D14" s="1477"/>
    </row>
    <row r="15" spans="1:11">
      <c r="A15" s="2026" t="s">
        <v>1714</v>
      </c>
      <c r="B15" s="2027">
        <v>0</v>
      </c>
      <c r="C15" s="2028">
        <v>187723341.88000003</v>
      </c>
      <c r="J15" s="1478"/>
      <c r="K15" s="1478"/>
    </row>
    <row r="16" spans="1:11">
      <c r="A16" s="2023" t="s">
        <v>1715</v>
      </c>
      <c r="B16" s="2024">
        <f>B17</f>
        <v>0</v>
      </c>
      <c r="C16" s="2025">
        <f>C17</f>
        <v>25930117.579999998</v>
      </c>
      <c r="J16" s="1478"/>
      <c r="K16" s="1478"/>
    </row>
    <row r="17" spans="1:11">
      <c r="A17" s="2026" t="s">
        <v>1716</v>
      </c>
      <c r="B17" s="2027">
        <v>0</v>
      </c>
      <c r="C17" s="2028">
        <v>25930117.579999998</v>
      </c>
      <c r="J17" s="1478"/>
      <c r="K17" s="1478"/>
    </row>
    <row r="18" spans="1:11">
      <c r="A18" s="2023" t="s">
        <v>1717</v>
      </c>
      <c r="B18" s="2024">
        <f>B19</f>
        <v>0</v>
      </c>
      <c r="C18" s="2025">
        <f>C19</f>
        <v>42907315.670000002</v>
      </c>
      <c r="J18" s="1478"/>
      <c r="K18" s="1478"/>
    </row>
    <row r="19" spans="1:11">
      <c r="A19" s="2026" t="s">
        <v>1718</v>
      </c>
      <c r="B19" s="2027">
        <v>0</v>
      </c>
      <c r="C19" s="2028">
        <v>42907315.670000002</v>
      </c>
      <c r="J19" s="1478"/>
      <c r="K19" s="1478"/>
    </row>
    <row r="20" spans="1:11">
      <c r="A20" s="2023" t="s">
        <v>1719</v>
      </c>
      <c r="B20" s="2024">
        <f>B21</f>
        <v>0</v>
      </c>
      <c r="C20" s="2025">
        <f>C21</f>
        <v>27092520.530000005</v>
      </c>
      <c r="J20" s="1478"/>
      <c r="K20" s="1478"/>
    </row>
    <row r="21" spans="1:11">
      <c r="A21" s="2026" t="s">
        <v>1720</v>
      </c>
      <c r="B21" s="2027">
        <v>0</v>
      </c>
      <c r="C21" s="2028">
        <v>27092520.530000005</v>
      </c>
    </row>
    <row r="22" spans="1:11">
      <c r="A22" s="2020" t="s">
        <v>1721</v>
      </c>
      <c r="B22" s="2021">
        <f>B23+B25+B27</f>
        <v>517609268.94000012</v>
      </c>
      <c r="C22" s="2022">
        <f>C23+C25+C27</f>
        <v>330646721.50999999</v>
      </c>
      <c r="D22" s="1477"/>
    </row>
    <row r="23" spans="1:11">
      <c r="A23" s="2023" t="s">
        <v>1722</v>
      </c>
      <c r="B23" s="2031">
        <f>B24</f>
        <v>316007444.02000022</v>
      </c>
      <c r="C23" s="2032">
        <f>C24</f>
        <v>177969018.97</v>
      </c>
      <c r="D23" s="1477"/>
    </row>
    <row r="24" spans="1:11">
      <c r="A24" s="2026" t="s">
        <v>1723</v>
      </c>
      <c r="B24" s="2027">
        <v>316007444.02000022</v>
      </c>
      <c r="C24" s="2028">
        <v>177969018.97</v>
      </c>
      <c r="D24" s="1477"/>
    </row>
    <row r="25" spans="1:11">
      <c r="A25" s="2023" t="s">
        <v>1724</v>
      </c>
      <c r="B25" s="2033">
        <f>B26</f>
        <v>50369651.280000001</v>
      </c>
      <c r="C25" s="2034">
        <f>C26</f>
        <v>38370981.170000002</v>
      </c>
      <c r="D25" s="1477"/>
    </row>
    <row r="26" spans="1:11">
      <c r="A26" s="2026" t="s">
        <v>1718</v>
      </c>
      <c r="B26" s="2027">
        <v>50369651.280000001</v>
      </c>
      <c r="C26" s="2028">
        <v>38370981.170000002</v>
      </c>
      <c r="D26" s="1477"/>
    </row>
    <row r="27" spans="1:11">
      <c r="A27" s="2023" t="s">
        <v>1725</v>
      </c>
      <c r="B27" s="2031">
        <f>B28</f>
        <v>151232173.63999993</v>
      </c>
      <c r="C27" s="2032">
        <f>C28</f>
        <v>114306721.37000002</v>
      </c>
      <c r="D27" s="1477"/>
    </row>
    <row r="28" spans="1:11">
      <c r="A28" s="2026" t="s">
        <v>1718</v>
      </c>
      <c r="B28" s="2027">
        <v>151232173.63999993</v>
      </c>
      <c r="C28" s="2028">
        <v>114306721.37000002</v>
      </c>
      <c r="D28" s="1477"/>
    </row>
    <row r="29" spans="1:11">
      <c r="A29" s="2017" t="s">
        <v>1726</v>
      </c>
      <c r="B29" s="2029">
        <f>B30</f>
        <v>93942000</v>
      </c>
      <c r="C29" s="2030">
        <f t="shared" ref="C29" si="2">C30</f>
        <v>369366000</v>
      </c>
      <c r="D29" s="1477"/>
    </row>
    <row r="30" spans="1:11">
      <c r="A30" s="2020" t="s">
        <v>1727</v>
      </c>
      <c r="B30" s="2021">
        <f>B31</f>
        <v>93942000</v>
      </c>
      <c r="C30" s="2022">
        <f>C31</f>
        <v>369366000</v>
      </c>
    </row>
    <row r="31" spans="1:11">
      <c r="A31" s="2023" t="s">
        <v>1728</v>
      </c>
      <c r="B31" s="2031">
        <f>B32</f>
        <v>93942000</v>
      </c>
      <c r="C31" s="2032">
        <f>C32</f>
        <v>369366000</v>
      </c>
    </row>
    <row r="32" spans="1:11">
      <c r="A32" s="2026" t="s">
        <v>1729</v>
      </c>
      <c r="B32" s="2035">
        <v>93942000</v>
      </c>
      <c r="C32" s="2036">
        <v>369366000</v>
      </c>
    </row>
    <row r="33" spans="1:4">
      <c r="A33" s="2017" t="s">
        <v>1730</v>
      </c>
      <c r="B33" s="2029">
        <f>B34+B42</f>
        <v>233945071.13</v>
      </c>
      <c r="C33" s="2030">
        <f>C34+C42</f>
        <v>264782745.01999998</v>
      </c>
      <c r="D33" s="1477"/>
    </row>
    <row r="34" spans="1:4">
      <c r="A34" s="2020" t="s">
        <v>1731</v>
      </c>
      <c r="B34" s="2021">
        <f>B35+B37+B40</f>
        <v>101106271.13000001</v>
      </c>
      <c r="C34" s="2022">
        <f>C35+C37+C40</f>
        <v>126646945.01999997</v>
      </c>
      <c r="D34" s="1477"/>
    </row>
    <row r="35" spans="1:4">
      <c r="A35" s="2023" t="s">
        <v>1732</v>
      </c>
      <c r="B35" s="2031">
        <f>B36</f>
        <v>65892077.310000002</v>
      </c>
      <c r="C35" s="2032">
        <f>C36</f>
        <v>81755020.439999968</v>
      </c>
      <c r="D35" s="1477"/>
    </row>
    <row r="36" spans="1:4">
      <c r="A36" s="2026" t="s">
        <v>1733</v>
      </c>
      <c r="B36" s="2027">
        <v>65892077.310000002</v>
      </c>
      <c r="C36" s="2028">
        <v>81755020.439999968</v>
      </c>
      <c r="D36" s="1477"/>
    </row>
    <row r="37" spans="1:4">
      <c r="A37" s="2023" t="s">
        <v>1734</v>
      </c>
      <c r="B37" s="2024">
        <f>B38+B39</f>
        <v>8244151.1300000036</v>
      </c>
      <c r="C37" s="2025">
        <f>C38+C39</f>
        <v>15298540.770000001</v>
      </c>
      <c r="D37" s="1477"/>
    </row>
    <row r="38" spans="1:4">
      <c r="A38" s="2026" t="s">
        <v>1735</v>
      </c>
      <c r="B38" s="2027">
        <v>8244151.1300000036</v>
      </c>
      <c r="C38" s="2028">
        <v>11750216.990000002</v>
      </c>
      <c r="D38" s="1477"/>
    </row>
    <row r="39" spans="1:4">
      <c r="A39" s="2026" t="s">
        <v>1736</v>
      </c>
      <c r="B39" s="2027">
        <v>0</v>
      </c>
      <c r="C39" s="2028">
        <v>3548323.78</v>
      </c>
      <c r="D39" s="1477"/>
    </row>
    <row r="40" spans="1:4">
      <c r="A40" s="2023" t="s">
        <v>1737</v>
      </c>
      <c r="B40" s="2024">
        <f>B41</f>
        <v>26970042.689999994</v>
      </c>
      <c r="C40" s="2025">
        <f>C41</f>
        <v>29593383.809999999</v>
      </c>
      <c r="D40" s="1477"/>
    </row>
    <row r="41" spans="1:4">
      <c r="A41" s="2026" t="s">
        <v>1738</v>
      </c>
      <c r="B41" s="2027">
        <v>26970042.689999994</v>
      </c>
      <c r="C41" s="2028">
        <v>29593383.809999999</v>
      </c>
      <c r="D41" s="1477"/>
    </row>
    <row r="42" spans="1:4">
      <c r="A42" s="2020" t="s">
        <v>1739</v>
      </c>
      <c r="B42" s="2021">
        <f>B43</f>
        <v>132838800</v>
      </c>
      <c r="C42" s="2022">
        <f>C43</f>
        <v>138135800</v>
      </c>
      <c r="D42" s="1477"/>
    </row>
    <row r="43" spans="1:4">
      <c r="A43" s="2023" t="s">
        <v>1740</v>
      </c>
      <c r="B43" s="2031">
        <f>B44</f>
        <v>132838800</v>
      </c>
      <c r="C43" s="2032">
        <f>C44</f>
        <v>138135800</v>
      </c>
      <c r="D43" s="1477"/>
    </row>
    <row r="44" spans="1:4">
      <c r="A44" s="2026" t="s">
        <v>1741</v>
      </c>
      <c r="B44" s="2027">
        <v>132838800</v>
      </c>
      <c r="C44" s="2028">
        <v>138135800</v>
      </c>
      <c r="D44" s="1477"/>
    </row>
    <row r="45" spans="1:4">
      <c r="A45" s="2017" t="s">
        <v>1742</v>
      </c>
      <c r="B45" s="2029">
        <f t="shared" ref="B45:C45" si="3">B46</f>
        <v>281259596.34000003</v>
      </c>
      <c r="C45" s="2030">
        <f t="shared" si="3"/>
        <v>230090652.56000003</v>
      </c>
      <c r="D45" s="1477"/>
    </row>
    <row r="46" spans="1:4">
      <c r="A46" s="2020" t="s">
        <v>1743</v>
      </c>
      <c r="B46" s="2021">
        <f>B47</f>
        <v>281259596.34000003</v>
      </c>
      <c r="C46" s="2022">
        <f>C47</f>
        <v>230090652.56000003</v>
      </c>
      <c r="D46" s="1477"/>
    </row>
    <row r="47" spans="1:4">
      <c r="A47" s="2023" t="s">
        <v>1744</v>
      </c>
      <c r="B47" s="2031">
        <f>B48</f>
        <v>281259596.34000003</v>
      </c>
      <c r="C47" s="2032">
        <f>C48</f>
        <v>230090652.56000003</v>
      </c>
      <c r="D47" s="1477"/>
    </row>
    <row r="48" spans="1:4">
      <c r="A48" s="2026" t="s">
        <v>1745</v>
      </c>
      <c r="B48" s="2035">
        <v>281259596.34000003</v>
      </c>
      <c r="C48" s="2036">
        <v>230090652.56000003</v>
      </c>
      <c r="D48" s="1477"/>
    </row>
    <row r="49" spans="1:7">
      <c r="A49" s="2017" t="s">
        <v>1746</v>
      </c>
      <c r="B49" s="2029">
        <f t="shared" ref="B49:C49" si="4">B50</f>
        <v>145472636.25</v>
      </c>
      <c r="C49" s="2030">
        <f t="shared" si="4"/>
        <v>15055156.640000001</v>
      </c>
      <c r="D49" s="1477"/>
    </row>
    <row r="50" spans="1:7">
      <c r="A50" s="2020" t="s">
        <v>1747</v>
      </c>
      <c r="B50" s="2021">
        <f>B51</f>
        <v>145472636.25</v>
      </c>
      <c r="C50" s="2022">
        <f>C51</f>
        <v>15055156.640000001</v>
      </c>
      <c r="D50" s="1477"/>
    </row>
    <row r="51" spans="1:7">
      <c r="A51" s="2023" t="s">
        <v>1740</v>
      </c>
      <c r="B51" s="2031">
        <f>B52</f>
        <v>145472636.25</v>
      </c>
      <c r="C51" s="2032">
        <f>C52</f>
        <v>15055156.640000001</v>
      </c>
      <c r="D51" s="1477"/>
    </row>
    <row r="52" spans="1:7">
      <c r="A52" s="2026" t="s">
        <v>1748</v>
      </c>
      <c r="B52" s="2035">
        <v>145472636.25</v>
      </c>
      <c r="C52" s="2036">
        <v>15055156.640000001</v>
      </c>
    </row>
    <row r="53" spans="1:7">
      <c r="A53" s="2017" t="s">
        <v>1749</v>
      </c>
      <c r="B53" s="2029">
        <f t="shared" ref="B53:C53" si="5">B54</f>
        <v>19801750</v>
      </c>
      <c r="C53" s="2030">
        <f t="shared" si="5"/>
        <v>28048875</v>
      </c>
    </row>
    <row r="54" spans="1:7">
      <c r="A54" s="2020" t="s">
        <v>1750</v>
      </c>
      <c r="B54" s="2021">
        <f>B55</f>
        <v>19801750</v>
      </c>
      <c r="C54" s="2022">
        <f>C55</f>
        <v>28048875</v>
      </c>
    </row>
    <row r="55" spans="1:7">
      <c r="A55" s="2023" t="s">
        <v>1751</v>
      </c>
      <c r="B55" s="2031">
        <f>B56</f>
        <v>19801750</v>
      </c>
      <c r="C55" s="2032">
        <f>C56</f>
        <v>28048875</v>
      </c>
    </row>
    <row r="56" spans="1:7">
      <c r="A56" s="2026" t="s">
        <v>1752</v>
      </c>
      <c r="B56" s="2035">
        <v>19801750</v>
      </c>
      <c r="C56" s="2036">
        <v>28048875</v>
      </c>
    </row>
    <row r="57" spans="1:7">
      <c r="A57" s="2017" t="s">
        <v>1753</v>
      </c>
      <c r="B57" s="2029">
        <f t="shared" ref="B57:C59" si="6">B58</f>
        <v>0</v>
      </c>
      <c r="C57" s="2030">
        <f t="shared" si="6"/>
        <v>250000</v>
      </c>
    </row>
    <row r="58" spans="1:7">
      <c r="A58" s="2020" t="s">
        <v>1754</v>
      </c>
      <c r="B58" s="2021">
        <f t="shared" si="6"/>
        <v>0</v>
      </c>
      <c r="C58" s="2022">
        <f t="shared" si="6"/>
        <v>250000</v>
      </c>
    </row>
    <row r="59" spans="1:7">
      <c r="A59" s="2023" t="s">
        <v>1755</v>
      </c>
      <c r="B59" s="2024">
        <f>B60</f>
        <v>0</v>
      </c>
      <c r="C59" s="2032">
        <f t="shared" si="6"/>
        <v>250000</v>
      </c>
    </row>
    <row r="60" spans="1:7">
      <c r="A60" s="2037" t="s">
        <v>1756</v>
      </c>
      <c r="B60" s="2038">
        <v>0</v>
      </c>
      <c r="C60" s="2039">
        <v>250000</v>
      </c>
    </row>
    <row r="61" spans="1:7">
      <c r="A61" s="2040" t="s">
        <v>1757</v>
      </c>
      <c r="B61" s="2041">
        <f>B33+B53+B45+B49+B57+B29+B12+B6</f>
        <v>2109498172.3800001</v>
      </c>
      <c r="C61" s="2041">
        <f>C33+C53+C45+C49+C57+C29+C12+C6</f>
        <v>2521396781.8199997</v>
      </c>
      <c r="F61" s="109"/>
      <c r="G61" s="69"/>
    </row>
    <row r="62" spans="1:7">
      <c r="A62" s="1479" t="s">
        <v>1758</v>
      </c>
      <c r="E62" s="67"/>
    </row>
    <row r="63" spans="1:7">
      <c r="E63" s="141"/>
    </row>
  </sheetData>
  <mergeCells count="3">
    <mergeCell ref="A1:D1"/>
    <mergeCell ref="A2:C2"/>
    <mergeCell ref="A3:C3"/>
  </mergeCells>
  <pageMargins left="0.7" right="0.7" top="0.75" bottom="0.75" header="0.3" footer="0.3"/>
  <pageSetup orientation="portrait" horizontalDpi="4294967295" verticalDpi="4294967295" r:id="rId1"/>
  <ignoredErrors>
    <ignoredError sqref="B7:C7" formula="1"/>
  </ignoredError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26746-556B-4033-A97C-AD53E6C3B05A}">
  <dimension ref="C3:AI35"/>
  <sheetViews>
    <sheetView showGridLines="0" zoomScaleNormal="100" workbookViewId="0">
      <selection activeCell="C24" sqref="C24:G24"/>
    </sheetView>
  </sheetViews>
  <sheetFormatPr baseColWidth="10" defaultColWidth="11.42578125" defaultRowHeight="15"/>
  <cols>
    <col min="1" max="2" width="11.42578125" style="1"/>
    <col min="3" max="3" width="56.28515625" style="1" customWidth="1"/>
    <col min="4" max="4" width="27.140625" style="1" customWidth="1"/>
    <col min="5" max="5" width="20.85546875" style="1" customWidth="1"/>
    <col min="6" max="6" width="20.28515625" style="1" customWidth="1"/>
    <col min="7" max="7" width="21.85546875" style="1" customWidth="1"/>
    <col min="8" max="8" width="23" style="1" hidden="1" customWidth="1"/>
    <col min="9" max="9" width="11.42578125" style="1"/>
    <col min="10" max="10" width="17.140625" style="1" customWidth="1"/>
    <col min="11" max="11" width="22.28515625" style="1" customWidth="1"/>
    <col min="12" max="12" width="20.42578125" style="1" customWidth="1"/>
    <col min="13" max="34" width="11.42578125" style="1"/>
    <col min="35" max="35" width="23" style="1" customWidth="1"/>
    <col min="36" max="16384" width="11.42578125" style="1"/>
  </cols>
  <sheetData>
    <row r="3" spans="3:32" ht="15.75" customHeight="1">
      <c r="C3" s="2298" t="s">
        <v>1759</v>
      </c>
      <c r="D3" s="2298"/>
      <c r="E3" s="2298"/>
      <c r="F3" s="2298"/>
      <c r="G3" s="2298"/>
    </row>
    <row r="4" spans="3:32" ht="19.899999999999999" customHeight="1">
      <c r="C4" s="2298"/>
      <c r="D4" s="2298"/>
      <c r="E4" s="2298"/>
      <c r="F4" s="2298"/>
      <c r="G4" s="2298"/>
    </row>
    <row r="5" spans="3:32">
      <c r="C5" s="2083">
        <v>2024</v>
      </c>
      <c r="D5" s="2083"/>
      <c r="E5" s="2083"/>
      <c r="F5" s="2083"/>
      <c r="G5" s="2083"/>
    </row>
    <row r="6" spans="3:32">
      <c r="C6" s="2081" t="s">
        <v>421</v>
      </c>
      <c r="D6" s="2081"/>
      <c r="E6" s="2081"/>
      <c r="F6" s="2081"/>
      <c r="G6" s="2081"/>
    </row>
    <row r="7" spans="3:32">
      <c r="C7" s="2"/>
      <c r="D7" s="2"/>
      <c r="E7" s="2"/>
      <c r="F7" s="116"/>
      <c r="G7" s="117"/>
    </row>
    <row r="8" spans="3:32" ht="18.75">
      <c r="C8" s="1113" t="s">
        <v>29</v>
      </c>
      <c r="D8" s="1114" t="s">
        <v>1760</v>
      </c>
      <c r="E8" s="1114" t="s">
        <v>1252</v>
      </c>
      <c r="F8" s="1114" t="s">
        <v>1761</v>
      </c>
      <c r="G8" s="1115" t="s">
        <v>1762</v>
      </c>
    </row>
    <row r="9" spans="3:32" ht="15.75">
      <c r="C9" s="3" t="s">
        <v>457</v>
      </c>
      <c r="D9" s="112">
        <f>D10+D13</f>
        <v>1812138968.9099998</v>
      </c>
      <c r="E9" s="112">
        <f>E10+E13</f>
        <v>1527168198.47</v>
      </c>
      <c r="F9" s="4">
        <f>E9/D9</f>
        <v>0.84274342347407849</v>
      </c>
      <c r="G9" s="5">
        <f>+E9/$H$26</f>
        <v>2.0505890422594754E-10</v>
      </c>
      <c r="AB9" s="6"/>
      <c r="AC9" s="6"/>
      <c r="AD9" s="7"/>
      <c r="AE9" s="7"/>
      <c r="AF9" s="8"/>
    </row>
    <row r="10" spans="3:32" ht="15.75">
      <c r="C10" s="9" t="s">
        <v>458</v>
      </c>
      <c r="D10" s="112">
        <f>D11+D12</f>
        <v>1200138968.9099998</v>
      </c>
      <c r="E10" s="112">
        <f>E11+E12</f>
        <v>1016030048.47</v>
      </c>
      <c r="F10" s="10">
        <f>E10/D10</f>
        <v>0.84659366522594237</v>
      </c>
      <c r="G10" s="11">
        <f t="shared" ref="G10:G24" si="0">+E10/$H$26</f>
        <v>1.3642636653161512E-10</v>
      </c>
      <c r="AB10" s="6"/>
      <c r="AC10" s="6"/>
      <c r="AD10" s="7"/>
      <c r="AE10" s="7"/>
      <c r="AF10" s="8"/>
    </row>
    <row r="11" spans="3:32" ht="15.75">
      <c r="C11" s="12" t="s">
        <v>790</v>
      </c>
      <c r="D11" s="113">
        <v>17550046</v>
      </c>
      <c r="E11" s="113">
        <v>16550000</v>
      </c>
      <c r="F11" s="13">
        <f t="shared" ref="F11:F23" si="1">E11/D11</f>
        <v>0.94301747129323765</v>
      </c>
      <c r="G11" s="14">
        <f t="shared" si="0"/>
        <v>2.2222338497746673E-12</v>
      </c>
      <c r="AB11" s="6"/>
      <c r="AC11" s="6"/>
      <c r="AD11" s="7"/>
      <c r="AE11" s="7"/>
      <c r="AF11" s="8"/>
    </row>
    <row r="12" spans="3:32" ht="15.75">
      <c r="C12" s="12" t="s">
        <v>1466</v>
      </c>
      <c r="D12" s="113">
        <v>1182588922.9099998</v>
      </c>
      <c r="E12" s="113">
        <v>999480048.47000003</v>
      </c>
      <c r="F12" s="13">
        <f t="shared" si="1"/>
        <v>0.8451627011781716</v>
      </c>
      <c r="G12" s="14">
        <f t="shared" si="0"/>
        <v>1.3420413268184045E-10</v>
      </c>
      <c r="K12" s="15"/>
      <c r="AB12" s="6"/>
      <c r="AC12" s="6"/>
      <c r="AD12" s="7"/>
      <c r="AE12" s="7"/>
      <c r="AF12" s="8"/>
    </row>
    <row r="13" spans="3:32" ht="15.75">
      <c r="C13" s="9" t="s">
        <v>461</v>
      </c>
      <c r="D13" s="112">
        <f>D14+D15</f>
        <v>612000000</v>
      </c>
      <c r="E13" s="112">
        <f>E14+E15</f>
        <v>511138150</v>
      </c>
      <c r="F13" s="10">
        <f t="shared" si="1"/>
        <v>0.83519305555555556</v>
      </c>
      <c r="G13" s="11">
        <f t="shared" si="0"/>
        <v>6.8632537694332418E-11</v>
      </c>
      <c r="AB13" s="6"/>
      <c r="AC13" s="6"/>
      <c r="AD13" s="7"/>
      <c r="AE13" s="7"/>
      <c r="AF13" s="8"/>
    </row>
    <row r="14" spans="3:32" ht="15.75">
      <c r="C14" s="12" t="s">
        <v>1473</v>
      </c>
      <c r="D14" s="113">
        <v>400000000</v>
      </c>
      <c r="E14" s="113">
        <v>299138150</v>
      </c>
      <c r="F14" s="13">
        <f t="shared" si="1"/>
        <v>0.74784537500000003</v>
      </c>
      <c r="G14" s="14">
        <f t="shared" si="0"/>
        <v>4.0166460585436375E-11</v>
      </c>
      <c r="AB14" s="6"/>
      <c r="AC14" s="6"/>
      <c r="AD14" s="7"/>
      <c r="AE14" s="7"/>
      <c r="AF14" s="8"/>
    </row>
    <row r="15" spans="3:32" ht="15.75">
      <c r="C15" s="12" t="s">
        <v>1474</v>
      </c>
      <c r="D15" s="113">
        <v>212000000</v>
      </c>
      <c r="E15" s="113">
        <v>212000000</v>
      </c>
      <c r="F15" s="13">
        <f>E15/D15</f>
        <v>1</v>
      </c>
      <c r="G15" s="14">
        <f t="shared" si="0"/>
        <v>2.8466077108896043E-11</v>
      </c>
      <c r="AB15" s="6"/>
      <c r="AC15" s="6"/>
      <c r="AD15" s="7"/>
      <c r="AE15" s="7"/>
      <c r="AF15" s="8"/>
    </row>
    <row r="16" spans="3:32" ht="15.75">
      <c r="C16" s="3" t="s">
        <v>463</v>
      </c>
      <c r="D16" s="112">
        <f>D17+D19+D22</f>
        <v>871173198.11000001</v>
      </c>
      <c r="E16" s="112">
        <f>E17+E19+E22</f>
        <v>730299985.70000005</v>
      </c>
      <c r="F16" s="4">
        <f t="shared" si="1"/>
        <v>0.83829482734819816</v>
      </c>
      <c r="G16" s="5">
        <f t="shared" si="0"/>
        <v>9.8060262762084333E-11</v>
      </c>
      <c r="AB16" s="6"/>
      <c r="AC16" s="6"/>
      <c r="AD16" s="7"/>
      <c r="AE16" s="7"/>
      <c r="AF16" s="8"/>
    </row>
    <row r="17" spans="3:34" ht="15.75">
      <c r="C17" s="9" t="s">
        <v>805</v>
      </c>
      <c r="D17" s="112">
        <f>D18</f>
        <v>100135567.31</v>
      </c>
      <c r="E17" s="112">
        <f>E18</f>
        <v>13242498.390000001</v>
      </c>
      <c r="F17" s="10">
        <f t="shared" si="1"/>
        <v>0.13224570195926322</v>
      </c>
      <c r="G17" s="11">
        <f t="shared" si="0"/>
        <v>1.778122548510244E-12</v>
      </c>
      <c r="AB17" s="6"/>
      <c r="AC17" s="6"/>
      <c r="AD17" s="7"/>
      <c r="AE17" s="7"/>
      <c r="AF17" s="8"/>
    </row>
    <row r="18" spans="3:34" ht="15.75">
      <c r="C18" s="12" t="s">
        <v>1684</v>
      </c>
      <c r="D18" s="113">
        <v>100135567.31</v>
      </c>
      <c r="E18" s="113">
        <v>13242498.390000001</v>
      </c>
      <c r="F18" s="13">
        <f t="shared" si="1"/>
        <v>0.13224570195926322</v>
      </c>
      <c r="G18" s="14">
        <f t="shared" si="0"/>
        <v>1.778122548510244E-12</v>
      </c>
      <c r="AB18" s="6"/>
      <c r="AC18" s="6"/>
      <c r="AD18" s="7"/>
      <c r="AE18" s="7"/>
      <c r="AF18" s="8"/>
    </row>
    <row r="19" spans="3:34" ht="15.75">
      <c r="C19" s="9" t="s">
        <v>465</v>
      </c>
      <c r="D19" s="112">
        <f>D20+D21</f>
        <v>333037630.80000001</v>
      </c>
      <c r="E19" s="112">
        <f>E20+E21</f>
        <v>279057487.31</v>
      </c>
      <c r="F19" s="10">
        <f t="shared" si="1"/>
        <v>0.83791578338960482</v>
      </c>
      <c r="G19" s="11">
        <f t="shared" si="0"/>
        <v>3.7470150715005845E-11</v>
      </c>
      <c r="AB19" s="6"/>
      <c r="AC19" s="6"/>
      <c r="AD19" s="7"/>
      <c r="AE19" s="7"/>
      <c r="AF19" s="8"/>
    </row>
    <row r="20" spans="3:34" ht="15.75">
      <c r="C20" s="12" t="s">
        <v>1685</v>
      </c>
      <c r="D20" s="113">
        <v>163000000</v>
      </c>
      <c r="E20" s="113">
        <v>120325709.73</v>
      </c>
      <c r="F20" s="13">
        <f t="shared" si="1"/>
        <v>0.7381945382208589</v>
      </c>
      <c r="G20" s="14">
        <f t="shared" si="0"/>
        <v>1.6156608166777466E-11</v>
      </c>
      <c r="AB20" s="6"/>
      <c r="AC20" s="6"/>
      <c r="AD20" s="7"/>
      <c r="AE20" s="7"/>
      <c r="AF20" s="8"/>
    </row>
    <row r="21" spans="3:34" ht="15.75">
      <c r="C21" s="12" t="s">
        <v>1686</v>
      </c>
      <c r="D21" s="113">
        <v>170037630.80000001</v>
      </c>
      <c r="E21" s="113">
        <v>158731777.58000001</v>
      </c>
      <c r="F21" s="13">
        <f t="shared" si="1"/>
        <v>0.93350969919536186</v>
      </c>
      <c r="G21" s="14">
        <f t="shared" si="0"/>
        <v>2.1313542548228379E-11</v>
      </c>
      <c r="AB21" s="6"/>
      <c r="AC21" s="6"/>
      <c r="AD21" s="7"/>
      <c r="AE21" s="7"/>
      <c r="AF21" s="8"/>
    </row>
    <row r="22" spans="3:34" ht="15.75">
      <c r="C22" s="9" t="s">
        <v>809</v>
      </c>
      <c r="D22" s="112">
        <f>D23</f>
        <v>438000000</v>
      </c>
      <c r="E22" s="112">
        <f>E23</f>
        <v>438000000</v>
      </c>
      <c r="F22" s="10">
        <f t="shared" si="1"/>
        <v>1</v>
      </c>
      <c r="G22" s="11">
        <f t="shared" si="0"/>
        <v>5.8811989498568244E-11</v>
      </c>
      <c r="AB22" s="6"/>
      <c r="AC22" s="6"/>
      <c r="AD22" s="7"/>
      <c r="AE22" s="7"/>
      <c r="AF22" s="8"/>
    </row>
    <row r="23" spans="3:34" ht="15.75">
      <c r="C23" s="12" t="s">
        <v>811</v>
      </c>
      <c r="D23" s="113">
        <v>438000000</v>
      </c>
      <c r="E23" s="113">
        <v>438000000</v>
      </c>
      <c r="F23" s="13">
        <f t="shared" si="1"/>
        <v>1</v>
      </c>
      <c r="G23" s="14">
        <f t="shared" si="0"/>
        <v>5.8811989498568244E-11</v>
      </c>
      <c r="AB23" s="6"/>
      <c r="AC23" s="6"/>
      <c r="AD23" s="7"/>
      <c r="AE23" s="7"/>
      <c r="AF23" s="8"/>
    </row>
    <row r="24" spans="3:34" ht="15.75">
      <c r="C24" s="1116" t="s">
        <v>1763</v>
      </c>
      <c r="D24" s="1117">
        <f>D9+D16</f>
        <v>2683312167.02</v>
      </c>
      <c r="E24" s="1117">
        <f>E9+E16</f>
        <v>2257468184.1700001</v>
      </c>
      <c r="F24" s="1118">
        <f>E24/D24</f>
        <v>0.84129912721898159</v>
      </c>
      <c r="G24" s="1119">
        <f t="shared" si="0"/>
        <v>3.0311916698803186E-10</v>
      </c>
      <c r="H24" s="16"/>
      <c r="J24" s="115"/>
      <c r="AD24" s="6"/>
      <c r="AE24" s="6"/>
      <c r="AF24" s="7"/>
      <c r="AG24" s="7"/>
      <c r="AH24" s="8"/>
    </row>
    <row r="25" spans="3:34" ht="15.75">
      <c r="C25" s="17" t="s">
        <v>176</v>
      </c>
      <c r="D25" s="17"/>
      <c r="E25" s="18"/>
      <c r="F25" s="18"/>
      <c r="G25" s="19"/>
      <c r="Y25" s="6"/>
      <c r="Z25" s="6"/>
      <c r="AA25" s="7"/>
      <c r="AB25" s="7"/>
      <c r="AC25" s="8"/>
    </row>
    <row r="26" spans="3:34" ht="27.75" customHeight="1">
      <c r="C26" s="2625" t="s">
        <v>1764</v>
      </c>
      <c r="D26" s="2626"/>
      <c r="E26" s="2626"/>
      <c r="F26" s="2626"/>
      <c r="G26" s="2626"/>
      <c r="H26" s="113">
        <v>7.4474610319153203E+18</v>
      </c>
      <c r="Y26" s="6"/>
      <c r="Z26" s="6"/>
      <c r="AA26" s="7"/>
      <c r="AB26" s="7"/>
      <c r="AC26" s="8"/>
    </row>
    <row r="27" spans="3:34" ht="12.6" customHeight="1">
      <c r="C27" s="20" t="s">
        <v>1765</v>
      </c>
      <c r="D27" s="21"/>
      <c r="Y27" s="6"/>
      <c r="Z27" s="6"/>
      <c r="AA27" s="7"/>
      <c r="AB27" s="7"/>
      <c r="AC27" s="8"/>
    </row>
    <row r="28" spans="3:34" ht="10.9" customHeight="1">
      <c r="C28" s="21" t="s">
        <v>605</v>
      </c>
      <c r="D28" s="16"/>
      <c r="H28" s="22"/>
      <c r="Y28" s="6"/>
      <c r="Z28" s="6"/>
      <c r="AA28" s="7"/>
      <c r="AB28" s="7"/>
      <c r="AC28" s="8"/>
    </row>
    <row r="29" spans="3:34" ht="15.75">
      <c r="C29" s="16"/>
      <c r="D29" s="16"/>
      <c r="Y29" s="6"/>
      <c r="Z29" s="6"/>
      <c r="AA29" s="7"/>
      <c r="AB29" s="7"/>
      <c r="AC29" s="8"/>
    </row>
    <row r="30" spans="3:34" ht="15.75">
      <c r="C30" s="16"/>
      <c r="D30" s="16"/>
      <c r="E30" s="23"/>
      <c r="Y30" s="6"/>
      <c r="Z30" s="6"/>
      <c r="AA30" s="7"/>
      <c r="AB30" s="7"/>
      <c r="AC30" s="8"/>
    </row>
    <row r="31" spans="3:34" ht="15.75">
      <c r="C31" s="16"/>
      <c r="D31" s="16"/>
      <c r="Y31" s="6"/>
      <c r="Z31" s="6"/>
      <c r="AA31" s="7"/>
      <c r="AB31" s="7"/>
      <c r="AC31" s="8"/>
    </row>
    <row r="32" spans="3:34" ht="18" customHeight="1">
      <c r="C32" s="16"/>
      <c r="D32" s="16"/>
      <c r="Y32" s="6"/>
      <c r="Z32" s="6"/>
      <c r="AA32" s="7"/>
      <c r="AB32" s="7"/>
      <c r="AC32" s="8"/>
    </row>
    <row r="33" spans="3:35" ht="15.75">
      <c r="C33" s="16"/>
      <c r="D33" s="16"/>
      <c r="Y33" s="6"/>
      <c r="Z33" s="6"/>
      <c r="AA33" s="7"/>
      <c r="AB33" s="7"/>
      <c r="AC33" s="8"/>
    </row>
    <row r="34" spans="3:35" ht="15.75">
      <c r="Y34" s="6"/>
      <c r="Z34" s="6"/>
      <c r="AA34" s="7"/>
      <c r="AB34" s="7"/>
      <c r="AC34" s="8"/>
      <c r="AI34" s="24">
        <v>4489239338399.999</v>
      </c>
    </row>
    <row r="35" spans="3:35">
      <c r="C35" s="16"/>
      <c r="D35" s="16"/>
    </row>
  </sheetData>
  <mergeCells count="4">
    <mergeCell ref="C26:G26"/>
    <mergeCell ref="C3:G4"/>
    <mergeCell ref="C5:G5"/>
    <mergeCell ref="C6:G6"/>
  </mergeCells>
  <pageMargins left="0.7" right="0.7" top="0.75" bottom="0.75" header="0.3" footer="0.3"/>
  <pageSetup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A3749-97A5-4A55-83E2-D40F546B6B31}">
  <dimension ref="C1:I36"/>
  <sheetViews>
    <sheetView showGridLines="0" zoomScaleNormal="100" workbookViewId="0">
      <selection activeCell="I16" sqref="I16"/>
    </sheetView>
  </sheetViews>
  <sheetFormatPr baseColWidth="10" defaultColWidth="11.5703125" defaultRowHeight="15"/>
  <cols>
    <col min="1" max="2" width="11.5703125" style="25"/>
    <col min="3" max="3" width="68" style="25" customWidth="1"/>
    <col min="4" max="4" width="26.28515625" style="25" customWidth="1"/>
    <col min="5" max="5" width="14" style="25" customWidth="1"/>
    <col min="6" max="6" width="17.5703125" style="25" customWidth="1"/>
    <col min="7" max="7" width="9" style="25" customWidth="1"/>
    <col min="8" max="8" width="11.5703125" style="25"/>
    <col min="9" max="9" width="27.7109375" style="25" customWidth="1"/>
    <col min="10" max="16384" width="11.5703125" style="25"/>
  </cols>
  <sheetData>
    <row r="1" spans="3:9">
      <c r="C1" s="2298" t="s">
        <v>1766</v>
      </c>
      <c r="D1" s="2298"/>
      <c r="E1" s="2298"/>
      <c r="F1" s="2298"/>
      <c r="G1" s="2298"/>
    </row>
    <row r="2" spans="3:9">
      <c r="C2" s="2298"/>
      <c r="D2" s="2298"/>
      <c r="E2" s="2298"/>
      <c r="F2" s="2298"/>
      <c r="G2" s="2298"/>
    </row>
    <row r="3" spans="3:9">
      <c r="C3" s="2627">
        <v>2024</v>
      </c>
      <c r="D3" s="2627"/>
      <c r="E3" s="2627"/>
      <c r="F3" s="2627"/>
      <c r="G3" s="2627"/>
    </row>
    <row r="4" spans="3:9">
      <c r="C4" s="2628" t="s">
        <v>421</v>
      </c>
      <c r="D4" s="2628"/>
      <c r="E4" s="2628"/>
      <c r="F4" s="2628"/>
      <c r="G4" s="2628"/>
    </row>
    <row r="5" spans="3:9">
      <c r="C5" s="26"/>
      <c r="D5" s="26"/>
      <c r="E5" s="26"/>
      <c r="F5" s="26"/>
      <c r="G5" s="26"/>
      <c r="I5" s="28"/>
    </row>
    <row r="6" spans="3:9" ht="18.75">
      <c r="C6" s="1113" t="s">
        <v>29</v>
      </c>
      <c r="D6" s="1114" t="s">
        <v>1760</v>
      </c>
      <c r="E6" s="1114" t="s">
        <v>1252</v>
      </c>
      <c r="F6" s="1114" t="s">
        <v>1761</v>
      </c>
      <c r="G6" s="1115" t="s">
        <v>1762</v>
      </c>
      <c r="I6" s="29"/>
    </row>
    <row r="7" spans="3:9" ht="14.45" customHeight="1">
      <c r="C7" s="1824" t="s">
        <v>1767</v>
      </c>
      <c r="D7" s="1825">
        <f>D8+D12</f>
        <v>3281344196.3099995</v>
      </c>
      <c r="E7" s="1825">
        <f>E8+E12</f>
        <v>1799764571.6800001</v>
      </c>
      <c r="F7" s="1826">
        <f>IFERROR(E7/D7,"NA")</f>
        <v>0.54848393341482005</v>
      </c>
      <c r="G7" s="1827">
        <f>E7/'Cuadro 63'!$H$26</f>
        <v>2.4166149563821762E-10</v>
      </c>
      <c r="I7" s="30"/>
    </row>
    <row r="8" spans="3:9" ht="14.45" customHeight="1">
      <c r="C8" s="31" t="s">
        <v>457</v>
      </c>
      <c r="D8" s="87">
        <f>D9</f>
        <v>698645044.27999985</v>
      </c>
      <c r="E8" s="87">
        <f>E9</f>
        <v>497044268.95000005</v>
      </c>
      <c r="F8" s="32">
        <f t="shared" ref="F8:F24" si="0">IFERROR(E8/D8,"NA")</f>
        <v>0.71144034158610137</v>
      </c>
      <c r="G8" s="33">
        <f>E8/'Cuadro 63'!$H$26</f>
        <v>6.6740096634271532E-11</v>
      </c>
      <c r="H8" s="30"/>
    </row>
    <row r="9" spans="3:9">
      <c r="C9" s="34" t="s">
        <v>458</v>
      </c>
      <c r="D9" s="87">
        <f>D10+D11</f>
        <v>698645044.27999985</v>
      </c>
      <c r="E9" s="87">
        <f>E10+E11</f>
        <v>497044268.95000005</v>
      </c>
      <c r="F9" s="32">
        <f t="shared" si="0"/>
        <v>0.71144034158610137</v>
      </c>
      <c r="G9" s="33">
        <f>E9/'Cuadro 63'!$H$26</f>
        <v>6.6740096634271532E-11</v>
      </c>
      <c r="I9" s="35"/>
    </row>
    <row r="10" spans="3:9">
      <c r="C10" s="36" t="s">
        <v>1465</v>
      </c>
      <c r="D10" s="88">
        <v>79329000</v>
      </c>
      <c r="E10" s="88">
        <v>45914000</v>
      </c>
      <c r="F10" s="32">
        <f t="shared" si="0"/>
        <v>0.57877951316668552</v>
      </c>
      <c r="G10" s="33">
        <f>E10/'Cuadro 63'!$H$26</f>
        <v>6.1650540772540229E-12</v>
      </c>
    </row>
    <row r="11" spans="3:9">
      <c r="C11" s="36" t="s">
        <v>1466</v>
      </c>
      <c r="D11" s="88">
        <v>619316044.27999985</v>
      </c>
      <c r="E11" s="88">
        <v>451130268.95000005</v>
      </c>
      <c r="F11" s="32">
        <f t="shared" si="0"/>
        <v>0.72843304015233767</v>
      </c>
      <c r="G11" s="33">
        <f>E11/'Cuadro 63'!$H$26</f>
        <v>6.0575042557017511E-11</v>
      </c>
    </row>
    <row r="12" spans="3:9">
      <c r="C12" s="31" t="s">
        <v>463</v>
      </c>
      <c r="D12" s="87">
        <f>D13+D15</f>
        <v>2582699152.0299997</v>
      </c>
      <c r="E12" s="87">
        <f>E13+E15</f>
        <v>1302720302.73</v>
      </c>
      <c r="F12" s="32">
        <f t="shared" si="0"/>
        <v>0.50440265243672022</v>
      </c>
      <c r="G12" s="33">
        <f>E12/'Cuadro 63'!$H$26</f>
        <v>1.7492139900394611E-10</v>
      </c>
      <c r="H12" s="35"/>
    </row>
    <row r="13" spans="3:9">
      <c r="C13" s="34" t="s">
        <v>464</v>
      </c>
      <c r="D13" s="87">
        <f>D14</f>
        <v>2570907231.5699997</v>
      </c>
      <c r="E13" s="87">
        <f>E14</f>
        <v>1293888460.28</v>
      </c>
      <c r="F13" s="32">
        <f t="shared" si="0"/>
        <v>0.50328088248048108</v>
      </c>
      <c r="G13" s="33">
        <f>E13/'Cuadro 63'!$H$26</f>
        <v>1.7373551264453423E-10</v>
      </c>
      <c r="H13" s="30"/>
    </row>
    <row r="14" spans="3:9">
      <c r="C14" s="36" t="s">
        <v>1768</v>
      </c>
      <c r="D14" s="88">
        <v>2570907231.5699997</v>
      </c>
      <c r="E14" s="88">
        <v>1293888460.28</v>
      </c>
      <c r="F14" s="32">
        <f t="shared" si="0"/>
        <v>0.50328088248048108</v>
      </c>
      <c r="G14" s="33">
        <f>E14/'Cuadro 63'!$H$26</f>
        <v>1.7373551264453423E-10</v>
      </c>
    </row>
    <row r="15" spans="3:9">
      <c r="C15" s="34" t="s">
        <v>465</v>
      </c>
      <c r="D15" s="87">
        <f>D16+D17</f>
        <v>11791920.459999999</v>
      </c>
      <c r="E15" s="87">
        <f>E16+E17</f>
        <v>8831842.4499999993</v>
      </c>
      <c r="F15" s="32">
        <f t="shared" si="0"/>
        <v>0.74897405218759416</v>
      </c>
      <c r="G15" s="33">
        <f>E15/'Cuadro 63'!$H$26</f>
        <v>1.1858863594118931E-12</v>
      </c>
    </row>
    <row r="16" spans="3:9">
      <c r="C16" s="36" t="s">
        <v>1686</v>
      </c>
      <c r="D16" s="88">
        <v>11791919.43</v>
      </c>
      <c r="E16" s="88">
        <v>8831842.4499999993</v>
      </c>
      <c r="F16" s="32">
        <f>IFERROR(E16/D16,"NA")</f>
        <v>0.74897411760894295</v>
      </c>
      <c r="G16" s="33">
        <f>E16/'Cuadro 63'!$H$26</f>
        <v>1.1858863594118931E-12</v>
      </c>
    </row>
    <row r="17" spans="3:7">
      <c r="C17" s="36" t="s">
        <v>1687</v>
      </c>
      <c r="D17" s="88">
        <v>1.03</v>
      </c>
      <c r="E17" s="89">
        <v>0</v>
      </c>
      <c r="F17" s="32">
        <f t="shared" si="0"/>
        <v>0</v>
      </c>
      <c r="G17" s="33">
        <f>E17/'Cuadro 63'!$H$26</f>
        <v>0</v>
      </c>
    </row>
    <row r="18" spans="3:7">
      <c r="C18" s="1824" t="s">
        <v>1769</v>
      </c>
      <c r="D18" s="1825">
        <f>D19+D22</f>
        <v>1247036057.3700001</v>
      </c>
      <c r="E18" s="1825">
        <f>E19+E22</f>
        <v>539192283.63999999</v>
      </c>
      <c r="F18" s="1826">
        <f t="shared" si="0"/>
        <v>0.43237906430480999</v>
      </c>
      <c r="G18" s="1827">
        <f>E18/'Cuadro 63'!$H$26</f>
        <v>7.2399476993481059E-11</v>
      </c>
    </row>
    <row r="19" spans="3:7">
      <c r="C19" s="31" t="s">
        <v>457</v>
      </c>
      <c r="D19" s="87">
        <f>D20</f>
        <v>197613500</v>
      </c>
      <c r="E19" s="87">
        <f>E20</f>
        <v>121242054.65000001</v>
      </c>
      <c r="F19" s="32">
        <f t="shared" si="0"/>
        <v>0.61353123470815507</v>
      </c>
      <c r="G19" s="33">
        <f>E19/'Cuadro 63'!$H$26</f>
        <v>1.6279649417490038E-11</v>
      </c>
    </row>
    <row r="20" spans="3:7">
      <c r="C20" s="36" t="s">
        <v>1770</v>
      </c>
      <c r="D20" s="88">
        <f>D21</f>
        <v>197613500</v>
      </c>
      <c r="E20" s="88">
        <f>E21</f>
        <v>121242054.65000001</v>
      </c>
      <c r="F20" s="32">
        <f t="shared" si="0"/>
        <v>0.61353123470815507</v>
      </c>
      <c r="G20" s="33">
        <f>E20/'Cuadro 63'!$H$26</f>
        <v>1.6279649417490038E-11</v>
      </c>
    </row>
    <row r="21" spans="3:7">
      <c r="C21" s="36" t="s">
        <v>1771</v>
      </c>
      <c r="D21" s="88">
        <v>197613500</v>
      </c>
      <c r="E21" s="88">
        <v>121242054.65000001</v>
      </c>
      <c r="F21" s="32">
        <f t="shared" si="0"/>
        <v>0.61353123470815507</v>
      </c>
      <c r="G21" s="33">
        <f>E21/'Cuadro 63'!$H$26</f>
        <v>1.6279649417490038E-11</v>
      </c>
    </row>
    <row r="22" spans="3:7">
      <c r="C22" s="31" t="s">
        <v>463</v>
      </c>
      <c r="D22" s="87">
        <f>D23</f>
        <v>1049422557.3700001</v>
      </c>
      <c r="E22" s="87">
        <f>E23</f>
        <v>417950228.98999995</v>
      </c>
      <c r="F22" s="32">
        <f t="shared" si="0"/>
        <v>0.39826686214697132</v>
      </c>
      <c r="G22" s="33">
        <f>E22/'Cuadro 63'!$H$26</f>
        <v>5.6119827575991024E-11</v>
      </c>
    </row>
    <row r="23" spans="3:7">
      <c r="C23" s="36" t="s">
        <v>464</v>
      </c>
      <c r="D23" s="88">
        <f>D24</f>
        <v>1049422557.3700001</v>
      </c>
      <c r="E23" s="88">
        <f>E24</f>
        <v>417950228.98999995</v>
      </c>
      <c r="F23" s="32">
        <f t="shared" si="0"/>
        <v>0.39826686214697132</v>
      </c>
      <c r="G23" s="33">
        <f>E23/'Cuadro 63'!$H$26</f>
        <v>5.6119827575991024E-11</v>
      </c>
    </row>
    <row r="24" spans="3:7">
      <c r="C24" s="37" t="s">
        <v>1772</v>
      </c>
      <c r="D24" s="90">
        <v>1049422557.3700001</v>
      </c>
      <c r="E24" s="90">
        <v>417950228.98999995</v>
      </c>
      <c r="F24" s="38">
        <f t="shared" si="0"/>
        <v>0.39826686214697132</v>
      </c>
      <c r="G24" s="39">
        <f>E24/'Cuadro 63'!$H$26</f>
        <v>5.6119827575991024E-11</v>
      </c>
    </row>
    <row r="25" spans="3:7" ht="15.75">
      <c r="C25" s="17" t="s">
        <v>176</v>
      </c>
      <c r="D25" s="17"/>
      <c r="E25" s="18"/>
      <c r="F25" s="18"/>
      <c r="G25" s="19"/>
    </row>
    <row r="26" spans="3:7" ht="38.25" customHeight="1">
      <c r="C26" s="2625" t="s">
        <v>1764</v>
      </c>
      <c r="D26" s="2626"/>
      <c r="E26" s="2626"/>
      <c r="F26" s="2626"/>
      <c r="G26" s="2626"/>
    </row>
    <row r="27" spans="3:7" ht="11.45" customHeight="1">
      <c r="C27" s="20" t="s">
        <v>1765</v>
      </c>
      <c r="D27" s="21"/>
      <c r="E27" s="1"/>
      <c r="F27" s="1"/>
      <c r="G27" s="1"/>
    </row>
    <row r="28" spans="3:7">
      <c r="C28" s="21" t="s">
        <v>605</v>
      </c>
      <c r="D28" s="16"/>
      <c r="E28" s="1"/>
      <c r="F28" s="1"/>
      <c r="G28" s="1"/>
    </row>
    <row r="31" spans="3:7" ht="15.75">
      <c r="D31" s="17"/>
      <c r="E31" s="18"/>
    </row>
    <row r="32" spans="3:7">
      <c r="D32" s="1"/>
      <c r="E32" s="1"/>
    </row>
    <row r="33" spans="4:7" ht="15.75">
      <c r="D33" s="21"/>
      <c r="E33" s="1"/>
      <c r="F33" s="18"/>
      <c r="G33" s="19"/>
    </row>
    <row r="34" spans="4:7">
      <c r="D34" s="16"/>
      <c r="E34" s="1"/>
      <c r="F34" s="1"/>
      <c r="G34" s="1"/>
    </row>
    <row r="35" spans="4:7">
      <c r="F35" s="1"/>
      <c r="G35" s="1"/>
    </row>
    <row r="36" spans="4:7">
      <c r="F36" s="1"/>
      <c r="G36" s="1"/>
    </row>
  </sheetData>
  <mergeCells count="4">
    <mergeCell ref="C26:G26"/>
    <mergeCell ref="C1:G2"/>
    <mergeCell ref="C3:G3"/>
    <mergeCell ref="C4:G4"/>
  </mergeCells>
  <pageMargins left="0.7" right="0.7" top="0.75" bottom="0.75" header="0.3" footer="0.3"/>
  <pageSetup paperSize="0" orientation="portrait" horizontalDpi="0" verticalDpi="0" copie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E90B3-26BE-4A6F-8FF0-A575E43D21EC}">
  <dimension ref="C3:AK27"/>
  <sheetViews>
    <sheetView showGridLines="0" zoomScale="90" zoomScaleNormal="90" workbookViewId="0">
      <selection activeCell="C21" sqref="C21:G21"/>
    </sheetView>
  </sheetViews>
  <sheetFormatPr baseColWidth="10" defaultColWidth="11.42578125" defaultRowHeight="15"/>
  <cols>
    <col min="1" max="2" width="11.42578125" style="1"/>
    <col min="3" max="3" width="121.140625" style="1" customWidth="1"/>
    <col min="4" max="4" width="25.28515625" style="1" customWidth="1"/>
    <col min="5" max="5" width="13.7109375" style="1" customWidth="1"/>
    <col min="6" max="6" width="18.28515625" style="1" customWidth="1"/>
    <col min="7" max="7" width="9.140625" style="1" customWidth="1"/>
    <col min="8" max="8" width="11.42578125" style="1"/>
    <col min="9" max="9" width="22.28515625" style="1" customWidth="1"/>
    <col min="10" max="10" width="11.42578125" style="1"/>
    <col min="11" max="11" width="21.7109375" style="1" customWidth="1"/>
    <col min="12" max="12" width="14.28515625" style="1" customWidth="1"/>
    <col min="13" max="13" width="20.7109375" style="1" customWidth="1"/>
    <col min="14" max="14" width="18.140625" style="1" customWidth="1"/>
    <col min="15" max="15" width="20.42578125" style="1" customWidth="1"/>
    <col min="16" max="16384" width="11.42578125" style="1"/>
  </cols>
  <sheetData>
    <row r="3" spans="3:37">
      <c r="C3" s="2083" t="s">
        <v>1773</v>
      </c>
      <c r="D3" s="2629"/>
      <c r="E3" s="2629"/>
      <c r="F3" s="2629"/>
      <c r="G3" s="2629"/>
    </row>
    <row r="4" spans="3:37">
      <c r="C4" s="2080">
        <v>2024</v>
      </c>
      <c r="D4" s="2080"/>
      <c r="E4" s="2080"/>
      <c r="F4" s="2080"/>
      <c r="G4" s="2080"/>
    </row>
    <row r="5" spans="3:37">
      <c r="C5" s="2081" t="s">
        <v>421</v>
      </c>
      <c r="D5" s="2081"/>
      <c r="E5" s="2081"/>
      <c r="F5" s="2081"/>
      <c r="G5" s="2081"/>
    </row>
    <row r="6" spans="3:37" ht="15.75">
      <c r="AG6" s="6"/>
      <c r="AH6" s="6"/>
      <c r="AI6" s="7"/>
      <c r="AJ6" s="7"/>
      <c r="AK6" s="8"/>
    </row>
    <row r="7" spans="3:37" ht="18.75">
      <c r="C7" s="1113" t="s">
        <v>29</v>
      </c>
      <c r="D7" s="1114" t="s">
        <v>1760</v>
      </c>
      <c r="E7" s="1114" t="s">
        <v>1252</v>
      </c>
      <c r="F7" s="1114" t="s">
        <v>1761</v>
      </c>
      <c r="G7" s="1115" t="s">
        <v>1762</v>
      </c>
      <c r="AG7" s="6"/>
      <c r="AH7" s="6"/>
      <c r="AI7" s="7"/>
      <c r="AJ7" s="7"/>
      <c r="AK7" s="8"/>
    </row>
    <row r="8" spans="3:37" ht="15.75">
      <c r="C8" s="40" t="s">
        <v>1689</v>
      </c>
      <c r="D8" s="91">
        <f>SUM(D9:D14)</f>
        <v>1391202645.5</v>
      </c>
      <c r="E8" s="91">
        <f>SUM(E9:E14)</f>
        <v>1111147452.8299999</v>
      </c>
      <c r="F8" s="41">
        <f>E8/D8</f>
        <v>0.79869561521042975</v>
      </c>
      <c r="G8" s="42">
        <f>E8/$I$23</f>
        <v>1.491981559981772E-4</v>
      </c>
      <c r="AD8" s="6"/>
      <c r="AE8" s="6"/>
      <c r="AF8" s="7"/>
      <c r="AG8" s="7"/>
      <c r="AH8" s="8"/>
    </row>
    <row r="9" spans="3:37" ht="15.75">
      <c r="C9" s="43" t="s">
        <v>1774</v>
      </c>
      <c r="D9" s="92">
        <v>196202645.5</v>
      </c>
      <c r="E9" s="92">
        <v>134304806.99000001</v>
      </c>
      <c r="F9" s="41">
        <f t="shared" ref="F9:F20" si="0">E9/D9</f>
        <v>0.68452087711528853</v>
      </c>
      <c r="G9" s="42">
        <f t="shared" ref="G9:G21" si="1">E9/$I$23</f>
        <v>1.8033636754117476E-5</v>
      </c>
      <c r="AD9" s="6"/>
      <c r="AE9" s="6"/>
      <c r="AF9" s="7"/>
      <c r="AG9" s="7"/>
      <c r="AH9" s="8"/>
    </row>
    <row r="10" spans="3:37" ht="15.75">
      <c r="C10" s="43" t="s">
        <v>1775</v>
      </c>
      <c r="D10" s="92">
        <v>800000000</v>
      </c>
      <c r="E10" s="92">
        <v>772240894.8599999</v>
      </c>
      <c r="F10" s="41">
        <f t="shared" si="0"/>
        <v>0.96530111857499989</v>
      </c>
      <c r="G10" s="42">
        <f t="shared" si="1"/>
        <v>1.0369183424400276E-4</v>
      </c>
      <c r="AD10" s="6"/>
      <c r="AE10" s="6"/>
      <c r="AF10" s="7"/>
      <c r="AG10" s="7"/>
      <c r="AH10" s="8"/>
    </row>
    <row r="11" spans="3:37" ht="15.75">
      <c r="C11" s="43" t="s">
        <v>1776</v>
      </c>
      <c r="D11" s="92">
        <v>70000000</v>
      </c>
      <c r="E11" s="92">
        <v>63549090.600000001</v>
      </c>
      <c r="F11" s="41">
        <f t="shared" si="0"/>
        <v>0.90784415142857144</v>
      </c>
      <c r="G11" s="42">
        <f t="shared" si="1"/>
        <v>8.5329873265089553E-6</v>
      </c>
      <c r="AC11" s="6"/>
      <c r="AD11" s="6"/>
      <c r="AE11" s="7"/>
      <c r="AF11" s="7"/>
      <c r="AG11" s="8"/>
    </row>
    <row r="12" spans="3:37" s="22" customFormat="1" ht="15.75">
      <c r="C12" s="43" t="s">
        <v>1777</v>
      </c>
      <c r="D12" s="92">
        <v>85000000</v>
      </c>
      <c r="E12" s="92">
        <v>0</v>
      </c>
      <c r="F12" s="41">
        <f t="shared" si="0"/>
        <v>0</v>
      </c>
      <c r="G12" s="42">
        <f>E12/$I$23</f>
        <v>0</v>
      </c>
      <c r="K12" s="44">
        <v>5328201293349.9404</v>
      </c>
      <c r="AC12" s="45"/>
      <c r="AD12" s="45"/>
      <c r="AE12" s="46"/>
      <c r="AF12" s="46"/>
      <c r="AG12" s="47"/>
    </row>
    <row r="13" spans="3:37" ht="15.75">
      <c r="C13" s="43" t="s">
        <v>1778</v>
      </c>
      <c r="D13" s="92">
        <v>40000000</v>
      </c>
      <c r="E13" s="92">
        <v>14667490.98</v>
      </c>
      <c r="F13" s="41">
        <f t="shared" si="0"/>
        <v>0.36668727449999999</v>
      </c>
      <c r="G13" s="42">
        <f t="shared" si="1"/>
        <v>1.9694619303336566E-6</v>
      </c>
      <c r="AB13" s="6"/>
      <c r="AC13" s="6"/>
      <c r="AD13" s="7"/>
      <c r="AE13" s="7"/>
      <c r="AF13" s="8"/>
    </row>
    <row r="14" spans="3:37" ht="15.75">
      <c r="C14" s="43" t="s">
        <v>1779</v>
      </c>
      <c r="D14" s="92">
        <v>200000000</v>
      </c>
      <c r="E14" s="92">
        <v>126385169.40000001</v>
      </c>
      <c r="F14" s="41">
        <f t="shared" si="0"/>
        <v>0.63192584699999998</v>
      </c>
      <c r="G14" s="42">
        <f t="shared" si="1"/>
        <v>1.6970235743214356E-5</v>
      </c>
      <c r="AB14" s="6"/>
      <c r="AC14" s="6"/>
      <c r="AD14" s="7"/>
      <c r="AE14" s="7"/>
      <c r="AF14" s="8"/>
    </row>
    <row r="15" spans="3:37" ht="15.75">
      <c r="C15" s="40" t="s">
        <v>1780</v>
      </c>
      <c r="D15" s="91">
        <f>SUM(D16:D17)</f>
        <v>79109521.519999996</v>
      </c>
      <c r="E15" s="91">
        <f>SUM(E16:E17)</f>
        <v>76856871.609999999</v>
      </c>
      <c r="F15" s="41">
        <f t="shared" si="0"/>
        <v>0.97152492055674367</v>
      </c>
      <c r="G15" s="42">
        <f t="shared" si="1"/>
        <v>1.0319875630183383E-5</v>
      </c>
      <c r="AB15" s="6"/>
      <c r="AC15" s="6"/>
      <c r="AD15" s="7"/>
      <c r="AE15" s="7"/>
      <c r="AF15" s="8"/>
    </row>
    <row r="16" spans="3:37" ht="15.75">
      <c r="C16" s="43" t="s">
        <v>1781</v>
      </c>
      <c r="D16" s="92">
        <v>55923291</v>
      </c>
      <c r="E16" s="92">
        <v>53686241.090000004</v>
      </c>
      <c r="F16" s="41">
        <f t="shared" si="0"/>
        <v>0.95999788513876994</v>
      </c>
      <c r="G16" s="42">
        <f t="shared" si="1"/>
        <v>7.2086635780886275E-6</v>
      </c>
      <c r="AB16" s="6"/>
      <c r="AC16" s="6"/>
      <c r="AD16" s="7"/>
      <c r="AE16" s="7"/>
      <c r="AF16" s="8"/>
    </row>
    <row r="17" spans="3:32" ht="15.75">
      <c r="C17" s="43" t="s">
        <v>1782</v>
      </c>
      <c r="D17" s="92">
        <v>23186230.52</v>
      </c>
      <c r="E17" s="92">
        <v>23170630.52</v>
      </c>
      <c r="F17" s="41">
        <f t="shared" si="0"/>
        <v>0.9993271868841922</v>
      </c>
      <c r="G17" s="42">
        <f t="shared" si="1"/>
        <v>3.1112120520947564E-6</v>
      </c>
      <c r="AB17" s="6"/>
      <c r="AC17" s="6"/>
      <c r="AD17" s="7"/>
      <c r="AE17" s="7"/>
      <c r="AF17" s="8"/>
    </row>
    <row r="18" spans="3:32" ht="15.75">
      <c r="C18" s="40" t="s">
        <v>1694</v>
      </c>
      <c r="D18" s="91">
        <v>550000000</v>
      </c>
      <c r="E18" s="91">
        <v>449138150</v>
      </c>
      <c r="F18" s="41">
        <f t="shared" si="0"/>
        <v>0.81661481818181814</v>
      </c>
      <c r="G18" s="42">
        <f t="shared" si="1"/>
        <v>6.0307552879469187E-5</v>
      </c>
      <c r="AB18" s="6"/>
      <c r="AC18" s="6"/>
      <c r="AD18" s="7"/>
      <c r="AE18" s="7"/>
      <c r="AF18" s="8"/>
    </row>
    <row r="19" spans="3:32">
      <c r="C19" s="40" t="s">
        <v>1783</v>
      </c>
      <c r="D19" s="91">
        <v>500000000</v>
      </c>
      <c r="E19" s="91">
        <v>500000000</v>
      </c>
      <c r="F19" s="41">
        <f t="shared" si="0"/>
        <v>1</v>
      </c>
      <c r="G19" s="42">
        <f t="shared" si="1"/>
        <v>6.7136974313436953E-5</v>
      </c>
    </row>
    <row r="20" spans="3:32">
      <c r="C20" s="48" t="s">
        <v>1784</v>
      </c>
      <c r="D20" s="93">
        <v>163000000</v>
      </c>
      <c r="E20" s="93">
        <v>120325709.73</v>
      </c>
      <c r="F20" s="49">
        <f t="shared" si="0"/>
        <v>0.7381945382208589</v>
      </c>
      <c r="G20" s="50">
        <f t="shared" si="1"/>
        <v>1.615660816677816E-5</v>
      </c>
    </row>
    <row r="21" spans="3:32">
      <c r="C21" s="1116" t="s">
        <v>1763</v>
      </c>
      <c r="D21" s="1117">
        <f>D8++D15+D18+D19+D20</f>
        <v>2683312167.02</v>
      </c>
      <c r="E21" s="1117">
        <f>E8++E15+E18+E19+E20</f>
        <v>2257468184.1699996</v>
      </c>
      <c r="F21" s="1118">
        <f>E21/D21</f>
        <v>0.84129912721898137</v>
      </c>
      <c r="G21" s="1119">
        <f t="shared" si="1"/>
        <v>3.0311916698804483E-4</v>
      </c>
    </row>
    <row r="22" spans="3:32" ht="15.75">
      <c r="C22" s="17" t="s">
        <v>176</v>
      </c>
      <c r="D22" s="17"/>
      <c r="E22" s="18"/>
      <c r="F22" s="18"/>
      <c r="G22" s="19"/>
    </row>
    <row r="23" spans="3:32" ht="26.45" customHeight="1">
      <c r="C23" s="2625" t="s">
        <v>1764</v>
      </c>
      <c r="D23" s="2626"/>
      <c r="E23" s="2626"/>
      <c r="F23" s="2626"/>
      <c r="G23" s="2626"/>
      <c r="I23" s="94">
        <v>7447461031915</v>
      </c>
    </row>
    <row r="24" spans="3:32" ht="11.45" customHeight="1">
      <c r="C24" s="20" t="s">
        <v>1765</v>
      </c>
      <c r="D24" s="21"/>
      <c r="I24" s="15"/>
    </row>
    <row r="25" spans="3:32">
      <c r="C25" s="21" t="s">
        <v>605</v>
      </c>
      <c r="D25" s="16"/>
    </row>
    <row r="26" spans="3:32">
      <c r="C26" s="51"/>
      <c r="D26" s="51"/>
    </row>
    <row r="27" spans="3:32">
      <c r="C27" s="51"/>
      <c r="D27" s="51"/>
    </row>
  </sheetData>
  <mergeCells count="4">
    <mergeCell ref="C23:G23"/>
    <mergeCell ref="C3:G3"/>
    <mergeCell ref="C4:G4"/>
    <mergeCell ref="C5:G5"/>
  </mergeCells>
  <pageMargins left="0.7" right="0.7" top="0.75" bottom="0.75" header="0.3" footer="0.3"/>
  <pageSetup orientation="portrait" r:id="rId1"/>
  <ignoredErrors>
    <ignoredError sqref="D15:E15" formulaRange="1"/>
  </ignoredError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70E0D-3C63-42F0-99EE-91C17EC103DD}">
  <dimension ref="B1:L21"/>
  <sheetViews>
    <sheetView showGridLines="0" workbookViewId="0">
      <selection activeCell="B6" sqref="B6:F6"/>
    </sheetView>
  </sheetViews>
  <sheetFormatPr baseColWidth="10" defaultColWidth="11.5703125" defaultRowHeight="15"/>
  <cols>
    <col min="1" max="1" width="11.5703125" style="25"/>
    <col min="2" max="2" width="88.7109375" style="25" customWidth="1"/>
    <col min="3" max="3" width="26.28515625" style="25" customWidth="1"/>
    <col min="4" max="4" width="14" style="25" customWidth="1"/>
    <col min="5" max="5" width="17.5703125" style="25" customWidth="1"/>
    <col min="6" max="6" width="8.7109375" style="25" customWidth="1"/>
    <col min="7" max="7" width="11.5703125" style="25"/>
    <col min="8" max="8" width="23" style="25" customWidth="1"/>
    <col min="9" max="9" width="21.140625" style="25" customWidth="1"/>
    <col min="10" max="11" width="11.5703125" style="25"/>
    <col min="12" max="12" width="12.28515625" style="25" customWidth="1"/>
    <col min="13" max="16384" width="11.5703125" style="25"/>
  </cols>
  <sheetData>
    <row r="1" spans="2:12">
      <c r="B1" s="2630" t="s">
        <v>1785</v>
      </c>
      <c r="C1" s="2630"/>
      <c r="D1" s="2630"/>
      <c r="E1" s="2630"/>
      <c r="F1" s="2630"/>
    </row>
    <row r="2" spans="2:12">
      <c r="B2" s="2630"/>
      <c r="C2" s="2630"/>
      <c r="D2" s="2630"/>
      <c r="E2" s="2630"/>
      <c r="F2" s="2630"/>
    </row>
    <row r="3" spans="2:12">
      <c r="B3" s="2627">
        <v>2024</v>
      </c>
      <c r="C3" s="2627"/>
      <c r="D3" s="2627"/>
      <c r="E3" s="2627"/>
      <c r="F3" s="2627"/>
    </row>
    <row r="4" spans="2:12">
      <c r="B4" s="2628" t="s">
        <v>421</v>
      </c>
      <c r="C4" s="2628"/>
      <c r="D4" s="2628"/>
      <c r="E4" s="2628"/>
      <c r="F4" s="2628"/>
    </row>
    <row r="5" spans="2:12">
      <c r="B5" s="26"/>
      <c r="C5" s="26"/>
      <c r="D5" s="26"/>
      <c r="E5" s="26"/>
      <c r="F5" s="26"/>
    </row>
    <row r="6" spans="2:12" ht="18.75">
      <c r="B6" s="1113" t="s">
        <v>29</v>
      </c>
      <c r="C6" s="1114" t="s">
        <v>1760</v>
      </c>
      <c r="D6" s="1114" t="s">
        <v>1252</v>
      </c>
      <c r="E6" s="1114" t="s">
        <v>1761</v>
      </c>
      <c r="F6" s="1115" t="s">
        <v>1762</v>
      </c>
      <c r="G6" s="25" t="s">
        <v>1171</v>
      </c>
    </row>
    <row r="7" spans="2:12">
      <c r="B7" s="1824" t="s">
        <v>1767</v>
      </c>
      <c r="C7" s="1828">
        <f>SUM(C8:C12)</f>
        <v>3281344196.3100004</v>
      </c>
      <c r="D7" s="1828">
        <f>SUM(D8:D12)</f>
        <v>1799764571.6799998</v>
      </c>
      <c r="E7" s="1829">
        <f>IFERROR(D7/C7,"NA")</f>
        <v>0.54848393341481982</v>
      </c>
      <c r="F7" s="1830">
        <f t="shared" ref="F7:F15" si="0">D7/$H$21</f>
        <v>2.41661495638228E-4</v>
      </c>
      <c r="I7" s="52"/>
      <c r="L7" s="53"/>
    </row>
    <row r="8" spans="2:12">
      <c r="B8" s="54" t="s">
        <v>1786</v>
      </c>
      <c r="C8" s="95">
        <v>1056814.8</v>
      </c>
      <c r="D8" s="95">
        <v>1054200</v>
      </c>
      <c r="E8" s="55">
        <f t="shared" ref="E8:E15" si="1">IFERROR(D8/C8,"NA")</f>
        <v>0.99752577272763399</v>
      </c>
      <c r="F8" s="56">
        <f t="shared" si="0"/>
        <v>1.4155159664245047E-7</v>
      </c>
      <c r="I8" s="24"/>
      <c r="L8" s="53"/>
    </row>
    <row r="9" spans="2:12">
      <c r="B9" s="54" t="s">
        <v>1787</v>
      </c>
      <c r="C9" s="95">
        <v>2915803938.9900002</v>
      </c>
      <c r="D9" s="95">
        <v>1459125765.3399999</v>
      </c>
      <c r="E9" s="55">
        <f t="shared" si="1"/>
        <v>0.50041971129424556</v>
      </c>
      <c r="F9" s="56">
        <f t="shared" si="0"/>
        <v>1.9592257805541122E-4</v>
      </c>
      <c r="I9" s="57"/>
      <c r="L9" s="53"/>
    </row>
    <row r="10" spans="2:12">
      <c r="B10" s="54" t="s">
        <v>1788</v>
      </c>
      <c r="C10" s="95">
        <v>178486.01</v>
      </c>
      <c r="D10" s="114">
        <v>0</v>
      </c>
      <c r="E10" s="55">
        <f t="shared" si="1"/>
        <v>0</v>
      </c>
      <c r="F10" s="56">
        <f>D10/$H$21</f>
        <v>0</v>
      </c>
      <c r="L10" s="58"/>
    </row>
    <row r="11" spans="2:12">
      <c r="B11" s="54" t="s">
        <v>1789</v>
      </c>
      <c r="C11" s="95">
        <v>4775668.68</v>
      </c>
      <c r="D11" s="95">
        <v>3195394.94</v>
      </c>
      <c r="E11" s="55">
        <f t="shared" si="1"/>
        <v>0.66909895851485246</v>
      </c>
      <c r="F11" s="56">
        <f>D11/$H$21</f>
        <v>4.2905829601613282E-7</v>
      </c>
      <c r="I11" s="35"/>
    </row>
    <row r="12" spans="2:12">
      <c r="B12" s="54" t="s">
        <v>1790</v>
      </c>
      <c r="C12" s="95">
        <v>359529287.82999998</v>
      </c>
      <c r="D12" s="95">
        <v>336389211.39999998</v>
      </c>
      <c r="E12" s="55">
        <f t="shared" si="1"/>
        <v>0.93563785423528123</v>
      </c>
      <c r="F12" s="56">
        <f>D12/$H$21</f>
        <v>4.5168307690158222E-5</v>
      </c>
    </row>
    <row r="13" spans="2:12">
      <c r="B13" s="1824" t="s">
        <v>1769</v>
      </c>
      <c r="C13" s="1828">
        <f>C14+C15</f>
        <v>1247036057.3700001</v>
      </c>
      <c r="D13" s="1828">
        <f>D14+D15</f>
        <v>539192283.63999999</v>
      </c>
      <c r="E13" s="1829">
        <f t="shared" si="1"/>
        <v>0.43237906430480999</v>
      </c>
      <c r="F13" s="1830">
        <f t="shared" si="0"/>
        <v>7.2399476993484176E-5</v>
      </c>
    </row>
    <row r="14" spans="2:12">
      <c r="B14" s="54" t="s">
        <v>1791</v>
      </c>
      <c r="C14" s="95">
        <v>1097036057.3700001</v>
      </c>
      <c r="D14" s="95">
        <v>443694386.74999994</v>
      </c>
      <c r="E14" s="55">
        <f t="shared" si="1"/>
        <v>0.40444831668860454</v>
      </c>
      <c r="F14" s="56">
        <f t="shared" si="0"/>
        <v>5.9576597292501815E-5</v>
      </c>
    </row>
    <row r="15" spans="2:12">
      <c r="B15" s="59" t="s">
        <v>1792</v>
      </c>
      <c r="C15" s="96">
        <v>150000000</v>
      </c>
      <c r="D15" s="96">
        <v>95497896.890000001</v>
      </c>
      <c r="E15" s="60">
        <f t="shared" si="1"/>
        <v>0.63665264593333337</v>
      </c>
      <c r="F15" s="61">
        <f t="shared" si="0"/>
        <v>1.2822879700982361E-5</v>
      </c>
    </row>
    <row r="16" spans="2:12" ht="15.75">
      <c r="B16" s="17" t="s">
        <v>176</v>
      </c>
      <c r="C16" s="17"/>
      <c r="D16" s="18"/>
      <c r="E16" s="18"/>
      <c r="F16" s="19"/>
    </row>
    <row r="17" spans="2:8" ht="22.9" customHeight="1">
      <c r="B17" s="2625" t="s">
        <v>1764</v>
      </c>
      <c r="C17" s="2626"/>
      <c r="D17" s="2626"/>
      <c r="E17" s="2626"/>
      <c r="F17" s="2626"/>
    </row>
    <row r="18" spans="2:8" ht="12.6" customHeight="1">
      <c r="B18" s="20" t="s">
        <v>1765</v>
      </c>
      <c r="C18" s="21"/>
      <c r="D18" s="1"/>
      <c r="E18" s="1"/>
      <c r="F18" s="1"/>
    </row>
    <row r="19" spans="2:8">
      <c r="B19" s="21" t="s">
        <v>605</v>
      </c>
      <c r="C19" s="16"/>
      <c r="D19" s="1"/>
      <c r="E19" s="1"/>
      <c r="F19" s="1"/>
    </row>
    <row r="21" spans="2:8" ht="15.75">
      <c r="H21" s="97">
        <v>7447461031915</v>
      </c>
    </row>
  </sheetData>
  <mergeCells count="4">
    <mergeCell ref="B17:F17"/>
    <mergeCell ref="B1:F2"/>
    <mergeCell ref="B3:F3"/>
    <mergeCell ref="B4:F4"/>
  </mergeCell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445B4-ED89-437F-8444-BCA286E6BA95}">
  <dimension ref="C3:AK25"/>
  <sheetViews>
    <sheetView showGridLines="0" zoomScaleNormal="100" workbookViewId="0">
      <selection activeCell="C16" sqref="C16:G16"/>
    </sheetView>
  </sheetViews>
  <sheetFormatPr baseColWidth="10" defaultColWidth="11.42578125" defaultRowHeight="15"/>
  <cols>
    <col min="3" max="3" width="66.42578125" customWidth="1"/>
    <col min="4" max="4" width="26.28515625" customWidth="1"/>
    <col min="5" max="5" width="14" customWidth="1"/>
    <col min="6" max="6" width="18.42578125" customWidth="1"/>
    <col min="7" max="7" width="9.42578125" customWidth="1"/>
    <col min="9" max="9" width="23" customWidth="1"/>
    <col min="10" max="10" width="20" customWidth="1"/>
    <col min="11" max="11" width="20" style="62" customWidth="1"/>
    <col min="12" max="12" width="14.28515625" customWidth="1"/>
    <col min="13" max="13" width="20.7109375" customWidth="1"/>
    <col min="15" max="15" width="20.42578125" customWidth="1"/>
  </cols>
  <sheetData>
    <row r="3" spans="3:37" ht="14.45" customHeight="1">
      <c r="C3" s="2630" t="s">
        <v>1793</v>
      </c>
      <c r="D3" s="2631"/>
      <c r="E3" s="2631"/>
      <c r="F3" s="2631"/>
      <c r="G3" s="2631"/>
    </row>
    <row r="4" spans="3:37">
      <c r="C4" s="2298">
        <v>2024</v>
      </c>
      <c r="D4" s="2298"/>
      <c r="E4" s="2298"/>
      <c r="F4" s="2298"/>
      <c r="G4" s="2298"/>
    </row>
    <row r="5" spans="3:37">
      <c r="C5" s="2081" t="s">
        <v>421</v>
      </c>
      <c r="D5" s="2081"/>
      <c r="E5" s="2081"/>
      <c r="F5" s="2081"/>
      <c r="G5" s="2081"/>
    </row>
    <row r="6" spans="3:37">
      <c r="C6" s="2062"/>
      <c r="D6" s="2062"/>
      <c r="E6" s="2062"/>
      <c r="F6" s="2062"/>
      <c r="G6" s="2062"/>
    </row>
    <row r="7" spans="3:37" ht="18.75">
      <c r="C7" s="1113" t="s">
        <v>29</v>
      </c>
      <c r="D7" s="1114" t="s">
        <v>1760</v>
      </c>
      <c r="E7" s="1114" t="s">
        <v>1252</v>
      </c>
      <c r="F7" s="1114" t="s">
        <v>1761</v>
      </c>
      <c r="G7" s="1115" t="s">
        <v>1762</v>
      </c>
    </row>
    <row r="8" spans="3:37" ht="15.75">
      <c r="C8" s="3" t="s">
        <v>509</v>
      </c>
      <c r="D8" s="98">
        <f>D9</f>
        <v>321202645.50000006</v>
      </c>
      <c r="E8" s="98">
        <f>E9</f>
        <v>148972297.97</v>
      </c>
      <c r="F8" s="13">
        <f>E8/D8</f>
        <v>0.46379536425704804</v>
      </c>
      <c r="G8" s="14">
        <f t="shared" ref="G8:G16" si="0">E8/$I$19</f>
        <v>2.0003098684451132E-5</v>
      </c>
      <c r="AE8" s="64"/>
      <c r="AF8" s="64"/>
      <c r="AG8" s="65"/>
      <c r="AH8" s="65"/>
      <c r="AI8" s="66"/>
      <c r="AK8" s="67"/>
    </row>
    <row r="9" spans="3:37" ht="15.75">
      <c r="C9" s="68" t="s">
        <v>510</v>
      </c>
      <c r="D9" s="99">
        <v>321202645.50000006</v>
      </c>
      <c r="E9" s="99">
        <v>148972297.97</v>
      </c>
      <c r="F9" s="13">
        <f t="shared" ref="F9:F16" si="1">E9/D9</f>
        <v>0.46379536425704804</v>
      </c>
      <c r="G9" s="14">
        <f t="shared" si="0"/>
        <v>2.0003098684451132E-5</v>
      </c>
      <c r="AE9" s="64"/>
      <c r="AF9" s="64"/>
      <c r="AG9" s="65"/>
      <c r="AH9" s="65"/>
      <c r="AI9" s="66"/>
    </row>
    <row r="10" spans="3:37" ht="15.75">
      <c r="C10" s="3" t="s">
        <v>514</v>
      </c>
      <c r="D10" s="98">
        <f>SUM(D11:D12)</f>
        <v>1050000000</v>
      </c>
      <c r="E10" s="98">
        <f>SUM(E11:E12)</f>
        <v>949138150</v>
      </c>
      <c r="F10" s="13">
        <f t="shared" si="1"/>
        <v>0.90394109523809529</v>
      </c>
      <c r="G10" s="14">
        <f t="shared" si="0"/>
        <v>1.2744452719290613E-4</v>
      </c>
      <c r="AE10" s="64"/>
      <c r="AF10" s="64"/>
      <c r="AG10" s="65"/>
      <c r="AH10" s="65"/>
      <c r="AI10" s="66"/>
    </row>
    <row r="11" spans="3:37" ht="15.75">
      <c r="C11" s="68" t="s">
        <v>516</v>
      </c>
      <c r="D11" s="99">
        <v>550000000</v>
      </c>
      <c r="E11" s="99">
        <v>449138150</v>
      </c>
      <c r="F11" s="13">
        <f t="shared" si="1"/>
        <v>0.81661481818181814</v>
      </c>
      <c r="G11" s="14">
        <f t="shared" si="0"/>
        <v>6.0307552879469187E-5</v>
      </c>
      <c r="AE11" s="64"/>
      <c r="AF11" s="64"/>
      <c r="AG11" s="65"/>
      <c r="AH11" s="65"/>
      <c r="AI11" s="66"/>
    </row>
    <row r="12" spans="3:37" ht="15.75">
      <c r="C12" s="68" t="s">
        <v>517</v>
      </c>
      <c r="D12" s="99">
        <v>500000000</v>
      </c>
      <c r="E12" s="99">
        <v>500000000</v>
      </c>
      <c r="F12" s="13">
        <f t="shared" si="1"/>
        <v>1</v>
      </c>
      <c r="G12" s="14">
        <f t="shared" si="0"/>
        <v>6.7136974313436953E-5</v>
      </c>
      <c r="AE12" s="64"/>
      <c r="AF12" s="64"/>
      <c r="AG12" s="65"/>
      <c r="AH12" s="65"/>
      <c r="AI12" s="66"/>
    </row>
    <row r="13" spans="3:37" ht="15.75">
      <c r="C13" s="3" t="s">
        <v>528</v>
      </c>
      <c r="D13" s="98">
        <f>SUM(D14:D15)</f>
        <v>1312109521.52</v>
      </c>
      <c r="E13" s="98">
        <f>SUM(E14:E15)</f>
        <v>1159357736.1999998</v>
      </c>
      <c r="F13" s="13">
        <f t="shared" si="1"/>
        <v>0.88358305247031022</v>
      </c>
      <c r="G13" s="14">
        <f t="shared" si="0"/>
        <v>1.5567154111068761E-4</v>
      </c>
      <c r="Z13" s="64"/>
      <c r="AA13" s="64"/>
      <c r="AB13" s="65"/>
      <c r="AC13" s="65"/>
      <c r="AD13" s="66"/>
    </row>
    <row r="14" spans="3:37" ht="15.75">
      <c r="C14" s="68" t="s">
        <v>530</v>
      </c>
      <c r="D14" s="99">
        <v>79109521.519999996</v>
      </c>
      <c r="E14" s="99">
        <v>76856871.609999999</v>
      </c>
      <c r="F14" s="13">
        <f t="shared" si="1"/>
        <v>0.97152492055674367</v>
      </c>
      <c r="G14" s="14">
        <f>E14/$I$19</f>
        <v>1.0319875630183383E-5</v>
      </c>
      <c r="AB14" s="64"/>
      <c r="AC14" s="64"/>
      <c r="AD14" s="65"/>
      <c r="AE14" s="65"/>
      <c r="AF14" s="66"/>
    </row>
    <row r="15" spans="3:37" ht="15.75">
      <c r="C15" s="68" t="s">
        <v>533</v>
      </c>
      <c r="D15" s="99">
        <v>1233000000</v>
      </c>
      <c r="E15" s="99">
        <v>1082500864.5899999</v>
      </c>
      <c r="F15" s="13">
        <f t="shared" si="1"/>
        <v>0.87794068498783451</v>
      </c>
      <c r="G15" s="14">
        <f t="shared" si="0"/>
        <v>1.4535166548050422E-4</v>
      </c>
      <c r="W15" s="64"/>
      <c r="X15" s="64"/>
      <c r="Y15" s="65"/>
      <c r="Z15" s="65"/>
      <c r="AA15" s="66"/>
    </row>
    <row r="16" spans="3:37" ht="15.75">
      <c r="C16" s="1116" t="s">
        <v>1763</v>
      </c>
      <c r="D16" s="1117">
        <f>D8+D10+D13</f>
        <v>2683312167.02</v>
      </c>
      <c r="E16" s="1117">
        <f>E8+E10+E13</f>
        <v>2257468184.1700001</v>
      </c>
      <c r="F16" s="1118">
        <f t="shared" si="1"/>
        <v>0.84129912721898159</v>
      </c>
      <c r="G16" s="1119">
        <f t="shared" si="0"/>
        <v>3.0311916698804489E-4</v>
      </c>
      <c r="W16" s="64"/>
      <c r="X16" s="64"/>
      <c r="Y16" s="65"/>
      <c r="Z16" s="65"/>
      <c r="AA16" s="66"/>
    </row>
    <row r="17" spans="3:27" ht="15.75">
      <c r="C17" s="17" t="s">
        <v>176</v>
      </c>
      <c r="D17" s="17"/>
      <c r="E17" s="18"/>
      <c r="F17" s="18"/>
      <c r="G17" s="19"/>
      <c r="W17" s="64"/>
      <c r="X17" s="64"/>
      <c r="Y17" s="65"/>
      <c r="Z17" s="65"/>
      <c r="AA17" s="66"/>
    </row>
    <row r="18" spans="3:27" ht="33" customHeight="1">
      <c r="C18" s="2625" t="s">
        <v>1764</v>
      </c>
      <c r="D18" s="2626"/>
      <c r="E18" s="2626"/>
      <c r="F18" s="2626"/>
      <c r="G18" s="2626"/>
    </row>
    <row r="19" spans="3:27">
      <c r="C19" s="20" t="s">
        <v>1765</v>
      </c>
      <c r="D19" s="21"/>
      <c r="E19" s="1"/>
      <c r="F19" s="1"/>
      <c r="G19" s="1"/>
      <c r="I19" s="94">
        <v>7447461031915</v>
      </c>
    </row>
    <row r="20" spans="3:27">
      <c r="C20" s="21" t="s">
        <v>605</v>
      </c>
      <c r="D20" s="16"/>
      <c r="E20" s="1"/>
      <c r="F20" s="1"/>
      <c r="G20" s="1"/>
    </row>
    <row r="22" spans="3:27">
      <c r="E22" s="69"/>
      <c r="F22" s="69"/>
    </row>
    <row r="23" spans="3:27">
      <c r="E23" s="69"/>
    </row>
    <row r="24" spans="3:27">
      <c r="E24" s="69"/>
    </row>
    <row r="25" spans="3:27">
      <c r="F25" s="69"/>
    </row>
  </sheetData>
  <mergeCells count="5">
    <mergeCell ref="C18:G18"/>
    <mergeCell ref="C3:G3"/>
    <mergeCell ref="C4:G4"/>
    <mergeCell ref="C5:G5"/>
    <mergeCell ref="C6:G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8E518-70C2-4431-87F9-691D82FBD2BF}">
  <dimension ref="A2:AK71"/>
  <sheetViews>
    <sheetView showGridLines="0" zoomScaleNormal="100" workbookViewId="0">
      <selection activeCell="B4" sqref="B4:K4"/>
    </sheetView>
  </sheetViews>
  <sheetFormatPr baseColWidth="10" defaultColWidth="11.42578125" defaultRowHeight="15"/>
  <cols>
    <col min="1" max="1" width="8" customWidth="1"/>
    <col min="2" max="3" width="11.5703125" customWidth="1"/>
    <col min="4" max="13" width="8" customWidth="1"/>
    <col min="14" max="14" width="4.7109375" customWidth="1"/>
    <col min="15" max="35" width="8" customWidth="1"/>
  </cols>
  <sheetData>
    <row r="2" spans="1:15">
      <c r="A2" s="1461"/>
      <c r="B2" s="2083" t="s">
        <v>112</v>
      </c>
      <c r="C2" s="2084"/>
      <c r="D2" s="2084"/>
      <c r="E2" s="2084"/>
      <c r="F2" s="2084"/>
      <c r="G2" s="2084"/>
      <c r="H2" s="2084"/>
      <c r="I2" s="2084"/>
      <c r="J2" s="2084"/>
      <c r="K2" s="2084"/>
      <c r="L2" s="1424"/>
      <c r="M2" s="1424"/>
      <c r="N2" s="1424"/>
      <c r="O2" s="995"/>
    </row>
    <row r="3" spans="1:15">
      <c r="B3" s="2080">
        <v>2024</v>
      </c>
      <c r="C3" s="2081"/>
      <c r="D3" s="2081"/>
      <c r="E3" s="2081"/>
      <c r="F3" s="2081"/>
      <c r="G3" s="2081"/>
      <c r="H3" s="2081"/>
      <c r="I3" s="2081"/>
      <c r="J3" s="2081"/>
      <c r="K3" s="2081"/>
      <c r="L3" s="1424"/>
      <c r="M3" s="1424"/>
      <c r="N3" s="1424"/>
      <c r="O3" s="995"/>
    </row>
    <row r="4" spans="1:15">
      <c r="B4" s="2065" t="s">
        <v>113</v>
      </c>
      <c r="C4" s="2065"/>
      <c r="D4" s="2065"/>
      <c r="E4" s="2065"/>
      <c r="F4" s="2065"/>
      <c r="G4" s="2065"/>
      <c r="H4" s="2065"/>
      <c r="I4" s="2065"/>
      <c r="J4" s="2065"/>
      <c r="K4" s="2065"/>
      <c r="L4" s="1462"/>
      <c r="M4" s="1462"/>
      <c r="N4" s="1462"/>
      <c r="O4" s="1463"/>
    </row>
    <row r="7" spans="1:15" ht="15.75">
      <c r="B7" s="1453"/>
      <c r="C7" s="1453"/>
      <c r="D7" s="1453"/>
      <c r="E7" s="1453"/>
      <c r="F7" s="1453"/>
      <c r="G7" s="1453"/>
      <c r="H7" s="1453"/>
      <c r="I7" s="1453"/>
      <c r="J7" s="1453"/>
      <c r="K7" s="1453"/>
      <c r="L7" s="1453"/>
      <c r="M7" s="1453"/>
      <c r="N7" s="1453"/>
      <c r="O7" s="1453"/>
    </row>
    <row r="8" spans="1:15" ht="15.75">
      <c r="B8" s="1454"/>
      <c r="C8" s="1454"/>
      <c r="D8" s="1454"/>
      <c r="E8" s="1454"/>
      <c r="F8" s="1454"/>
      <c r="G8" s="1453"/>
      <c r="H8" s="1454"/>
      <c r="I8" s="1454"/>
      <c r="J8" s="1454"/>
      <c r="K8" s="1454"/>
      <c r="L8" s="1454"/>
      <c r="M8" s="1454"/>
      <c r="N8" s="1454"/>
      <c r="O8" s="1454"/>
    </row>
    <row r="9" spans="1:15" ht="15.75">
      <c r="B9" s="1454"/>
      <c r="C9" s="1454"/>
      <c r="D9" s="1454"/>
      <c r="E9" s="1454"/>
      <c r="F9" s="1454"/>
      <c r="G9" s="1454"/>
      <c r="H9" s="1454"/>
      <c r="I9" s="1454"/>
      <c r="J9" s="1454"/>
      <c r="K9" s="1454"/>
      <c r="L9" s="1454"/>
      <c r="M9" s="1454"/>
      <c r="N9" s="1454"/>
      <c r="O9" s="1454"/>
    </row>
    <row r="22" spans="2:18">
      <c r="B22" s="1455" t="s">
        <v>114</v>
      </c>
    </row>
    <row r="24" spans="2:18">
      <c r="C24" s="1452"/>
    </row>
    <row r="26" spans="2:18" ht="15" customHeight="1"/>
    <row r="31" spans="2:18">
      <c r="N31" s="785"/>
      <c r="O31" s="785"/>
      <c r="P31" s="785"/>
      <c r="Q31" s="785"/>
      <c r="R31" s="785"/>
    </row>
    <row r="32" spans="2:18">
      <c r="O32" s="535"/>
      <c r="P32" s="1464"/>
      <c r="Q32" s="535"/>
      <c r="R32" s="1464"/>
    </row>
    <row r="39" spans="1:37">
      <c r="X39" s="1465"/>
      <c r="Y39" s="1466"/>
      <c r="Z39" s="1466"/>
      <c r="AA39" s="1466"/>
      <c r="AB39" s="1466"/>
      <c r="AC39" s="1466"/>
      <c r="AD39" s="1466"/>
      <c r="AE39" s="1466"/>
      <c r="AF39" s="1466"/>
      <c r="AG39" s="1466"/>
      <c r="AH39" s="1466"/>
      <c r="AI39" s="1466"/>
      <c r="AJ39" s="1466"/>
      <c r="AK39" s="1466"/>
    </row>
    <row r="40" spans="1:37">
      <c r="X40" s="1466"/>
      <c r="Y40" s="1466"/>
      <c r="Z40" s="1466"/>
      <c r="AA40" s="1466"/>
      <c r="AB40" s="1466"/>
      <c r="AC40" s="1466"/>
      <c r="AD40" s="1466"/>
      <c r="AE40" s="1466"/>
    </row>
    <row r="41" spans="1:37">
      <c r="X41" s="1466"/>
      <c r="Y41" s="1466"/>
      <c r="Z41" s="1466"/>
      <c r="AA41" s="1466"/>
      <c r="AB41" s="1466"/>
      <c r="AC41" s="1466"/>
      <c r="AD41" s="1466"/>
      <c r="AE41" s="1466"/>
    </row>
    <row r="42" spans="1:37">
      <c r="A42" s="248"/>
      <c r="B42" s="248"/>
      <c r="C42" s="248"/>
      <c r="D42" s="248"/>
      <c r="E42" s="248"/>
      <c r="F42" s="248"/>
      <c r="G42" s="248"/>
      <c r="H42" s="248"/>
      <c r="I42" s="248"/>
      <c r="J42" s="248"/>
      <c r="K42" s="248"/>
      <c r="L42" s="248"/>
      <c r="X42" s="1465"/>
      <c r="Y42" s="1466"/>
      <c r="Z42" s="1466"/>
      <c r="AA42" s="1466"/>
      <c r="AB42" s="1466"/>
      <c r="AC42" s="1466"/>
      <c r="AD42" s="1466"/>
      <c r="AE42" s="1466"/>
    </row>
    <row r="43" spans="1:37">
      <c r="A43" s="248"/>
      <c r="B43" s="248"/>
      <c r="C43" s="248"/>
      <c r="D43" s="248"/>
      <c r="E43" s="248"/>
      <c r="F43" s="248"/>
      <c r="G43" s="248"/>
      <c r="H43" s="248"/>
      <c r="I43" s="248"/>
      <c r="J43" s="248"/>
      <c r="K43" s="248"/>
      <c r="L43" s="248"/>
      <c r="X43" s="1466"/>
      <c r="Y43" s="1466"/>
      <c r="Z43" s="1466"/>
      <c r="AA43" s="1466"/>
      <c r="AB43" s="1466"/>
      <c r="AC43" s="1466"/>
      <c r="AD43" s="1466"/>
      <c r="AE43" s="1466"/>
    </row>
    <row r="44" spans="1:37">
      <c r="A44" s="248"/>
      <c r="B44" s="62"/>
      <c r="C44" s="62"/>
      <c r="D44" s="62"/>
      <c r="E44" s="62"/>
      <c r="F44" s="62"/>
      <c r="G44" s="62"/>
      <c r="H44" s="62"/>
      <c r="I44" s="62"/>
      <c r="J44" s="62"/>
      <c r="K44" s="62"/>
      <c r="L44" s="62"/>
      <c r="M44" s="62"/>
      <c r="N44" s="62"/>
      <c r="X44" s="1466"/>
      <c r="Y44" s="1466"/>
      <c r="Z44" s="1466"/>
      <c r="AA44" s="1466"/>
      <c r="AB44" s="1466"/>
      <c r="AC44" s="1466"/>
      <c r="AD44" s="1466"/>
      <c r="AE44" s="1466"/>
    </row>
    <row r="45" spans="1:37">
      <c r="A45" s="248"/>
      <c r="B45" s="62"/>
      <c r="C45" s="62"/>
      <c r="D45" s="62"/>
      <c r="E45" s="62"/>
      <c r="F45" s="62"/>
      <c r="G45" s="62"/>
      <c r="H45" s="62"/>
      <c r="I45" s="62"/>
      <c r="J45" s="62"/>
      <c r="K45" s="62"/>
      <c r="L45" s="62"/>
      <c r="M45" s="62"/>
      <c r="N45" s="62"/>
      <c r="X45" s="1465"/>
      <c r="Y45" s="1466"/>
      <c r="Z45" s="1466"/>
      <c r="AA45" s="1466"/>
      <c r="AB45" s="1466"/>
      <c r="AC45" s="1466"/>
      <c r="AD45" s="1466"/>
      <c r="AE45" s="1466"/>
    </row>
    <row r="46" spans="1:37">
      <c r="A46" s="1467"/>
      <c r="B46" s="1468">
        <v>45292</v>
      </c>
      <c r="C46" s="1468">
        <v>45323</v>
      </c>
      <c r="D46" s="1468">
        <v>45352</v>
      </c>
      <c r="E46" s="1468">
        <v>45383</v>
      </c>
      <c r="F46" s="1468">
        <v>45413</v>
      </c>
      <c r="G46" s="1468">
        <v>45444</v>
      </c>
      <c r="H46" s="1469">
        <v>45474</v>
      </c>
      <c r="I46" s="1469">
        <v>45505</v>
      </c>
      <c r="J46" s="1469">
        <v>45536</v>
      </c>
      <c r="K46" s="1469">
        <v>45566</v>
      </c>
      <c r="L46" s="1469">
        <v>45597</v>
      </c>
      <c r="M46" s="1469">
        <v>45627</v>
      </c>
      <c r="N46" s="62"/>
      <c r="O46" s="248"/>
      <c r="X46" s="1466"/>
      <c r="Y46" s="1466"/>
      <c r="Z46" s="1466"/>
      <c r="AA46" s="1466"/>
      <c r="AB46" s="1466"/>
      <c r="AC46" s="1466"/>
      <c r="AD46" s="1466"/>
      <c r="AE46" s="1466"/>
    </row>
    <row r="47" spans="1:37">
      <c r="A47" s="1470"/>
      <c r="B47" s="1471">
        <v>2034.04</v>
      </c>
      <c r="C47" s="1471">
        <v>2023.24</v>
      </c>
      <c r="D47" s="1471">
        <v>2158.0100000000002</v>
      </c>
      <c r="E47" s="1471">
        <v>2335.4899999999998</v>
      </c>
      <c r="F47" s="1471">
        <v>2352.14</v>
      </c>
      <c r="G47" s="1471">
        <v>2326.33</v>
      </c>
      <c r="H47" s="1471">
        <v>2395.31</v>
      </c>
      <c r="I47" s="1471">
        <v>2467.9699999999998</v>
      </c>
      <c r="J47" s="1471">
        <v>2567.12</v>
      </c>
      <c r="K47" s="1471">
        <v>2690.08</v>
      </c>
      <c r="L47" s="1471">
        <v>2650.68</v>
      </c>
      <c r="M47" s="1471">
        <v>2644.07</v>
      </c>
      <c r="N47" s="62"/>
      <c r="O47" s="248"/>
      <c r="X47" s="1466"/>
      <c r="Y47" s="1466"/>
      <c r="Z47" s="1466"/>
      <c r="AA47" s="1466"/>
      <c r="AB47" s="1466"/>
      <c r="AC47" s="1466"/>
      <c r="AD47" s="1466"/>
      <c r="AE47" s="1466"/>
    </row>
    <row r="48" spans="1:37">
      <c r="A48" s="248"/>
      <c r="B48" s="62"/>
      <c r="C48" s="62"/>
      <c r="D48" s="62"/>
      <c r="E48" s="62"/>
      <c r="F48" s="62"/>
      <c r="G48" s="62"/>
      <c r="H48" s="62"/>
      <c r="I48" s="62"/>
      <c r="J48" s="62"/>
      <c r="K48" s="62"/>
      <c r="L48" s="62"/>
      <c r="M48" s="62"/>
      <c r="N48" s="62"/>
      <c r="O48" s="248"/>
      <c r="X48" s="1465"/>
      <c r="Y48" s="1466"/>
      <c r="Z48" s="1466"/>
      <c r="AA48" s="1466"/>
      <c r="AB48" s="1466"/>
      <c r="AC48" s="1466"/>
      <c r="AD48" s="1466"/>
      <c r="AE48" s="1466"/>
    </row>
    <row r="49" spans="1:31">
      <c r="A49" s="1472"/>
      <c r="B49" s="62"/>
      <c r="C49" s="62"/>
      <c r="D49" s="62"/>
      <c r="E49" s="62"/>
      <c r="F49" s="62"/>
      <c r="G49" s="1473"/>
      <c r="H49" s="62"/>
      <c r="I49" s="62"/>
      <c r="J49" s="62"/>
      <c r="K49" s="62"/>
      <c r="L49" s="62"/>
      <c r="M49" s="62"/>
      <c r="N49" s="62"/>
      <c r="O49" s="1474"/>
      <c r="X49" s="1466"/>
      <c r="Y49" s="1466"/>
      <c r="Z49" s="1466"/>
      <c r="AA49" s="1466"/>
      <c r="AB49" s="1466"/>
      <c r="AC49" s="1466"/>
      <c r="AD49" s="1466"/>
      <c r="AE49" s="1466"/>
    </row>
    <row r="50" spans="1:31">
      <c r="A50" s="248"/>
      <c r="B50" s="1474"/>
      <c r="C50" s="248"/>
      <c r="D50" s="248"/>
      <c r="E50" s="248"/>
      <c r="F50" s="248"/>
      <c r="G50" s="248"/>
      <c r="H50" s="248"/>
      <c r="I50" s="248"/>
      <c r="J50" s="248"/>
      <c r="X50" s="1466"/>
      <c r="Y50" s="1466"/>
      <c r="Z50" s="1466"/>
      <c r="AA50" s="1466"/>
      <c r="AB50" s="1466"/>
      <c r="AC50" s="1466"/>
      <c r="AD50" s="1466"/>
      <c r="AE50" s="1466"/>
    </row>
    <row r="51" spans="1:31">
      <c r="A51" s="248"/>
      <c r="B51" s="248"/>
      <c r="C51" s="248"/>
      <c r="D51" s="248"/>
      <c r="E51" s="248"/>
      <c r="F51" s="248"/>
      <c r="G51" s="248"/>
      <c r="H51" s="248"/>
      <c r="I51" s="248"/>
      <c r="J51" s="248"/>
      <c r="X51" s="1465"/>
      <c r="Y51" s="1466"/>
      <c r="Z51" s="1466"/>
      <c r="AA51" s="1466"/>
      <c r="AB51" s="1466"/>
      <c r="AC51" s="1466"/>
      <c r="AD51" s="1466"/>
      <c r="AE51" s="1466"/>
    </row>
    <row r="52" spans="1:31">
      <c r="A52" s="248"/>
      <c r="B52" s="248"/>
      <c r="C52" s="248"/>
      <c r="D52" s="248"/>
      <c r="E52" s="248"/>
      <c r="F52" s="248"/>
      <c r="G52" s="248"/>
      <c r="H52" s="248"/>
      <c r="I52" s="248"/>
      <c r="J52" s="248"/>
      <c r="X52" s="1466"/>
      <c r="Y52" s="1466"/>
      <c r="Z52" s="1466"/>
      <c r="AA52" s="1466"/>
      <c r="AB52" s="1466"/>
      <c r="AC52" s="1466"/>
      <c r="AD52" s="1466"/>
      <c r="AE52" s="1466"/>
    </row>
    <row r="53" spans="1:31">
      <c r="X53" s="1466"/>
      <c r="Y53" s="1466"/>
      <c r="Z53" s="1466"/>
      <c r="AA53" s="1466"/>
      <c r="AB53" s="1466"/>
      <c r="AC53" s="1466"/>
      <c r="AD53" s="1466"/>
      <c r="AE53" s="1466"/>
    </row>
    <row r="54" spans="1:31">
      <c r="X54" s="1465"/>
      <c r="Y54" s="1466"/>
      <c r="Z54" s="1466"/>
      <c r="AA54" s="1466"/>
      <c r="AB54" s="1466"/>
      <c r="AC54" s="1466"/>
      <c r="AD54" s="1466"/>
      <c r="AE54" s="1466"/>
    </row>
    <row r="55" spans="1:31">
      <c r="X55" s="1466"/>
      <c r="Y55" s="1466"/>
      <c r="Z55" s="1466"/>
      <c r="AA55" s="1466"/>
      <c r="AB55" s="1466"/>
      <c r="AC55" s="1466"/>
      <c r="AD55" s="1466"/>
      <c r="AE55" s="1466"/>
    </row>
    <row r="56" spans="1:31">
      <c r="X56" s="1466"/>
      <c r="Y56" s="1466"/>
      <c r="Z56" s="1466"/>
      <c r="AA56" s="1466"/>
      <c r="AB56" s="1466"/>
      <c r="AC56" s="1466"/>
      <c r="AD56" s="1466"/>
      <c r="AE56" s="1466"/>
    </row>
    <row r="57" spans="1:31">
      <c r="X57" s="1465"/>
      <c r="Y57" s="1466"/>
      <c r="Z57" s="1466"/>
      <c r="AA57" s="1466"/>
      <c r="AB57" s="1466"/>
      <c r="AC57" s="1466"/>
      <c r="AD57" s="1466"/>
      <c r="AE57" s="1466"/>
    </row>
    <row r="58" spans="1:31">
      <c r="X58" s="1466"/>
      <c r="Y58" s="1466"/>
      <c r="Z58" s="1466"/>
      <c r="AA58" s="1466"/>
      <c r="AB58" s="1466"/>
      <c r="AC58" s="1466"/>
      <c r="AD58" s="1466"/>
      <c r="AE58" s="1466"/>
    </row>
    <row r="59" spans="1:31">
      <c r="X59" s="1466"/>
      <c r="Y59" s="1466"/>
      <c r="Z59" s="1466"/>
      <c r="AA59" s="1466"/>
      <c r="AB59" s="1466"/>
      <c r="AC59" s="1466"/>
      <c r="AD59" s="1466"/>
      <c r="AE59" s="1466"/>
    </row>
    <row r="60" spans="1:31">
      <c r="X60" s="1465"/>
      <c r="Y60" s="1466"/>
      <c r="Z60" s="1466"/>
      <c r="AA60" s="1466"/>
      <c r="AB60" s="1466"/>
      <c r="AC60" s="1466"/>
      <c r="AD60" s="1466"/>
      <c r="AE60" s="1466"/>
    </row>
    <row r="61" spans="1:31">
      <c r="X61" s="1466"/>
      <c r="Y61" s="1466"/>
      <c r="Z61" s="1466"/>
      <c r="AA61" s="1466"/>
      <c r="AB61" s="1466"/>
      <c r="AC61" s="1466"/>
      <c r="AD61" s="1466"/>
      <c r="AE61" s="1466"/>
    </row>
    <row r="62" spans="1:31">
      <c r="X62" s="1466"/>
      <c r="Y62" s="1466"/>
      <c r="Z62" s="1466"/>
      <c r="AA62" s="1466"/>
      <c r="AB62" s="1466"/>
      <c r="AC62" s="1466"/>
      <c r="AD62" s="1466"/>
      <c r="AE62" s="1466"/>
    </row>
    <row r="63" spans="1:31">
      <c r="X63" s="1465"/>
      <c r="Y63" s="1466"/>
      <c r="Z63" s="1466"/>
      <c r="AA63" s="1466"/>
      <c r="AB63" s="1466"/>
      <c r="AC63" s="1466"/>
      <c r="AD63" s="1466"/>
      <c r="AE63" s="1466"/>
    </row>
    <row r="64" spans="1:31">
      <c r="X64" s="1466"/>
      <c r="Y64" s="1466"/>
      <c r="Z64" s="1466"/>
      <c r="AA64" s="1466"/>
      <c r="AB64" s="1466"/>
      <c r="AC64" s="1466"/>
      <c r="AD64" s="1466"/>
      <c r="AE64" s="1466"/>
    </row>
    <row r="65" spans="24:31">
      <c r="X65" s="1466"/>
      <c r="Y65" s="1466"/>
      <c r="Z65" s="1466"/>
      <c r="AA65" s="1466"/>
      <c r="AB65" s="1466"/>
      <c r="AC65" s="1466"/>
      <c r="AD65" s="1466"/>
      <c r="AE65" s="1466"/>
    </row>
    <row r="66" spans="24:31">
      <c r="X66" s="1465"/>
      <c r="Y66" s="1466"/>
      <c r="Z66" s="1466"/>
      <c r="AA66" s="1466"/>
      <c r="AB66" s="1466"/>
      <c r="AC66" s="1466"/>
      <c r="AD66" s="1466"/>
      <c r="AE66" s="1466"/>
    </row>
    <row r="67" spans="24:31">
      <c r="X67" s="1466"/>
      <c r="Y67" s="1466"/>
      <c r="Z67" s="1466"/>
      <c r="AA67" s="1466"/>
      <c r="AB67" s="1466"/>
      <c r="AC67" s="1466"/>
      <c r="AD67" s="1466"/>
      <c r="AE67" s="1466"/>
    </row>
    <row r="68" spans="24:31">
      <c r="X68" s="1466"/>
      <c r="Y68" s="1466"/>
      <c r="Z68" s="1466"/>
      <c r="AA68" s="1466"/>
      <c r="AB68" s="1466"/>
      <c r="AC68" s="1466"/>
      <c r="AD68" s="1466"/>
      <c r="AE68" s="1466"/>
    </row>
    <row r="69" spans="24:31">
      <c r="X69" s="1465"/>
      <c r="Y69" s="1466"/>
      <c r="Z69" s="1466"/>
      <c r="AA69" s="1466"/>
      <c r="AB69" s="1466"/>
      <c r="AC69" s="1466"/>
      <c r="AD69" s="1466"/>
      <c r="AE69" s="1466"/>
    </row>
    <row r="70" spans="24:31">
      <c r="X70" s="1466"/>
      <c r="Y70" s="1466"/>
      <c r="Z70" s="1466"/>
      <c r="AA70" s="1466"/>
      <c r="AB70" s="1466"/>
      <c r="AC70" s="1466"/>
      <c r="AD70" s="1466"/>
      <c r="AE70" s="1466"/>
    </row>
    <row r="71" spans="24:31">
      <c r="X71" s="1466"/>
      <c r="Y71" s="1466"/>
      <c r="Z71" s="1466"/>
      <c r="AA71" s="1466"/>
      <c r="AB71" s="1466"/>
      <c r="AC71" s="1466"/>
    </row>
  </sheetData>
  <mergeCells count="3">
    <mergeCell ref="B2:K2"/>
    <mergeCell ref="B3:K3"/>
    <mergeCell ref="B4:K4"/>
  </mergeCells>
  <pageMargins left="0.7" right="0.7" top="0.75" bottom="0.75" header="0.3" footer="0.3"/>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64B5E-FFA2-4B70-86BB-F48AD2D6A5DA}">
  <dimension ref="B1:H30"/>
  <sheetViews>
    <sheetView showGridLines="0" zoomScaleNormal="100" workbookViewId="0">
      <selection activeCell="G26" sqref="G26"/>
    </sheetView>
  </sheetViews>
  <sheetFormatPr baseColWidth="10" defaultColWidth="11.5703125" defaultRowHeight="15"/>
  <cols>
    <col min="1" max="1" width="11.5703125" style="70"/>
    <col min="2" max="2" width="62.7109375" style="70" customWidth="1"/>
    <col min="3" max="3" width="26.28515625" style="70" customWidth="1"/>
    <col min="4" max="4" width="14" style="70" customWidth="1"/>
    <col min="5" max="5" width="18" style="70" customWidth="1"/>
    <col min="6" max="6" width="9.140625" style="70" customWidth="1"/>
    <col min="7" max="7" width="18.85546875" style="70" customWidth="1"/>
    <col min="8" max="8" width="23" style="70" customWidth="1"/>
    <col min="9" max="9" width="14.140625" style="70" customWidth="1"/>
    <col min="10" max="10" width="18.42578125" style="70" bestFit="1" customWidth="1"/>
    <col min="11" max="16384" width="11.5703125" style="70"/>
  </cols>
  <sheetData>
    <row r="1" spans="2:7">
      <c r="B1" s="2630" t="s">
        <v>1794</v>
      </c>
      <c r="C1" s="2630"/>
      <c r="D1" s="2630"/>
      <c r="E1" s="2630"/>
      <c r="F1" s="2630"/>
    </row>
    <row r="2" spans="2:7">
      <c r="B2" s="2630"/>
      <c r="C2" s="2630"/>
      <c r="D2" s="2630"/>
      <c r="E2" s="2630"/>
      <c r="F2" s="2630"/>
    </row>
    <row r="3" spans="2:7">
      <c r="B3" s="2627">
        <v>2024</v>
      </c>
      <c r="C3" s="2627"/>
      <c r="D3" s="2627"/>
      <c r="E3" s="2627"/>
      <c r="F3" s="2627"/>
    </row>
    <row r="4" spans="2:7">
      <c r="B4" s="2628" t="s">
        <v>421</v>
      </c>
      <c r="C4" s="2628"/>
      <c r="D4" s="2628"/>
      <c r="E4" s="2628"/>
      <c r="F4" s="2628"/>
    </row>
    <row r="5" spans="2:7" ht="5.45" customHeight="1">
      <c r="B5" s="27"/>
      <c r="C5" s="27"/>
      <c r="D5" s="27"/>
      <c r="E5" s="27"/>
      <c r="F5" s="27"/>
    </row>
    <row r="6" spans="2:7" ht="18.75">
      <c r="B6" s="1113" t="s">
        <v>29</v>
      </c>
      <c r="C6" s="1114" t="s">
        <v>1760</v>
      </c>
      <c r="D6" s="1114" t="s">
        <v>1252</v>
      </c>
      <c r="E6" s="1114" t="s">
        <v>1761</v>
      </c>
      <c r="F6" s="1115" t="s">
        <v>1762</v>
      </c>
    </row>
    <row r="7" spans="2:7">
      <c r="B7" s="1824" t="s">
        <v>1767</v>
      </c>
      <c r="C7" s="1825">
        <f>C8+C11+C13</f>
        <v>3281344196.3100004</v>
      </c>
      <c r="D7" s="1825">
        <f>D8+D11+D13</f>
        <v>1799764571.6799998</v>
      </c>
      <c r="E7" s="1826">
        <f>IFERROR(D7/C7,"NA")</f>
        <v>0.54848393341481982</v>
      </c>
      <c r="F7" s="1827">
        <f t="shared" ref="F7:F21" si="0">D7/$H$23</f>
        <v>2.41661495638228E-4</v>
      </c>
    </row>
    <row r="8" spans="2:7">
      <c r="B8" s="31" t="s">
        <v>514</v>
      </c>
      <c r="C8" s="100">
        <f>C9+C10</f>
        <v>2920758093.6800003</v>
      </c>
      <c r="D8" s="100">
        <f>D9+D10</f>
        <v>1462321160.28</v>
      </c>
      <c r="E8" s="55">
        <f>IFERROR(D8/C8,"NA")</f>
        <v>0.50066493471136897</v>
      </c>
      <c r="F8" s="56">
        <f t="shared" si="0"/>
        <v>1.9635163635142735E-4</v>
      </c>
    </row>
    <row r="9" spans="2:7">
      <c r="B9" s="71" t="s">
        <v>516</v>
      </c>
      <c r="C9" s="101">
        <v>4954154.6899999995</v>
      </c>
      <c r="D9" s="101">
        <v>3195394.94</v>
      </c>
      <c r="E9" s="55">
        <f t="shared" ref="E9:E18" si="1">IFERROR(D9/C9,"NA")</f>
        <v>0.64499296851790477</v>
      </c>
      <c r="F9" s="56">
        <f t="shared" si="0"/>
        <v>4.2905829601613282E-7</v>
      </c>
    </row>
    <row r="10" spans="2:7">
      <c r="B10" s="71" t="s">
        <v>517</v>
      </c>
      <c r="C10" s="101">
        <v>2915803938.9900002</v>
      </c>
      <c r="D10" s="101">
        <v>1459125765.3399999</v>
      </c>
      <c r="E10" s="55">
        <f t="shared" si="1"/>
        <v>0.50041971129424556</v>
      </c>
      <c r="F10" s="56">
        <f t="shared" si="0"/>
        <v>1.9592257805541122E-4</v>
      </c>
    </row>
    <row r="11" spans="2:7">
      <c r="B11" s="31" t="s">
        <v>524</v>
      </c>
      <c r="C11" s="100">
        <f>C12</f>
        <v>1056814.8</v>
      </c>
      <c r="D11" s="100">
        <f>D12</f>
        <v>1054200</v>
      </c>
      <c r="E11" s="55">
        <f>IFERROR(D11/C11,"NA")</f>
        <v>0.99752577272763399</v>
      </c>
      <c r="F11" s="56">
        <f t="shared" si="0"/>
        <v>1.4155159664245047E-7</v>
      </c>
    </row>
    <row r="12" spans="2:7">
      <c r="B12" s="71" t="s">
        <v>527</v>
      </c>
      <c r="C12" s="101">
        <v>1056814.8</v>
      </c>
      <c r="D12" s="101">
        <v>1054200</v>
      </c>
      <c r="E12" s="55">
        <f t="shared" si="1"/>
        <v>0.99752577272763399</v>
      </c>
      <c r="F12" s="56">
        <f>D12/$H$23</f>
        <v>1.4155159664245047E-7</v>
      </c>
      <c r="G12" s="72"/>
    </row>
    <row r="13" spans="2:7">
      <c r="B13" s="31" t="s">
        <v>1234</v>
      </c>
      <c r="C13" s="100">
        <f>C14</f>
        <v>359529287.82999998</v>
      </c>
      <c r="D13" s="100">
        <f>D14</f>
        <v>336389211.39999998</v>
      </c>
      <c r="E13" s="55">
        <f t="shared" si="1"/>
        <v>0.93563785423528123</v>
      </c>
      <c r="F13" s="56">
        <f>D13/$H$23</f>
        <v>4.5168307690158222E-5</v>
      </c>
    </row>
    <row r="14" spans="2:7">
      <c r="B14" s="71" t="s">
        <v>1235</v>
      </c>
      <c r="C14" s="101">
        <v>359529287.82999998</v>
      </c>
      <c r="D14" s="101">
        <v>336389211.39999998</v>
      </c>
      <c r="E14" s="55">
        <f t="shared" si="1"/>
        <v>0.93563785423528123</v>
      </c>
      <c r="F14" s="56">
        <f t="shared" si="0"/>
        <v>4.5168307690158222E-5</v>
      </c>
    </row>
    <row r="15" spans="2:7">
      <c r="B15" s="1824" t="s">
        <v>1769</v>
      </c>
      <c r="C15" s="1831">
        <f>C16+C18+C20</f>
        <v>1247036057.3699999</v>
      </c>
      <c r="D15" s="1831">
        <f>D16+D18+D20</f>
        <v>539192283.63999999</v>
      </c>
      <c r="E15" s="1829">
        <f t="shared" si="1"/>
        <v>0.43237906430481005</v>
      </c>
      <c r="F15" s="1830">
        <f>D15/$H$23</f>
        <v>7.2399476993484176E-5</v>
      </c>
    </row>
    <row r="16" spans="2:7">
      <c r="B16" s="31" t="s">
        <v>514</v>
      </c>
      <c r="C16" s="100">
        <f>C17</f>
        <v>150000000</v>
      </c>
      <c r="D16" s="100">
        <f>D17</f>
        <v>95497896.890000001</v>
      </c>
      <c r="E16" s="55">
        <f t="shared" si="1"/>
        <v>0.63665264593333337</v>
      </c>
      <c r="F16" s="56">
        <f>D16/$H$23</f>
        <v>1.2822879700982361E-5</v>
      </c>
    </row>
    <row r="17" spans="2:8">
      <c r="B17" s="71" t="s">
        <v>516</v>
      </c>
      <c r="C17" s="101">
        <v>150000000</v>
      </c>
      <c r="D17" s="101">
        <v>95497896.890000001</v>
      </c>
      <c r="E17" s="55">
        <f t="shared" si="1"/>
        <v>0.63665264593333337</v>
      </c>
      <c r="F17" s="56">
        <f t="shared" si="0"/>
        <v>1.2822879700982361E-5</v>
      </c>
    </row>
    <row r="18" spans="2:8">
      <c r="B18" s="31" t="s">
        <v>524</v>
      </c>
      <c r="C18" s="100">
        <f>C19</f>
        <v>690827234.86000001</v>
      </c>
      <c r="D18" s="100">
        <f>D19</f>
        <v>388882570.39999998</v>
      </c>
      <c r="E18" s="55">
        <f t="shared" si="1"/>
        <v>0.56292304468686616</v>
      </c>
      <c r="F18" s="56">
        <f>D18/$H$23</f>
        <v>5.2216798279776269E-5</v>
      </c>
    </row>
    <row r="19" spans="2:8">
      <c r="B19" s="71" t="s">
        <v>525</v>
      </c>
      <c r="C19" s="101">
        <v>690827234.86000001</v>
      </c>
      <c r="D19" s="101">
        <v>388882570.39999998</v>
      </c>
      <c r="E19" s="55">
        <f>IFERROR(D19/C19,"NA")</f>
        <v>0.56292304468686616</v>
      </c>
      <c r="F19" s="56">
        <f t="shared" si="0"/>
        <v>5.2216798279776269E-5</v>
      </c>
    </row>
    <row r="20" spans="2:8">
      <c r="B20" s="31" t="s">
        <v>528</v>
      </c>
      <c r="C20" s="100">
        <f>C21</f>
        <v>406208822.50999999</v>
      </c>
      <c r="D20" s="100">
        <f>D21</f>
        <v>54811816.350000001</v>
      </c>
      <c r="E20" s="55">
        <f t="shared" ref="E20:E21" si="2">IFERROR(D20/C20,"NA")</f>
        <v>0.13493507110779371</v>
      </c>
      <c r="F20" s="56">
        <f t="shared" si="0"/>
        <v>7.3597990127255469E-6</v>
      </c>
    </row>
    <row r="21" spans="2:8">
      <c r="B21" s="73" t="s">
        <v>529</v>
      </c>
      <c r="C21" s="102">
        <v>406208822.50999999</v>
      </c>
      <c r="D21" s="102">
        <v>54811816.350000001</v>
      </c>
      <c r="E21" s="60">
        <f t="shared" si="2"/>
        <v>0.13493507110779371</v>
      </c>
      <c r="F21" s="61">
        <f t="shared" si="0"/>
        <v>7.3597990127255469E-6</v>
      </c>
    </row>
    <row r="22" spans="2:8" ht="15.75">
      <c r="B22" s="17" t="s">
        <v>176</v>
      </c>
      <c r="C22" s="17"/>
      <c r="D22" s="18"/>
      <c r="E22" s="18"/>
      <c r="F22" s="19"/>
    </row>
    <row r="23" spans="2:8" ht="29.45" customHeight="1">
      <c r="B23" s="2625" t="s">
        <v>1764</v>
      </c>
      <c r="C23" s="2626"/>
      <c r="D23" s="2626"/>
      <c r="E23" s="2626"/>
      <c r="F23" s="2626"/>
      <c r="H23" s="94">
        <v>7447461031915</v>
      </c>
    </row>
    <row r="24" spans="2:8" ht="13.9" customHeight="1">
      <c r="B24" s="20" t="s">
        <v>1765</v>
      </c>
      <c r="C24" s="21"/>
      <c r="D24" s="1"/>
      <c r="E24" s="1"/>
      <c r="F24" s="1"/>
    </row>
    <row r="25" spans="2:8" ht="14.45" customHeight="1">
      <c r="B25" s="21" t="s">
        <v>605</v>
      </c>
      <c r="C25" s="16"/>
      <c r="D25" s="1"/>
      <c r="E25" s="1"/>
      <c r="F25" s="1"/>
    </row>
    <row r="26" spans="2:8">
      <c r="D26" s="74"/>
    </row>
    <row r="27" spans="2:8">
      <c r="D27" s="74"/>
    </row>
    <row r="28" spans="2:8">
      <c r="D28" s="74"/>
    </row>
    <row r="29" spans="2:8">
      <c r="D29" s="74"/>
    </row>
    <row r="30" spans="2:8">
      <c r="D30" s="74"/>
    </row>
  </sheetData>
  <mergeCells count="4">
    <mergeCell ref="B23:F23"/>
    <mergeCell ref="B1:F2"/>
    <mergeCell ref="B3:F3"/>
    <mergeCell ref="B4:F4"/>
  </mergeCell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CAAA1-9384-4F73-815E-76C6741F0E0A}">
  <dimension ref="B1:I19"/>
  <sheetViews>
    <sheetView showGridLines="0" zoomScale="120" zoomScaleNormal="120" workbookViewId="0">
      <selection activeCell="D13" sqref="D13"/>
    </sheetView>
  </sheetViews>
  <sheetFormatPr baseColWidth="10" defaultColWidth="11.5703125" defaultRowHeight="12.75"/>
  <cols>
    <col min="1" max="1" width="11.5703125" style="75"/>
    <col min="2" max="2" width="64.140625" style="75" customWidth="1"/>
    <col min="3" max="3" width="14.85546875" style="75" customWidth="1"/>
    <col min="4" max="4" width="8.42578125" style="75" customWidth="1"/>
    <col min="5" max="5" width="17.7109375" style="75" customWidth="1"/>
    <col min="6" max="6" width="23" style="75" customWidth="1"/>
    <col min="7" max="7" width="21.28515625" style="75" customWidth="1"/>
    <col min="8" max="8" width="36.28515625" style="75" customWidth="1"/>
    <col min="9" max="9" width="16.28515625" style="75" customWidth="1"/>
    <col min="10" max="256" width="11.5703125" style="75"/>
    <col min="257" max="257" width="38.42578125" style="75" customWidth="1"/>
    <col min="258" max="258" width="17.140625" style="75" customWidth="1"/>
    <col min="259" max="259" width="10.28515625" style="75" customWidth="1"/>
    <col min="260" max="260" width="17.7109375" style="75" customWidth="1"/>
    <col min="261" max="263" width="11.5703125" style="75"/>
    <col min="264" max="264" width="16.28515625" style="75" customWidth="1"/>
    <col min="265" max="512" width="11.5703125" style="75"/>
    <col min="513" max="513" width="38.42578125" style="75" customWidth="1"/>
    <col min="514" max="514" width="17.140625" style="75" customWidth="1"/>
    <col min="515" max="515" width="10.28515625" style="75" customWidth="1"/>
    <col min="516" max="516" width="17.7109375" style="75" customWidth="1"/>
    <col min="517" max="519" width="11.5703125" style="75"/>
    <col min="520" max="520" width="16.28515625" style="75" customWidth="1"/>
    <col min="521" max="768" width="11.5703125" style="75"/>
    <col min="769" max="769" width="38.42578125" style="75" customWidth="1"/>
    <col min="770" max="770" width="17.140625" style="75" customWidth="1"/>
    <col min="771" max="771" width="10.28515625" style="75" customWidth="1"/>
    <col min="772" max="772" width="17.7109375" style="75" customWidth="1"/>
    <col min="773" max="775" width="11.5703125" style="75"/>
    <col min="776" max="776" width="16.28515625" style="75" customWidth="1"/>
    <col min="777" max="1024" width="11.5703125" style="75"/>
    <col min="1025" max="1025" width="38.42578125" style="75" customWidth="1"/>
    <col min="1026" max="1026" width="17.140625" style="75" customWidth="1"/>
    <col min="1027" max="1027" width="10.28515625" style="75" customWidth="1"/>
    <col min="1028" max="1028" width="17.7109375" style="75" customWidth="1"/>
    <col min="1029" max="1031" width="11.5703125" style="75"/>
    <col min="1032" max="1032" width="16.28515625" style="75" customWidth="1"/>
    <col min="1033" max="1280" width="11.5703125" style="75"/>
    <col min="1281" max="1281" width="38.42578125" style="75" customWidth="1"/>
    <col min="1282" max="1282" width="17.140625" style="75" customWidth="1"/>
    <col min="1283" max="1283" width="10.28515625" style="75" customWidth="1"/>
    <col min="1284" max="1284" width="17.7109375" style="75" customWidth="1"/>
    <col min="1285" max="1287" width="11.5703125" style="75"/>
    <col min="1288" max="1288" width="16.28515625" style="75" customWidth="1"/>
    <col min="1289" max="1536" width="11.5703125" style="75"/>
    <col min="1537" max="1537" width="38.42578125" style="75" customWidth="1"/>
    <col min="1538" max="1538" width="17.140625" style="75" customWidth="1"/>
    <col min="1539" max="1539" width="10.28515625" style="75" customWidth="1"/>
    <col min="1540" max="1540" width="17.7109375" style="75" customWidth="1"/>
    <col min="1541" max="1543" width="11.5703125" style="75"/>
    <col min="1544" max="1544" width="16.28515625" style="75" customWidth="1"/>
    <col min="1545" max="1792" width="11.5703125" style="75"/>
    <col min="1793" max="1793" width="38.42578125" style="75" customWidth="1"/>
    <col min="1794" max="1794" width="17.140625" style="75" customWidth="1"/>
    <col min="1795" max="1795" width="10.28515625" style="75" customWidth="1"/>
    <col min="1796" max="1796" width="17.7109375" style="75" customWidth="1"/>
    <col min="1797" max="1799" width="11.5703125" style="75"/>
    <col min="1800" max="1800" width="16.28515625" style="75" customWidth="1"/>
    <col min="1801" max="2048" width="11.5703125" style="75"/>
    <col min="2049" max="2049" width="38.42578125" style="75" customWidth="1"/>
    <col min="2050" max="2050" width="17.140625" style="75" customWidth="1"/>
    <col min="2051" max="2051" width="10.28515625" style="75" customWidth="1"/>
    <col min="2052" max="2052" width="17.7109375" style="75" customWidth="1"/>
    <col min="2053" max="2055" width="11.5703125" style="75"/>
    <col min="2056" max="2056" width="16.28515625" style="75" customWidth="1"/>
    <col min="2057" max="2304" width="11.5703125" style="75"/>
    <col min="2305" max="2305" width="38.42578125" style="75" customWidth="1"/>
    <col min="2306" max="2306" width="17.140625" style="75" customWidth="1"/>
    <col min="2307" max="2307" width="10.28515625" style="75" customWidth="1"/>
    <col min="2308" max="2308" width="17.7109375" style="75" customWidth="1"/>
    <col min="2309" max="2311" width="11.5703125" style="75"/>
    <col min="2312" max="2312" width="16.28515625" style="75" customWidth="1"/>
    <col min="2313" max="2560" width="11.5703125" style="75"/>
    <col min="2561" max="2561" width="38.42578125" style="75" customWidth="1"/>
    <col min="2562" max="2562" width="17.140625" style="75" customWidth="1"/>
    <col min="2563" max="2563" width="10.28515625" style="75" customWidth="1"/>
    <col min="2564" max="2564" width="17.7109375" style="75" customWidth="1"/>
    <col min="2565" max="2567" width="11.5703125" style="75"/>
    <col min="2568" max="2568" width="16.28515625" style="75" customWidth="1"/>
    <col min="2569" max="2816" width="11.5703125" style="75"/>
    <col min="2817" max="2817" width="38.42578125" style="75" customWidth="1"/>
    <col min="2818" max="2818" width="17.140625" style="75" customWidth="1"/>
    <col min="2819" max="2819" width="10.28515625" style="75" customWidth="1"/>
    <col min="2820" max="2820" width="17.7109375" style="75" customWidth="1"/>
    <col min="2821" max="2823" width="11.5703125" style="75"/>
    <col min="2824" max="2824" width="16.28515625" style="75" customWidth="1"/>
    <col min="2825" max="3072" width="11.5703125" style="75"/>
    <col min="3073" max="3073" width="38.42578125" style="75" customWidth="1"/>
    <col min="3074" max="3074" width="17.140625" style="75" customWidth="1"/>
    <col min="3075" max="3075" width="10.28515625" style="75" customWidth="1"/>
    <col min="3076" max="3076" width="17.7109375" style="75" customWidth="1"/>
    <col min="3077" max="3079" width="11.5703125" style="75"/>
    <col min="3080" max="3080" width="16.28515625" style="75" customWidth="1"/>
    <col min="3081" max="3328" width="11.5703125" style="75"/>
    <col min="3329" max="3329" width="38.42578125" style="75" customWidth="1"/>
    <col min="3330" max="3330" width="17.140625" style="75" customWidth="1"/>
    <col min="3331" max="3331" width="10.28515625" style="75" customWidth="1"/>
    <col min="3332" max="3332" width="17.7109375" style="75" customWidth="1"/>
    <col min="3333" max="3335" width="11.5703125" style="75"/>
    <col min="3336" max="3336" width="16.28515625" style="75" customWidth="1"/>
    <col min="3337" max="3584" width="11.5703125" style="75"/>
    <col min="3585" max="3585" width="38.42578125" style="75" customWidth="1"/>
    <col min="3586" max="3586" width="17.140625" style="75" customWidth="1"/>
    <col min="3587" max="3587" width="10.28515625" style="75" customWidth="1"/>
    <col min="3588" max="3588" width="17.7109375" style="75" customWidth="1"/>
    <col min="3589" max="3591" width="11.5703125" style="75"/>
    <col min="3592" max="3592" width="16.28515625" style="75" customWidth="1"/>
    <col min="3593" max="3840" width="11.5703125" style="75"/>
    <col min="3841" max="3841" width="38.42578125" style="75" customWidth="1"/>
    <col min="3842" max="3842" width="17.140625" style="75" customWidth="1"/>
    <col min="3843" max="3843" width="10.28515625" style="75" customWidth="1"/>
    <col min="3844" max="3844" width="17.7109375" style="75" customWidth="1"/>
    <col min="3845" max="3847" width="11.5703125" style="75"/>
    <col min="3848" max="3848" width="16.28515625" style="75" customWidth="1"/>
    <col min="3849" max="4096" width="11.5703125" style="75"/>
    <col min="4097" max="4097" width="38.42578125" style="75" customWidth="1"/>
    <col min="4098" max="4098" width="17.140625" style="75" customWidth="1"/>
    <col min="4099" max="4099" width="10.28515625" style="75" customWidth="1"/>
    <col min="4100" max="4100" width="17.7109375" style="75" customWidth="1"/>
    <col min="4101" max="4103" width="11.5703125" style="75"/>
    <col min="4104" max="4104" width="16.28515625" style="75" customWidth="1"/>
    <col min="4105" max="4352" width="11.5703125" style="75"/>
    <col min="4353" max="4353" width="38.42578125" style="75" customWidth="1"/>
    <col min="4354" max="4354" width="17.140625" style="75" customWidth="1"/>
    <col min="4355" max="4355" width="10.28515625" style="75" customWidth="1"/>
    <col min="4356" max="4356" width="17.7109375" style="75" customWidth="1"/>
    <col min="4357" max="4359" width="11.5703125" style="75"/>
    <col min="4360" max="4360" width="16.28515625" style="75" customWidth="1"/>
    <col min="4361" max="4608" width="11.5703125" style="75"/>
    <col min="4609" max="4609" width="38.42578125" style="75" customWidth="1"/>
    <col min="4610" max="4610" width="17.140625" style="75" customWidth="1"/>
    <col min="4611" max="4611" width="10.28515625" style="75" customWidth="1"/>
    <col min="4612" max="4612" width="17.7109375" style="75" customWidth="1"/>
    <col min="4613" max="4615" width="11.5703125" style="75"/>
    <col min="4616" max="4616" width="16.28515625" style="75" customWidth="1"/>
    <col min="4617" max="4864" width="11.5703125" style="75"/>
    <col min="4865" max="4865" width="38.42578125" style="75" customWidth="1"/>
    <col min="4866" max="4866" width="17.140625" style="75" customWidth="1"/>
    <col min="4867" max="4867" width="10.28515625" style="75" customWidth="1"/>
    <col min="4868" max="4868" width="17.7109375" style="75" customWidth="1"/>
    <col min="4869" max="4871" width="11.5703125" style="75"/>
    <col min="4872" max="4872" width="16.28515625" style="75" customWidth="1"/>
    <col min="4873" max="5120" width="11.5703125" style="75"/>
    <col min="5121" max="5121" width="38.42578125" style="75" customWidth="1"/>
    <col min="5122" max="5122" width="17.140625" style="75" customWidth="1"/>
    <col min="5123" max="5123" width="10.28515625" style="75" customWidth="1"/>
    <col min="5124" max="5124" width="17.7109375" style="75" customWidth="1"/>
    <col min="5125" max="5127" width="11.5703125" style="75"/>
    <col min="5128" max="5128" width="16.28515625" style="75" customWidth="1"/>
    <col min="5129" max="5376" width="11.5703125" style="75"/>
    <col min="5377" max="5377" width="38.42578125" style="75" customWidth="1"/>
    <col min="5378" max="5378" width="17.140625" style="75" customWidth="1"/>
    <col min="5379" max="5379" width="10.28515625" style="75" customWidth="1"/>
    <col min="5380" max="5380" width="17.7109375" style="75" customWidth="1"/>
    <col min="5381" max="5383" width="11.5703125" style="75"/>
    <col min="5384" max="5384" width="16.28515625" style="75" customWidth="1"/>
    <col min="5385" max="5632" width="11.5703125" style="75"/>
    <col min="5633" max="5633" width="38.42578125" style="75" customWidth="1"/>
    <col min="5634" max="5634" width="17.140625" style="75" customWidth="1"/>
    <col min="5635" max="5635" width="10.28515625" style="75" customWidth="1"/>
    <col min="5636" max="5636" width="17.7109375" style="75" customWidth="1"/>
    <col min="5637" max="5639" width="11.5703125" style="75"/>
    <col min="5640" max="5640" width="16.28515625" style="75" customWidth="1"/>
    <col min="5641" max="5888" width="11.5703125" style="75"/>
    <col min="5889" max="5889" width="38.42578125" style="75" customWidth="1"/>
    <col min="5890" max="5890" width="17.140625" style="75" customWidth="1"/>
    <col min="5891" max="5891" width="10.28515625" style="75" customWidth="1"/>
    <col min="5892" max="5892" width="17.7109375" style="75" customWidth="1"/>
    <col min="5893" max="5895" width="11.5703125" style="75"/>
    <col min="5896" max="5896" width="16.28515625" style="75" customWidth="1"/>
    <col min="5897" max="6144" width="11.5703125" style="75"/>
    <col min="6145" max="6145" width="38.42578125" style="75" customWidth="1"/>
    <col min="6146" max="6146" width="17.140625" style="75" customWidth="1"/>
    <col min="6147" max="6147" width="10.28515625" style="75" customWidth="1"/>
    <col min="6148" max="6148" width="17.7109375" style="75" customWidth="1"/>
    <col min="6149" max="6151" width="11.5703125" style="75"/>
    <col min="6152" max="6152" width="16.28515625" style="75" customWidth="1"/>
    <col min="6153" max="6400" width="11.5703125" style="75"/>
    <col min="6401" max="6401" width="38.42578125" style="75" customWidth="1"/>
    <col min="6402" max="6402" width="17.140625" style="75" customWidth="1"/>
    <col min="6403" max="6403" width="10.28515625" style="75" customWidth="1"/>
    <col min="6404" max="6404" width="17.7109375" style="75" customWidth="1"/>
    <col min="6405" max="6407" width="11.5703125" style="75"/>
    <col min="6408" max="6408" width="16.28515625" style="75" customWidth="1"/>
    <col min="6409" max="6656" width="11.5703125" style="75"/>
    <col min="6657" max="6657" width="38.42578125" style="75" customWidth="1"/>
    <col min="6658" max="6658" width="17.140625" style="75" customWidth="1"/>
    <col min="6659" max="6659" width="10.28515625" style="75" customWidth="1"/>
    <col min="6660" max="6660" width="17.7109375" style="75" customWidth="1"/>
    <col min="6661" max="6663" width="11.5703125" style="75"/>
    <col min="6664" max="6664" width="16.28515625" style="75" customWidth="1"/>
    <col min="6665" max="6912" width="11.5703125" style="75"/>
    <col min="6913" max="6913" width="38.42578125" style="75" customWidth="1"/>
    <col min="6914" max="6914" width="17.140625" style="75" customWidth="1"/>
    <col min="6915" max="6915" width="10.28515625" style="75" customWidth="1"/>
    <col min="6916" max="6916" width="17.7109375" style="75" customWidth="1"/>
    <col min="6917" max="6919" width="11.5703125" style="75"/>
    <col min="6920" max="6920" width="16.28515625" style="75" customWidth="1"/>
    <col min="6921" max="7168" width="11.5703125" style="75"/>
    <col min="7169" max="7169" width="38.42578125" style="75" customWidth="1"/>
    <col min="7170" max="7170" width="17.140625" style="75" customWidth="1"/>
    <col min="7171" max="7171" width="10.28515625" style="75" customWidth="1"/>
    <col min="7172" max="7172" width="17.7109375" style="75" customWidth="1"/>
    <col min="7173" max="7175" width="11.5703125" style="75"/>
    <col min="7176" max="7176" width="16.28515625" style="75" customWidth="1"/>
    <col min="7177" max="7424" width="11.5703125" style="75"/>
    <col min="7425" max="7425" width="38.42578125" style="75" customWidth="1"/>
    <col min="7426" max="7426" width="17.140625" style="75" customWidth="1"/>
    <col min="7427" max="7427" width="10.28515625" style="75" customWidth="1"/>
    <col min="7428" max="7428" width="17.7109375" style="75" customWidth="1"/>
    <col min="7429" max="7431" width="11.5703125" style="75"/>
    <col min="7432" max="7432" width="16.28515625" style="75" customWidth="1"/>
    <col min="7433" max="7680" width="11.5703125" style="75"/>
    <col min="7681" max="7681" width="38.42578125" style="75" customWidth="1"/>
    <col min="7682" max="7682" width="17.140625" style="75" customWidth="1"/>
    <col min="7683" max="7683" width="10.28515625" style="75" customWidth="1"/>
    <col min="7684" max="7684" width="17.7109375" style="75" customWidth="1"/>
    <col min="7685" max="7687" width="11.5703125" style="75"/>
    <col min="7688" max="7688" width="16.28515625" style="75" customWidth="1"/>
    <col min="7689" max="7936" width="11.5703125" style="75"/>
    <col min="7937" max="7937" width="38.42578125" style="75" customWidth="1"/>
    <col min="7938" max="7938" width="17.140625" style="75" customWidth="1"/>
    <col min="7939" max="7939" width="10.28515625" style="75" customWidth="1"/>
    <col min="7940" max="7940" width="17.7109375" style="75" customWidth="1"/>
    <col min="7941" max="7943" width="11.5703125" style="75"/>
    <col min="7944" max="7944" width="16.28515625" style="75" customWidth="1"/>
    <col min="7945" max="8192" width="11.5703125" style="75"/>
    <col min="8193" max="8193" width="38.42578125" style="75" customWidth="1"/>
    <col min="8194" max="8194" width="17.140625" style="75" customWidth="1"/>
    <col min="8195" max="8195" width="10.28515625" style="75" customWidth="1"/>
    <col min="8196" max="8196" width="17.7109375" style="75" customWidth="1"/>
    <col min="8197" max="8199" width="11.5703125" style="75"/>
    <col min="8200" max="8200" width="16.28515625" style="75" customWidth="1"/>
    <col min="8201" max="8448" width="11.5703125" style="75"/>
    <col min="8449" max="8449" width="38.42578125" style="75" customWidth="1"/>
    <col min="8450" max="8450" width="17.140625" style="75" customWidth="1"/>
    <col min="8451" max="8451" width="10.28515625" style="75" customWidth="1"/>
    <col min="8452" max="8452" width="17.7109375" style="75" customWidth="1"/>
    <col min="8453" max="8455" width="11.5703125" style="75"/>
    <col min="8456" max="8456" width="16.28515625" style="75" customWidth="1"/>
    <col min="8457" max="8704" width="11.5703125" style="75"/>
    <col min="8705" max="8705" width="38.42578125" style="75" customWidth="1"/>
    <col min="8706" max="8706" width="17.140625" style="75" customWidth="1"/>
    <col min="8707" max="8707" width="10.28515625" style="75" customWidth="1"/>
    <col min="8708" max="8708" width="17.7109375" style="75" customWidth="1"/>
    <col min="8709" max="8711" width="11.5703125" style="75"/>
    <col min="8712" max="8712" width="16.28515625" style="75" customWidth="1"/>
    <col min="8713" max="8960" width="11.5703125" style="75"/>
    <col min="8961" max="8961" width="38.42578125" style="75" customWidth="1"/>
    <col min="8962" max="8962" width="17.140625" style="75" customWidth="1"/>
    <col min="8963" max="8963" width="10.28515625" style="75" customWidth="1"/>
    <col min="8964" max="8964" width="17.7109375" style="75" customWidth="1"/>
    <col min="8965" max="8967" width="11.5703125" style="75"/>
    <col min="8968" max="8968" width="16.28515625" style="75" customWidth="1"/>
    <col min="8969" max="9216" width="11.5703125" style="75"/>
    <col min="9217" max="9217" width="38.42578125" style="75" customWidth="1"/>
    <col min="9218" max="9218" width="17.140625" style="75" customWidth="1"/>
    <col min="9219" max="9219" width="10.28515625" style="75" customWidth="1"/>
    <col min="9220" max="9220" width="17.7109375" style="75" customWidth="1"/>
    <col min="9221" max="9223" width="11.5703125" style="75"/>
    <col min="9224" max="9224" width="16.28515625" style="75" customWidth="1"/>
    <col min="9225" max="9472" width="11.5703125" style="75"/>
    <col min="9473" max="9473" width="38.42578125" style="75" customWidth="1"/>
    <col min="9474" max="9474" width="17.140625" style="75" customWidth="1"/>
    <col min="9475" max="9475" width="10.28515625" style="75" customWidth="1"/>
    <col min="9476" max="9476" width="17.7109375" style="75" customWidth="1"/>
    <col min="9477" max="9479" width="11.5703125" style="75"/>
    <col min="9480" max="9480" width="16.28515625" style="75" customWidth="1"/>
    <col min="9481" max="9728" width="11.5703125" style="75"/>
    <col min="9729" max="9729" width="38.42578125" style="75" customWidth="1"/>
    <col min="9730" max="9730" width="17.140625" style="75" customWidth="1"/>
    <col min="9731" max="9731" width="10.28515625" style="75" customWidth="1"/>
    <col min="9732" max="9732" width="17.7109375" style="75" customWidth="1"/>
    <col min="9733" max="9735" width="11.5703125" style="75"/>
    <col min="9736" max="9736" width="16.28515625" style="75" customWidth="1"/>
    <col min="9737" max="9984" width="11.5703125" style="75"/>
    <col min="9985" max="9985" width="38.42578125" style="75" customWidth="1"/>
    <col min="9986" max="9986" width="17.140625" style="75" customWidth="1"/>
    <col min="9987" max="9987" width="10.28515625" style="75" customWidth="1"/>
    <col min="9988" max="9988" width="17.7109375" style="75" customWidth="1"/>
    <col min="9989" max="9991" width="11.5703125" style="75"/>
    <col min="9992" max="9992" width="16.28515625" style="75" customWidth="1"/>
    <col min="9993" max="10240" width="11.5703125" style="75"/>
    <col min="10241" max="10241" width="38.42578125" style="75" customWidth="1"/>
    <col min="10242" max="10242" width="17.140625" style="75" customWidth="1"/>
    <col min="10243" max="10243" width="10.28515625" style="75" customWidth="1"/>
    <col min="10244" max="10244" width="17.7109375" style="75" customWidth="1"/>
    <col min="10245" max="10247" width="11.5703125" style="75"/>
    <col min="10248" max="10248" width="16.28515625" style="75" customWidth="1"/>
    <col min="10249" max="10496" width="11.5703125" style="75"/>
    <col min="10497" max="10497" width="38.42578125" style="75" customWidth="1"/>
    <col min="10498" max="10498" width="17.140625" style="75" customWidth="1"/>
    <col min="10499" max="10499" width="10.28515625" style="75" customWidth="1"/>
    <col min="10500" max="10500" width="17.7109375" style="75" customWidth="1"/>
    <col min="10501" max="10503" width="11.5703125" style="75"/>
    <col min="10504" max="10504" width="16.28515625" style="75" customWidth="1"/>
    <col min="10505" max="10752" width="11.5703125" style="75"/>
    <col min="10753" max="10753" width="38.42578125" style="75" customWidth="1"/>
    <col min="10754" max="10754" width="17.140625" style="75" customWidth="1"/>
    <col min="10755" max="10755" width="10.28515625" style="75" customWidth="1"/>
    <col min="10756" max="10756" width="17.7109375" style="75" customWidth="1"/>
    <col min="10757" max="10759" width="11.5703125" style="75"/>
    <col min="10760" max="10760" width="16.28515625" style="75" customWidth="1"/>
    <col min="10761" max="11008" width="11.5703125" style="75"/>
    <col min="11009" max="11009" width="38.42578125" style="75" customWidth="1"/>
    <col min="11010" max="11010" width="17.140625" style="75" customWidth="1"/>
    <col min="11011" max="11011" width="10.28515625" style="75" customWidth="1"/>
    <col min="11012" max="11012" width="17.7109375" style="75" customWidth="1"/>
    <col min="11013" max="11015" width="11.5703125" style="75"/>
    <col min="11016" max="11016" width="16.28515625" style="75" customWidth="1"/>
    <col min="11017" max="11264" width="11.5703125" style="75"/>
    <col min="11265" max="11265" width="38.42578125" style="75" customWidth="1"/>
    <col min="11266" max="11266" width="17.140625" style="75" customWidth="1"/>
    <col min="11267" max="11267" width="10.28515625" style="75" customWidth="1"/>
    <col min="11268" max="11268" width="17.7109375" style="75" customWidth="1"/>
    <col min="11269" max="11271" width="11.5703125" style="75"/>
    <col min="11272" max="11272" width="16.28515625" style="75" customWidth="1"/>
    <col min="11273" max="11520" width="11.5703125" style="75"/>
    <col min="11521" max="11521" width="38.42578125" style="75" customWidth="1"/>
    <col min="11522" max="11522" width="17.140625" style="75" customWidth="1"/>
    <col min="11523" max="11523" width="10.28515625" style="75" customWidth="1"/>
    <col min="11524" max="11524" width="17.7109375" style="75" customWidth="1"/>
    <col min="11525" max="11527" width="11.5703125" style="75"/>
    <col min="11528" max="11528" width="16.28515625" style="75" customWidth="1"/>
    <col min="11529" max="11776" width="11.5703125" style="75"/>
    <col min="11777" max="11777" width="38.42578125" style="75" customWidth="1"/>
    <col min="11778" max="11778" width="17.140625" style="75" customWidth="1"/>
    <col min="11779" max="11779" width="10.28515625" style="75" customWidth="1"/>
    <col min="11780" max="11780" width="17.7109375" style="75" customWidth="1"/>
    <col min="11781" max="11783" width="11.5703125" style="75"/>
    <col min="11784" max="11784" width="16.28515625" style="75" customWidth="1"/>
    <col min="11785" max="12032" width="11.5703125" style="75"/>
    <col min="12033" max="12033" width="38.42578125" style="75" customWidth="1"/>
    <col min="12034" max="12034" width="17.140625" style="75" customWidth="1"/>
    <col min="12035" max="12035" width="10.28515625" style="75" customWidth="1"/>
    <col min="12036" max="12036" width="17.7109375" style="75" customWidth="1"/>
    <col min="12037" max="12039" width="11.5703125" style="75"/>
    <col min="12040" max="12040" width="16.28515625" style="75" customWidth="1"/>
    <col min="12041" max="12288" width="11.5703125" style="75"/>
    <col min="12289" max="12289" width="38.42578125" style="75" customWidth="1"/>
    <col min="12290" max="12290" width="17.140625" style="75" customWidth="1"/>
    <col min="12291" max="12291" width="10.28515625" style="75" customWidth="1"/>
    <col min="12292" max="12292" width="17.7109375" style="75" customWidth="1"/>
    <col min="12293" max="12295" width="11.5703125" style="75"/>
    <col min="12296" max="12296" width="16.28515625" style="75" customWidth="1"/>
    <col min="12297" max="12544" width="11.5703125" style="75"/>
    <col min="12545" max="12545" width="38.42578125" style="75" customWidth="1"/>
    <col min="12546" max="12546" width="17.140625" style="75" customWidth="1"/>
    <col min="12547" max="12547" width="10.28515625" style="75" customWidth="1"/>
    <col min="12548" max="12548" width="17.7109375" style="75" customWidth="1"/>
    <col min="12549" max="12551" width="11.5703125" style="75"/>
    <col min="12552" max="12552" width="16.28515625" style="75" customWidth="1"/>
    <col min="12553" max="12800" width="11.5703125" style="75"/>
    <col min="12801" max="12801" width="38.42578125" style="75" customWidth="1"/>
    <col min="12802" max="12802" width="17.140625" style="75" customWidth="1"/>
    <col min="12803" max="12803" width="10.28515625" style="75" customWidth="1"/>
    <col min="12804" max="12804" width="17.7109375" style="75" customWidth="1"/>
    <col min="12805" max="12807" width="11.5703125" style="75"/>
    <col min="12808" max="12808" width="16.28515625" style="75" customWidth="1"/>
    <col min="12809" max="13056" width="11.5703125" style="75"/>
    <col min="13057" max="13057" width="38.42578125" style="75" customWidth="1"/>
    <col min="13058" max="13058" width="17.140625" style="75" customWidth="1"/>
    <col min="13059" max="13059" width="10.28515625" style="75" customWidth="1"/>
    <col min="13060" max="13060" width="17.7109375" style="75" customWidth="1"/>
    <col min="13061" max="13063" width="11.5703125" style="75"/>
    <col min="13064" max="13064" width="16.28515625" style="75" customWidth="1"/>
    <col min="13065" max="13312" width="11.5703125" style="75"/>
    <col min="13313" max="13313" width="38.42578125" style="75" customWidth="1"/>
    <col min="13314" max="13314" width="17.140625" style="75" customWidth="1"/>
    <col min="13315" max="13315" width="10.28515625" style="75" customWidth="1"/>
    <col min="13316" max="13316" width="17.7109375" style="75" customWidth="1"/>
    <col min="13317" max="13319" width="11.5703125" style="75"/>
    <col min="13320" max="13320" width="16.28515625" style="75" customWidth="1"/>
    <col min="13321" max="13568" width="11.5703125" style="75"/>
    <col min="13569" max="13569" width="38.42578125" style="75" customWidth="1"/>
    <col min="13570" max="13570" width="17.140625" style="75" customWidth="1"/>
    <col min="13571" max="13571" width="10.28515625" style="75" customWidth="1"/>
    <col min="13572" max="13572" width="17.7109375" style="75" customWidth="1"/>
    <col min="13573" max="13575" width="11.5703125" style="75"/>
    <col min="13576" max="13576" width="16.28515625" style="75" customWidth="1"/>
    <col min="13577" max="13824" width="11.5703125" style="75"/>
    <col min="13825" max="13825" width="38.42578125" style="75" customWidth="1"/>
    <col min="13826" max="13826" width="17.140625" style="75" customWidth="1"/>
    <col min="13827" max="13827" width="10.28515625" style="75" customWidth="1"/>
    <col min="13828" max="13828" width="17.7109375" style="75" customWidth="1"/>
    <col min="13829" max="13831" width="11.5703125" style="75"/>
    <col min="13832" max="13832" width="16.28515625" style="75" customWidth="1"/>
    <col min="13833" max="14080" width="11.5703125" style="75"/>
    <col min="14081" max="14081" width="38.42578125" style="75" customWidth="1"/>
    <col min="14082" max="14082" width="17.140625" style="75" customWidth="1"/>
    <col min="14083" max="14083" width="10.28515625" style="75" customWidth="1"/>
    <col min="14084" max="14084" width="17.7109375" style="75" customWidth="1"/>
    <col min="14085" max="14087" width="11.5703125" style="75"/>
    <col min="14088" max="14088" width="16.28515625" style="75" customWidth="1"/>
    <col min="14089" max="14336" width="11.5703125" style="75"/>
    <col min="14337" max="14337" width="38.42578125" style="75" customWidth="1"/>
    <col min="14338" max="14338" width="17.140625" style="75" customWidth="1"/>
    <col min="14339" max="14339" width="10.28515625" style="75" customWidth="1"/>
    <col min="14340" max="14340" width="17.7109375" style="75" customWidth="1"/>
    <col min="14341" max="14343" width="11.5703125" style="75"/>
    <col min="14344" max="14344" width="16.28515625" style="75" customWidth="1"/>
    <col min="14345" max="14592" width="11.5703125" style="75"/>
    <col min="14593" max="14593" width="38.42578125" style="75" customWidth="1"/>
    <col min="14594" max="14594" width="17.140625" style="75" customWidth="1"/>
    <col min="14595" max="14595" width="10.28515625" style="75" customWidth="1"/>
    <col min="14596" max="14596" width="17.7109375" style="75" customWidth="1"/>
    <col min="14597" max="14599" width="11.5703125" style="75"/>
    <col min="14600" max="14600" width="16.28515625" style="75" customWidth="1"/>
    <col min="14601" max="14848" width="11.5703125" style="75"/>
    <col min="14849" max="14849" width="38.42578125" style="75" customWidth="1"/>
    <col min="14850" max="14850" width="17.140625" style="75" customWidth="1"/>
    <col min="14851" max="14851" width="10.28515625" style="75" customWidth="1"/>
    <col min="14852" max="14852" width="17.7109375" style="75" customWidth="1"/>
    <col min="14853" max="14855" width="11.5703125" style="75"/>
    <col min="14856" max="14856" width="16.28515625" style="75" customWidth="1"/>
    <col min="14857" max="15104" width="11.5703125" style="75"/>
    <col min="15105" max="15105" width="38.42578125" style="75" customWidth="1"/>
    <col min="15106" max="15106" width="17.140625" style="75" customWidth="1"/>
    <col min="15107" max="15107" width="10.28515625" style="75" customWidth="1"/>
    <col min="15108" max="15108" width="17.7109375" style="75" customWidth="1"/>
    <col min="15109" max="15111" width="11.5703125" style="75"/>
    <col min="15112" max="15112" width="16.28515625" style="75" customWidth="1"/>
    <col min="15113" max="15360" width="11.5703125" style="75"/>
    <col min="15361" max="15361" width="38.42578125" style="75" customWidth="1"/>
    <col min="15362" max="15362" width="17.140625" style="75" customWidth="1"/>
    <col min="15363" max="15363" width="10.28515625" style="75" customWidth="1"/>
    <col min="15364" max="15364" width="17.7109375" style="75" customWidth="1"/>
    <col min="15365" max="15367" width="11.5703125" style="75"/>
    <col min="15368" max="15368" width="16.28515625" style="75" customWidth="1"/>
    <col min="15369" max="15616" width="11.5703125" style="75"/>
    <col min="15617" max="15617" width="38.42578125" style="75" customWidth="1"/>
    <col min="15618" max="15618" width="17.140625" style="75" customWidth="1"/>
    <col min="15619" max="15619" width="10.28515625" style="75" customWidth="1"/>
    <col min="15620" max="15620" width="17.7109375" style="75" customWidth="1"/>
    <col min="15621" max="15623" width="11.5703125" style="75"/>
    <col min="15624" max="15624" width="16.28515625" style="75" customWidth="1"/>
    <col min="15625" max="15872" width="11.5703125" style="75"/>
    <col min="15873" max="15873" width="38.42578125" style="75" customWidth="1"/>
    <col min="15874" max="15874" width="17.140625" style="75" customWidth="1"/>
    <col min="15875" max="15875" width="10.28515625" style="75" customWidth="1"/>
    <col min="15876" max="15876" width="17.7109375" style="75" customWidth="1"/>
    <col min="15877" max="15879" width="11.5703125" style="75"/>
    <col min="15880" max="15880" width="16.28515625" style="75" customWidth="1"/>
    <col min="15881" max="16128" width="11.5703125" style="75"/>
    <col min="16129" max="16129" width="38.42578125" style="75" customWidth="1"/>
    <col min="16130" max="16130" width="17.140625" style="75" customWidth="1"/>
    <col min="16131" max="16131" width="10.28515625" style="75" customWidth="1"/>
    <col min="16132" max="16132" width="17.7109375" style="75" customWidth="1"/>
    <col min="16133" max="16135" width="11.5703125" style="75"/>
    <col min="16136" max="16136" width="16.28515625" style="75" customWidth="1"/>
    <col min="16137" max="16384" width="11.5703125" style="75"/>
  </cols>
  <sheetData>
    <row r="1" spans="2:9">
      <c r="I1" s="76"/>
    </row>
    <row r="2" spans="2:9">
      <c r="H2" s="77" t="s">
        <v>1795</v>
      </c>
      <c r="I2" s="78">
        <v>5328201293349.9404</v>
      </c>
    </row>
    <row r="3" spans="2:9" ht="27" customHeight="1">
      <c r="B3" s="2630" t="s">
        <v>1796</v>
      </c>
      <c r="C3" s="2630"/>
      <c r="D3" s="2630"/>
    </row>
    <row r="4" spans="2:9" ht="15">
      <c r="B4" s="2080">
        <v>2024</v>
      </c>
      <c r="C4" s="2080"/>
      <c r="D4" s="2080"/>
    </row>
    <row r="5" spans="2:9" ht="15">
      <c r="B5" s="2081" t="s">
        <v>421</v>
      </c>
      <c r="C5" s="2081"/>
      <c r="D5" s="2081"/>
    </row>
    <row r="6" spans="2:9" ht="15">
      <c r="B6" s="63"/>
      <c r="C6" s="79"/>
      <c r="D6" s="79"/>
    </row>
    <row r="7" spans="2:9" ht="15">
      <c r="B7" s="2633" t="s">
        <v>316</v>
      </c>
      <c r="C7" s="2635">
        <v>2024</v>
      </c>
      <c r="D7" s="2636"/>
    </row>
    <row r="8" spans="2:9" ht="13.15" customHeight="1">
      <c r="B8" s="2634"/>
      <c r="C8" s="1120" t="s">
        <v>1797</v>
      </c>
      <c r="D8" s="1120" t="s">
        <v>1798</v>
      </c>
      <c r="H8" s="109"/>
    </row>
    <row r="9" spans="2:9" ht="15">
      <c r="B9" s="80" t="s">
        <v>1447</v>
      </c>
      <c r="C9" s="103">
        <v>1214866092602.73</v>
      </c>
      <c r="D9" s="81">
        <f>+C9/F18</f>
        <v>0.16312486730667</v>
      </c>
      <c r="E9" s="107"/>
      <c r="G9" s="17"/>
    </row>
    <row r="10" spans="2:9" ht="15">
      <c r="B10" s="82" t="s">
        <v>1448</v>
      </c>
      <c r="C10" s="104">
        <v>1446490194681.3799</v>
      </c>
      <c r="D10" s="83">
        <f>+C10/F18</f>
        <v>0.19422595008992444</v>
      </c>
      <c r="G10" s="2625"/>
      <c r="H10" s="2632"/>
      <c r="I10" s="2632"/>
    </row>
    <row r="11" spans="2:9" ht="15">
      <c r="B11" s="1832" t="s">
        <v>1799</v>
      </c>
      <c r="C11" s="1833">
        <f>C9-(C10-C12)</f>
        <v>-229366633894.47998</v>
      </c>
      <c r="D11" s="1834">
        <f>C11/F18</f>
        <v>-3.07979636162664E-2</v>
      </c>
      <c r="F11" s="84"/>
      <c r="G11" s="20"/>
      <c r="H11" s="106"/>
    </row>
    <row r="12" spans="2:9" ht="15">
      <c r="B12" s="85" t="s">
        <v>1800</v>
      </c>
      <c r="C12" s="105">
        <v>2257468184.1700001</v>
      </c>
      <c r="D12" s="86">
        <f>C12/F18</f>
        <v>3.0311916698804489E-4</v>
      </c>
      <c r="G12" s="108"/>
    </row>
    <row r="13" spans="2:9" ht="15">
      <c r="B13" s="1835" t="s">
        <v>1801</v>
      </c>
      <c r="C13" s="1836">
        <f>C11-C12</f>
        <v>-231624102078.64999</v>
      </c>
      <c r="D13" s="1837">
        <f>C13/F18</f>
        <v>-3.1101082783254446E-2</v>
      </c>
      <c r="I13" s="76"/>
    </row>
    <row r="14" spans="2:9" ht="15.75">
      <c r="B14" s="17" t="s">
        <v>176</v>
      </c>
      <c r="C14" s="17"/>
      <c r="D14" s="18"/>
      <c r="E14" s="18"/>
      <c r="F14" s="19"/>
    </row>
    <row r="15" spans="2:9" ht="19.899999999999999" customHeight="1">
      <c r="B15" s="2625" t="s">
        <v>1802</v>
      </c>
      <c r="C15" s="2632"/>
      <c r="D15" s="2632"/>
      <c r="E15" s="111"/>
      <c r="F15" s="111"/>
    </row>
    <row r="16" spans="2:9" ht="18" customHeight="1">
      <c r="B16" s="2625" t="s">
        <v>1765</v>
      </c>
      <c r="C16" s="2632"/>
      <c r="D16" s="2632"/>
      <c r="E16" s="1"/>
      <c r="F16" s="1"/>
    </row>
    <row r="17" spans="2:6" ht="10.9" customHeight="1">
      <c r="B17" s="21" t="s">
        <v>605</v>
      </c>
      <c r="C17" s="16"/>
      <c r="D17" s="1"/>
      <c r="E17" s="1"/>
      <c r="F17" s="1"/>
    </row>
    <row r="18" spans="2:6" ht="15">
      <c r="C18" s="76"/>
      <c r="F18" s="110">
        <v>7447461031915</v>
      </c>
    </row>
    <row r="19" spans="2:6">
      <c r="C19" s="76"/>
    </row>
  </sheetData>
  <mergeCells count="8">
    <mergeCell ref="B16:D16"/>
    <mergeCell ref="G10:I10"/>
    <mergeCell ref="B3:D3"/>
    <mergeCell ref="B4:D4"/>
    <mergeCell ref="B5:D5"/>
    <mergeCell ref="B7:B8"/>
    <mergeCell ref="C7:D7"/>
    <mergeCell ref="B15:D15"/>
  </mergeCells>
  <pageMargins left="0.7" right="0.7" top="0.75" bottom="0.75" header="0.3" footer="0.3"/>
  <pageSetup paperSize="0" orientation="portrait" horizontalDpi="0" verticalDpi="0" copies="0"/>
  <ignoredErrors>
    <ignoredError sqref="D13" unlockedFormula="1"/>
  </ignoredError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EB734-E2E4-4667-942B-CC35F32142AA}">
  <dimension ref="A2:AD66"/>
  <sheetViews>
    <sheetView showGridLines="0" zoomScale="83" workbookViewId="0">
      <selection activeCell="H17" sqref="H17"/>
    </sheetView>
  </sheetViews>
  <sheetFormatPr baseColWidth="10" defaultColWidth="11.42578125" defaultRowHeight="15"/>
  <cols>
    <col min="5" max="5" width="44" style="118" customWidth="1"/>
    <col min="6" max="6" width="25.5703125" style="118" customWidth="1"/>
    <col min="7" max="7" width="11.42578125" style="118"/>
    <col min="8" max="8" width="23" style="118" customWidth="1"/>
    <col min="9" max="9" width="11.42578125" style="118"/>
    <col min="10" max="10" width="23" style="118" customWidth="1"/>
    <col min="11" max="11" width="11.42578125" style="118"/>
    <col min="12" max="12" width="17" customWidth="1"/>
    <col min="13" max="13" width="31.28515625" customWidth="1"/>
    <col min="14" max="14" width="19" customWidth="1"/>
    <col min="15" max="15" width="15.140625" customWidth="1"/>
  </cols>
  <sheetData>
    <row r="2" spans="1:30">
      <c r="A2" s="160"/>
      <c r="B2" s="157"/>
      <c r="C2" s="157"/>
      <c r="D2" s="157"/>
      <c r="E2" s="2639" t="s">
        <v>1803</v>
      </c>
      <c r="F2" s="2639"/>
      <c r="G2" s="2639"/>
      <c r="H2" s="2639"/>
      <c r="I2" s="2639"/>
      <c r="J2" s="2639"/>
      <c r="K2" s="2639"/>
      <c r="L2" s="157"/>
      <c r="M2" s="157"/>
      <c r="N2" s="157"/>
      <c r="O2" s="157"/>
      <c r="P2" s="157"/>
      <c r="Q2" s="158"/>
      <c r="R2" s="157"/>
      <c r="S2" s="157"/>
      <c r="T2" s="157"/>
      <c r="U2" s="157"/>
      <c r="V2" s="157"/>
      <c r="W2" s="157"/>
      <c r="X2" s="157"/>
      <c r="Y2" s="157"/>
      <c r="Z2" s="157"/>
      <c r="AA2" s="157"/>
      <c r="AB2" s="157"/>
      <c r="AC2" s="157"/>
      <c r="AD2" s="157"/>
    </row>
    <row r="3" spans="1:30">
      <c r="A3" s="160"/>
      <c r="B3" s="157"/>
      <c r="C3" s="157"/>
      <c r="D3" s="157"/>
      <c r="E3" s="2639" t="s">
        <v>1804</v>
      </c>
      <c r="F3" s="2639"/>
      <c r="G3" s="2639"/>
      <c r="H3" s="2639"/>
      <c r="I3" s="2639"/>
      <c r="J3" s="2639"/>
      <c r="K3" s="2639"/>
      <c r="L3" s="157"/>
      <c r="M3" s="157"/>
      <c r="N3" s="157"/>
      <c r="O3" s="157"/>
      <c r="P3" s="157"/>
      <c r="Q3" s="158"/>
      <c r="R3" s="157"/>
      <c r="S3" s="157"/>
      <c r="T3" s="157"/>
      <c r="U3" s="157"/>
      <c r="V3" s="157"/>
      <c r="W3" s="157"/>
      <c r="X3" s="157"/>
      <c r="Y3" s="157"/>
      <c r="Z3" s="157"/>
      <c r="AA3" s="157"/>
      <c r="AB3" s="157"/>
      <c r="AC3" s="157"/>
      <c r="AD3" s="157"/>
    </row>
    <row r="4" spans="1:30">
      <c r="A4" s="159"/>
      <c r="B4" s="157"/>
      <c r="C4" s="157"/>
      <c r="D4" s="157"/>
      <c r="E4" s="2640" t="s">
        <v>1224</v>
      </c>
      <c r="F4" s="2640"/>
      <c r="G4" s="2640"/>
      <c r="H4" s="2640"/>
      <c r="I4" s="2640"/>
      <c r="J4" s="2640"/>
      <c r="K4" s="2640"/>
      <c r="L4" s="157"/>
      <c r="M4" s="157"/>
      <c r="N4" s="157"/>
      <c r="O4" s="157"/>
      <c r="P4" s="157"/>
      <c r="Q4" s="158"/>
      <c r="R4" s="157"/>
      <c r="S4" s="157"/>
      <c r="T4" s="157"/>
      <c r="U4" s="157"/>
      <c r="V4" s="157"/>
      <c r="W4" s="157"/>
      <c r="X4" s="157"/>
      <c r="Y4" s="157"/>
      <c r="Z4" s="157"/>
      <c r="AA4" s="157"/>
      <c r="AB4" s="157"/>
      <c r="AC4" s="157"/>
      <c r="AD4" s="157"/>
    </row>
    <row r="5" spans="1:30">
      <c r="E5" s="2647" t="s">
        <v>1415</v>
      </c>
      <c r="F5" s="2647"/>
      <c r="G5" s="2647"/>
      <c r="H5" s="2647"/>
      <c r="I5" s="2647"/>
      <c r="J5" s="2647"/>
      <c r="K5" s="2647"/>
    </row>
    <row r="6" spans="1:30" ht="15.75" customHeight="1" thickBot="1">
      <c r="A6" s="139"/>
      <c r="E6" s="2641" t="s">
        <v>1805</v>
      </c>
      <c r="F6" s="2643" t="s">
        <v>1806</v>
      </c>
      <c r="G6" s="2644"/>
      <c r="H6" s="2644"/>
      <c r="I6" s="2644"/>
      <c r="J6" s="2644"/>
      <c r="K6" s="2645"/>
      <c r="P6" s="140"/>
    </row>
    <row r="7" spans="1:30" ht="51" customHeight="1" thickBot="1">
      <c r="A7" s="131"/>
      <c r="E7" s="2642"/>
      <c r="F7" s="1121" t="s">
        <v>1807</v>
      </c>
      <c r="G7" s="1122" t="s">
        <v>12</v>
      </c>
      <c r="H7" s="1122" t="s">
        <v>9</v>
      </c>
      <c r="I7" s="1122" t="s">
        <v>12</v>
      </c>
      <c r="J7" s="1122" t="s">
        <v>1252</v>
      </c>
      <c r="K7" s="1123" t="s">
        <v>12</v>
      </c>
      <c r="M7" s="156"/>
      <c r="O7" s="140"/>
    </row>
    <row r="8" spans="1:30" ht="16.5" thickBot="1">
      <c r="A8" s="131"/>
      <c r="E8" s="1124" t="s">
        <v>1808</v>
      </c>
      <c r="F8" s="1125">
        <f>+F9+F21</f>
        <v>1532354614554</v>
      </c>
      <c r="G8" s="1126">
        <f t="shared" ref="G8:G26" si="0">F8/$N$9</f>
        <v>0.2067610674614199</v>
      </c>
      <c r="H8" s="1125">
        <f>+H9+H21</f>
        <v>1575943843404.7603</v>
      </c>
      <c r="I8" s="1126">
        <f t="shared" ref="I8:I26" si="1">H8/$N$13</f>
        <v>0.21160820266815988</v>
      </c>
      <c r="J8" s="1125">
        <f>+J9+J21</f>
        <v>1544787972921.4187</v>
      </c>
      <c r="K8" s="1127">
        <f t="shared" ref="K8:K26" si="2">J8/$N$13</f>
        <v>0.20742478091545433</v>
      </c>
      <c r="N8" s="155"/>
      <c r="O8" s="139"/>
      <c r="Q8" s="67"/>
      <c r="S8" s="67"/>
      <c r="U8" s="67"/>
    </row>
    <row r="9" spans="1:30" ht="16.5" thickBot="1">
      <c r="E9" s="144" t="s">
        <v>1448</v>
      </c>
      <c r="F9" s="143">
        <f>+SUM(F10:F20)</f>
        <v>1418686514950</v>
      </c>
      <c r="G9" s="142">
        <f t="shared" si="0"/>
        <v>0.19142379671010987</v>
      </c>
      <c r="H9" s="143">
        <f>+SUM(H10:H20)</f>
        <v>1462330743800.7603</v>
      </c>
      <c r="I9" s="142">
        <f t="shared" si="1"/>
        <v>0.19635292316859312</v>
      </c>
      <c r="J9" s="143">
        <f>+SUM(J10:J20)</f>
        <v>1446490194681.3787</v>
      </c>
      <c r="K9" s="142">
        <f t="shared" si="2"/>
        <v>0.19422595008991592</v>
      </c>
      <c r="L9" s="67"/>
      <c r="M9" s="154" t="s">
        <v>1809</v>
      </c>
      <c r="N9" s="153">
        <v>7411233813831.6396</v>
      </c>
      <c r="P9" s="139"/>
      <c r="Q9" s="67"/>
      <c r="S9" s="67"/>
      <c r="U9" s="67"/>
    </row>
    <row r="10" spans="1:30" ht="16.5" thickBot="1">
      <c r="A10" s="131"/>
      <c r="E10" s="134" t="s">
        <v>1810</v>
      </c>
      <c r="F10" s="136">
        <v>336016904289</v>
      </c>
      <c r="G10" s="135">
        <f t="shared" si="0"/>
        <v>4.5338861615982107E-2</v>
      </c>
      <c r="H10" s="136">
        <v>339305698764.27991</v>
      </c>
      <c r="I10" s="135">
        <f t="shared" si="1"/>
        <v>4.555991596467851E-2</v>
      </c>
      <c r="J10" s="136">
        <v>338305917837.87903</v>
      </c>
      <c r="K10" s="135">
        <f t="shared" si="2"/>
        <v>4.5425671431928841E-2</v>
      </c>
      <c r="L10" s="69"/>
      <c r="N10" s="131"/>
      <c r="Q10" s="67"/>
      <c r="S10" s="67"/>
      <c r="T10" s="140"/>
      <c r="U10" s="67"/>
      <c r="V10" s="139"/>
      <c r="W10" s="139"/>
      <c r="X10" s="139"/>
      <c r="Y10" s="139"/>
      <c r="AB10" s="139"/>
    </row>
    <row r="11" spans="1:30" ht="16.5" thickBot="1">
      <c r="A11" s="139"/>
      <c r="E11" s="149" t="s">
        <v>1811</v>
      </c>
      <c r="F11" s="148">
        <v>146733697959</v>
      </c>
      <c r="G11" s="147">
        <f t="shared" si="0"/>
        <v>1.9798821848684606E-2</v>
      </c>
      <c r="H11" s="148">
        <v>151516932901.41028</v>
      </c>
      <c r="I11" s="147">
        <f t="shared" si="1"/>
        <v>2.0344776864504588E-2</v>
      </c>
      <c r="J11" s="148">
        <v>144646243090.17975</v>
      </c>
      <c r="K11" s="147">
        <f t="shared" si="2"/>
        <v>1.9422222213760273E-2</v>
      </c>
      <c r="N11" s="153"/>
      <c r="Q11" s="67"/>
      <c r="S11" s="67"/>
      <c r="T11" s="139"/>
      <c r="U11" s="67"/>
      <c r="V11" s="139"/>
      <c r="W11" s="139"/>
      <c r="X11" s="139"/>
      <c r="Y11" s="139"/>
    </row>
    <row r="12" spans="1:30" ht="32.25" thickBot="1">
      <c r="E12" s="149" t="s">
        <v>1812</v>
      </c>
      <c r="F12" s="148">
        <v>4045207501</v>
      </c>
      <c r="G12" s="147">
        <f t="shared" si="0"/>
        <v>5.4582106065125078E-4</v>
      </c>
      <c r="H12" s="148">
        <v>832596809.21000004</v>
      </c>
      <c r="I12" s="147">
        <f t="shared" si="1"/>
        <v>1.1179606118675786E-4</v>
      </c>
      <c r="J12" s="148">
        <v>418463099.31000006</v>
      </c>
      <c r="K12" s="147">
        <f t="shared" si="2"/>
        <v>5.6188692698990966E-5</v>
      </c>
      <c r="N12" s="131"/>
      <c r="Q12" s="67"/>
      <c r="S12" s="67"/>
      <c r="T12" s="139"/>
      <c r="U12" s="67"/>
      <c r="V12" s="139"/>
      <c r="W12" s="139"/>
      <c r="X12" s="139"/>
      <c r="Y12" s="139"/>
    </row>
    <row r="13" spans="1:30" ht="24.75" customHeight="1" thickBot="1">
      <c r="E13" s="149" t="s">
        <v>1813</v>
      </c>
      <c r="F13" s="148">
        <v>73535970561</v>
      </c>
      <c r="G13" s="147">
        <f t="shared" si="0"/>
        <v>9.9222305500278885E-3</v>
      </c>
      <c r="H13" s="148">
        <v>78753763145.320007</v>
      </c>
      <c r="I13" s="147">
        <f t="shared" si="1"/>
        <v>1.057457874674724E-2</v>
      </c>
      <c r="J13" s="148">
        <v>78692539891.130005</v>
      </c>
      <c r="K13" s="147">
        <f t="shared" si="2"/>
        <v>1.0566358058659362E-2</v>
      </c>
      <c r="M13" s="152" t="s">
        <v>1814</v>
      </c>
      <c r="N13" s="151">
        <v>7447461031915.3203</v>
      </c>
      <c r="Q13" s="67"/>
      <c r="S13" s="67"/>
      <c r="T13" s="139"/>
      <c r="U13" s="67"/>
      <c r="V13" s="139"/>
      <c r="W13" s="139"/>
      <c r="X13" s="139"/>
      <c r="Y13" s="139"/>
      <c r="AA13" s="131"/>
      <c r="AC13" s="131"/>
      <c r="AD13" s="139"/>
    </row>
    <row r="14" spans="1:30" ht="27.75" customHeight="1" thickBot="1">
      <c r="E14" s="149" t="s">
        <v>1815</v>
      </c>
      <c r="F14" s="148">
        <v>263816794305</v>
      </c>
      <c r="G14" s="147">
        <f t="shared" si="0"/>
        <v>3.5596879134029855E-2</v>
      </c>
      <c r="H14" s="148">
        <v>258925774489.44</v>
      </c>
      <c r="I14" s="147">
        <f t="shared" si="1"/>
        <v>3.4766986141967111E-2</v>
      </c>
      <c r="J14" s="148">
        <v>258861497150.89999</v>
      </c>
      <c r="K14" s="147">
        <f t="shared" si="2"/>
        <v>3.4758355369914118E-2</v>
      </c>
      <c r="Q14" s="67"/>
      <c r="S14" s="67"/>
      <c r="T14" s="139"/>
      <c r="U14" s="67"/>
      <c r="V14" s="139"/>
      <c r="W14" s="139"/>
      <c r="X14" s="139"/>
      <c r="Y14" s="139"/>
    </row>
    <row r="15" spans="1:30" ht="16.5" thickBot="1">
      <c r="E15" s="149" t="s">
        <v>1816</v>
      </c>
      <c r="F15" s="150">
        <v>14201850000</v>
      </c>
      <c r="G15" s="147">
        <f t="shared" si="0"/>
        <v>1.9162598774707369E-3</v>
      </c>
      <c r="H15" s="150">
        <v>20845193828.860001</v>
      </c>
      <c r="I15" s="147">
        <f t="shared" si="1"/>
        <v>2.7989664852934564E-3</v>
      </c>
      <c r="J15" s="150">
        <v>20841638786.880001</v>
      </c>
      <c r="K15" s="147">
        <f t="shared" si="2"/>
        <v>2.7984891357692673E-3</v>
      </c>
      <c r="M15" s="139"/>
      <c r="Q15" s="67"/>
      <c r="S15" s="67"/>
      <c r="T15" s="139"/>
      <c r="U15" s="67"/>
      <c r="V15" s="139"/>
      <c r="W15" s="139"/>
      <c r="X15" s="139"/>
      <c r="Y15" s="139"/>
      <c r="AA15" s="131"/>
      <c r="AB15" s="139"/>
    </row>
    <row r="16" spans="1:30" ht="16.5" thickBot="1">
      <c r="E16" s="149" t="s">
        <v>1817</v>
      </c>
      <c r="F16" s="148">
        <v>379413090403</v>
      </c>
      <c r="G16" s="147">
        <f t="shared" si="0"/>
        <v>5.1194322016247629E-2</v>
      </c>
      <c r="H16" s="148">
        <v>418774452204.91998</v>
      </c>
      <c r="I16" s="147">
        <f t="shared" si="1"/>
        <v>5.6230499281608268E-2</v>
      </c>
      <c r="J16" s="148">
        <v>417795923828.21997</v>
      </c>
      <c r="K16" s="147">
        <f t="shared" si="2"/>
        <v>5.6099108412625318E-2</v>
      </c>
      <c r="N16" s="139"/>
      <c r="O16" s="139"/>
      <c r="Q16" s="67"/>
      <c r="S16" s="67"/>
      <c r="T16" s="139"/>
      <c r="U16" s="67"/>
      <c r="V16" s="139"/>
      <c r="W16" s="139"/>
      <c r="X16" s="139"/>
      <c r="Y16" s="139"/>
    </row>
    <row r="17" spans="5:25" ht="16.5" thickBot="1">
      <c r="E17" s="149" t="s">
        <v>1818</v>
      </c>
      <c r="F17" s="148">
        <v>2359300</v>
      </c>
      <c r="G17" s="147">
        <f t="shared" si="0"/>
        <v>3.1834105619455981E-7</v>
      </c>
      <c r="H17" s="148">
        <v>327663767.44999999</v>
      </c>
      <c r="I17" s="147">
        <f t="shared" si="1"/>
        <v>4.399670787746736E-5</v>
      </c>
      <c r="J17" s="148">
        <v>266398935.85000002</v>
      </c>
      <c r="K17" s="147">
        <f t="shared" si="2"/>
        <v>3.5770437026575239E-5</v>
      </c>
      <c r="Q17" s="67"/>
      <c r="S17" s="67"/>
      <c r="U17" s="67"/>
      <c r="Y17" s="139"/>
    </row>
    <row r="18" spans="5:25" ht="16.5" thickBot="1">
      <c r="E18" s="149" t="s">
        <v>1819</v>
      </c>
      <c r="F18" s="148">
        <v>135061639515</v>
      </c>
      <c r="G18" s="147">
        <f t="shared" si="0"/>
        <v>1.8223907504163948E-2</v>
      </c>
      <c r="H18" s="148">
        <v>115887120066.07997</v>
      </c>
      <c r="I18" s="147">
        <f t="shared" si="1"/>
        <v>1.556062120626852E-2</v>
      </c>
      <c r="J18" s="148">
        <v>110435051218.83986</v>
      </c>
      <c r="K18" s="147">
        <f t="shared" si="2"/>
        <v>1.4828550393964053E-2</v>
      </c>
      <c r="Q18" s="67"/>
      <c r="S18" s="67"/>
      <c r="U18" s="67"/>
      <c r="Y18" s="139"/>
    </row>
    <row r="19" spans="5:25" ht="16.5" thickBot="1">
      <c r="E19" s="149" t="s">
        <v>1820</v>
      </c>
      <c r="F19" s="148">
        <v>64412716842</v>
      </c>
      <c r="G19" s="147">
        <f t="shared" si="0"/>
        <v>8.6912271910496303E-3</v>
      </c>
      <c r="H19" s="148">
        <v>76983111532.790024</v>
      </c>
      <c r="I19" s="147">
        <f t="shared" si="1"/>
        <v>1.0336826363090306E-2</v>
      </c>
      <c r="J19" s="148">
        <v>76226520842.190018</v>
      </c>
      <c r="K19" s="147">
        <f t="shared" si="2"/>
        <v>1.0235235943569116E-2</v>
      </c>
      <c r="L19" s="131"/>
      <c r="M19" s="146"/>
      <c r="N19" s="139"/>
      <c r="O19" s="139"/>
      <c r="P19" s="139"/>
      <c r="Q19" s="67"/>
      <c r="S19" s="67"/>
      <c r="U19" s="67"/>
    </row>
    <row r="20" spans="5:25" ht="32.25" thickBot="1">
      <c r="E20" s="134" t="s">
        <v>1821</v>
      </c>
      <c r="F20" s="136">
        <v>1446284275</v>
      </c>
      <c r="G20" s="135">
        <f t="shared" si="0"/>
        <v>1.9514757074601925E-4</v>
      </c>
      <c r="H20" s="136">
        <v>178436291</v>
      </c>
      <c r="I20" s="135">
        <f t="shared" si="1"/>
        <v>2.3959345370902893E-5</v>
      </c>
      <c r="J20" s="136">
        <v>0</v>
      </c>
      <c r="K20" s="135">
        <f t="shared" si="2"/>
        <v>0</v>
      </c>
      <c r="L20" s="131"/>
      <c r="M20" s="146"/>
      <c r="P20" s="139"/>
      <c r="Q20" s="67"/>
      <c r="S20" s="67"/>
      <c r="U20" s="67"/>
    </row>
    <row r="21" spans="5:25" ht="16.5" thickBot="1">
      <c r="E21" s="144" t="s">
        <v>591</v>
      </c>
      <c r="F21" s="143">
        <f>+SUM(F22:F26)</f>
        <v>113668099604</v>
      </c>
      <c r="G21" s="142">
        <f t="shared" si="0"/>
        <v>1.5337270751310045E-2</v>
      </c>
      <c r="H21" s="143">
        <f>+SUM(H22:H26)</f>
        <v>113613099604</v>
      </c>
      <c r="I21" s="142">
        <f t="shared" si="1"/>
        <v>1.5255279499566747E-2</v>
      </c>
      <c r="J21" s="143">
        <f>J22+J23+J24+J25+J26</f>
        <v>98297778240.039993</v>
      </c>
      <c r="K21" s="142">
        <f t="shared" si="2"/>
        <v>1.3198830825538405E-2</v>
      </c>
      <c r="L21" s="67"/>
      <c r="M21" s="146"/>
      <c r="O21" s="146"/>
      <c r="P21" s="67"/>
      <c r="Q21" s="67"/>
      <c r="S21" s="67"/>
      <c r="U21" s="67"/>
    </row>
    <row r="22" spans="5:25" ht="16.5" thickBot="1">
      <c r="E22" s="134" t="s">
        <v>1822</v>
      </c>
      <c r="F22" s="136">
        <v>4281932616</v>
      </c>
      <c r="G22" s="135">
        <f t="shared" si="0"/>
        <v>5.7776245137599062E-4</v>
      </c>
      <c r="H22" s="136">
        <v>4297569629</v>
      </c>
      <c r="I22" s="135">
        <f t="shared" si="1"/>
        <v>5.7705164358473474E-4</v>
      </c>
      <c r="J22" s="136">
        <v>4085648611.3199997</v>
      </c>
      <c r="K22" s="135">
        <f t="shared" si="2"/>
        <v>5.485961717438167E-4</v>
      </c>
      <c r="Q22" s="67"/>
      <c r="S22" s="67"/>
      <c r="U22" s="67"/>
    </row>
    <row r="23" spans="5:25" ht="32.25" thickBot="1">
      <c r="E23" s="134" t="s">
        <v>1823</v>
      </c>
      <c r="F23" s="136">
        <v>21281624163</v>
      </c>
      <c r="G23" s="135">
        <f t="shared" si="0"/>
        <v>2.8715359274297824E-3</v>
      </c>
      <c r="H23" s="136">
        <v>22315292374.049999</v>
      </c>
      <c r="I23" s="135">
        <f t="shared" si="1"/>
        <v>2.9963624218267318E-3</v>
      </c>
      <c r="J23" s="136">
        <v>7880272173.4300003</v>
      </c>
      <c r="K23" s="135">
        <f t="shared" si="2"/>
        <v>1.0581152609808783E-3</v>
      </c>
      <c r="Q23" s="67"/>
      <c r="S23" s="67"/>
      <c r="U23" s="67"/>
    </row>
    <row r="24" spans="5:25" ht="16.5" thickBot="1">
      <c r="E24" s="134" t="s">
        <v>1824</v>
      </c>
      <c r="F24" s="136">
        <v>20713441784</v>
      </c>
      <c r="G24" s="135">
        <f t="shared" si="0"/>
        <v>2.7948709087199965E-3</v>
      </c>
      <c r="H24" s="136">
        <v>20713441783</v>
      </c>
      <c r="I24" s="135">
        <f t="shared" si="1"/>
        <v>2.7812756178561657E-3</v>
      </c>
      <c r="J24" s="136">
        <v>20611637926.369999</v>
      </c>
      <c r="K24" s="135">
        <f t="shared" si="2"/>
        <v>2.767606012041012E-3</v>
      </c>
      <c r="Q24" s="67"/>
      <c r="S24" s="67"/>
      <c r="U24" s="67"/>
    </row>
    <row r="25" spans="5:25" ht="16.5" thickBot="1">
      <c r="E25" s="134" t="s">
        <v>1825</v>
      </c>
      <c r="F25" s="136">
        <v>67391101041</v>
      </c>
      <c r="G25" s="135">
        <f t="shared" si="0"/>
        <v>9.0931014637842759E-3</v>
      </c>
      <c r="H25" s="136">
        <v>63629795817.949997</v>
      </c>
      <c r="I25" s="135">
        <f t="shared" si="1"/>
        <v>8.5438239347975266E-3</v>
      </c>
      <c r="J25" s="136">
        <v>63122164018.300003</v>
      </c>
      <c r="K25" s="135">
        <f t="shared" si="2"/>
        <v>8.4756622086099576E-3</v>
      </c>
      <c r="L25" s="145"/>
      <c r="Q25" s="67"/>
      <c r="S25" s="67"/>
      <c r="U25" s="67"/>
    </row>
    <row r="26" spans="5:25" ht="16.5" thickBot="1">
      <c r="E26" s="134" t="s">
        <v>1826</v>
      </c>
      <c r="F26" s="133">
        <v>0</v>
      </c>
      <c r="G26" s="135">
        <f t="shared" si="0"/>
        <v>0</v>
      </c>
      <c r="H26" s="133">
        <v>2657000000</v>
      </c>
      <c r="I26" s="135">
        <f t="shared" si="1"/>
        <v>3.5676588150158862E-4</v>
      </c>
      <c r="J26" s="133">
        <v>2598055510.6199999</v>
      </c>
      <c r="K26" s="135">
        <f t="shared" si="2"/>
        <v>3.4885117216274149E-4</v>
      </c>
      <c r="L26" s="131"/>
      <c r="Q26" s="67"/>
      <c r="S26" s="67"/>
      <c r="U26" s="67"/>
    </row>
    <row r="27" spans="5:25" ht="15.75">
      <c r="E27" s="2646" t="s">
        <v>1827</v>
      </c>
      <c r="F27" s="2646"/>
      <c r="G27" s="2646"/>
      <c r="H27" s="2646"/>
      <c r="I27" s="2646"/>
      <c r="J27" s="2646"/>
      <c r="K27" s="2646"/>
      <c r="Q27" s="67"/>
      <c r="S27" s="67"/>
      <c r="U27" s="67"/>
    </row>
    <row r="28" spans="5:25" ht="16.5" thickBot="1">
      <c r="E28" s="2637" t="s">
        <v>1828</v>
      </c>
      <c r="F28" s="2637"/>
      <c r="G28" s="2637"/>
      <c r="H28" s="2637"/>
      <c r="I28" s="2637"/>
      <c r="J28" s="2637"/>
      <c r="K28" s="2637"/>
      <c r="Q28" s="67"/>
      <c r="S28" s="67"/>
      <c r="U28" s="67"/>
    </row>
    <row r="29" spans="5:25" ht="16.5" thickBot="1">
      <c r="E29" s="144" t="s">
        <v>1829</v>
      </c>
      <c r="F29" s="143">
        <f>SUM(F30:F35)</f>
        <v>626232997285</v>
      </c>
      <c r="G29" s="142">
        <f t="shared" ref="G29:G46" si="3">F29/$N$9</f>
        <v>8.4497806035515544E-2</v>
      </c>
      <c r="H29" s="143">
        <f>SUM(H30:H35)</f>
        <v>652770586383.65015</v>
      </c>
      <c r="I29" s="142">
        <f t="shared" ref="I29:I46" si="4">H29/$N$13</f>
        <v>8.7650084181208829E-2</v>
      </c>
      <c r="J29" s="143">
        <f>SUM(J30:J35)</f>
        <v>644743551948.34033</v>
      </c>
      <c r="K29" s="142">
        <f t="shared" ref="K29:K46" si="5">J29/$N$13</f>
        <v>8.6572262571815925E-2</v>
      </c>
      <c r="Q29" s="67"/>
      <c r="R29" s="139"/>
      <c r="S29" s="67"/>
      <c r="U29" s="67"/>
    </row>
    <row r="30" spans="5:25" ht="16.5" thickBot="1">
      <c r="E30" s="128" t="s">
        <v>1830</v>
      </c>
      <c r="F30" s="138">
        <v>299968351366</v>
      </c>
      <c r="G30" s="135">
        <f t="shared" si="3"/>
        <v>4.0474819564613775E-2</v>
      </c>
      <c r="H30" s="138">
        <v>300910874349.90009</v>
      </c>
      <c r="I30" s="135">
        <f t="shared" si="4"/>
        <v>4.0404491283724454E-2</v>
      </c>
      <c r="J30" s="138">
        <v>295630205789.83069</v>
      </c>
      <c r="K30" s="135">
        <f t="shared" si="5"/>
        <v>3.969543506477418E-2</v>
      </c>
      <c r="N30" s="141"/>
      <c r="Q30" s="67"/>
      <c r="S30" s="67"/>
      <c r="U30" s="67"/>
    </row>
    <row r="31" spans="5:25" ht="32.25" thickBot="1">
      <c r="E31" s="128" t="s">
        <v>1831</v>
      </c>
      <c r="F31" s="138">
        <v>9752583104</v>
      </c>
      <c r="G31" s="135">
        <f t="shared" si="3"/>
        <v>1.3159189615362941E-3</v>
      </c>
      <c r="H31" s="138">
        <v>13029473419.32</v>
      </c>
      <c r="I31" s="135">
        <f t="shared" si="4"/>
        <v>1.7495188445409175E-3</v>
      </c>
      <c r="J31" s="138">
        <v>12871650043.089991</v>
      </c>
      <c r="K31" s="135">
        <f t="shared" si="5"/>
        <v>1.7283272766288904E-3</v>
      </c>
      <c r="Q31" s="67"/>
      <c r="S31" s="67"/>
      <c r="U31" s="67"/>
    </row>
    <row r="32" spans="5:25" ht="16.5" thickBot="1">
      <c r="E32" s="128" t="s">
        <v>152</v>
      </c>
      <c r="F32" s="138">
        <v>133160839893</v>
      </c>
      <c r="G32" s="135">
        <f t="shared" si="3"/>
        <v>1.7967432041407324E-2</v>
      </c>
      <c r="H32" s="138">
        <v>141590554589.63</v>
      </c>
      <c r="I32" s="135">
        <f t="shared" si="4"/>
        <v>1.9011922853017747E-2</v>
      </c>
      <c r="J32" s="138">
        <v>140743715118.60999</v>
      </c>
      <c r="K32" s="135">
        <f t="shared" si="5"/>
        <v>1.8898214373390801E-2</v>
      </c>
      <c r="Q32" s="67"/>
      <c r="S32" s="67"/>
      <c r="T32" s="131"/>
      <c r="U32" s="67"/>
    </row>
    <row r="33" spans="5:21" ht="16.5" thickBot="1">
      <c r="E33" s="128" t="s">
        <v>1832</v>
      </c>
      <c r="F33" s="138">
        <v>155715919621</v>
      </c>
      <c r="G33" s="135">
        <f t="shared" si="3"/>
        <v>2.101079570993783E-2</v>
      </c>
      <c r="H33" s="138">
        <v>160830258371.23993</v>
      </c>
      <c r="I33" s="135">
        <f t="shared" si="4"/>
        <v>2.1595313850185798E-2</v>
      </c>
      <c r="J33" s="138">
        <v>159639687668.62976</v>
      </c>
      <c r="K33" s="135">
        <f t="shared" si="5"/>
        <v>2.1435451220826865E-2</v>
      </c>
      <c r="Q33" s="67"/>
      <c r="S33" s="67"/>
      <c r="U33" s="67"/>
    </row>
    <row r="34" spans="5:21" ht="16.5" thickBot="1">
      <c r="E34" s="128" t="s">
        <v>1833</v>
      </c>
      <c r="F34" s="138">
        <v>26591527885</v>
      </c>
      <c r="G34" s="135">
        <f t="shared" si="3"/>
        <v>3.5880028282702452E-3</v>
      </c>
      <c r="H34" s="138">
        <v>35379716182.570007</v>
      </c>
      <c r="I34" s="135">
        <f t="shared" si="4"/>
        <v>4.7505741931315798E-3</v>
      </c>
      <c r="J34" s="138">
        <v>34986154054.110001</v>
      </c>
      <c r="K34" s="135">
        <f t="shared" si="5"/>
        <v>4.6977290521132602E-3</v>
      </c>
      <c r="O34" s="139"/>
      <c r="P34" s="131"/>
      <c r="Q34" s="67"/>
      <c r="S34" s="67"/>
      <c r="U34" s="67"/>
    </row>
    <row r="35" spans="5:21" ht="16.5" thickBot="1">
      <c r="E35" s="128" t="s">
        <v>1834</v>
      </c>
      <c r="F35" s="138">
        <v>1043775416</v>
      </c>
      <c r="G35" s="135">
        <f t="shared" si="3"/>
        <v>1.4083692975007674E-4</v>
      </c>
      <c r="H35" s="138">
        <v>1029709470.9900001</v>
      </c>
      <c r="I35" s="135">
        <f t="shared" si="4"/>
        <v>1.3826315660831083E-4</v>
      </c>
      <c r="J35" s="138">
        <v>872139274.06999969</v>
      </c>
      <c r="K35" s="135">
        <f t="shared" si="5"/>
        <v>1.171055840819492E-4</v>
      </c>
      <c r="O35" s="139"/>
      <c r="P35" s="131"/>
      <c r="Q35" s="67"/>
      <c r="S35" s="67"/>
      <c r="U35" s="67"/>
    </row>
    <row r="36" spans="5:21" ht="16.5" thickBot="1">
      <c r="E36" s="134" t="s">
        <v>1835</v>
      </c>
      <c r="F36" s="136">
        <v>684627549</v>
      </c>
      <c r="G36" s="135">
        <f t="shared" si="3"/>
        <v>9.237700040204839E-5</v>
      </c>
      <c r="H36" s="136">
        <v>530914335.67000002</v>
      </c>
      <c r="I36" s="135">
        <f t="shared" si="4"/>
        <v>7.12879642330214E-5</v>
      </c>
      <c r="J36" s="136">
        <v>530914335.67000002</v>
      </c>
      <c r="K36" s="135">
        <f t="shared" si="5"/>
        <v>7.12879642330214E-5</v>
      </c>
      <c r="O36" s="139"/>
      <c r="P36" s="131"/>
      <c r="Q36" s="67"/>
      <c r="S36" s="67"/>
      <c r="U36" s="67"/>
    </row>
    <row r="37" spans="5:21" ht="16.5" thickBot="1">
      <c r="E37" s="134" t="s">
        <v>1836</v>
      </c>
      <c r="F37" s="136">
        <v>30658570800</v>
      </c>
      <c r="G37" s="135">
        <f t="shared" si="3"/>
        <v>4.1367701478776291E-3</v>
      </c>
      <c r="H37" s="136">
        <v>29085241638.419998</v>
      </c>
      <c r="I37" s="135">
        <f t="shared" si="4"/>
        <v>3.9053902415572524E-3</v>
      </c>
      <c r="J37" s="136">
        <v>29085241632.82</v>
      </c>
      <c r="K37" s="135">
        <f t="shared" si="5"/>
        <v>3.9053902408053187E-3</v>
      </c>
      <c r="O37" s="139"/>
      <c r="P37" s="131"/>
      <c r="Q37" s="67"/>
      <c r="S37" s="67"/>
      <c r="U37" s="67"/>
    </row>
    <row r="38" spans="5:21" ht="16.5" thickBot="1">
      <c r="E38" s="134" t="s">
        <v>1837</v>
      </c>
      <c r="F38" s="136">
        <v>155372451</v>
      </c>
      <c r="G38" s="135">
        <f t="shared" si="3"/>
        <v>2.09644513859524E-5</v>
      </c>
      <c r="H38" s="136">
        <v>121229096.90000001</v>
      </c>
      <c r="I38" s="135">
        <f t="shared" si="4"/>
        <v>1.627790952923222E-5</v>
      </c>
      <c r="J38" s="136">
        <v>121170896.90000001</v>
      </c>
      <c r="K38" s="135">
        <f t="shared" si="5"/>
        <v>1.6270094785422134E-5</v>
      </c>
      <c r="Q38" s="67"/>
      <c r="S38" s="67"/>
      <c r="U38" s="67"/>
    </row>
    <row r="39" spans="5:21" ht="16.5" thickBot="1">
      <c r="E39" s="134" t="s">
        <v>1838</v>
      </c>
      <c r="F39" s="136">
        <v>399996000</v>
      </c>
      <c r="G39" s="135">
        <f t="shared" si="3"/>
        <v>5.3971580177849003E-5</v>
      </c>
      <c r="H39" s="136">
        <v>381778088</v>
      </c>
      <c r="I39" s="135">
        <f t="shared" si="4"/>
        <v>5.1262851374975935E-5</v>
      </c>
      <c r="J39" s="136">
        <v>377514487.22000003</v>
      </c>
      <c r="K39" s="135">
        <f t="shared" si="5"/>
        <v>5.0690360862876748E-5</v>
      </c>
      <c r="Q39" s="67"/>
      <c r="S39" s="67"/>
      <c r="U39" s="67"/>
    </row>
    <row r="40" spans="5:21" ht="16.5" thickBot="1">
      <c r="E40" s="134" t="s">
        <v>1839</v>
      </c>
      <c r="F40" s="136">
        <v>8296848636</v>
      </c>
      <c r="G40" s="135">
        <f t="shared" si="3"/>
        <v>1.119496273416112E-3</v>
      </c>
      <c r="H40" s="136">
        <v>7863663178.54</v>
      </c>
      <c r="I40" s="135">
        <f t="shared" si="4"/>
        <v>1.0558851056542745E-3</v>
      </c>
      <c r="J40" s="136">
        <v>7863663178.1200008</v>
      </c>
      <c r="K40" s="135">
        <f t="shared" si="5"/>
        <v>1.0558851055978795E-3</v>
      </c>
      <c r="N40" s="140"/>
      <c r="O40" s="139"/>
      <c r="Q40" s="67"/>
      <c r="S40" s="67"/>
      <c r="U40" s="67"/>
    </row>
    <row r="41" spans="5:21" ht="16.5" thickBot="1">
      <c r="E41" s="134" t="s">
        <v>1840</v>
      </c>
      <c r="F41" s="136">
        <v>153780000</v>
      </c>
      <c r="G41" s="135">
        <f t="shared" si="3"/>
        <v>2.0749581495189E-5</v>
      </c>
      <c r="H41" s="136">
        <v>108857638</v>
      </c>
      <c r="I41" s="135">
        <f t="shared" si="4"/>
        <v>1.4616744892454207E-5</v>
      </c>
      <c r="J41" s="136">
        <v>106660637.42</v>
      </c>
      <c r="K41" s="135">
        <f t="shared" si="5"/>
        <v>1.4321744949442088E-5</v>
      </c>
      <c r="Q41" s="67"/>
      <c r="S41" s="67"/>
      <c r="U41" s="67"/>
    </row>
    <row r="42" spans="5:21" ht="16.5" thickBot="1">
      <c r="E42" s="134" t="s">
        <v>1841</v>
      </c>
      <c r="F42" s="136">
        <v>46800000</v>
      </c>
      <c r="G42" s="135">
        <f t="shared" si="3"/>
        <v>6.3147380281886158E-6</v>
      </c>
      <c r="H42" s="136">
        <v>0</v>
      </c>
      <c r="I42" s="135">
        <f t="shared" si="4"/>
        <v>0</v>
      </c>
      <c r="J42" s="136">
        <v>0</v>
      </c>
      <c r="K42" s="135">
        <f t="shared" si="5"/>
        <v>0</v>
      </c>
      <c r="Q42" s="67"/>
      <c r="S42" s="67"/>
      <c r="U42" s="67"/>
    </row>
    <row r="43" spans="5:21" ht="16.5" thickBot="1">
      <c r="E43" s="134" t="s">
        <v>1842</v>
      </c>
      <c r="F43" s="136">
        <v>4535794156</v>
      </c>
      <c r="G43" s="135">
        <f t="shared" si="3"/>
        <v>6.1201606506258298E-4</v>
      </c>
      <c r="H43" s="136">
        <v>4358092162</v>
      </c>
      <c r="I43" s="135">
        <f t="shared" si="4"/>
        <v>5.8517824307154466E-4</v>
      </c>
      <c r="J43" s="136">
        <v>4358092161.1400003</v>
      </c>
      <c r="K43" s="135">
        <f t="shared" si="5"/>
        <v>5.8517824295606911E-4</v>
      </c>
      <c r="M43" s="130"/>
      <c r="N43" s="69"/>
      <c r="Q43" s="67"/>
      <c r="S43" s="67"/>
      <c r="U43" s="67"/>
    </row>
    <row r="44" spans="5:21" ht="16.5" thickBot="1">
      <c r="E44" s="134" t="s">
        <v>1843</v>
      </c>
      <c r="F44" s="136">
        <v>84000000</v>
      </c>
      <c r="G44" s="135">
        <f t="shared" si="3"/>
        <v>1.1334145178800078E-5</v>
      </c>
      <c r="H44" s="136">
        <v>88810417</v>
      </c>
      <c r="I44" s="135">
        <f t="shared" si="4"/>
        <v>1.1924925369788735E-5</v>
      </c>
      <c r="J44" s="136">
        <v>87924200</v>
      </c>
      <c r="K44" s="135">
        <f t="shared" si="5"/>
        <v>1.1805929513858478E-5</v>
      </c>
      <c r="Q44" s="67"/>
      <c r="S44" s="67"/>
      <c r="U44" s="67"/>
    </row>
    <row r="45" spans="5:21" ht="31.5">
      <c r="E45" s="134" t="s">
        <v>1844</v>
      </c>
      <c r="F45" s="136">
        <v>86392972000</v>
      </c>
      <c r="G45" s="132">
        <f t="shared" si="3"/>
        <v>1.165702960804774E-2</v>
      </c>
      <c r="H45" s="136">
        <v>105383631879.99001</v>
      </c>
      <c r="I45" s="132">
        <f t="shared" si="4"/>
        <v>1.415027637316656E-2</v>
      </c>
      <c r="J45" s="136">
        <v>105376543415.99001</v>
      </c>
      <c r="K45" s="132">
        <f t="shared" si="5"/>
        <v>1.4149324577115581E-2</v>
      </c>
      <c r="N45" s="130"/>
      <c r="Q45" s="67"/>
      <c r="S45" s="67"/>
      <c r="U45" s="67"/>
    </row>
    <row r="46" spans="5:21" ht="15.75">
      <c r="E46" s="134" t="s">
        <v>1845</v>
      </c>
      <c r="F46" s="136">
        <v>216000000</v>
      </c>
      <c r="G46" s="126">
        <f t="shared" si="3"/>
        <v>2.9144944745485918E-5</v>
      </c>
      <c r="H46" s="136">
        <v>369372000</v>
      </c>
      <c r="I46" s="126">
        <f t="shared" si="4"/>
        <v>4.9597036952203531E-5</v>
      </c>
      <c r="J46" s="136">
        <v>369366000</v>
      </c>
      <c r="K46" s="126">
        <f t="shared" si="5"/>
        <v>4.9596231308511771E-5</v>
      </c>
      <c r="Q46" s="67"/>
      <c r="S46" s="67"/>
      <c r="U46" s="67"/>
    </row>
    <row r="47" spans="5:21" ht="15.75">
      <c r="E47" s="2638" t="s">
        <v>1846</v>
      </c>
      <c r="F47" s="2638"/>
      <c r="G47" s="2638"/>
      <c r="H47" s="2638"/>
      <c r="I47" s="2638"/>
      <c r="J47" s="2638"/>
      <c r="K47" s="2638"/>
      <c r="Q47" s="67"/>
      <c r="S47" s="67"/>
      <c r="U47" s="67"/>
    </row>
    <row r="48" spans="5:21" ht="15.75">
      <c r="E48" s="128" t="s">
        <v>1447</v>
      </c>
      <c r="F48" s="138">
        <v>1187374402436</v>
      </c>
      <c r="G48" s="126">
        <f t="shared" ref="G48:G54" si="6">F48/$N$9</f>
        <v>0.16021278403334063</v>
      </c>
      <c r="H48" s="138">
        <v>1238727584813.76</v>
      </c>
      <c r="I48" s="126">
        <f t="shared" ref="I48:I54" si="7">H48/$N$13</f>
        <v>0.16632884408596724</v>
      </c>
      <c r="J48" s="138">
        <v>1214866092602.7302</v>
      </c>
      <c r="K48" s="126">
        <f t="shared" ref="K48:K54" si="8">J48/$N$13</f>
        <v>0.16312486730666301</v>
      </c>
      <c r="Q48" s="67"/>
      <c r="S48" s="67"/>
      <c r="U48" s="67"/>
    </row>
    <row r="49" spans="5:21" ht="16.5" thickBot="1">
      <c r="E49" s="134" t="s">
        <v>1847</v>
      </c>
      <c r="F49" s="136">
        <v>1174544279475</v>
      </c>
      <c r="G49" s="137">
        <f t="shared" si="6"/>
        <v>0.15848161169641409</v>
      </c>
      <c r="H49" s="136">
        <v>1224656298007.77</v>
      </c>
      <c r="I49" s="137">
        <f t="shared" si="7"/>
        <v>0.16443943684426582</v>
      </c>
      <c r="J49" s="136">
        <v>1211190807665.8501</v>
      </c>
      <c r="K49" s="137">
        <f t="shared" si="8"/>
        <v>0.16263137228585928</v>
      </c>
      <c r="Q49" s="67"/>
      <c r="S49" s="67"/>
      <c r="U49" s="67"/>
    </row>
    <row r="50" spans="5:21" ht="16.5" thickBot="1">
      <c r="E50" s="134" t="s">
        <v>1848</v>
      </c>
      <c r="F50" s="136">
        <v>1053691981963</v>
      </c>
      <c r="G50" s="135">
        <f t="shared" si="6"/>
        <v>0.14217497496793138</v>
      </c>
      <c r="H50" s="136">
        <v>1075869142923</v>
      </c>
      <c r="I50" s="135">
        <f t="shared" si="7"/>
        <v>0.14446119802607554</v>
      </c>
      <c r="J50" s="136">
        <v>1082460529021.5901</v>
      </c>
      <c r="K50" s="135">
        <f t="shared" si="8"/>
        <v>0.14534624946445748</v>
      </c>
      <c r="M50" s="131"/>
      <c r="Q50" s="67"/>
      <c r="S50" s="67"/>
      <c r="U50" s="67"/>
    </row>
    <row r="51" spans="5:21" ht="32.25" thickBot="1">
      <c r="E51" s="134" t="s">
        <v>1849</v>
      </c>
      <c r="F51" s="133">
        <f>F49-SUM(F10:F17)</f>
        <v>-43221594843</v>
      </c>
      <c r="G51" s="135">
        <f t="shared" si="6"/>
        <v>-5.8319027477361758E-3</v>
      </c>
      <c r="H51" s="133">
        <f>H49-SUM(H10:H17)</f>
        <v>-44625777903.120117</v>
      </c>
      <c r="I51" s="135">
        <f t="shared" si="7"/>
        <v>-5.9920794095975772E-3</v>
      </c>
      <c r="J51" s="133">
        <f>J49-SUM(J10:J17)</f>
        <v>-48637814954.498779</v>
      </c>
      <c r="K51" s="135">
        <f t="shared" si="8"/>
        <v>-6.5307914665234876E-3</v>
      </c>
      <c r="N51" s="131"/>
      <c r="Q51" s="67"/>
      <c r="S51" s="67"/>
      <c r="U51" s="67"/>
    </row>
    <row r="52" spans="5:21" ht="31.5">
      <c r="E52" s="134" t="s">
        <v>1850</v>
      </c>
      <c r="F52" s="133">
        <f>F48-(F9-F14)</f>
        <v>32504681791</v>
      </c>
      <c r="G52" s="132">
        <f t="shared" si="6"/>
        <v>4.3858664572606352E-3</v>
      </c>
      <c r="H52" s="133">
        <f>H48-(H9-H14)</f>
        <v>35322615502.439697</v>
      </c>
      <c r="I52" s="132">
        <f t="shared" si="7"/>
        <v>4.7429070593412032E-3</v>
      </c>
      <c r="J52" s="133">
        <f>J48-(J9-J14)</f>
        <v>27237395072.251465</v>
      </c>
      <c r="K52" s="132">
        <f t="shared" si="8"/>
        <v>3.657272586661204E-3</v>
      </c>
      <c r="N52" s="131"/>
      <c r="O52" s="67"/>
      <c r="Q52" s="67"/>
      <c r="S52" s="67"/>
      <c r="U52" s="67"/>
    </row>
    <row r="53" spans="5:21" ht="15.75">
      <c r="E53" s="128" t="s">
        <v>1851</v>
      </c>
      <c r="F53" s="127">
        <f>F48-F9</f>
        <v>-231312112514</v>
      </c>
      <c r="G53" s="126">
        <f t="shared" si="6"/>
        <v>-3.121101267676922E-2</v>
      </c>
      <c r="H53" s="127">
        <f>H48-H9</f>
        <v>-223603158987.00024</v>
      </c>
      <c r="I53" s="126">
        <f t="shared" si="7"/>
        <v>-3.0024079082625898E-2</v>
      </c>
      <c r="J53" s="127">
        <f>J48-J9</f>
        <v>-231624102078.64844</v>
      </c>
      <c r="K53" s="126">
        <f t="shared" si="8"/>
        <v>-3.1101082783252899E-2</v>
      </c>
      <c r="L53" s="130"/>
      <c r="M53" s="129"/>
      <c r="Q53" s="67"/>
      <c r="S53" s="67"/>
      <c r="U53" s="67"/>
    </row>
    <row r="54" spans="5:21" ht="15.75">
      <c r="E54" s="128" t="s">
        <v>1852</v>
      </c>
      <c r="F54" s="127">
        <f>ABS(F53)</f>
        <v>231312112514</v>
      </c>
      <c r="G54" s="126">
        <f t="shared" si="6"/>
        <v>3.121101267676922E-2</v>
      </c>
      <c r="H54" s="127">
        <f>ABS(H53)</f>
        <v>223603158987.00024</v>
      </c>
      <c r="I54" s="126">
        <f t="shared" si="7"/>
        <v>3.0024079082625898E-2</v>
      </c>
      <c r="J54" s="127">
        <f>ABS(J53)</f>
        <v>231624102078.64844</v>
      </c>
      <c r="K54" s="126">
        <f t="shared" si="8"/>
        <v>3.1101082783252899E-2</v>
      </c>
      <c r="Q54" s="67"/>
      <c r="S54" s="67"/>
      <c r="U54" s="67"/>
    </row>
    <row r="55" spans="5:21" ht="15.75">
      <c r="E55" s="1128"/>
      <c r="F55" s="1128"/>
      <c r="G55" s="1128"/>
      <c r="H55" s="1128"/>
      <c r="I55" s="1128"/>
      <c r="J55" s="1128"/>
      <c r="K55" s="1128"/>
    </row>
    <row r="56" spans="5:21">
      <c r="E56" s="122" t="s">
        <v>176</v>
      </c>
    </row>
    <row r="57" spans="5:21">
      <c r="E57" s="123" t="s">
        <v>1853</v>
      </c>
    </row>
    <row r="58" spans="5:21">
      <c r="E58" s="123" t="s">
        <v>1854</v>
      </c>
      <c r="F58" s="121"/>
      <c r="G58" s="121"/>
      <c r="H58" s="121"/>
      <c r="J58" s="121"/>
    </row>
    <row r="59" spans="5:21">
      <c r="E59" s="123" t="s">
        <v>1855</v>
      </c>
    </row>
    <row r="60" spans="5:21">
      <c r="E60" s="123" t="s">
        <v>1856</v>
      </c>
      <c r="F60" s="121"/>
      <c r="G60" s="125"/>
      <c r="H60" s="121"/>
      <c r="I60" s="124"/>
      <c r="J60" s="121"/>
    </row>
    <row r="61" spans="5:21">
      <c r="E61" s="123" t="s">
        <v>1857</v>
      </c>
      <c r="F61" s="121"/>
      <c r="G61" s="125"/>
      <c r="H61" s="121"/>
      <c r="I61" s="124"/>
      <c r="J61" s="121"/>
    </row>
    <row r="62" spans="5:21">
      <c r="E62" s="123" t="s">
        <v>1858</v>
      </c>
    </row>
    <row r="63" spans="5:21" ht="32.25" customHeight="1">
      <c r="E63" s="122" t="s">
        <v>1859</v>
      </c>
      <c r="F63" s="122"/>
    </row>
    <row r="64" spans="5:21">
      <c r="F64" s="121"/>
      <c r="G64" s="121"/>
      <c r="H64" s="121"/>
      <c r="J64" s="121"/>
    </row>
    <row r="65" spans="5:11">
      <c r="E65" s="120"/>
      <c r="F65" s="121"/>
      <c r="G65" s="121"/>
      <c r="H65" s="121"/>
      <c r="J65" s="121"/>
      <c r="K65" s="121"/>
    </row>
    <row r="66" spans="5:11">
      <c r="E66" s="120"/>
      <c r="H66" s="119"/>
    </row>
  </sheetData>
  <mergeCells count="9">
    <mergeCell ref="E28:K28"/>
    <mergeCell ref="E47:K47"/>
    <mergeCell ref="E2:K2"/>
    <mergeCell ref="E3:K3"/>
    <mergeCell ref="E4:K4"/>
    <mergeCell ref="E6:E7"/>
    <mergeCell ref="F6:K6"/>
    <mergeCell ref="E27:K27"/>
    <mergeCell ref="E5:K5"/>
  </mergeCells>
  <pageMargins left="0.7" right="0.7" top="0.75" bottom="0.75" header="0.3" footer="0.3"/>
  <ignoredErrors>
    <ignoredError sqref="G8:G21 I8:J21" formula="1"/>
    <ignoredError sqref="F30:J30 F29 F51:F54" formulaRange="1"/>
    <ignoredError sqref="G29:J29 G51:I54 J51:J54" formula="1" formulaRange="1"/>
  </ignoredError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F71EC-D685-431C-97D8-B627E1942B7D}">
  <dimension ref="C2:K44"/>
  <sheetViews>
    <sheetView showGridLines="0" workbookViewId="0">
      <selection activeCell="E29" sqref="E29"/>
    </sheetView>
  </sheetViews>
  <sheetFormatPr baseColWidth="10" defaultColWidth="11.42578125" defaultRowHeight="15"/>
  <cols>
    <col min="3" max="3" width="36.42578125" customWidth="1"/>
    <col min="4" max="4" width="42.42578125" customWidth="1"/>
    <col min="11" max="11" width="20" customWidth="1"/>
  </cols>
  <sheetData>
    <row r="2" spans="3:11">
      <c r="C2" s="2648" t="s">
        <v>1860</v>
      </c>
      <c r="D2" s="2648"/>
    </row>
    <row r="3" spans="3:11">
      <c r="C3" s="2639" t="s">
        <v>1861</v>
      </c>
      <c r="D3" s="2648"/>
    </row>
    <row r="4" spans="3:11">
      <c r="C4" s="2649" t="s">
        <v>1224</v>
      </c>
      <c r="D4" s="2649"/>
    </row>
    <row r="5" spans="3:11" ht="15.75" thickBot="1">
      <c r="C5" s="2654" t="s">
        <v>1415</v>
      </c>
      <c r="D5" s="2654"/>
    </row>
    <row r="6" spans="3:11" ht="30.75" thickBot="1">
      <c r="C6" s="2650">
        <v>2024</v>
      </c>
      <c r="D6" s="2651"/>
      <c r="J6" s="1133" t="s">
        <v>1809</v>
      </c>
      <c r="K6" s="153">
        <v>7411233813831.6396</v>
      </c>
    </row>
    <row r="7" spans="3:11">
      <c r="C7" s="2652" t="s">
        <v>1805</v>
      </c>
      <c r="D7" s="1129" t="s">
        <v>1806</v>
      </c>
      <c r="K7" s="131"/>
    </row>
    <row r="8" spans="3:11">
      <c r="C8" s="2653"/>
      <c r="D8" s="1130" t="s">
        <v>1862</v>
      </c>
      <c r="K8" s="168"/>
    </row>
    <row r="9" spans="3:11" ht="15.75" thickBot="1">
      <c r="C9" s="1131" t="s">
        <v>1808</v>
      </c>
      <c r="D9" s="1132">
        <f>+D10+D25</f>
        <v>1544787972921.4187</v>
      </c>
      <c r="K9" s="131"/>
    </row>
    <row r="10" spans="3:11" ht="45.75" thickBot="1">
      <c r="C10" s="166" t="s">
        <v>1448</v>
      </c>
      <c r="D10" s="165">
        <f>+SUM(D11:D24)</f>
        <v>1446490194681.3787</v>
      </c>
      <c r="G10" s="131"/>
      <c r="J10" s="1134" t="s">
        <v>1814</v>
      </c>
      <c r="K10" s="151">
        <v>7447461031915.3203</v>
      </c>
    </row>
    <row r="11" spans="3:11">
      <c r="C11" s="164" t="s">
        <v>1810</v>
      </c>
      <c r="D11" s="167">
        <v>338305917837.87903</v>
      </c>
    </row>
    <row r="12" spans="3:11">
      <c r="C12" s="164" t="s">
        <v>1811</v>
      </c>
      <c r="D12" s="167">
        <v>144646243090.17975</v>
      </c>
    </row>
    <row r="13" spans="3:11" ht="25.5">
      <c r="C13" s="164" t="s">
        <v>1812</v>
      </c>
      <c r="D13" s="167">
        <v>418463099.31000006</v>
      </c>
    </row>
    <row r="14" spans="3:11">
      <c r="C14" s="164" t="s">
        <v>1813</v>
      </c>
      <c r="D14" s="167">
        <v>78692539891.130005</v>
      </c>
    </row>
    <row r="15" spans="3:11">
      <c r="C15" s="164" t="s">
        <v>1815</v>
      </c>
      <c r="D15" s="167">
        <v>258861497150.89999</v>
      </c>
    </row>
    <row r="16" spans="3:11">
      <c r="C16" s="164" t="s">
        <v>1863</v>
      </c>
      <c r="D16" s="167">
        <v>20841638786.880001</v>
      </c>
    </row>
    <row r="17" spans="3:4">
      <c r="C17" s="164" t="s">
        <v>1817</v>
      </c>
      <c r="D17" s="167">
        <v>417795923828.21997</v>
      </c>
    </row>
    <row r="18" spans="3:4">
      <c r="C18" s="164" t="s">
        <v>1818</v>
      </c>
      <c r="D18" s="167">
        <v>266398935.85000002</v>
      </c>
    </row>
    <row r="19" spans="3:4">
      <c r="C19" s="164" t="s">
        <v>1864</v>
      </c>
      <c r="D19" s="163">
        <v>52860659596.599907</v>
      </c>
    </row>
    <row r="20" spans="3:4">
      <c r="C20" s="164" t="s">
        <v>1427</v>
      </c>
      <c r="D20" s="163">
        <v>55700297702.999947</v>
      </c>
    </row>
    <row r="21" spans="3:4">
      <c r="C21" s="164" t="s">
        <v>1865</v>
      </c>
      <c r="D21" s="163">
        <v>1805441630.03</v>
      </c>
    </row>
    <row r="22" spans="3:4">
      <c r="C22" s="164" t="s">
        <v>1866</v>
      </c>
      <c r="D22" s="163">
        <v>68652289.209999993</v>
      </c>
    </row>
    <row r="23" spans="3:4">
      <c r="C23" s="164" t="s">
        <v>1820</v>
      </c>
      <c r="D23" s="163">
        <v>76226520842.190018</v>
      </c>
    </row>
    <row r="24" spans="3:4" ht="25.5" customHeight="1">
      <c r="C24" s="164" t="s">
        <v>1821</v>
      </c>
      <c r="D24" s="163">
        <v>0</v>
      </c>
    </row>
    <row r="25" spans="3:4">
      <c r="C25" s="166" t="s">
        <v>591</v>
      </c>
      <c r="D25" s="165">
        <f>SUM(D26:D30)</f>
        <v>98297778240.040009</v>
      </c>
    </row>
    <row r="26" spans="3:4">
      <c r="C26" s="164" t="s">
        <v>1822</v>
      </c>
      <c r="D26" s="163">
        <v>4085648611.3199997</v>
      </c>
    </row>
    <row r="27" spans="3:4">
      <c r="C27" s="164" t="s">
        <v>1824</v>
      </c>
      <c r="D27" s="163">
        <v>20611637926.369999</v>
      </c>
    </row>
    <row r="28" spans="3:4">
      <c r="C28" s="164" t="s">
        <v>1825</v>
      </c>
      <c r="D28" s="163">
        <v>63122164018.300003</v>
      </c>
    </row>
    <row r="29" spans="3:4">
      <c r="C29" s="164" t="s">
        <v>1867</v>
      </c>
      <c r="D29" s="163">
        <v>7880272173.4300003</v>
      </c>
    </row>
    <row r="30" spans="3:4">
      <c r="C30" s="164" t="s">
        <v>1868</v>
      </c>
      <c r="D30" s="163">
        <v>2598055510.6199999</v>
      </c>
    </row>
    <row r="31" spans="3:4" ht="25.5">
      <c r="C31" s="166" t="s">
        <v>1848</v>
      </c>
      <c r="D31" s="165">
        <v>1082460529021.5901</v>
      </c>
    </row>
    <row r="32" spans="3:4">
      <c r="C32" s="164" t="s">
        <v>1869</v>
      </c>
      <c r="D32" s="163">
        <v>-48637814954.498779</v>
      </c>
    </row>
    <row r="33" spans="3:11">
      <c r="C33" s="164" t="s">
        <v>589</v>
      </c>
      <c r="D33" s="163">
        <v>-152931562187.51831</v>
      </c>
    </row>
    <row r="34" spans="3:11">
      <c r="C34" s="162" t="s">
        <v>1870</v>
      </c>
      <c r="D34" s="161">
        <v>-231624102078.64844</v>
      </c>
      <c r="E34" s="169"/>
      <c r="F34" s="170"/>
      <c r="G34" s="169"/>
      <c r="H34" s="169"/>
      <c r="I34" s="169"/>
      <c r="J34" s="169"/>
      <c r="K34" s="169"/>
    </row>
    <row r="35" spans="3:11">
      <c r="C35" s="162" t="s">
        <v>1852</v>
      </c>
      <c r="D35" s="161">
        <v>231624102078.64844</v>
      </c>
      <c r="E35" s="169"/>
      <c r="F35" s="169"/>
      <c r="G35" s="169"/>
      <c r="H35" s="169"/>
      <c r="I35" s="169"/>
      <c r="J35" s="169"/>
      <c r="K35" s="169"/>
    </row>
    <row r="36" spans="3:11" ht="15.75">
      <c r="C36" s="1128"/>
      <c r="D36" s="1128"/>
      <c r="E36" s="134"/>
      <c r="F36" s="134"/>
      <c r="G36" s="134"/>
      <c r="H36" s="134"/>
      <c r="I36" s="134"/>
      <c r="J36" s="169"/>
      <c r="K36" s="169"/>
    </row>
    <row r="37" spans="3:11">
      <c r="C37" s="122" t="s">
        <v>176</v>
      </c>
      <c r="E37" s="169"/>
      <c r="F37" s="169"/>
      <c r="G37" s="169"/>
      <c r="H37" s="169"/>
      <c r="I37" s="169"/>
      <c r="J37" s="169"/>
      <c r="K37" s="169"/>
    </row>
    <row r="38" spans="3:11">
      <c r="C38" s="123" t="s">
        <v>1853</v>
      </c>
      <c r="E38" s="169"/>
      <c r="F38" s="169"/>
      <c r="G38" s="169"/>
      <c r="H38" s="169"/>
      <c r="I38" s="169"/>
      <c r="J38" s="169"/>
      <c r="K38" s="169"/>
    </row>
    <row r="39" spans="3:11">
      <c r="C39" s="123" t="s">
        <v>1854</v>
      </c>
      <c r="E39" s="169"/>
      <c r="F39" s="169"/>
      <c r="G39" s="169"/>
      <c r="H39" s="169"/>
      <c r="I39" s="169"/>
      <c r="J39" s="169"/>
      <c r="K39" s="169"/>
    </row>
    <row r="40" spans="3:11" ht="15" customHeight="1">
      <c r="C40" s="123" t="s">
        <v>1855</v>
      </c>
    </row>
    <row r="41" spans="3:11">
      <c r="C41" s="123" t="s">
        <v>1856</v>
      </c>
    </row>
    <row r="42" spans="3:11">
      <c r="C42" s="123" t="s">
        <v>1857</v>
      </c>
    </row>
    <row r="43" spans="3:11">
      <c r="C43" s="123" t="s">
        <v>1858</v>
      </c>
    </row>
    <row r="44" spans="3:11" ht="22.5">
      <c r="C44" s="122" t="s">
        <v>1871</v>
      </c>
    </row>
  </sheetData>
  <mergeCells count="6">
    <mergeCell ref="C2:D2"/>
    <mergeCell ref="C3:D3"/>
    <mergeCell ref="C4:D4"/>
    <mergeCell ref="C6:D6"/>
    <mergeCell ref="C7:C8"/>
    <mergeCell ref="C5:D5"/>
  </mergeCells>
  <pageMargins left="0.7" right="0.7" top="0.75" bottom="0.75" header="0.3" footer="0.3"/>
  <ignoredErrors>
    <ignoredError sqref="D25" formulaRange="1"/>
  </ignoredError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768B4-2D6B-450E-B935-D76934E2E508}">
  <dimension ref="C4:G227"/>
  <sheetViews>
    <sheetView showGridLines="0" topLeftCell="A45" zoomScale="89" zoomScaleNormal="89" workbookViewId="0">
      <selection activeCell="C12" sqref="C12:C13"/>
    </sheetView>
  </sheetViews>
  <sheetFormatPr baseColWidth="10" defaultColWidth="11.42578125" defaultRowHeight="15"/>
  <cols>
    <col min="1" max="2" width="11.42578125" style="70"/>
    <col min="3" max="3" width="100.7109375" style="70" bestFit="1" customWidth="1"/>
    <col min="4" max="5" width="24.28515625" style="70" customWidth="1"/>
    <col min="6" max="6" width="16.140625" style="70" customWidth="1"/>
    <col min="7" max="16384" width="11.42578125" style="70"/>
  </cols>
  <sheetData>
    <row r="4" spans="3:6">
      <c r="C4" s="2665" t="s">
        <v>0</v>
      </c>
      <c r="D4" s="2665"/>
      <c r="E4" s="2665"/>
      <c r="F4" s="2665"/>
    </row>
    <row r="5" spans="3:6">
      <c r="C5" s="2665" t="s">
        <v>1</v>
      </c>
      <c r="D5" s="2665"/>
      <c r="E5" s="2665"/>
      <c r="F5" s="2665"/>
    </row>
    <row r="6" spans="3:6">
      <c r="C6" s="2666" t="s">
        <v>2</v>
      </c>
      <c r="D6" s="2666"/>
      <c r="E6" s="2666"/>
      <c r="F6" s="2666"/>
    </row>
    <row r="7" spans="3:6">
      <c r="C7" s="1861"/>
      <c r="D7" s="1861"/>
      <c r="E7" s="1861"/>
      <c r="F7" s="1861"/>
    </row>
    <row r="8" spans="3:6" ht="15.75">
      <c r="C8" s="2667" t="s">
        <v>1872</v>
      </c>
      <c r="D8" s="2667"/>
      <c r="E8" s="2667"/>
      <c r="F8" s="2667"/>
    </row>
    <row r="9" spans="3:6" ht="15.75">
      <c r="C9" s="2668" t="s">
        <v>1873</v>
      </c>
      <c r="D9" s="2668"/>
      <c r="E9" s="2668"/>
      <c r="F9" s="2668"/>
    </row>
    <row r="11" spans="3:6" ht="15.75" thickBot="1"/>
    <row r="12" spans="3:6">
      <c r="C12" s="2655" t="s">
        <v>316</v>
      </c>
      <c r="D12" s="2657" t="s">
        <v>642</v>
      </c>
      <c r="E12" s="2660" t="s">
        <v>1179</v>
      </c>
      <c r="F12" s="2657" t="s">
        <v>1874</v>
      </c>
    </row>
    <row r="13" spans="3:6">
      <c r="C13" s="2656"/>
      <c r="D13" s="2658"/>
      <c r="E13" s="2661"/>
      <c r="F13" s="2663"/>
    </row>
    <row r="14" spans="3:6" ht="15.75" thickBot="1">
      <c r="C14" s="1862" t="s">
        <v>1875</v>
      </c>
      <c r="D14" s="2659"/>
      <c r="E14" s="2662"/>
      <c r="F14" s="2664"/>
    </row>
    <row r="15" spans="3:6">
      <c r="C15" s="1863" t="s">
        <v>1876</v>
      </c>
      <c r="D15" s="1864">
        <v>1187374402436</v>
      </c>
      <c r="E15" s="1864">
        <v>1238727584813.7598</v>
      </c>
      <c r="F15" s="1864">
        <v>1214866092602.7307</v>
      </c>
    </row>
    <row r="16" spans="3:6">
      <c r="C16" s="1402" t="s">
        <v>1877</v>
      </c>
      <c r="D16" s="1865">
        <v>1174544279475</v>
      </c>
      <c r="E16" s="1865">
        <v>1224656298007.7698</v>
      </c>
      <c r="F16" s="1865">
        <v>1211190807665.8506</v>
      </c>
    </row>
    <row r="17" spans="3:7">
      <c r="C17" s="1866" t="s">
        <v>1878</v>
      </c>
      <c r="D17" s="1867">
        <v>1053691981963</v>
      </c>
      <c r="E17" s="1867">
        <v>1075869142923</v>
      </c>
      <c r="F17" s="1867">
        <v>1082460529021.5902</v>
      </c>
    </row>
    <row r="18" spans="3:7">
      <c r="C18" s="1868" t="s">
        <v>1879</v>
      </c>
      <c r="D18" s="1865">
        <f>SUM(D19:D49)</f>
        <v>359959296868</v>
      </c>
      <c r="E18" s="1865">
        <v>370920293676</v>
      </c>
      <c r="F18" s="1865">
        <f t="shared" ref="F18" si="0">SUM(F19:F49)</f>
        <v>383237197889.00995</v>
      </c>
      <c r="G18" s="1865"/>
    </row>
    <row r="19" spans="3:7">
      <c r="C19" s="1869" t="s">
        <v>1880</v>
      </c>
      <c r="D19" s="177">
        <v>6327501959</v>
      </c>
      <c r="E19" s="177">
        <v>17564311773</v>
      </c>
      <c r="F19" s="177">
        <v>5893382167.5600004</v>
      </c>
    </row>
    <row r="20" spans="3:7">
      <c r="C20" s="1869" t="s">
        <v>1881</v>
      </c>
      <c r="D20" s="177">
        <v>87089714052</v>
      </c>
      <c r="E20" s="177">
        <v>90004414052</v>
      </c>
      <c r="F20" s="177">
        <v>91424495130.460007</v>
      </c>
    </row>
    <row r="21" spans="3:7">
      <c r="C21" s="1869" t="s">
        <v>1882</v>
      </c>
      <c r="D21" s="177">
        <v>7836624275</v>
      </c>
      <c r="E21" s="177">
        <v>8124370026</v>
      </c>
      <c r="F21" s="177">
        <v>8201300287.8200006</v>
      </c>
    </row>
    <row r="22" spans="3:7">
      <c r="C22" s="1869" t="s">
        <v>1883</v>
      </c>
      <c r="D22" s="177">
        <v>732150627</v>
      </c>
      <c r="E22" s="177">
        <v>632211730</v>
      </c>
      <c r="F22" s="177">
        <v>717752754.97000003</v>
      </c>
    </row>
    <row r="23" spans="3:7">
      <c r="C23" s="1869" t="s">
        <v>1884</v>
      </c>
      <c r="D23" s="177">
        <v>24388611</v>
      </c>
      <c r="E23" s="177">
        <v>17919162</v>
      </c>
      <c r="F23" s="177">
        <v>16355968.49</v>
      </c>
    </row>
    <row r="24" spans="3:7">
      <c r="C24" s="1869" t="s">
        <v>1885</v>
      </c>
      <c r="D24" s="177">
        <v>1175853068</v>
      </c>
      <c r="E24" s="177">
        <v>1132147791</v>
      </c>
      <c r="F24" s="177">
        <v>1113860990.8</v>
      </c>
    </row>
    <row r="25" spans="3:7">
      <c r="C25" s="1869" t="s">
        <v>1886</v>
      </c>
      <c r="D25" s="177">
        <v>2193684678</v>
      </c>
      <c r="E25" s="177">
        <v>2061919864</v>
      </c>
      <c r="F25" s="177">
        <v>2063206214.0300002</v>
      </c>
    </row>
    <row r="26" spans="3:7">
      <c r="C26" s="1869" t="s">
        <v>1887</v>
      </c>
      <c r="D26" s="177">
        <v>5978965634</v>
      </c>
      <c r="E26" s="177">
        <v>7212685815</v>
      </c>
      <c r="F26" s="177">
        <v>7476729436.1099997</v>
      </c>
    </row>
    <row r="27" spans="3:7">
      <c r="C27" s="1869" t="s">
        <v>1888</v>
      </c>
      <c r="D27" s="177">
        <v>338442372</v>
      </c>
      <c r="E27" s="177">
        <v>468879398</v>
      </c>
      <c r="F27" s="177">
        <v>344554785.23999989</v>
      </c>
    </row>
    <row r="28" spans="3:7">
      <c r="C28" s="1869" t="s">
        <v>1889</v>
      </c>
      <c r="D28" s="177">
        <v>179693252634</v>
      </c>
      <c r="E28" s="177">
        <v>170881847822</v>
      </c>
      <c r="F28" s="177">
        <v>187422574971.06998</v>
      </c>
    </row>
    <row r="29" spans="3:7">
      <c r="C29" s="1869" t="s">
        <v>1890</v>
      </c>
      <c r="D29" s="177">
        <v>275369535</v>
      </c>
      <c r="E29" s="177">
        <v>258132717</v>
      </c>
      <c r="F29" s="177">
        <v>245878756.59999999</v>
      </c>
    </row>
    <row r="30" spans="3:7">
      <c r="C30" s="1869" t="s">
        <v>1891</v>
      </c>
      <c r="D30" s="177">
        <v>91186143</v>
      </c>
      <c r="E30" s="177">
        <v>96448082</v>
      </c>
      <c r="F30" s="177">
        <v>100591429.45</v>
      </c>
    </row>
    <row r="31" spans="3:7">
      <c r="C31" s="1869" t="s">
        <v>1892</v>
      </c>
      <c r="D31" s="177">
        <v>936218815</v>
      </c>
      <c r="E31" s="177">
        <v>919618118</v>
      </c>
      <c r="F31" s="177">
        <v>1011020355.6900001</v>
      </c>
    </row>
    <row r="32" spans="3:7">
      <c r="C32" s="1869" t="s">
        <v>1893</v>
      </c>
      <c r="D32" s="177">
        <v>1451440091</v>
      </c>
      <c r="E32" s="177">
        <v>1529326025</v>
      </c>
      <c r="F32" s="177">
        <v>1449092480.3499999</v>
      </c>
    </row>
    <row r="33" spans="3:6">
      <c r="C33" s="1869" t="s">
        <v>1894</v>
      </c>
      <c r="D33" s="177">
        <v>0</v>
      </c>
      <c r="E33" s="177">
        <v>1237702766</v>
      </c>
      <c r="F33" s="177">
        <v>2276032648.3499999</v>
      </c>
    </row>
    <row r="34" spans="3:6">
      <c r="C34" s="1869" t="s">
        <v>1895</v>
      </c>
      <c r="D34" s="177">
        <v>93719620</v>
      </c>
      <c r="E34" s="177">
        <v>247636793</v>
      </c>
      <c r="F34" s="177">
        <v>196329753.5</v>
      </c>
    </row>
    <row r="35" spans="3:6">
      <c r="C35" s="1869" t="s">
        <v>1896</v>
      </c>
      <c r="D35" s="177">
        <v>728872120</v>
      </c>
      <c r="E35" s="177">
        <v>722065320</v>
      </c>
      <c r="F35" s="177">
        <v>729199853.17999995</v>
      </c>
    </row>
    <row r="36" spans="3:6">
      <c r="C36" s="1869" t="s">
        <v>1897</v>
      </c>
      <c r="D36" s="177">
        <v>13088557156</v>
      </c>
      <c r="E36" s="177">
        <v>13350498486</v>
      </c>
      <c r="F36" s="177">
        <v>12385791876.819998</v>
      </c>
    </row>
    <row r="37" spans="3:6">
      <c r="C37" s="1869" t="s">
        <v>1898</v>
      </c>
      <c r="D37" s="177">
        <v>3467807351</v>
      </c>
      <c r="E37" s="177">
        <v>7295389571</v>
      </c>
      <c r="F37" s="177">
        <v>8134771702.1599998</v>
      </c>
    </row>
    <row r="38" spans="3:6">
      <c r="C38" s="1869" t="s">
        <v>1899</v>
      </c>
      <c r="D38" s="177">
        <v>22355673635</v>
      </c>
      <c r="E38" s="177">
        <v>21617064276</v>
      </c>
      <c r="F38" s="177">
        <v>21628134259.84</v>
      </c>
    </row>
    <row r="39" spans="3:6">
      <c r="C39" s="1869" t="s">
        <v>1900</v>
      </c>
      <c r="D39" s="177">
        <v>325299745</v>
      </c>
      <c r="E39" s="177">
        <v>203045564</v>
      </c>
      <c r="F39" s="177">
        <v>188614255.20000002</v>
      </c>
    </row>
    <row r="40" spans="3:6">
      <c r="C40" s="1869" t="s">
        <v>1901</v>
      </c>
      <c r="D40" s="177">
        <v>45320837</v>
      </c>
      <c r="E40" s="177">
        <v>34111508</v>
      </c>
      <c r="F40" s="177">
        <v>31165709.859999996</v>
      </c>
    </row>
    <row r="41" spans="3:6">
      <c r="C41" s="1869" t="s">
        <v>1902</v>
      </c>
      <c r="D41" s="177">
        <v>1014675063</v>
      </c>
      <c r="E41" s="177">
        <v>1111424805</v>
      </c>
      <c r="F41" s="177">
        <v>1072516935.5899999</v>
      </c>
    </row>
    <row r="42" spans="3:6">
      <c r="C42" s="1869" t="s">
        <v>1903</v>
      </c>
      <c r="D42" s="177">
        <v>18880504466</v>
      </c>
      <c r="E42" s="177">
        <v>17962890228</v>
      </c>
      <c r="F42" s="177">
        <v>22803600928.23</v>
      </c>
    </row>
    <row r="43" spans="3:6">
      <c r="C43" s="1869" t="s">
        <v>1904</v>
      </c>
      <c r="D43" s="177">
        <v>3398999697</v>
      </c>
      <c r="E43" s="177">
        <v>3419415592</v>
      </c>
      <c r="F43" s="177">
        <v>3564880098.3900003</v>
      </c>
    </row>
    <row r="44" spans="3:6">
      <c r="C44" s="1869" t="s">
        <v>1905</v>
      </c>
      <c r="D44" s="177">
        <v>0</v>
      </c>
      <c r="E44" s="177">
        <v>0</v>
      </c>
      <c r="F44" s="177">
        <v>0</v>
      </c>
    </row>
    <row r="45" spans="3:6">
      <c r="C45" s="1869" t="s">
        <v>1906</v>
      </c>
      <c r="D45" s="177">
        <v>684935719</v>
      </c>
      <c r="E45" s="177">
        <v>622318921</v>
      </c>
      <c r="F45" s="177">
        <v>587880924.63</v>
      </c>
    </row>
    <row r="46" spans="3:6">
      <c r="C46" s="1869" t="s">
        <v>1907</v>
      </c>
      <c r="D46" s="177">
        <v>1563697153</v>
      </c>
      <c r="E46" s="177">
        <v>2079556496</v>
      </c>
      <c r="F46" s="177">
        <v>2040707204.77</v>
      </c>
    </row>
    <row r="47" spans="3:6">
      <c r="C47" s="1869" t="s">
        <v>1908</v>
      </c>
      <c r="D47" s="177">
        <v>729216</v>
      </c>
      <c r="E47" s="177">
        <v>435139</v>
      </c>
      <c r="F47" s="177">
        <v>961616.55</v>
      </c>
    </row>
    <row r="48" spans="3:6">
      <c r="C48" s="1869" t="s">
        <v>1909</v>
      </c>
      <c r="D48" s="177">
        <v>3655584</v>
      </c>
      <c r="E48" s="177">
        <v>5362815</v>
      </c>
      <c r="F48" s="177">
        <v>2436098.56</v>
      </c>
    </row>
    <row r="49" spans="3:6">
      <c r="C49" s="1869" t="s">
        <v>1910</v>
      </c>
      <c r="D49" s="177">
        <v>162057012</v>
      </c>
      <c r="E49" s="177">
        <v>107143021</v>
      </c>
      <c r="F49" s="177">
        <v>113378294.74000001</v>
      </c>
    </row>
    <row r="50" spans="3:6">
      <c r="C50" s="1868" t="s">
        <v>1911</v>
      </c>
      <c r="D50" s="1865">
        <f>SUM(D51:D67)</f>
        <v>53128217194</v>
      </c>
      <c r="E50" s="1865">
        <v>54874227592</v>
      </c>
      <c r="F50" s="1865">
        <f>SUM(F51:F67)</f>
        <v>55102478560.959991</v>
      </c>
    </row>
    <row r="51" spans="3:6">
      <c r="C51" s="1869" t="s">
        <v>1912</v>
      </c>
      <c r="D51" s="177">
        <v>5444409863</v>
      </c>
      <c r="E51" s="177">
        <v>5629159848</v>
      </c>
      <c r="F51" s="177">
        <v>5348774814.9700003</v>
      </c>
    </row>
    <row r="52" spans="3:6">
      <c r="C52" s="1869" t="s">
        <v>1913</v>
      </c>
      <c r="D52" s="177">
        <v>10349305911</v>
      </c>
      <c r="E52" s="177">
        <v>10074011355</v>
      </c>
      <c r="F52" s="177">
        <v>9989980997.3799992</v>
      </c>
    </row>
    <row r="53" spans="3:6">
      <c r="C53" s="1869" t="s">
        <v>1914</v>
      </c>
      <c r="D53" s="177">
        <v>13726469337</v>
      </c>
      <c r="E53" s="177">
        <v>14268624090</v>
      </c>
      <c r="F53" s="177">
        <v>14106471844.1</v>
      </c>
    </row>
    <row r="54" spans="3:6">
      <c r="C54" s="1869" t="s">
        <v>1915</v>
      </c>
      <c r="D54" s="177">
        <v>1324803924</v>
      </c>
      <c r="E54" s="177">
        <v>1365162253</v>
      </c>
      <c r="F54" s="177">
        <v>1250845452.7</v>
      </c>
    </row>
    <row r="55" spans="3:6">
      <c r="C55" s="1869" t="s">
        <v>1916</v>
      </c>
      <c r="D55" s="177">
        <v>2317402599</v>
      </c>
      <c r="E55" s="177">
        <v>2345767313</v>
      </c>
      <c r="F55" s="177">
        <v>2394304190.8800001</v>
      </c>
    </row>
    <row r="56" spans="3:6">
      <c r="C56" s="1869" t="s">
        <v>1917</v>
      </c>
      <c r="D56" s="177">
        <v>1195545464</v>
      </c>
      <c r="E56" s="177">
        <v>1255069804</v>
      </c>
      <c r="F56" s="177">
        <v>1490721607.2599998</v>
      </c>
    </row>
    <row r="57" spans="3:6">
      <c r="C57" s="1869" t="s">
        <v>1918</v>
      </c>
      <c r="D57" s="177">
        <v>88573508</v>
      </c>
      <c r="E57" s="177">
        <v>79971606</v>
      </c>
      <c r="F57" s="177">
        <v>79198172</v>
      </c>
    </row>
    <row r="58" spans="3:6">
      <c r="C58" s="1869" t="s">
        <v>1919</v>
      </c>
      <c r="D58" s="177">
        <v>16228819419</v>
      </c>
      <c r="E58" s="177">
        <v>17443417422</v>
      </c>
      <c r="F58" s="177">
        <v>17958366818.239998</v>
      </c>
    </row>
    <row r="59" spans="3:6">
      <c r="C59" s="1869" t="s">
        <v>1920</v>
      </c>
      <c r="D59" s="177">
        <v>397361165</v>
      </c>
      <c r="E59" s="177">
        <v>300914528</v>
      </c>
      <c r="F59" s="177">
        <v>263447074.72</v>
      </c>
    </row>
    <row r="60" spans="3:6">
      <c r="C60" s="1869" t="s">
        <v>1921</v>
      </c>
      <c r="D60" s="177">
        <v>521877504</v>
      </c>
      <c r="E60" s="177">
        <v>269171954</v>
      </c>
      <c r="F60" s="177">
        <v>229195429.92000002</v>
      </c>
    </row>
    <row r="61" spans="3:6">
      <c r="C61" s="1869" t="s">
        <v>1922</v>
      </c>
      <c r="D61" s="177">
        <v>349207797</v>
      </c>
      <c r="E61" s="177">
        <v>724356502</v>
      </c>
      <c r="F61" s="177">
        <v>743539469.68000007</v>
      </c>
    </row>
    <row r="62" spans="3:6">
      <c r="C62" s="1869" t="s">
        <v>1923</v>
      </c>
      <c r="D62" s="177">
        <v>17079480</v>
      </c>
      <c r="E62" s="177">
        <v>11680767</v>
      </c>
      <c r="F62" s="177">
        <v>10607022.25</v>
      </c>
    </row>
    <row r="63" spans="3:6">
      <c r="C63" s="1869" t="s">
        <v>1924</v>
      </c>
      <c r="D63" s="177">
        <v>201052376</v>
      </c>
      <c r="E63" s="177">
        <v>273300220</v>
      </c>
      <c r="F63" s="177">
        <v>294211923.92000002</v>
      </c>
    </row>
    <row r="64" spans="3:6">
      <c r="C64" s="1869" t="s">
        <v>1925</v>
      </c>
      <c r="D64" s="177">
        <v>2812426</v>
      </c>
      <c r="E64" s="177">
        <v>543333</v>
      </c>
      <c r="F64" s="177">
        <v>750699.87</v>
      </c>
    </row>
    <row r="65" spans="3:6">
      <c r="C65" s="1869" t="s">
        <v>1926</v>
      </c>
      <c r="D65" s="177">
        <v>2476059</v>
      </c>
      <c r="E65" s="177">
        <v>106023</v>
      </c>
      <c r="F65" s="177">
        <v>182797.38</v>
      </c>
    </row>
    <row r="66" spans="3:6">
      <c r="C66" s="1869" t="s">
        <v>1927</v>
      </c>
      <c r="D66" s="177">
        <v>31259283</v>
      </c>
      <c r="E66" s="177">
        <v>20104465</v>
      </c>
      <c r="F66" s="177">
        <v>18178281.77</v>
      </c>
    </row>
    <row r="67" spans="3:6">
      <c r="C67" s="1869" t="s">
        <v>1928</v>
      </c>
      <c r="D67" s="177">
        <v>929761079</v>
      </c>
      <c r="E67" s="177">
        <v>812866109</v>
      </c>
      <c r="F67" s="177">
        <v>923701963.92000008</v>
      </c>
    </row>
    <row r="68" spans="3:6">
      <c r="C68" s="1868" t="s">
        <v>1929</v>
      </c>
      <c r="D68" s="1865">
        <f>SUM(D69:D116)</f>
        <v>575574060045</v>
      </c>
      <c r="E68" s="1865">
        <v>579246128032</v>
      </c>
      <c r="F68" s="1865">
        <f>SUM(F69:F116)</f>
        <v>571576629880.72998</v>
      </c>
    </row>
    <row r="69" spans="3:6">
      <c r="C69" s="1869" t="s">
        <v>1930</v>
      </c>
      <c r="D69" s="177">
        <v>379186651040</v>
      </c>
      <c r="E69" s="177">
        <v>382902548078</v>
      </c>
      <c r="F69" s="177">
        <v>375087637196.44995</v>
      </c>
    </row>
    <row r="70" spans="3:6">
      <c r="C70" s="1869" t="s">
        <v>1931</v>
      </c>
      <c r="D70" s="177">
        <v>0</v>
      </c>
      <c r="E70" s="177">
        <v>0</v>
      </c>
      <c r="F70" s="177">
        <v>20</v>
      </c>
    </row>
    <row r="71" spans="3:6">
      <c r="C71" s="1869" t="s">
        <v>1932</v>
      </c>
      <c r="D71" s="177">
        <v>0</v>
      </c>
      <c r="E71" s="177">
        <v>0</v>
      </c>
      <c r="F71" s="177">
        <v>0</v>
      </c>
    </row>
    <row r="72" spans="3:6">
      <c r="C72" s="1869" t="s">
        <v>1933</v>
      </c>
      <c r="D72" s="177">
        <v>49912053509</v>
      </c>
      <c r="E72" s="177">
        <v>52854403697</v>
      </c>
      <c r="F72" s="177">
        <v>54108526888.57</v>
      </c>
    </row>
    <row r="73" spans="3:6">
      <c r="C73" s="1869" t="s">
        <v>1934</v>
      </c>
      <c r="D73" s="177">
        <v>35784919190</v>
      </c>
      <c r="E73" s="177">
        <v>33609260115</v>
      </c>
      <c r="F73" s="177">
        <v>32047501561.68</v>
      </c>
    </row>
    <row r="74" spans="3:6">
      <c r="C74" s="1869" t="s">
        <v>1935</v>
      </c>
      <c r="D74" s="177">
        <v>2244129317</v>
      </c>
      <c r="E74" s="177">
        <v>2132767393</v>
      </c>
      <c r="F74" s="177">
        <v>2073273943.3800001</v>
      </c>
    </row>
    <row r="75" spans="3:6">
      <c r="C75" s="1869" t="s">
        <v>1936</v>
      </c>
      <c r="D75" s="177">
        <v>3255567226</v>
      </c>
      <c r="E75" s="177">
        <v>3533690643</v>
      </c>
      <c r="F75" s="177">
        <v>3521826847.79</v>
      </c>
    </row>
    <row r="76" spans="3:6">
      <c r="C76" s="1869" t="s">
        <v>1937</v>
      </c>
      <c r="D76" s="177">
        <v>9176992038</v>
      </c>
      <c r="E76" s="177">
        <v>8323170069</v>
      </c>
      <c r="F76" s="177">
        <v>7800463309.9300003</v>
      </c>
    </row>
    <row r="77" spans="3:6">
      <c r="C77" s="1869" t="s">
        <v>1938</v>
      </c>
      <c r="D77" s="177">
        <v>30560232</v>
      </c>
      <c r="E77" s="177">
        <v>20076722</v>
      </c>
      <c r="F77" s="177">
        <v>19459617.18</v>
      </c>
    </row>
    <row r="78" spans="3:6">
      <c r="C78" s="1869" t="s">
        <v>1939</v>
      </c>
      <c r="D78" s="177">
        <v>4992849</v>
      </c>
      <c r="E78" s="177">
        <v>22857908</v>
      </c>
      <c r="F78" s="177">
        <v>1658873.1099999999</v>
      </c>
    </row>
    <row r="79" spans="3:6">
      <c r="C79" s="1869" t="s">
        <v>1940</v>
      </c>
      <c r="D79" s="177">
        <v>30161348</v>
      </c>
      <c r="E79" s="177">
        <v>17469133</v>
      </c>
      <c r="F79" s="177">
        <v>21340741.32</v>
      </c>
    </row>
    <row r="80" spans="3:6">
      <c r="C80" s="1869" t="s">
        <v>1941</v>
      </c>
      <c r="D80" s="177">
        <v>887683068</v>
      </c>
      <c r="E80" s="177">
        <v>768915842</v>
      </c>
      <c r="F80" s="177">
        <v>942718311.06000006</v>
      </c>
    </row>
    <row r="81" spans="3:6">
      <c r="C81" s="1869" t="s">
        <v>1942</v>
      </c>
      <c r="D81" s="177">
        <v>42485420</v>
      </c>
      <c r="E81" s="177">
        <v>48348831</v>
      </c>
      <c r="F81" s="177">
        <v>68983329.290000007</v>
      </c>
    </row>
    <row r="82" spans="3:6">
      <c r="C82" s="1869" t="s">
        <v>1943</v>
      </c>
      <c r="D82" s="177">
        <v>53863137</v>
      </c>
      <c r="E82" s="177">
        <v>36577372</v>
      </c>
      <c r="F82" s="177">
        <v>35576622.870000005</v>
      </c>
    </row>
    <row r="83" spans="3:6">
      <c r="C83" s="1869" t="s">
        <v>1944</v>
      </c>
      <c r="D83" s="177">
        <v>306671989</v>
      </c>
      <c r="E83" s="177">
        <v>258160676</v>
      </c>
      <c r="F83" s="177">
        <v>305720475.17000002</v>
      </c>
    </row>
    <row r="84" spans="3:6">
      <c r="C84" s="1869" t="s">
        <v>1945</v>
      </c>
      <c r="D84" s="177">
        <v>656402</v>
      </c>
      <c r="E84" s="177">
        <v>606808</v>
      </c>
      <c r="F84" s="177">
        <v>577396.66</v>
      </c>
    </row>
    <row r="85" spans="3:6">
      <c r="C85" s="1869" t="s">
        <v>1946</v>
      </c>
      <c r="D85" s="177">
        <v>20778073590</v>
      </c>
      <c r="E85" s="177">
        <v>22047013600</v>
      </c>
      <c r="F85" s="177">
        <v>22270862613.539997</v>
      </c>
    </row>
    <row r="86" spans="3:6">
      <c r="C86" s="1869" t="s">
        <v>1947</v>
      </c>
      <c r="D86" s="177">
        <v>15260125</v>
      </c>
      <c r="E86" s="177">
        <v>10571517</v>
      </c>
      <c r="F86" s="177">
        <v>9046107.9399999995</v>
      </c>
    </row>
    <row r="87" spans="3:6">
      <c r="C87" s="1869" t="s">
        <v>1948</v>
      </c>
      <c r="D87" s="177">
        <v>15902556305</v>
      </c>
      <c r="E87" s="177">
        <v>12347563960</v>
      </c>
      <c r="F87" s="177">
        <v>12593101304.93</v>
      </c>
    </row>
    <row r="88" spans="3:6">
      <c r="C88" s="1869" t="s">
        <v>1949</v>
      </c>
      <c r="D88" s="177">
        <v>0</v>
      </c>
      <c r="E88" s="177">
        <v>0</v>
      </c>
      <c r="F88" s="177">
        <v>0</v>
      </c>
    </row>
    <row r="89" spans="3:6">
      <c r="C89" s="1869" t="s">
        <v>1950</v>
      </c>
      <c r="D89" s="177">
        <v>44400000</v>
      </c>
      <c r="E89" s="177">
        <v>38714400</v>
      </c>
      <c r="F89" s="177">
        <v>35303900</v>
      </c>
    </row>
    <row r="90" spans="3:6">
      <c r="C90" s="1869" t="s">
        <v>1951</v>
      </c>
      <c r="D90" s="177">
        <v>533351791</v>
      </c>
      <c r="E90" s="177">
        <v>537381345</v>
      </c>
      <c r="F90" s="177">
        <v>500183868.94000006</v>
      </c>
    </row>
    <row r="91" spans="3:6">
      <c r="C91" s="1869" t="s">
        <v>1952</v>
      </c>
      <c r="D91" s="177">
        <v>715069525</v>
      </c>
      <c r="E91" s="177">
        <v>793366526</v>
      </c>
      <c r="F91" s="177">
        <v>682842043.4599998</v>
      </c>
    </row>
    <row r="92" spans="3:6">
      <c r="C92" s="1869" t="s">
        <v>1953</v>
      </c>
      <c r="D92" s="177">
        <v>2335594425</v>
      </c>
      <c r="E92" s="177">
        <v>1770473955</v>
      </c>
      <c r="F92" s="177">
        <v>1724463725.6399999</v>
      </c>
    </row>
    <row r="93" spans="3:6">
      <c r="C93" s="1869" t="s">
        <v>1954</v>
      </c>
      <c r="D93" s="177">
        <v>3375460742</v>
      </c>
      <c r="E93" s="177">
        <v>3207841994</v>
      </c>
      <c r="F93" s="177">
        <v>3771350137.9399996</v>
      </c>
    </row>
    <row r="94" spans="3:6">
      <c r="C94" s="1869" t="s">
        <v>1955</v>
      </c>
      <c r="D94" s="177">
        <v>11845910656</v>
      </c>
      <c r="E94" s="177">
        <v>13218166978</v>
      </c>
      <c r="F94" s="177">
        <v>13715257841.269999</v>
      </c>
    </row>
    <row r="95" spans="3:6">
      <c r="C95" s="1869" t="s">
        <v>1956</v>
      </c>
      <c r="D95" s="177">
        <v>9741330785</v>
      </c>
      <c r="E95" s="177">
        <v>9669200232</v>
      </c>
      <c r="F95" s="177">
        <v>9494879245.8799992</v>
      </c>
    </row>
    <row r="96" spans="3:6">
      <c r="C96" s="1869" t="s">
        <v>1957</v>
      </c>
      <c r="D96" s="177">
        <v>978754929</v>
      </c>
      <c r="E96" s="177">
        <v>274617450</v>
      </c>
      <c r="F96" s="177">
        <v>311178754.06</v>
      </c>
    </row>
    <row r="97" spans="3:6">
      <c r="C97" s="1869" t="s">
        <v>1958</v>
      </c>
      <c r="D97" s="177">
        <v>637785534</v>
      </c>
      <c r="E97" s="177">
        <v>877447037</v>
      </c>
      <c r="F97" s="177">
        <v>368652426.03999996</v>
      </c>
    </row>
    <row r="98" spans="3:6">
      <c r="C98" s="1869" t="s">
        <v>1959</v>
      </c>
      <c r="D98" s="177">
        <v>19545618891</v>
      </c>
      <c r="E98" s="177">
        <v>21509904069</v>
      </c>
      <c r="F98" s="177">
        <v>21916564146.259998</v>
      </c>
    </row>
    <row r="99" spans="3:6">
      <c r="C99" s="1869" t="s">
        <v>1960</v>
      </c>
      <c r="D99" s="177">
        <v>4043594224</v>
      </c>
      <c r="E99" s="177">
        <v>3678931825</v>
      </c>
      <c r="F99" s="177">
        <v>3314059674.27</v>
      </c>
    </row>
    <row r="100" spans="3:6">
      <c r="C100" s="1869" t="s">
        <v>1961</v>
      </c>
      <c r="D100" s="177">
        <v>1308586317</v>
      </c>
      <c r="E100" s="177">
        <v>1278123926</v>
      </c>
      <c r="F100" s="177">
        <v>1233120140.0300002</v>
      </c>
    </row>
    <row r="101" spans="3:6">
      <c r="C101" s="1869" t="s">
        <v>1962</v>
      </c>
      <c r="D101" s="177">
        <v>395273180</v>
      </c>
      <c r="E101" s="177">
        <v>429984112</v>
      </c>
      <c r="F101" s="177">
        <v>402861909.44</v>
      </c>
    </row>
    <row r="102" spans="3:6">
      <c r="C102" s="1869" t="s">
        <v>1963</v>
      </c>
      <c r="D102" s="177">
        <v>142109031</v>
      </c>
      <c r="E102" s="177">
        <v>142109031</v>
      </c>
      <c r="F102" s="177">
        <v>384349886.63</v>
      </c>
    </row>
    <row r="103" spans="3:6">
      <c r="C103" s="1869" t="s">
        <v>1964</v>
      </c>
      <c r="D103" s="177">
        <v>0</v>
      </c>
      <c r="E103" s="177">
        <v>300</v>
      </c>
      <c r="F103" s="177">
        <v>0</v>
      </c>
    </row>
    <row r="104" spans="3:6">
      <c r="C104" s="1869" t="s">
        <v>1965</v>
      </c>
      <c r="D104" s="177">
        <v>0</v>
      </c>
      <c r="E104" s="177">
        <v>0</v>
      </c>
      <c r="F104" s="177">
        <v>81.16</v>
      </c>
    </row>
    <row r="105" spans="3:6">
      <c r="C105" s="1869" t="s">
        <v>1966</v>
      </c>
      <c r="D105" s="177">
        <v>0</v>
      </c>
      <c r="E105" s="177">
        <v>0</v>
      </c>
      <c r="F105" s="177">
        <v>0</v>
      </c>
    </row>
    <row r="106" spans="3:6">
      <c r="C106" s="1869" t="s">
        <v>1967</v>
      </c>
      <c r="D106" s="177">
        <v>329685736</v>
      </c>
      <c r="E106" s="177">
        <v>435245629</v>
      </c>
      <c r="F106" s="177">
        <v>466400534.35000002</v>
      </c>
    </row>
    <row r="107" spans="3:6">
      <c r="C107" s="1869" t="s">
        <v>1968</v>
      </c>
      <c r="D107" s="177">
        <v>1020617253</v>
      </c>
      <c r="E107" s="177">
        <v>1253842664</v>
      </c>
      <c r="F107" s="177">
        <v>1235936124.27</v>
      </c>
    </row>
    <row r="108" spans="3:6">
      <c r="C108" s="1869" t="s">
        <v>1969</v>
      </c>
      <c r="D108" s="177">
        <v>28616293</v>
      </c>
      <c r="E108" s="177">
        <v>30319611</v>
      </c>
      <c r="F108" s="177">
        <v>13867997.619999999</v>
      </c>
    </row>
    <row r="109" spans="3:6">
      <c r="C109" s="1869" t="s">
        <v>1970</v>
      </c>
      <c r="D109" s="177">
        <v>539490022</v>
      </c>
      <c r="E109" s="177">
        <v>719671042</v>
      </c>
      <c r="F109" s="177">
        <v>699373806.45000005</v>
      </c>
    </row>
    <row r="110" spans="3:6">
      <c r="C110" s="1869" t="s">
        <v>1971</v>
      </c>
      <c r="D110" s="177">
        <v>1109972</v>
      </c>
      <c r="E110" s="177">
        <v>678642</v>
      </c>
      <c r="F110" s="177">
        <v>600150.53</v>
      </c>
    </row>
    <row r="111" spans="3:6">
      <c r="C111" s="1869" t="s">
        <v>1972</v>
      </c>
      <c r="D111" s="177">
        <v>9969531</v>
      </c>
      <c r="E111" s="177">
        <v>5739512</v>
      </c>
      <c r="F111" s="177">
        <v>6120717.9700000007</v>
      </c>
    </row>
    <row r="112" spans="3:6">
      <c r="C112" s="1869" t="s">
        <v>1973</v>
      </c>
      <c r="D112" s="177">
        <v>1230021</v>
      </c>
      <c r="E112" s="177">
        <v>2519943</v>
      </c>
      <c r="F112" s="177">
        <v>2668973.1800000006</v>
      </c>
    </row>
    <row r="113" spans="3:6">
      <c r="C113" s="1869" t="s">
        <v>1974</v>
      </c>
      <c r="D113" s="177">
        <v>7308084</v>
      </c>
      <c r="E113" s="177">
        <v>18222525</v>
      </c>
      <c r="F113" s="177">
        <v>19026566.16</v>
      </c>
    </row>
    <row r="114" spans="3:6">
      <c r="C114" s="1869" t="s">
        <v>1975</v>
      </c>
      <c r="D114" s="177">
        <v>2201889</v>
      </c>
      <c r="E114" s="177">
        <v>1206505</v>
      </c>
      <c r="F114" s="177">
        <v>1195938.6700000002</v>
      </c>
    </row>
    <row r="115" spans="3:6">
      <c r="C115" s="1869" t="s">
        <v>1976</v>
      </c>
      <c r="D115" s="177">
        <v>6648810</v>
      </c>
      <c r="E115" s="177">
        <v>3284112</v>
      </c>
      <c r="F115" s="177">
        <v>3258656.9600000004</v>
      </c>
    </row>
    <row r="116" spans="3:6">
      <c r="C116" s="1869" t="s">
        <v>1977</v>
      </c>
      <c r="D116" s="177">
        <v>371065619</v>
      </c>
      <c r="E116" s="177">
        <v>415132303</v>
      </c>
      <c r="F116" s="177">
        <v>364837472.68000007</v>
      </c>
    </row>
    <row r="117" spans="3:6">
      <c r="C117" s="1868" t="s">
        <v>1978</v>
      </c>
      <c r="D117" s="1865">
        <f>SUM(D118:D123)</f>
        <v>63524631313</v>
      </c>
      <c r="E117" s="1865">
        <v>69224200232</v>
      </c>
      <c r="F117" s="1865">
        <f>SUM(F118:F123)</f>
        <v>70925083129.820007</v>
      </c>
    </row>
    <row r="118" spans="3:6">
      <c r="C118" s="1869" t="s">
        <v>1979</v>
      </c>
      <c r="D118" s="177">
        <v>52488556434</v>
      </c>
      <c r="E118" s="177">
        <v>57881950787</v>
      </c>
      <c r="F118" s="177">
        <v>60110456998.399994</v>
      </c>
    </row>
    <row r="119" spans="3:6">
      <c r="C119" s="1869" t="s">
        <v>1980</v>
      </c>
      <c r="D119" s="177">
        <v>10503383758</v>
      </c>
      <c r="E119" s="177">
        <v>11084059154</v>
      </c>
      <c r="F119" s="177">
        <v>10620258124.279999</v>
      </c>
    </row>
    <row r="120" spans="3:6">
      <c r="C120" s="1869" t="s">
        <v>1981</v>
      </c>
      <c r="D120" s="177">
        <v>302480634</v>
      </c>
      <c r="E120" s="177">
        <v>57803321</v>
      </c>
      <c r="F120" s="177">
        <v>6482841.9900000012</v>
      </c>
    </row>
    <row r="121" spans="3:6">
      <c r="C121" s="1869" t="s">
        <v>1982</v>
      </c>
      <c r="D121" s="177">
        <v>205893044</v>
      </c>
      <c r="E121" s="177">
        <v>183894147</v>
      </c>
      <c r="F121" s="177">
        <v>174055050.45999998</v>
      </c>
    </row>
    <row r="122" spans="3:6">
      <c r="C122" s="1869" t="s">
        <v>1983</v>
      </c>
      <c r="D122" s="177">
        <v>414202</v>
      </c>
      <c r="E122" s="177">
        <v>9598</v>
      </c>
      <c r="F122" s="177">
        <v>100</v>
      </c>
    </row>
    <row r="123" spans="3:6">
      <c r="C123" s="1869" t="s">
        <v>1984</v>
      </c>
      <c r="D123" s="177">
        <v>23903241</v>
      </c>
      <c r="E123" s="177">
        <v>16483225</v>
      </c>
      <c r="F123" s="177">
        <v>13830014.690000001</v>
      </c>
    </row>
    <row r="124" spans="3:6">
      <c r="C124" s="1868" t="s">
        <v>1985</v>
      </c>
      <c r="D124" s="1865">
        <f>SUM(D125)</f>
        <v>1502477834</v>
      </c>
      <c r="E124" s="1865">
        <v>1601540616</v>
      </c>
      <c r="F124" s="1865">
        <f>SUM(F125)</f>
        <v>1616493030.5100002</v>
      </c>
    </row>
    <row r="125" spans="3:6">
      <c r="C125" s="1869" t="s">
        <v>1986</v>
      </c>
      <c r="D125" s="177">
        <v>1502477834</v>
      </c>
      <c r="E125" s="177">
        <v>1601540616</v>
      </c>
      <c r="F125" s="177">
        <v>1616493030.5100002</v>
      </c>
    </row>
    <row r="126" spans="3:6">
      <c r="C126" s="1868" t="s">
        <v>1987</v>
      </c>
      <c r="D126" s="1865">
        <f>SUM(D127)</f>
        <v>3298709</v>
      </c>
      <c r="E126" s="1865">
        <v>2752775</v>
      </c>
      <c r="F126" s="1865">
        <f>SUM(F127)</f>
        <v>2646530.5599999996</v>
      </c>
    </row>
    <row r="127" spans="3:6">
      <c r="C127" s="1869" t="s">
        <v>1988</v>
      </c>
      <c r="D127" s="177">
        <v>3298709</v>
      </c>
      <c r="E127" s="177">
        <v>2752775</v>
      </c>
      <c r="F127" s="177">
        <v>2646530.5599999996</v>
      </c>
    </row>
    <row r="128" spans="3:6">
      <c r="C128" s="1866" t="s">
        <v>1989</v>
      </c>
      <c r="D128" s="1867">
        <f>D129+D133</f>
        <v>4675978643</v>
      </c>
      <c r="E128" s="1867">
        <v>6061326405</v>
      </c>
      <c r="F128" s="1867">
        <f>F129+F133</f>
        <v>7372264993.9800005</v>
      </c>
    </row>
    <row r="129" spans="3:6">
      <c r="C129" s="1402" t="s">
        <v>1990</v>
      </c>
      <c r="D129" s="1865">
        <f>D130+D131+D132</f>
        <v>2304102739</v>
      </c>
      <c r="E129" s="1865">
        <v>2388532667</v>
      </c>
      <c r="F129" s="1865">
        <f>F130+F131+F132</f>
        <v>2404844435.5200005</v>
      </c>
    </row>
    <row r="130" spans="3:6">
      <c r="C130" s="1869" t="s">
        <v>661</v>
      </c>
      <c r="D130" s="177">
        <v>260322110</v>
      </c>
      <c r="E130" s="177">
        <v>268763171</v>
      </c>
      <c r="F130" s="177">
        <v>260717164.33000001</v>
      </c>
    </row>
    <row r="131" spans="3:6">
      <c r="C131" s="1869" t="s">
        <v>662</v>
      </c>
      <c r="D131" s="177">
        <v>32629968</v>
      </c>
      <c r="E131" s="177">
        <v>23808744</v>
      </c>
      <c r="F131" s="177">
        <v>8376102.8899999987</v>
      </c>
    </row>
    <row r="132" spans="3:6">
      <c r="C132" s="1869" t="s">
        <v>663</v>
      </c>
      <c r="D132" s="177">
        <v>2011150661</v>
      </c>
      <c r="E132" s="177">
        <v>2095960752</v>
      </c>
      <c r="F132" s="177">
        <v>2135751168.3000002</v>
      </c>
    </row>
    <row r="133" spans="3:6">
      <c r="C133" s="1868" t="s">
        <v>1991</v>
      </c>
      <c r="D133" s="1865">
        <v>2371875904</v>
      </c>
      <c r="E133" s="1865">
        <v>3672793738</v>
      </c>
      <c r="F133" s="1865">
        <v>4967420558.46</v>
      </c>
    </row>
    <row r="134" spans="3:6">
      <c r="C134" s="1869" t="s">
        <v>1992</v>
      </c>
      <c r="D134" s="177">
        <v>2371875904</v>
      </c>
      <c r="E134" s="177">
        <v>3672793738</v>
      </c>
      <c r="F134" s="177">
        <v>4967420558.46</v>
      </c>
    </row>
    <row r="135" spans="3:6">
      <c r="C135" s="1866" t="s">
        <v>1993</v>
      </c>
      <c r="D135" s="1867">
        <v>86008940507</v>
      </c>
      <c r="E135" s="1867">
        <v>41023186086.940002</v>
      </c>
      <c r="F135" s="1867">
        <v>41662987024.279984</v>
      </c>
    </row>
    <row r="136" spans="3:6">
      <c r="C136" s="1868" t="s">
        <v>1994</v>
      </c>
      <c r="D136" s="1865">
        <v>79121996184</v>
      </c>
      <c r="E136" s="1865">
        <v>33715523870.939999</v>
      </c>
      <c r="F136" s="1865">
        <v>24173437853.82</v>
      </c>
    </row>
    <row r="137" spans="3:6">
      <c r="C137" s="1869" t="s">
        <v>1995</v>
      </c>
      <c r="D137" s="177">
        <v>3149469</v>
      </c>
      <c r="E137" s="177">
        <v>5061246</v>
      </c>
      <c r="F137" s="177">
        <v>7218537.6799999997</v>
      </c>
    </row>
    <row r="138" spans="3:6">
      <c r="C138" s="1869" t="s">
        <v>1996</v>
      </c>
      <c r="D138" s="177">
        <v>1341430467</v>
      </c>
      <c r="E138" s="177">
        <v>1052515055</v>
      </c>
      <c r="F138" s="177">
        <v>1236181947.5899999</v>
      </c>
    </row>
    <row r="139" spans="3:6">
      <c r="C139" s="1869" t="s">
        <v>1997</v>
      </c>
      <c r="D139" s="177">
        <v>4220</v>
      </c>
      <c r="E139" s="177">
        <v>5360</v>
      </c>
      <c r="F139" s="177">
        <v>8600</v>
      </c>
    </row>
    <row r="140" spans="3:6">
      <c r="C140" s="1869" t="s">
        <v>1998</v>
      </c>
      <c r="D140" s="177">
        <v>0</v>
      </c>
      <c r="E140" s="177">
        <v>0</v>
      </c>
      <c r="F140" s="177">
        <v>1550883380.5999999</v>
      </c>
    </row>
    <row r="141" spans="3:6">
      <c r="C141" s="1869" t="s">
        <v>1999</v>
      </c>
      <c r="D141" s="177">
        <v>547018653</v>
      </c>
      <c r="E141" s="177">
        <v>53089178</v>
      </c>
      <c r="F141" s="177">
        <v>0</v>
      </c>
    </row>
    <row r="142" spans="3:6">
      <c r="C142" s="1869" t="s">
        <v>2000</v>
      </c>
      <c r="D142" s="177">
        <v>2110956</v>
      </c>
      <c r="E142" s="177">
        <v>1330426</v>
      </c>
      <c r="F142" s="177">
        <v>1332400</v>
      </c>
    </row>
    <row r="143" spans="3:6">
      <c r="C143" s="1869" t="s">
        <v>2001</v>
      </c>
      <c r="D143" s="177">
        <v>323289089</v>
      </c>
      <c r="E143" s="177">
        <v>103788781</v>
      </c>
      <c r="F143" s="177">
        <v>143834964.50999999</v>
      </c>
    </row>
    <row r="144" spans="3:6">
      <c r="C144" s="1869" t="s">
        <v>2002</v>
      </c>
      <c r="D144" s="177">
        <v>26781916427</v>
      </c>
      <c r="E144" s="177">
        <v>23812208033.149998</v>
      </c>
      <c r="F144" s="177">
        <v>0</v>
      </c>
    </row>
    <row r="145" spans="3:6">
      <c r="C145" s="1869" t="s">
        <v>2003</v>
      </c>
      <c r="D145" s="177">
        <v>0</v>
      </c>
      <c r="E145" s="177">
        <v>0</v>
      </c>
      <c r="F145" s="177">
        <v>2092838908.0799999</v>
      </c>
    </row>
    <row r="146" spans="3:6">
      <c r="C146" s="1869" t="s">
        <v>2004</v>
      </c>
      <c r="D146" s="177">
        <v>3429326903</v>
      </c>
      <c r="E146" s="177">
        <v>1465369140</v>
      </c>
      <c r="F146" s="177">
        <v>0</v>
      </c>
    </row>
    <row r="147" spans="3:6">
      <c r="C147" s="1869" t="s">
        <v>2005</v>
      </c>
      <c r="D147" s="177">
        <v>0</v>
      </c>
      <c r="E147" s="177">
        <v>7022156651.79</v>
      </c>
      <c r="F147" s="177">
        <v>28013457324.439995</v>
      </c>
    </row>
    <row r="148" spans="3:6">
      <c r="C148" s="1869" t="s">
        <v>2006</v>
      </c>
      <c r="D148" s="177">
        <v>46693750000</v>
      </c>
      <c r="E148" s="177">
        <v>200000000</v>
      </c>
      <c r="F148" s="177">
        <v>60</v>
      </c>
    </row>
    <row r="149" spans="3:6">
      <c r="C149" s="1868" t="s">
        <v>2007</v>
      </c>
      <c r="D149" s="1865">
        <v>6886944323</v>
      </c>
      <c r="E149" s="1865">
        <v>7307662216</v>
      </c>
      <c r="F149" s="1865">
        <v>8617230901.3800011</v>
      </c>
    </row>
    <row r="150" spans="3:6">
      <c r="C150" s="1869" t="s">
        <v>2008</v>
      </c>
      <c r="D150" s="177">
        <v>36354493</v>
      </c>
      <c r="E150" s="177">
        <v>30681941</v>
      </c>
      <c r="F150" s="177">
        <v>30038544.370000001</v>
      </c>
    </row>
    <row r="151" spans="3:6">
      <c r="C151" s="1869" t="s">
        <v>2009</v>
      </c>
      <c r="D151" s="177">
        <v>1399756514</v>
      </c>
      <c r="E151" s="177">
        <v>1523608382</v>
      </c>
      <c r="F151" s="177">
        <v>1520303185.5500002</v>
      </c>
    </row>
    <row r="152" spans="3:6">
      <c r="C152" s="1869" t="s">
        <v>2010</v>
      </c>
      <c r="D152" s="177">
        <v>5393665286</v>
      </c>
      <c r="E152" s="177">
        <v>5554665474</v>
      </c>
      <c r="F152" s="177">
        <v>5443291366.54</v>
      </c>
    </row>
    <row r="153" spans="3:6">
      <c r="C153" s="1869" t="s">
        <v>2011</v>
      </c>
      <c r="D153" s="177">
        <v>0</v>
      </c>
      <c r="E153" s="177">
        <v>1345</v>
      </c>
      <c r="F153" s="177">
        <v>1352.06</v>
      </c>
    </row>
    <row r="154" spans="3:6">
      <c r="C154" s="1869" t="s">
        <v>2012</v>
      </c>
      <c r="D154" s="177">
        <v>0</v>
      </c>
      <c r="E154" s="177">
        <v>0</v>
      </c>
      <c r="F154" s="177">
        <v>69013.119999999995</v>
      </c>
    </row>
    <row r="155" spans="3:6">
      <c r="C155" s="1869" t="s">
        <v>2013</v>
      </c>
      <c r="D155" s="177">
        <v>56597706</v>
      </c>
      <c r="E155" s="177">
        <v>48492197</v>
      </c>
      <c r="F155" s="177">
        <v>46617300</v>
      </c>
    </row>
    <row r="156" spans="3:6">
      <c r="C156" s="1869" t="s">
        <v>2014</v>
      </c>
      <c r="D156" s="177">
        <v>159429</v>
      </c>
      <c r="E156" s="177">
        <v>6023</v>
      </c>
      <c r="F156" s="177">
        <v>800</v>
      </c>
    </row>
    <row r="157" spans="3:6">
      <c r="C157" s="1869" t="s">
        <v>2015</v>
      </c>
      <c r="D157" s="177">
        <v>410895</v>
      </c>
      <c r="E157" s="177">
        <v>206200</v>
      </c>
      <c r="F157" s="177">
        <v>250801.17</v>
      </c>
    </row>
    <row r="158" spans="3:6">
      <c r="C158" s="1869" t="s">
        <v>2016</v>
      </c>
      <c r="D158" s="177">
        <v>0</v>
      </c>
      <c r="E158" s="177">
        <v>654</v>
      </c>
      <c r="F158" s="177">
        <v>0</v>
      </c>
    </row>
    <row r="159" spans="3:6">
      <c r="C159" s="1869" t="s">
        <v>2017</v>
      </c>
      <c r="D159" s="177">
        <v>0</v>
      </c>
      <c r="E159" s="177">
        <v>0</v>
      </c>
      <c r="F159" s="177">
        <v>356305635.83999997</v>
      </c>
    </row>
    <row r="160" spans="3:6">
      <c r="C160" s="1869" t="s">
        <v>2018</v>
      </c>
      <c r="D160" s="177">
        <v>0</v>
      </c>
      <c r="E160" s="177">
        <v>150000000</v>
      </c>
      <c r="F160" s="177">
        <v>1174029045.7700002</v>
      </c>
    </row>
    <row r="161" spans="3:6">
      <c r="C161" s="1869" t="s">
        <v>2019</v>
      </c>
      <c r="D161" s="177">
        <v>0</v>
      </c>
      <c r="E161" s="177">
        <v>0</v>
      </c>
      <c r="F161" s="177">
        <v>46323856.960000008</v>
      </c>
    </row>
    <row r="162" spans="3:6">
      <c r="C162" s="1866" t="s">
        <v>2020</v>
      </c>
      <c r="D162" s="1867">
        <v>13752752665</v>
      </c>
      <c r="E162" s="1867">
        <v>12031055842</v>
      </c>
      <c r="F162" s="1867">
        <v>11534199077.419998</v>
      </c>
    </row>
    <row r="163" spans="3:6">
      <c r="C163" s="1868" t="s">
        <v>2021</v>
      </c>
      <c r="D163" s="1865">
        <v>0</v>
      </c>
      <c r="E163" s="1865">
        <v>336792957</v>
      </c>
      <c r="F163" s="1865">
        <v>946148626.5999999</v>
      </c>
    </row>
    <row r="164" spans="3:6">
      <c r="C164" s="1869" t="s">
        <v>2022</v>
      </c>
      <c r="D164" s="177">
        <v>0</v>
      </c>
      <c r="E164" s="177">
        <v>336792957</v>
      </c>
      <c r="F164" s="177">
        <v>946148626.5999999</v>
      </c>
    </row>
    <row r="165" spans="3:6">
      <c r="C165" s="1868" t="s">
        <v>2023</v>
      </c>
      <c r="D165" s="1865">
        <v>13752752665</v>
      </c>
      <c r="E165" s="1865">
        <v>11694262885</v>
      </c>
      <c r="F165" s="1865">
        <v>10588050450.819998</v>
      </c>
    </row>
    <row r="166" spans="3:6">
      <c r="C166" s="1869" t="s">
        <v>2024</v>
      </c>
      <c r="D166" s="177">
        <v>1500000000</v>
      </c>
      <c r="E166" s="177">
        <v>901549223</v>
      </c>
      <c r="F166" s="177">
        <v>0</v>
      </c>
    </row>
    <row r="167" spans="3:6">
      <c r="C167" s="1869" t="s">
        <v>2025</v>
      </c>
      <c r="D167" s="177">
        <v>9000000000</v>
      </c>
      <c r="E167" s="177">
        <v>9000000000</v>
      </c>
      <c r="F167" s="177">
        <v>8820004986</v>
      </c>
    </row>
    <row r="168" spans="3:6">
      <c r="C168" s="1869" t="s">
        <v>2026</v>
      </c>
      <c r="D168" s="177">
        <v>3252368108</v>
      </c>
      <c r="E168" s="177">
        <v>1792456969</v>
      </c>
      <c r="F168" s="177">
        <v>1767903918.9899998</v>
      </c>
    </row>
    <row r="169" spans="3:6">
      <c r="C169" s="1869" t="s">
        <v>2027</v>
      </c>
      <c r="D169" s="177">
        <v>354808</v>
      </c>
      <c r="E169" s="177">
        <v>211017</v>
      </c>
      <c r="F169" s="177">
        <v>94158.659999999989</v>
      </c>
    </row>
    <row r="170" spans="3:6">
      <c r="C170" s="1869" t="s">
        <v>2028</v>
      </c>
      <c r="D170" s="177">
        <v>1259</v>
      </c>
      <c r="E170" s="177">
        <v>14308</v>
      </c>
      <c r="F170" s="177">
        <v>13690.06</v>
      </c>
    </row>
    <row r="171" spans="3:6">
      <c r="C171" s="1869" t="s">
        <v>2029</v>
      </c>
      <c r="D171" s="177">
        <v>28490</v>
      </c>
      <c r="E171" s="177">
        <v>28490</v>
      </c>
      <c r="F171" s="177">
        <v>28489.68</v>
      </c>
    </row>
    <row r="172" spans="3:6">
      <c r="C172" s="1869" t="s">
        <v>2030</v>
      </c>
      <c r="D172" s="177">
        <v>0</v>
      </c>
      <c r="E172" s="177">
        <v>0</v>
      </c>
      <c r="F172" s="177">
        <v>0</v>
      </c>
    </row>
    <row r="173" spans="3:6">
      <c r="C173" s="1869" t="s">
        <v>2031</v>
      </c>
      <c r="D173" s="177">
        <v>0</v>
      </c>
      <c r="E173" s="177">
        <v>233</v>
      </c>
      <c r="F173" s="177">
        <v>358.22</v>
      </c>
    </row>
    <row r="174" spans="3:6">
      <c r="C174" s="1869" t="s">
        <v>2032</v>
      </c>
      <c r="D174" s="177">
        <v>0</v>
      </c>
      <c r="E174" s="177">
        <v>2645</v>
      </c>
      <c r="F174" s="177">
        <v>4849.21</v>
      </c>
    </row>
    <row r="175" spans="3:6">
      <c r="C175" s="1866" t="s">
        <v>2033</v>
      </c>
      <c r="D175" s="1867">
        <v>5738982089</v>
      </c>
      <c r="E175" s="1867">
        <v>66126591284.090004</v>
      </c>
      <c r="F175" s="1867">
        <v>54535991113.099998</v>
      </c>
    </row>
    <row r="176" spans="3:6">
      <c r="C176" s="1868" t="s">
        <v>2034</v>
      </c>
      <c r="D176" s="1865">
        <v>0</v>
      </c>
      <c r="E176" s="1865">
        <v>14274500</v>
      </c>
      <c r="F176" s="1865">
        <v>14274500</v>
      </c>
    </row>
    <row r="177" spans="3:6">
      <c r="C177" s="1869" t="s">
        <v>2035</v>
      </c>
      <c r="D177" s="177">
        <v>0</v>
      </c>
      <c r="E177" s="177">
        <v>0</v>
      </c>
      <c r="F177" s="177">
        <v>0</v>
      </c>
    </row>
    <row r="178" spans="3:6">
      <c r="C178" s="1869" t="s">
        <v>2036</v>
      </c>
      <c r="D178" s="177">
        <v>0</v>
      </c>
      <c r="E178" s="177">
        <v>274500</v>
      </c>
      <c r="F178" s="177">
        <v>274500</v>
      </c>
    </row>
    <row r="179" spans="3:6">
      <c r="C179" s="1869" t="s">
        <v>2037</v>
      </c>
      <c r="D179" s="177">
        <v>0</v>
      </c>
      <c r="E179" s="177">
        <v>14000000</v>
      </c>
      <c r="F179" s="177">
        <v>14000000</v>
      </c>
    </row>
    <row r="180" spans="3:6">
      <c r="C180" s="1868" t="s">
        <v>2038</v>
      </c>
      <c r="D180" s="1865">
        <v>4945043431</v>
      </c>
      <c r="E180" s="1865">
        <v>64718465431</v>
      </c>
      <c r="F180" s="1865">
        <v>54164457484.800003</v>
      </c>
    </row>
    <row r="181" spans="3:6">
      <c r="C181" s="1869" t="s">
        <v>2039</v>
      </c>
      <c r="D181" s="177">
        <v>0</v>
      </c>
      <c r="E181" s="177">
        <v>1980000000</v>
      </c>
      <c r="F181" s="177">
        <v>0</v>
      </c>
    </row>
    <row r="182" spans="3:6">
      <c r="C182" s="1869" t="s">
        <v>2040</v>
      </c>
      <c r="D182" s="177">
        <v>4945043431</v>
      </c>
      <c r="E182" s="177">
        <v>53738465431</v>
      </c>
      <c r="F182" s="177">
        <v>47578209234.840004</v>
      </c>
    </row>
    <row r="183" spans="3:6">
      <c r="C183" s="1869" t="s">
        <v>2041</v>
      </c>
      <c r="D183" s="177">
        <v>0</v>
      </c>
      <c r="E183" s="177">
        <v>0</v>
      </c>
      <c r="F183" s="177">
        <v>1086248249.96</v>
      </c>
    </row>
    <row r="184" spans="3:6">
      <c r="C184" s="1869" t="s">
        <v>2042</v>
      </c>
      <c r="D184" s="177">
        <v>0</v>
      </c>
      <c r="E184" s="177">
        <v>7000000000</v>
      </c>
      <c r="F184" s="177">
        <v>3500000000</v>
      </c>
    </row>
    <row r="185" spans="3:6">
      <c r="C185" s="1869" t="s">
        <v>2043</v>
      </c>
      <c r="D185" s="177">
        <v>0</v>
      </c>
      <c r="E185" s="177">
        <v>2000000000</v>
      </c>
      <c r="F185" s="177">
        <v>2000000000</v>
      </c>
    </row>
    <row r="186" spans="3:6">
      <c r="C186" s="1868" t="s">
        <v>2044</v>
      </c>
      <c r="D186" s="1865">
        <v>793938658</v>
      </c>
      <c r="E186" s="1865">
        <v>1393851353.0899997</v>
      </c>
      <c r="F186" s="1865">
        <v>357259128.30000001</v>
      </c>
    </row>
    <row r="187" spans="3:6">
      <c r="C187" s="1869" t="s">
        <v>2045</v>
      </c>
      <c r="D187" s="177">
        <v>0</v>
      </c>
      <c r="E187" s="177">
        <v>58452411.939999998</v>
      </c>
      <c r="F187" s="177">
        <v>15807441.02</v>
      </c>
    </row>
    <row r="188" spans="3:6">
      <c r="C188" s="1869" t="s">
        <v>2046</v>
      </c>
      <c r="D188" s="177">
        <v>793938658</v>
      </c>
      <c r="E188" s="177">
        <v>1317090665.8999996</v>
      </c>
      <c r="F188" s="177">
        <v>341451687.28000003</v>
      </c>
    </row>
    <row r="189" spans="3:6">
      <c r="C189" s="1869" t="s">
        <v>2047</v>
      </c>
      <c r="D189" s="177">
        <v>0</v>
      </c>
      <c r="E189" s="177">
        <v>18308275.25</v>
      </c>
      <c r="F189" s="177">
        <v>0</v>
      </c>
    </row>
    <row r="190" spans="3:6">
      <c r="C190" s="1866" t="s">
        <v>2048</v>
      </c>
      <c r="D190" s="1867">
        <v>292206480</v>
      </c>
      <c r="E190" s="1867">
        <v>635706621</v>
      </c>
      <c r="F190" s="1867">
        <v>1252878942.77</v>
      </c>
    </row>
    <row r="191" spans="3:6">
      <c r="C191" s="1868" t="s">
        <v>2049</v>
      </c>
      <c r="D191" s="1865">
        <v>292206480</v>
      </c>
      <c r="E191" s="1865">
        <v>635706621</v>
      </c>
      <c r="F191" s="1865">
        <v>1252878942.77</v>
      </c>
    </row>
    <row r="192" spans="3:6">
      <c r="C192" s="1869" t="s">
        <v>2050</v>
      </c>
      <c r="D192" s="177">
        <v>292056427</v>
      </c>
      <c r="E192" s="177">
        <v>635630182</v>
      </c>
      <c r="F192" s="177">
        <v>337702226.00999999</v>
      </c>
    </row>
    <row r="193" spans="3:6">
      <c r="C193" s="1869" t="s">
        <v>2051</v>
      </c>
      <c r="D193" s="177">
        <v>0</v>
      </c>
      <c r="E193" s="177">
        <v>0</v>
      </c>
      <c r="F193" s="177">
        <v>915015008.92000008</v>
      </c>
    </row>
    <row r="194" spans="3:6">
      <c r="C194" s="1869" t="s">
        <v>2052</v>
      </c>
      <c r="D194" s="177">
        <v>150053</v>
      </c>
      <c r="E194" s="177">
        <v>76439</v>
      </c>
      <c r="F194" s="177">
        <v>161707.83999999997</v>
      </c>
    </row>
    <row r="195" spans="3:6">
      <c r="C195" s="1866" t="s">
        <v>2053</v>
      </c>
      <c r="D195" s="1867">
        <v>10383437128</v>
      </c>
      <c r="E195" s="1867">
        <v>22909288845.739998</v>
      </c>
      <c r="F195" s="1867">
        <v>12371957492.709999</v>
      </c>
    </row>
    <row r="196" spans="3:6">
      <c r="C196" s="1868" t="s">
        <v>2054</v>
      </c>
      <c r="D196" s="1865">
        <v>10383437128</v>
      </c>
      <c r="E196" s="1865">
        <v>22909288845.739998</v>
      </c>
      <c r="F196" s="1865">
        <v>12371957492.709999</v>
      </c>
    </row>
    <row r="197" spans="3:6">
      <c r="C197" s="1869" t="s">
        <v>674</v>
      </c>
      <c r="D197" s="177">
        <v>0</v>
      </c>
      <c r="E197" s="177">
        <v>0</v>
      </c>
      <c r="F197" s="177">
        <v>2871.4400000000023</v>
      </c>
    </row>
    <row r="198" spans="3:6">
      <c r="C198" s="1869" t="s">
        <v>675</v>
      </c>
      <c r="D198" s="177">
        <v>250249197</v>
      </c>
      <c r="E198" s="177">
        <v>73021541</v>
      </c>
      <c r="F198" s="177">
        <v>74502101.660000011</v>
      </c>
    </row>
    <row r="199" spans="3:6">
      <c r="C199" s="1869" t="s">
        <v>676</v>
      </c>
      <c r="D199" s="177">
        <v>0</v>
      </c>
      <c r="E199" s="177">
        <v>0</v>
      </c>
      <c r="F199" s="177">
        <v>0</v>
      </c>
    </row>
    <row r="200" spans="3:6">
      <c r="C200" s="1869" t="s">
        <v>677</v>
      </c>
      <c r="D200" s="177">
        <v>10133187931</v>
      </c>
      <c r="E200" s="177">
        <v>10309413587</v>
      </c>
      <c r="F200" s="177">
        <v>10158534292.799999</v>
      </c>
    </row>
    <row r="201" spans="3:6">
      <c r="C201" s="1869" t="s">
        <v>678</v>
      </c>
      <c r="D201" s="177">
        <v>0</v>
      </c>
      <c r="E201" s="177">
        <v>0</v>
      </c>
      <c r="F201" s="177">
        <v>638623886.45999992</v>
      </c>
    </row>
    <row r="202" spans="3:6">
      <c r="C202" s="1869" t="s">
        <v>679</v>
      </c>
      <c r="D202" s="177">
        <v>0</v>
      </c>
      <c r="E202" s="177">
        <v>0</v>
      </c>
      <c r="F202" s="177">
        <v>27479957.989999995</v>
      </c>
    </row>
    <row r="203" spans="3:6">
      <c r="C203" s="1869" t="s">
        <v>680</v>
      </c>
      <c r="D203" s="177">
        <v>0</v>
      </c>
      <c r="E203" s="177">
        <v>12526853717.74</v>
      </c>
      <c r="F203" s="177">
        <v>1472814382.3599997</v>
      </c>
    </row>
    <row r="204" spans="3:6">
      <c r="C204" s="1869" t="s">
        <v>2055</v>
      </c>
      <c r="D204" s="177">
        <v>0</v>
      </c>
      <c r="E204" s="177">
        <v>0</v>
      </c>
      <c r="F204" s="177">
        <v>0</v>
      </c>
    </row>
    <row r="205" spans="3:6">
      <c r="C205" s="1869" t="s">
        <v>2056</v>
      </c>
      <c r="D205" s="177">
        <v>0</v>
      </c>
      <c r="E205" s="177">
        <v>0</v>
      </c>
      <c r="F205" s="177">
        <v>0</v>
      </c>
    </row>
    <row r="206" spans="3:6">
      <c r="C206" s="1402" t="s">
        <v>2057</v>
      </c>
      <c r="D206" s="1865">
        <v>12830122961</v>
      </c>
      <c r="E206" s="1865">
        <v>14071286805.99</v>
      </c>
      <c r="F206" s="1865">
        <v>3675284936.8800001</v>
      </c>
    </row>
    <row r="207" spans="3:6">
      <c r="C207" s="1866" t="s">
        <v>2058</v>
      </c>
      <c r="D207" s="1867">
        <v>0</v>
      </c>
      <c r="E207" s="1867">
        <v>17828000</v>
      </c>
      <c r="F207" s="1867">
        <v>131022101.06</v>
      </c>
    </row>
    <row r="208" spans="3:6">
      <c r="C208" s="1868" t="s">
        <v>2059</v>
      </c>
      <c r="D208" s="1865">
        <v>0</v>
      </c>
      <c r="E208" s="1865">
        <v>17828000</v>
      </c>
      <c r="F208" s="1865">
        <v>131022101.06</v>
      </c>
    </row>
    <row r="209" spans="3:6">
      <c r="C209" s="1869" t="s">
        <v>2060</v>
      </c>
      <c r="D209" s="177">
        <v>0</v>
      </c>
      <c r="E209" s="177">
        <v>17828000</v>
      </c>
      <c r="F209" s="177">
        <v>131022101.06</v>
      </c>
    </row>
    <row r="210" spans="3:6">
      <c r="C210" s="1866" t="s">
        <v>2061</v>
      </c>
      <c r="D210" s="1867">
        <v>12830122961</v>
      </c>
      <c r="E210" s="1867">
        <v>14053458805.99</v>
      </c>
      <c r="F210" s="1867">
        <v>2905568637.29</v>
      </c>
    </row>
    <row r="211" spans="3:6">
      <c r="C211" s="1868" t="s">
        <v>2062</v>
      </c>
      <c r="D211" s="1865">
        <v>11875275000</v>
      </c>
      <c r="E211" s="1865">
        <v>12852707561.5</v>
      </c>
      <c r="F211" s="1865">
        <v>2642470500</v>
      </c>
    </row>
    <row r="212" spans="3:6">
      <c r="C212" s="1869" t="s">
        <v>2063</v>
      </c>
      <c r="D212" s="177">
        <v>0</v>
      </c>
      <c r="E212" s="177">
        <v>580811.5</v>
      </c>
      <c r="F212" s="177">
        <v>0</v>
      </c>
    </row>
    <row r="213" spans="3:6">
      <c r="C213" s="1869" t="s">
        <v>2064</v>
      </c>
      <c r="D213" s="177">
        <v>0</v>
      </c>
      <c r="E213" s="177">
        <v>1303200000</v>
      </c>
      <c r="F213" s="177">
        <v>0</v>
      </c>
    </row>
    <row r="214" spans="3:6">
      <c r="C214" s="1869" t="s">
        <v>2065</v>
      </c>
      <c r="D214" s="177">
        <v>3958425000</v>
      </c>
      <c r="E214" s="177">
        <v>3849642250</v>
      </c>
      <c r="F214" s="177">
        <v>880823500</v>
      </c>
    </row>
    <row r="215" spans="3:6">
      <c r="C215" s="1869" t="s">
        <v>2066</v>
      </c>
      <c r="D215" s="177">
        <v>3958425000</v>
      </c>
      <c r="E215" s="177">
        <v>3849642250</v>
      </c>
      <c r="F215" s="177">
        <v>880823500</v>
      </c>
    </row>
    <row r="216" spans="3:6">
      <c r="C216" s="1869" t="s">
        <v>2067</v>
      </c>
      <c r="D216" s="177">
        <v>3958425000</v>
      </c>
      <c r="E216" s="177">
        <v>3849642250</v>
      </c>
      <c r="F216" s="177">
        <v>880823500</v>
      </c>
    </row>
    <row r="217" spans="3:6">
      <c r="C217" s="1868" t="s">
        <v>2068</v>
      </c>
      <c r="D217" s="1865">
        <v>954847961</v>
      </c>
      <c r="E217" s="1865">
        <v>1200751244.4899998</v>
      </c>
      <c r="F217" s="1865">
        <v>263098137.2899999</v>
      </c>
    </row>
    <row r="218" spans="3:6">
      <c r="C218" s="1869" t="s">
        <v>2069</v>
      </c>
      <c r="D218" s="177">
        <v>0</v>
      </c>
      <c r="E218" s="177">
        <v>9171570.1999999993</v>
      </c>
      <c r="F218" s="177">
        <v>0</v>
      </c>
    </row>
    <row r="219" spans="3:6">
      <c r="C219" s="1869" t="s">
        <v>2070</v>
      </c>
      <c r="D219" s="177">
        <v>954847961</v>
      </c>
      <c r="E219" s="177">
        <v>1191579674.2899997</v>
      </c>
      <c r="F219" s="177">
        <v>263098137.2899999</v>
      </c>
    </row>
    <row r="220" spans="3:6">
      <c r="C220" s="1866" t="s">
        <v>2071</v>
      </c>
      <c r="D220" s="1867">
        <v>0</v>
      </c>
      <c r="E220" s="1867">
        <v>0</v>
      </c>
      <c r="F220" s="1867">
        <v>638694198.52999997</v>
      </c>
    </row>
    <row r="221" spans="3:6">
      <c r="C221" s="1868" t="s">
        <v>2072</v>
      </c>
      <c r="D221" s="1865">
        <v>0</v>
      </c>
      <c r="E221" s="1865">
        <v>0</v>
      </c>
      <c r="F221" s="1865">
        <v>638694198.52999997</v>
      </c>
    </row>
    <row r="222" spans="3:6">
      <c r="C222" s="1869" t="s">
        <v>2073</v>
      </c>
      <c r="D222" s="177">
        <v>0</v>
      </c>
      <c r="E222" s="177">
        <v>0</v>
      </c>
      <c r="F222" s="177">
        <v>638694198.52999997</v>
      </c>
    </row>
    <row r="223" spans="3:6" ht="15.75" thickBot="1">
      <c r="C223" s="1870" t="s">
        <v>703</v>
      </c>
      <c r="D223" s="1871">
        <v>1187374402436</v>
      </c>
      <c r="E223" s="1871">
        <v>1238727584813.7598</v>
      </c>
      <c r="F223" s="1871">
        <v>1214866092602.7307</v>
      </c>
    </row>
    <row r="225" spans="3:3">
      <c r="C225" s="1872" t="s">
        <v>239</v>
      </c>
    </row>
    <row r="226" spans="3:3">
      <c r="C226" s="1861" t="s">
        <v>2074</v>
      </c>
    </row>
    <row r="227" spans="3:3">
      <c r="C227" s="1872" t="s">
        <v>899</v>
      </c>
    </row>
  </sheetData>
  <mergeCells count="9">
    <mergeCell ref="C12:C13"/>
    <mergeCell ref="D12:D14"/>
    <mergeCell ref="E12:E14"/>
    <mergeCell ref="F12:F14"/>
    <mergeCell ref="C4:F4"/>
    <mergeCell ref="C5:F5"/>
    <mergeCell ref="C6:F6"/>
    <mergeCell ref="C8:F8"/>
    <mergeCell ref="C9:F9"/>
  </mergeCells>
  <pageMargins left="0.7" right="0.7" top="0.75" bottom="0.75" header="0.3" footer="0.3"/>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6A8A4-3A61-4EBB-A8D4-E7259FE826C1}">
  <dimension ref="C3:J52"/>
  <sheetViews>
    <sheetView showGridLines="0" zoomScale="87" zoomScaleNormal="87" workbookViewId="0">
      <selection activeCell="C8" sqref="C8:J8"/>
    </sheetView>
  </sheetViews>
  <sheetFormatPr baseColWidth="10" defaultColWidth="11.42578125" defaultRowHeight="15"/>
  <cols>
    <col min="1" max="2" width="11.42578125" style="70"/>
    <col min="3" max="3" width="136.42578125" style="70" customWidth="1"/>
    <col min="4" max="5" width="17.7109375" style="70" bestFit="1" customWidth="1"/>
    <col min="6" max="6" width="17.7109375" style="70" customWidth="1"/>
    <col min="7" max="8" width="17.7109375" style="70" bestFit="1" customWidth="1"/>
    <col min="9" max="16384" width="11.42578125" style="70"/>
  </cols>
  <sheetData>
    <row r="3" spans="3:10" ht="14.45" customHeight="1"/>
    <row r="4" spans="3:10" ht="14.45" customHeight="1">
      <c r="C4" s="2665" t="s">
        <v>0</v>
      </c>
      <c r="D4" s="2665"/>
      <c r="E4" s="2665"/>
      <c r="F4" s="2665"/>
      <c r="G4" s="2665"/>
      <c r="H4" s="2665"/>
      <c r="I4" s="2665"/>
    </row>
    <row r="5" spans="3:10" ht="14.45" customHeight="1">
      <c r="C5" s="2665" t="s">
        <v>1</v>
      </c>
      <c r="D5" s="2665"/>
      <c r="E5" s="2665"/>
      <c r="F5" s="2665"/>
      <c r="G5" s="2665"/>
      <c r="H5" s="2665"/>
      <c r="I5" s="2665"/>
      <c r="J5" s="2665"/>
    </row>
    <row r="6" spans="3:10" ht="14.45" customHeight="1">
      <c r="C6" s="2666" t="s">
        <v>2</v>
      </c>
      <c r="D6" s="2666"/>
      <c r="E6" s="2666"/>
      <c r="F6" s="2666"/>
      <c r="G6" s="2666"/>
      <c r="H6" s="2666"/>
      <c r="I6" s="2666"/>
      <c r="J6" s="2666"/>
    </row>
    <row r="7" spans="3:10">
      <c r="C7" s="1861"/>
      <c r="D7" s="1861"/>
      <c r="E7" s="1861"/>
    </row>
    <row r="8" spans="3:10" ht="15.75">
      <c r="C8" s="2667" t="s">
        <v>2075</v>
      </c>
      <c r="D8" s="2667"/>
      <c r="E8" s="2667"/>
      <c r="F8" s="2667"/>
      <c r="G8" s="2667"/>
      <c r="H8" s="2667"/>
      <c r="I8" s="2667"/>
      <c r="J8" s="2667"/>
    </row>
    <row r="9" spans="3:10" ht="15.75">
      <c r="C9" s="2667" t="s">
        <v>2076</v>
      </c>
      <c r="D9" s="2667"/>
      <c r="E9" s="2667"/>
      <c r="F9" s="2667"/>
      <c r="G9" s="2667"/>
      <c r="H9" s="2667"/>
      <c r="I9" s="2667"/>
      <c r="J9" s="2667"/>
    </row>
    <row r="10" spans="3:10" ht="15.75">
      <c r="C10" s="2668" t="s">
        <v>1873</v>
      </c>
      <c r="D10" s="2668"/>
      <c r="E10" s="2668"/>
      <c r="F10" s="2668"/>
      <c r="G10" s="2668"/>
      <c r="H10" s="2668"/>
      <c r="I10" s="2668"/>
      <c r="J10" s="2668"/>
    </row>
    <row r="13" spans="3:10" ht="15.75" thickBot="1"/>
    <row r="14" spans="3:10">
      <c r="C14" s="2671" t="s">
        <v>316</v>
      </c>
      <c r="D14" s="2660" t="s">
        <v>642</v>
      </c>
      <c r="E14" s="2660" t="s">
        <v>1179</v>
      </c>
      <c r="F14" s="2660" t="s">
        <v>2077</v>
      </c>
      <c r="G14" s="2660" t="s">
        <v>777</v>
      </c>
      <c r="H14" s="2660" t="s">
        <v>778</v>
      </c>
    </row>
    <row r="15" spans="3:10">
      <c r="C15" s="2672"/>
      <c r="D15" s="2673"/>
      <c r="E15" s="2661"/>
      <c r="F15" s="2661"/>
      <c r="G15" s="2669"/>
      <c r="H15" s="2669"/>
    </row>
    <row r="16" spans="3:10" ht="23.45" customHeight="1" thickBot="1">
      <c r="C16" s="1862" t="s">
        <v>2078</v>
      </c>
      <c r="D16" s="1873" t="s">
        <v>2079</v>
      </c>
      <c r="E16" s="2662"/>
      <c r="F16" s="2662"/>
      <c r="G16" s="2670"/>
      <c r="H16" s="2670"/>
    </row>
    <row r="17" spans="3:8">
      <c r="C17" s="1874" t="s">
        <v>2080</v>
      </c>
      <c r="D17" s="1875">
        <v>30911335528</v>
      </c>
      <c r="E17" s="1875">
        <v>28986918074</v>
      </c>
      <c r="F17" s="1875">
        <v>28886918064</v>
      </c>
      <c r="G17" s="1875">
        <v>28886918064</v>
      </c>
      <c r="H17" s="1875">
        <v>28886918064</v>
      </c>
    </row>
    <row r="18" spans="3:8">
      <c r="C18" s="1866" t="s">
        <v>2081</v>
      </c>
      <c r="D18" s="1867">
        <v>188034065</v>
      </c>
      <c r="E18" s="1867">
        <v>772184065</v>
      </c>
      <c r="F18" s="1867">
        <v>772184055</v>
      </c>
      <c r="G18" s="1867">
        <v>772184055</v>
      </c>
      <c r="H18" s="1867">
        <v>772184055</v>
      </c>
    </row>
    <row r="19" spans="3:8">
      <c r="C19" s="1876" t="s">
        <v>2082</v>
      </c>
      <c r="D19" s="177">
        <v>188034065</v>
      </c>
      <c r="E19" s="177">
        <v>772184065</v>
      </c>
      <c r="F19" s="177">
        <v>772184055</v>
      </c>
      <c r="G19" s="177">
        <v>772184055</v>
      </c>
      <c r="H19" s="177">
        <v>772184055</v>
      </c>
    </row>
    <row r="20" spans="3:8">
      <c r="C20" s="1868" t="s">
        <v>2083</v>
      </c>
      <c r="D20" s="1865">
        <v>188034065</v>
      </c>
      <c r="E20" s="1865">
        <v>772184065</v>
      </c>
      <c r="F20" s="1865">
        <v>772184055</v>
      </c>
      <c r="G20" s="1865">
        <v>772184055</v>
      </c>
      <c r="H20" s="1865">
        <v>772184055</v>
      </c>
    </row>
    <row r="21" spans="3:8">
      <c r="C21" s="1869" t="s">
        <v>2084</v>
      </c>
      <c r="D21" s="177">
        <v>188034065</v>
      </c>
      <c r="E21" s="177">
        <v>772184065</v>
      </c>
      <c r="F21" s="177">
        <v>772184055</v>
      </c>
      <c r="G21" s="177">
        <v>772184055</v>
      </c>
      <c r="H21" s="177">
        <v>772184055</v>
      </c>
    </row>
    <row r="22" spans="3:8">
      <c r="C22" s="1877" t="s">
        <v>2085</v>
      </c>
      <c r="D22" s="177">
        <v>0</v>
      </c>
      <c r="E22" s="177">
        <v>0</v>
      </c>
      <c r="F22" s="177">
        <v>688034055</v>
      </c>
      <c r="G22" s="177">
        <v>688034055</v>
      </c>
      <c r="H22" s="177">
        <v>688034055</v>
      </c>
    </row>
    <row r="23" spans="3:8">
      <c r="C23" s="1877" t="s">
        <v>2086</v>
      </c>
      <c r="D23" s="177">
        <v>0</v>
      </c>
      <c r="E23" s="177">
        <v>0</v>
      </c>
      <c r="F23" s="177">
        <v>84150000</v>
      </c>
      <c r="G23" s="177">
        <v>84150000</v>
      </c>
      <c r="H23" s="177">
        <v>84150000</v>
      </c>
    </row>
    <row r="24" spans="3:8">
      <c r="C24" s="1877" t="s">
        <v>2087</v>
      </c>
      <c r="D24" s="177">
        <v>188034065</v>
      </c>
      <c r="E24" s="177">
        <v>772184065</v>
      </c>
      <c r="F24" s="177">
        <v>0</v>
      </c>
      <c r="G24" s="177">
        <v>0</v>
      </c>
      <c r="H24" s="177">
        <v>0</v>
      </c>
    </row>
    <row r="25" spans="3:8">
      <c r="C25" s="1866" t="s">
        <v>2088</v>
      </c>
      <c r="D25" s="1867">
        <v>30723301463</v>
      </c>
      <c r="E25" s="1867">
        <v>28214734009</v>
      </c>
      <c r="F25" s="1867">
        <v>28114734009</v>
      </c>
      <c r="G25" s="1867">
        <v>28114734009</v>
      </c>
      <c r="H25" s="1867">
        <v>28114734009</v>
      </c>
    </row>
    <row r="26" spans="3:8">
      <c r="C26" s="1876" t="s">
        <v>2089</v>
      </c>
      <c r="D26" s="177">
        <v>30723301463</v>
      </c>
      <c r="E26" s="177">
        <v>28214734009</v>
      </c>
      <c r="F26" s="177">
        <v>28114734009</v>
      </c>
      <c r="G26" s="177">
        <v>28114734009</v>
      </c>
      <c r="H26" s="177">
        <v>28114734009</v>
      </c>
    </row>
    <row r="27" spans="3:8">
      <c r="C27" s="1868" t="s">
        <v>2090</v>
      </c>
      <c r="D27" s="1865">
        <v>30723301463</v>
      </c>
      <c r="E27" s="1865">
        <v>28214734009</v>
      </c>
      <c r="F27" s="1865">
        <v>28114734009</v>
      </c>
      <c r="G27" s="1865">
        <v>28114734009</v>
      </c>
      <c r="H27" s="1865">
        <v>28114734009</v>
      </c>
    </row>
    <row r="28" spans="3:8">
      <c r="C28" s="1869" t="s">
        <v>2091</v>
      </c>
      <c r="D28" s="177">
        <v>30723301463</v>
      </c>
      <c r="E28" s="177">
        <v>28214734009</v>
      </c>
      <c r="F28" s="177">
        <v>28114734009</v>
      </c>
      <c r="G28" s="177">
        <v>28114734009</v>
      </c>
      <c r="H28" s="177">
        <v>28114734009</v>
      </c>
    </row>
    <row r="29" spans="3:8">
      <c r="C29" s="1877" t="s">
        <v>2092</v>
      </c>
      <c r="D29" s="177">
        <v>0</v>
      </c>
      <c r="E29" s="177">
        <v>0</v>
      </c>
      <c r="F29" s="177">
        <v>70000000</v>
      </c>
      <c r="G29" s="177">
        <v>70000000</v>
      </c>
      <c r="H29" s="177">
        <v>70000000</v>
      </c>
    </row>
    <row r="30" spans="3:8">
      <c r="C30" s="1877" t="s">
        <v>2093</v>
      </c>
      <c r="D30" s="177">
        <v>0</v>
      </c>
      <c r="E30" s="177">
        <v>0</v>
      </c>
      <c r="F30" s="177">
        <v>70000000</v>
      </c>
      <c r="G30" s="177">
        <v>70000000</v>
      </c>
      <c r="H30" s="177">
        <v>70000000</v>
      </c>
    </row>
    <row r="31" spans="3:8">
      <c r="C31" s="1877" t="s">
        <v>2094</v>
      </c>
      <c r="D31" s="177">
        <v>0</v>
      </c>
      <c r="E31" s="177">
        <v>0</v>
      </c>
      <c r="F31" s="177">
        <v>0</v>
      </c>
      <c r="G31" s="177">
        <v>0</v>
      </c>
      <c r="H31" s="177">
        <v>0</v>
      </c>
    </row>
    <row r="32" spans="3:8">
      <c r="C32" s="1877" t="s">
        <v>2085</v>
      </c>
      <c r="D32" s="177">
        <v>0</v>
      </c>
      <c r="E32" s="177">
        <v>0</v>
      </c>
      <c r="F32" s="177">
        <v>97621988</v>
      </c>
      <c r="G32" s="177">
        <v>97621988</v>
      </c>
      <c r="H32" s="177">
        <v>97621988</v>
      </c>
    </row>
    <row r="33" spans="3:8">
      <c r="C33" s="1877" t="s">
        <v>2095</v>
      </c>
      <c r="D33" s="177">
        <v>0</v>
      </c>
      <c r="E33" s="177">
        <v>0</v>
      </c>
      <c r="F33" s="177">
        <v>25567598629</v>
      </c>
      <c r="G33" s="177">
        <v>25567598629</v>
      </c>
      <c r="H33" s="177">
        <v>25567598629</v>
      </c>
    </row>
    <row r="34" spans="3:8">
      <c r="C34" s="1877" t="s">
        <v>2096</v>
      </c>
      <c r="D34" s="177">
        <v>0</v>
      </c>
      <c r="E34" s="177">
        <v>0</v>
      </c>
      <c r="F34" s="177">
        <v>26000000</v>
      </c>
      <c r="G34" s="177">
        <v>26000000</v>
      </c>
      <c r="H34" s="177">
        <v>26000000</v>
      </c>
    </row>
    <row r="35" spans="3:8">
      <c r="C35" s="1877" t="s">
        <v>2097</v>
      </c>
      <c r="D35" s="177">
        <v>0</v>
      </c>
      <c r="E35" s="177">
        <v>0</v>
      </c>
      <c r="F35" s="177">
        <v>170000000</v>
      </c>
      <c r="G35" s="177">
        <v>170000000</v>
      </c>
      <c r="H35" s="177">
        <v>170000000</v>
      </c>
    </row>
    <row r="36" spans="3:8">
      <c r="C36" s="1877" t="s">
        <v>2098</v>
      </c>
      <c r="D36" s="177">
        <v>0</v>
      </c>
      <c r="E36" s="177">
        <v>0</v>
      </c>
      <c r="F36" s="177">
        <v>2083513392</v>
      </c>
      <c r="G36" s="177">
        <v>2083513392</v>
      </c>
      <c r="H36" s="177">
        <v>2083513392</v>
      </c>
    </row>
    <row r="37" spans="3:8">
      <c r="C37" s="1877" t="s">
        <v>2099</v>
      </c>
      <c r="D37" s="177">
        <v>0</v>
      </c>
      <c r="E37" s="177">
        <v>0</v>
      </c>
      <c r="F37" s="177">
        <v>30000000</v>
      </c>
      <c r="G37" s="177">
        <v>30000000</v>
      </c>
      <c r="H37" s="177">
        <v>30000000</v>
      </c>
    </row>
    <row r="38" spans="3:8">
      <c r="C38" s="1877" t="s">
        <v>2087</v>
      </c>
      <c r="D38" s="177">
        <v>30723301463</v>
      </c>
      <c r="E38" s="177">
        <v>28214734009</v>
      </c>
      <c r="F38" s="177">
        <v>0</v>
      </c>
      <c r="G38" s="177">
        <v>0</v>
      </c>
      <c r="H38" s="177">
        <v>0</v>
      </c>
    </row>
    <row r="39" spans="3:8">
      <c r="C39" s="1874" t="s">
        <v>2100</v>
      </c>
      <c r="D39" s="1875">
        <v>700000000</v>
      </c>
      <c r="E39" s="1875">
        <v>1500000000</v>
      </c>
      <c r="F39" s="1875">
        <v>1339591431</v>
      </c>
      <c r="G39" s="1875">
        <v>1339591431</v>
      </c>
      <c r="H39" s="1875">
        <v>1339591431</v>
      </c>
    </row>
    <row r="40" spans="3:8">
      <c r="C40" s="1866" t="s">
        <v>2088</v>
      </c>
      <c r="D40" s="1867">
        <v>700000000</v>
      </c>
      <c r="E40" s="1867">
        <v>1500000000</v>
      </c>
      <c r="F40" s="1867">
        <v>1339591431</v>
      </c>
      <c r="G40" s="1867">
        <v>1339591431</v>
      </c>
      <c r="H40" s="1867">
        <v>1339591431</v>
      </c>
    </row>
    <row r="41" spans="3:8">
      <c r="C41" s="1876" t="s">
        <v>2089</v>
      </c>
      <c r="D41" s="177">
        <v>700000000</v>
      </c>
      <c r="E41" s="177">
        <v>1500000000</v>
      </c>
      <c r="F41" s="177">
        <v>1339591431</v>
      </c>
      <c r="G41" s="177">
        <v>1339591431</v>
      </c>
      <c r="H41" s="177">
        <v>1339591431</v>
      </c>
    </row>
    <row r="42" spans="3:8">
      <c r="C42" s="1868" t="s">
        <v>2090</v>
      </c>
      <c r="D42" s="1865">
        <v>700000000</v>
      </c>
      <c r="E42" s="1865">
        <v>1500000000</v>
      </c>
      <c r="F42" s="1865">
        <v>1339591431</v>
      </c>
      <c r="G42" s="1865">
        <v>1339591431</v>
      </c>
      <c r="H42" s="1865">
        <v>1339591431</v>
      </c>
    </row>
    <row r="43" spans="3:8">
      <c r="C43" s="1869" t="s">
        <v>2091</v>
      </c>
      <c r="D43" s="177">
        <v>700000000</v>
      </c>
      <c r="E43" s="177">
        <v>1500000000</v>
      </c>
      <c r="F43" s="177">
        <v>1339591431</v>
      </c>
      <c r="G43" s="177">
        <v>1339591431</v>
      </c>
      <c r="H43" s="177">
        <v>1339591431</v>
      </c>
    </row>
    <row r="44" spans="3:8">
      <c r="C44" s="1877" t="s">
        <v>2101</v>
      </c>
      <c r="D44" s="177">
        <v>0</v>
      </c>
      <c r="E44" s="177">
        <v>0</v>
      </c>
      <c r="F44" s="177">
        <v>539591431</v>
      </c>
      <c r="G44" s="177">
        <v>539591431</v>
      </c>
      <c r="H44" s="177">
        <v>539591431</v>
      </c>
    </row>
    <row r="45" spans="3:8">
      <c r="C45" s="1877" t="s">
        <v>2102</v>
      </c>
      <c r="D45" s="177">
        <v>0</v>
      </c>
      <c r="E45" s="177">
        <v>0</v>
      </c>
      <c r="F45" s="177">
        <v>800000000</v>
      </c>
      <c r="G45" s="177">
        <v>800000000</v>
      </c>
      <c r="H45" s="177">
        <v>800000000</v>
      </c>
    </row>
    <row r="46" spans="3:8">
      <c r="C46" s="1877" t="s">
        <v>2087</v>
      </c>
      <c r="D46" s="177">
        <v>700000000</v>
      </c>
      <c r="E46" s="177">
        <v>1500000000</v>
      </c>
      <c r="F46" s="177">
        <v>0</v>
      </c>
      <c r="G46" s="177">
        <v>0</v>
      </c>
      <c r="H46" s="177">
        <v>0</v>
      </c>
    </row>
    <row r="47" spans="3:8" ht="15.75" thickBot="1">
      <c r="C47" s="1870" t="s">
        <v>703</v>
      </c>
      <c r="D47" s="1871">
        <v>31611335528</v>
      </c>
      <c r="E47" s="1871">
        <v>30486918074</v>
      </c>
      <c r="F47" s="1871">
        <v>30226509495</v>
      </c>
      <c r="G47" s="1871">
        <v>30226509495</v>
      </c>
      <c r="H47" s="1871">
        <v>30226509495</v>
      </c>
    </row>
    <row r="50" spans="3:3">
      <c r="C50" s="1872" t="s">
        <v>239</v>
      </c>
    </row>
    <row r="51" spans="3:3">
      <c r="C51" s="1861" t="s">
        <v>2074</v>
      </c>
    </row>
    <row r="52" spans="3:3">
      <c r="C52" s="1872" t="s">
        <v>899</v>
      </c>
    </row>
  </sheetData>
  <mergeCells count="12">
    <mergeCell ref="H14:H16"/>
    <mergeCell ref="C4:I4"/>
    <mergeCell ref="C5:J5"/>
    <mergeCell ref="C6:J6"/>
    <mergeCell ref="C8:J8"/>
    <mergeCell ref="C9:J9"/>
    <mergeCell ref="C10:J10"/>
    <mergeCell ref="C14:C15"/>
    <mergeCell ref="D14:D15"/>
    <mergeCell ref="E14:E16"/>
    <mergeCell ref="F14:F16"/>
    <mergeCell ref="G14:G16"/>
  </mergeCells>
  <pageMargins left="0.7" right="0.7" top="0.75" bottom="0.75" header="0.3" footer="0.3"/>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1BD93-9B8A-493D-9F46-29C085B18FA1}">
  <dimension ref="C3:H579"/>
  <sheetViews>
    <sheetView showGridLines="0" zoomScale="89" zoomScaleNormal="89" workbookViewId="0">
      <selection activeCell="C12" sqref="C12:C13"/>
    </sheetView>
  </sheetViews>
  <sheetFormatPr baseColWidth="10" defaultColWidth="11.42578125" defaultRowHeight="15"/>
  <cols>
    <col min="1" max="2" width="11.42578125" style="70"/>
    <col min="3" max="3" width="108.28515625" style="70" bestFit="1" customWidth="1"/>
    <col min="4" max="5" width="17" style="70" customWidth="1"/>
    <col min="6" max="6" width="21.28515625" style="70" customWidth="1"/>
    <col min="7" max="7" width="17.5703125" style="70" customWidth="1"/>
    <col min="8" max="8" width="15.85546875" style="70" customWidth="1"/>
    <col min="9" max="16384" width="11.42578125" style="70"/>
  </cols>
  <sheetData>
    <row r="3" spans="3:8">
      <c r="C3" s="2665" t="s">
        <v>0</v>
      </c>
      <c r="D3" s="2665"/>
      <c r="E3" s="2665"/>
      <c r="F3" s="2665"/>
      <c r="G3" s="2665"/>
      <c r="H3" s="2665"/>
    </row>
    <row r="4" spans="3:8">
      <c r="C4" s="2665" t="s">
        <v>1</v>
      </c>
      <c r="D4" s="2665"/>
      <c r="E4" s="2665"/>
      <c r="F4" s="2665"/>
      <c r="G4" s="2665"/>
      <c r="H4" s="2665"/>
    </row>
    <row r="5" spans="3:8">
      <c r="C5" s="2666" t="s">
        <v>2</v>
      </c>
      <c r="D5" s="2666"/>
      <c r="E5" s="2666"/>
      <c r="F5" s="2666"/>
      <c r="G5" s="2666"/>
      <c r="H5" s="2666"/>
    </row>
    <row r="6" spans="3:8">
      <c r="C6" s="1878"/>
      <c r="D6" s="1878"/>
      <c r="E6" s="1878"/>
      <c r="F6" s="1878"/>
      <c r="G6" s="1878"/>
      <c r="H6" s="1878"/>
    </row>
    <row r="7" spans="3:8" ht="15.75">
      <c r="C7" s="2677" t="s">
        <v>2103</v>
      </c>
      <c r="D7" s="2677"/>
      <c r="E7" s="2677"/>
      <c r="F7" s="2677"/>
      <c r="G7" s="2677"/>
      <c r="H7" s="2677"/>
    </row>
    <row r="8" spans="3:8" ht="15.75">
      <c r="C8" s="2677" t="s">
        <v>2104</v>
      </c>
      <c r="D8" s="2677"/>
      <c r="E8" s="2677"/>
      <c r="F8" s="2677"/>
      <c r="G8" s="2677"/>
      <c r="H8" s="2677"/>
    </row>
    <row r="9" spans="3:8" ht="21" customHeight="1" thickBot="1">
      <c r="C9" s="2678" t="s">
        <v>1873</v>
      </c>
      <c r="D9" s="2678"/>
      <c r="E9" s="2678"/>
      <c r="F9" s="2678"/>
      <c r="G9" s="2678"/>
      <c r="H9" s="2678"/>
    </row>
    <row r="10" spans="3:8" ht="21" customHeight="1" thickBot="1">
      <c r="C10" s="1879"/>
      <c r="D10" s="1879"/>
      <c r="E10" s="1879"/>
      <c r="F10" s="1879"/>
      <c r="G10" s="1879"/>
      <c r="H10" s="1879"/>
    </row>
    <row r="11" spans="3:8">
      <c r="C11" s="2679" t="s">
        <v>316</v>
      </c>
      <c r="D11" s="2674" t="s">
        <v>642</v>
      </c>
      <c r="E11" s="2660" t="s">
        <v>1179</v>
      </c>
      <c r="F11" s="2674" t="s">
        <v>2077</v>
      </c>
      <c r="G11" s="2674" t="s">
        <v>777</v>
      </c>
      <c r="H11" s="2674" t="s">
        <v>778</v>
      </c>
    </row>
    <row r="12" spans="3:8">
      <c r="C12" s="2680"/>
      <c r="D12" s="2681"/>
      <c r="E12" s="2661"/>
      <c r="F12" s="2682"/>
      <c r="G12" s="2675"/>
      <c r="H12" s="2675"/>
    </row>
    <row r="13" spans="3:8" ht="15.75" thickBot="1">
      <c r="C13" s="1880" t="s">
        <v>2105</v>
      </c>
      <c r="D13" s="1881" t="s">
        <v>2079</v>
      </c>
      <c r="E13" s="2662"/>
      <c r="F13" s="2683"/>
      <c r="G13" s="2676"/>
      <c r="H13" s="2676"/>
    </row>
    <row r="14" spans="3:8">
      <c r="C14" s="1882" t="s">
        <v>2106</v>
      </c>
      <c r="D14" s="1883">
        <v>3010779124</v>
      </c>
      <c r="E14" s="1883">
        <v>3110779124</v>
      </c>
      <c r="F14" s="1883">
        <v>3110779124</v>
      </c>
      <c r="G14" s="1883">
        <v>3110779124</v>
      </c>
      <c r="H14" s="1883">
        <v>3110779124</v>
      </c>
    </row>
    <row r="15" spans="3:8">
      <c r="C15" s="1402" t="s">
        <v>2107</v>
      </c>
      <c r="D15" s="1865">
        <v>3010779124</v>
      </c>
      <c r="E15" s="1865">
        <v>3110779124</v>
      </c>
      <c r="F15" s="1865">
        <v>3110779124</v>
      </c>
      <c r="G15" s="1865">
        <v>3110779124</v>
      </c>
      <c r="H15" s="1865">
        <v>3110779124</v>
      </c>
    </row>
    <row r="16" spans="3:8">
      <c r="C16" s="1876" t="s">
        <v>2108</v>
      </c>
      <c r="D16" s="177">
        <v>3010779124</v>
      </c>
      <c r="E16" s="177">
        <v>3110779124</v>
      </c>
      <c r="F16" s="177">
        <v>3110779124</v>
      </c>
      <c r="G16" s="177">
        <v>3110779124</v>
      </c>
      <c r="H16" s="177">
        <v>3110779124</v>
      </c>
    </row>
    <row r="17" spans="3:8">
      <c r="C17" s="182" t="s">
        <v>2109</v>
      </c>
      <c r="D17" s="177">
        <v>2620579124</v>
      </c>
      <c r="E17" s="177">
        <v>2689079124</v>
      </c>
      <c r="F17" s="177">
        <v>2689079124</v>
      </c>
      <c r="G17" s="177">
        <v>2689079124</v>
      </c>
      <c r="H17" s="177">
        <v>2689079124</v>
      </c>
    </row>
    <row r="18" spans="3:8">
      <c r="C18" s="182" t="s">
        <v>2110</v>
      </c>
      <c r="D18" s="177">
        <v>390200000</v>
      </c>
      <c r="E18" s="177">
        <v>421700000</v>
      </c>
      <c r="F18" s="177">
        <v>421700000</v>
      </c>
      <c r="G18" s="177">
        <v>421700000</v>
      </c>
      <c r="H18" s="177">
        <v>421700000</v>
      </c>
    </row>
    <row r="19" spans="3:8">
      <c r="C19" s="1882" t="s">
        <v>2111</v>
      </c>
      <c r="D19" s="1883">
        <v>5892940712</v>
      </c>
      <c r="E19" s="1883">
        <v>6742940711.999999</v>
      </c>
      <c r="F19" s="1883">
        <v>6742940710.999999</v>
      </c>
      <c r="G19" s="1883">
        <v>6742940710.999999</v>
      </c>
      <c r="H19" s="1883">
        <v>6742940710.999999</v>
      </c>
    </row>
    <row r="20" spans="3:8">
      <c r="C20" s="1402" t="s">
        <v>2112</v>
      </c>
      <c r="D20" s="1865">
        <v>5892940712</v>
      </c>
      <c r="E20" s="1865">
        <v>6742940711.999999</v>
      </c>
      <c r="F20" s="1865">
        <v>6742940710.999999</v>
      </c>
      <c r="G20" s="1865">
        <v>6742940710.999999</v>
      </c>
      <c r="H20" s="1865">
        <v>6742940710.999999</v>
      </c>
    </row>
    <row r="21" spans="3:8">
      <c r="C21" s="1876" t="s">
        <v>2113</v>
      </c>
      <c r="D21" s="177">
        <v>5892940712</v>
      </c>
      <c r="E21" s="177">
        <v>6742940711.999999</v>
      </c>
      <c r="F21" s="177">
        <v>6742940710.999999</v>
      </c>
      <c r="G21" s="177">
        <v>6742940710.999999</v>
      </c>
      <c r="H21" s="177">
        <v>6742940710.999999</v>
      </c>
    </row>
    <row r="22" spans="3:8">
      <c r="C22" s="182" t="s">
        <v>2109</v>
      </c>
      <c r="D22" s="177">
        <v>5234626898</v>
      </c>
      <c r="E22" s="177">
        <v>6031324899.329999</v>
      </c>
      <c r="F22" s="177">
        <v>6031324898.329999</v>
      </c>
      <c r="G22" s="177">
        <v>6031324898.329999</v>
      </c>
      <c r="H22" s="177">
        <v>6031324898.329999</v>
      </c>
    </row>
    <row r="23" spans="3:8">
      <c r="C23" s="182" t="s">
        <v>2110</v>
      </c>
      <c r="D23" s="177">
        <v>658313814</v>
      </c>
      <c r="E23" s="177">
        <v>711615812.66999996</v>
      </c>
      <c r="F23" s="177">
        <v>711615812.66999996</v>
      </c>
      <c r="G23" s="177">
        <v>711615812.66999996</v>
      </c>
      <c r="H23" s="177">
        <v>711615812.66999996</v>
      </c>
    </row>
    <row r="24" spans="3:8">
      <c r="C24" s="1882" t="s">
        <v>1689</v>
      </c>
      <c r="D24" s="1883">
        <v>134574460999</v>
      </c>
      <c r="E24" s="1883">
        <v>133238337645.98999</v>
      </c>
      <c r="F24" s="1883">
        <v>131383996756.71001</v>
      </c>
      <c r="G24" s="1883">
        <v>130847698049.79997</v>
      </c>
      <c r="H24" s="1883">
        <v>130825479568.11</v>
      </c>
    </row>
    <row r="25" spans="3:8">
      <c r="C25" s="1402" t="s">
        <v>2114</v>
      </c>
      <c r="D25" s="1865">
        <v>21286149363</v>
      </c>
      <c r="E25" s="1865">
        <v>22898543271.82</v>
      </c>
      <c r="F25" s="1865">
        <v>21964340068.730003</v>
      </c>
      <c r="G25" s="1865">
        <v>21828116966.25</v>
      </c>
      <c r="H25" s="1865">
        <v>21827315433.730003</v>
      </c>
    </row>
    <row r="26" spans="3:8">
      <c r="C26" s="1876" t="s">
        <v>2115</v>
      </c>
      <c r="D26" s="177">
        <v>10740568927</v>
      </c>
      <c r="E26" s="177">
        <v>10746990528.350002</v>
      </c>
      <c r="F26" s="177">
        <v>10006918946.740002</v>
      </c>
      <c r="G26" s="177">
        <v>9952461101.6200027</v>
      </c>
      <c r="H26" s="177">
        <v>9952378501.6200027</v>
      </c>
    </row>
    <row r="27" spans="3:8">
      <c r="C27" s="182" t="s">
        <v>2116</v>
      </c>
      <c r="D27" s="177">
        <v>2359165130</v>
      </c>
      <c r="E27" s="177">
        <v>3235416740.5800023</v>
      </c>
      <c r="F27" s="177">
        <v>3091866784.460001</v>
      </c>
      <c r="G27" s="177">
        <v>3037408939.3400016</v>
      </c>
      <c r="H27" s="177">
        <v>3037326339.3400016</v>
      </c>
    </row>
    <row r="28" spans="3:8">
      <c r="C28" s="182" t="s">
        <v>2117</v>
      </c>
      <c r="D28" s="177">
        <v>5242781293</v>
      </c>
      <c r="E28" s="177">
        <v>4009861895.6999998</v>
      </c>
      <c r="F28" s="177">
        <v>3415073454.29</v>
      </c>
      <c r="G28" s="177">
        <v>3415073454.29</v>
      </c>
      <c r="H28" s="177">
        <v>3415073454.29</v>
      </c>
    </row>
    <row r="29" spans="3:8">
      <c r="C29" s="182" t="s">
        <v>2110</v>
      </c>
      <c r="D29" s="177">
        <v>2927260324</v>
      </c>
      <c r="E29" s="177">
        <v>3247478873.0299997</v>
      </c>
      <c r="F29" s="177">
        <v>3245745688.9499998</v>
      </c>
      <c r="G29" s="177">
        <v>3245745688.9499998</v>
      </c>
      <c r="H29" s="177">
        <v>3245745688.9499998</v>
      </c>
    </row>
    <row r="30" spans="3:8">
      <c r="C30" s="182" t="s">
        <v>2118</v>
      </c>
      <c r="D30" s="177">
        <v>211362180</v>
      </c>
      <c r="E30" s="177">
        <v>254233019.03999999</v>
      </c>
      <c r="F30" s="177">
        <v>254233019.03999999</v>
      </c>
      <c r="G30" s="177">
        <v>254233019.03999999</v>
      </c>
      <c r="H30" s="177">
        <v>254233019.03999999</v>
      </c>
    </row>
    <row r="31" spans="3:8">
      <c r="C31" s="1876" t="s">
        <v>2119</v>
      </c>
      <c r="D31" s="177">
        <v>89529315</v>
      </c>
      <c r="E31" s="177">
        <v>88082132</v>
      </c>
      <c r="F31" s="177">
        <v>80405019.689999998</v>
      </c>
      <c r="G31" s="177">
        <v>79802679.730000004</v>
      </c>
      <c r="H31" s="177">
        <v>79402679.730000004</v>
      </c>
    </row>
    <row r="32" spans="3:8">
      <c r="C32" s="182" t="s">
        <v>2116</v>
      </c>
      <c r="D32" s="177">
        <v>89529315</v>
      </c>
      <c r="E32" s="177">
        <v>88082132</v>
      </c>
      <c r="F32" s="177">
        <v>80405019.689999998</v>
      </c>
      <c r="G32" s="177">
        <v>79802679.730000004</v>
      </c>
      <c r="H32" s="177">
        <v>79402679.730000004</v>
      </c>
    </row>
    <row r="33" spans="3:8">
      <c r="C33" s="1876" t="s">
        <v>2120</v>
      </c>
      <c r="D33" s="177">
        <v>1985226842</v>
      </c>
      <c r="E33" s="177">
        <v>2142025936.8699999</v>
      </c>
      <c r="F33" s="177">
        <v>2039930192.460001</v>
      </c>
      <c r="G33" s="177">
        <v>1983668864.2500007</v>
      </c>
      <c r="H33" s="177">
        <v>1983668864.2500007</v>
      </c>
    </row>
    <row r="34" spans="3:8">
      <c r="C34" s="182" t="s">
        <v>2121</v>
      </c>
      <c r="D34" s="177">
        <v>1985226842</v>
      </c>
      <c r="E34" s="177">
        <v>2142025936.8699999</v>
      </c>
      <c r="F34" s="177">
        <v>2039930192.460001</v>
      </c>
      <c r="G34" s="177">
        <v>1983668864.2500007</v>
      </c>
      <c r="H34" s="177">
        <v>1983668864.2500007</v>
      </c>
    </row>
    <row r="35" spans="3:8">
      <c r="C35" s="1876" t="s">
        <v>2122</v>
      </c>
      <c r="D35" s="177">
        <v>130378735</v>
      </c>
      <c r="E35" s="177">
        <v>129082694.39000002</v>
      </c>
      <c r="F35" s="177">
        <v>121222680.49000001</v>
      </c>
      <c r="G35" s="177">
        <v>121222680.49000001</v>
      </c>
      <c r="H35" s="177">
        <v>121222680.49000001</v>
      </c>
    </row>
    <row r="36" spans="3:8">
      <c r="C36" s="182" t="s">
        <v>2123</v>
      </c>
      <c r="D36" s="177">
        <v>130378735</v>
      </c>
      <c r="E36" s="177">
        <v>129082694.39000002</v>
      </c>
      <c r="F36" s="177">
        <v>121222680.49000001</v>
      </c>
      <c r="G36" s="177">
        <v>121222680.49000001</v>
      </c>
      <c r="H36" s="177">
        <v>121222680.49000001</v>
      </c>
    </row>
    <row r="37" spans="3:8">
      <c r="C37" s="1876" t="s">
        <v>2124</v>
      </c>
      <c r="D37" s="177">
        <v>209551923</v>
      </c>
      <c r="E37" s="177">
        <v>245232581</v>
      </c>
      <c r="F37" s="177">
        <v>234346922.60000005</v>
      </c>
      <c r="G37" s="177">
        <v>234175102.38000003</v>
      </c>
      <c r="H37" s="177">
        <v>234175102.38000003</v>
      </c>
    </row>
    <row r="38" spans="3:8">
      <c r="C38" s="182" t="s">
        <v>2125</v>
      </c>
      <c r="D38" s="177">
        <v>209551923</v>
      </c>
      <c r="E38" s="177">
        <v>245232581</v>
      </c>
      <c r="F38" s="177">
        <v>234346922.60000005</v>
      </c>
      <c r="G38" s="177">
        <v>234175102.38000003</v>
      </c>
      <c r="H38" s="177">
        <v>234175102.38000003</v>
      </c>
    </row>
    <row r="39" spans="3:8">
      <c r="C39" s="1876" t="s">
        <v>2126</v>
      </c>
      <c r="D39" s="177">
        <v>95561245</v>
      </c>
      <c r="E39" s="177">
        <v>98022827</v>
      </c>
      <c r="F39" s="177">
        <v>95662406.540000036</v>
      </c>
      <c r="G39" s="177">
        <v>95622368.120000035</v>
      </c>
      <c r="H39" s="177">
        <v>95557704.120000035</v>
      </c>
    </row>
    <row r="40" spans="3:8">
      <c r="C40" s="182" t="s">
        <v>2125</v>
      </c>
      <c r="D40" s="177">
        <v>95561245</v>
      </c>
      <c r="E40" s="177">
        <v>98022827</v>
      </c>
      <c r="F40" s="177">
        <v>95662406.540000036</v>
      </c>
      <c r="G40" s="177">
        <v>95622368.120000035</v>
      </c>
      <c r="H40" s="177">
        <v>95557704.120000035</v>
      </c>
    </row>
    <row r="41" spans="3:8">
      <c r="C41" s="1876" t="s">
        <v>2127</v>
      </c>
      <c r="D41" s="177">
        <v>75030581</v>
      </c>
      <c r="E41" s="177">
        <v>66321491</v>
      </c>
      <c r="F41" s="177">
        <v>64185723.809999995</v>
      </c>
      <c r="G41" s="177">
        <v>64151723.769999996</v>
      </c>
      <c r="H41" s="177">
        <v>64104523.769999996</v>
      </c>
    </row>
    <row r="42" spans="3:8">
      <c r="C42" s="182" t="s">
        <v>2128</v>
      </c>
      <c r="D42" s="177">
        <v>75030581</v>
      </c>
      <c r="E42" s="177">
        <v>66321491</v>
      </c>
      <c r="F42" s="177">
        <v>64185723.809999995</v>
      </c>
      <c r="G42" s="177">
        <v>64151723.769999996</v>
      </c>
      <c r="H42" s="177">
        <v>64104523.769999996</v>
      </c>
    </row>
    <row r="43" spans="3:8">
      <c r="C43" s="1876" t="s">
        <v>2129</v>
      </c>
      <c r="D43" s="177">
        <v>100191553</v>
      </c>
      <c r="E43" s="177">
        <v>95166965.170000002</v>
      </c>
      <c r="F43" s="177">
        <v>87518100.600000009</v>
      </c>
      <c r="G43" s="177">
        <v>86610793.350000024</v>
      </c>
      <c r="H43" s="177">
        <v>86610793.350000024</v>
      </c>
    </row>
    <row r="44" spans="3:8">
      <c r="C44" s="182" t="s">
        <v>2130</v>
      </c>
      <c r="D44" s="177">
        <v>100191553</v>
      </c>
      <c r="E44" s="177">
        <v>95166965.170000002</v>
      </c>
      <c r="F44" s="177">
        <v>87518100.600000009</v>
      </c>
      <c r="G44" s="177">
        <v>86610793.350000024</v>
      </c>
      <c r="H44" s="177">
        <v>86610793.350000024</v>
      </c>
    </row>
    <row r="45" spans="3:8">
      <c r="C45" s="1876" t="s">
        <v>2131</v>
      </c>
      <c r="D45" s="177">
        <v>385955881</v>
      </c>
      <c r="E45" s="177">
        <v>372197990.53000003</v>
      </c>
      <c r="F45" s="177">
        <v>360214148.15999985</v>
      </c>
      <c r="G45" s="177">
        <v>353662091.11999989</v>
      </c>
      <c r="H45" s="177">
        <v>353662091.11999989</v>
      </c>
    </row>
    <row r="46" spans="3:8">
      <c r="C46" s="182" t="s">
        <v>2116</v>
      </c>
      <c r="D46" s="177">
        <v>385955881</v>
      </c>
      <c r="E46" s="177">
        <v>372197990.53000003</v>
      </c>
      <c r="F46" s="177">
        <v>360214148.15999985</v>
      </c>
      <c r="G46" s="177">
        <v>353662091.11999989</v>
      </c>
      <c r="H46" s="177">
        <v>353662091.11999989</v>
      </c>
    </row>
    <row r="47" spans="3:8">
      <c r="C47" s="1876" t="s">
        <v>2132</v>
      </c>
      <c r="D47" s="177">
        <v>367852784</v>
      </c>
      <c r="E47" s="177">
        <v>377416428</v>
      </c>
      <c r="F47" s="177">
        <v>373621298.50999999</v>
      </c>
      <c r="G47" s="177">
        <v>373502155.44</v>
      </c>
      <c r="H47" s="177">
        <v>373502155.44</v>
      </c>
    </row>
    <row r="48" spans="3:8">
      <c r="C48" s="182" t="s">
        <v>2133</v>
      </c>
      <c r="D48" s="177">
        <v>367852784</v>
      </c>
      <c r="E48" s="177">
        <v>377416428</v>
      </c>
      <c r="F48" s="177">
        <v>373621298.50999999</v>
      </c>
      <c r="G48" s="177">
        <v>373502155.44</v>
      </c>
      <c r="H48" s="177">
        <v>373502155.44</v>
      </c>
    </row>
    <row r="49" spans="3:8">
      <c r="C49" s="1876" t="s">
        <v>2134</v>
      </c>
      <c r="D49" s="177">
        <v>3829672020</v>
      </c>
      <c r="E49" s="177">
        <v>5541528067.000001</v>
      </c>
      <c r="F49" s="177">
        <v>5527762065.1400032</v>
      </c>
      <c r="G49" s="177">
        <v>5527682543.8500013</v>
      </c>
      <c r="H49" s="177">
        <v>5527475475.3300009</v>
      </c>
    </row>
    <row r="50" spans="3:8">
      <c r="C50" s="182" t="s">
        <v>2133</v>
      </c>
      <c r="D50" s="177">
        <v>3829672020</v>
      </c>
      <c r="E50" s="177">
        <v>5541528067.000001</v>
      </c>
      <c r="F50" s="177">
        <v>5527762065.1400032</v>
      </c>
      <c r="G50" s="177">
        <v>5527682543.8500013</v>
      </c>
      <c r="H50" s="177">
        <v>5527475475.3300009</v>
      </c>
    </row>
    <row r="51" spans="3:8">
      <c r="C51" s="1876" t="s">
        <v>2135</v>
      </c>
      <c r="D51" s="177">
        <v>1434580000</v>
      </c>
      <c r="E51" s="177">
        <v>899071514.80000019</v>
      </c>
      <c r="F51" s="177">
        <v>885739029.35000014</v>
      </c>
      <c r="G51" s="177">
        <v>868741327.48999977</v>
      </c>
      <c r="H51" s="177">
        <v>868741327.48999977</v>
      </c>
    </row>
    <row r="52" spans="3:8">
      <c r="C52" s="182" t="s">
        <v>2136</v>
      </c>
      <c r="D52" s="177">
        <v>1434580000</v>
      </c>
      <c r="E52" s="177">
        <v>899071514.80000019</v>
      </c>
      <c r="F52" s="177">
        <v>885739029.35000014</v>
      </c>
      <c r="G52" s="177">
        <v>868741327.48999977</v>
      </c>
      <c r="H52" s="177">
        <v>868741327.48999977</v>
      </c>
    </row>
    <row r="53" spans="3:8">
      <c r="C53" s="1876" t="s">
        <v>2137</v>
      </c>
      <c r="D53" s="177">
        <v>1842049557</v>
      </c>
      <c r="E53" s="177">
        <v>2097404115.71</v>
      </c>
      <c r="F53" s="177">
        <v>2086813534.6399999</v>
      </c>
      <c r="G53" s="177">
        <v>2086813534.6399999</v>
      </c>
      <c r="H53" s="177">
        <v>2086813534.6399999</v>
      </c>
    </row>
    <row r="54" spans="3:8">
      <c r="C54" s="182" t="s">
        <v>2116</v>
      </c>
      <c r="D54" s="177">
        <v>1842049557</v>
      </c>
      <c r="E54" s="177">
        <v>2097404115.71</v>
      </c>
      <c r="F54" s="177">
        <v>2086813534.6399999</v>
      </c>
      <c r="G54" s="177">
        <v>2086813534.6399999</v>
      </c>
      <c r="H54" s="177">
        <v>2086813534.6399999</v>
      </c>
    </row>
    <row r="55" spans="3:8">
      <c r="C55" s="1402" t="s">
        <v>2138</v>
      </c>
      <c r="D55" s="1865">
        <v>72668224132</v>
      </c>
      <c r="E55" s="1865">
        <v>72227785666.949997</v>
      </c>
      <c r="F55" s="1865">
        <v>71617378699.679993</v>
      </c>
      <c r="G55" s="1865">
        <v>71354276219.419998</v>
      </c>
      <c r="H55" s="1865">
        <v>71347914661.98999</v>
      </c>
    </row>
    <row r="56" spans="3:8">
      <c r="C56" s="1876" t="s">
        <v>2139</v>
      </c>
      <c r="D56" s="177">
        <v>5452668392</v>
      </c>
      <c r="E56" s="177">
        <v>5851507565.000001</v>
      </c>
      <c r="F56" s="177">
        <v>5735599955.46</v>
      </c>
      <c r="G56" s="177">
        <v>5731094698.7000017</v>
      </c>
      <c r="H56" s="177">
        <v>5729790269.2500019</v>
      </c>
    </row>
    <row r="57" spans="3:8">
      <c r="C57" s="182" t="s">
        <v>2116</v>
      </c>
      <c r="D57" s="177">
        <v>501120821</v>
      </c>
      <c r="E57" s="177">
        <v>437753682.8499999</v>
      </c>
      <c r="F57" s="177">
        <v>433883482.06999993</v>
      </c>
      <c r="G57" s="177">
        <v>433679722.0399999</v>
      </c>
      <c r="H57" s="177">
        <v>433489122.0399999</v>
      </c>
    </row>
    <row r="58" spans="3:8">
      <c r="C58" s="182" t="s">
        <v>2140</v>
      </c>
      <c r="D58" s="177">
        <v>2270059576</v>
      </c>
      <c r="E58" s="177">
        <v>2546841796.150001</v>
      </c>
      <c r="F58" s="177">
        <v>2489117854.5700006</v>
      </c>
      <c r="G58" s="177">
        <v>2485460715.2800016</v>
      </c>
      <c r="H58" s="177">
        <v>2484496846.8400016</v>
      </c>
    </row>
    <row r="59" spans="3:8">
      <c r="C59" s="182" t="s">
        <v>2141</v>
      </c>
      <c r="D59" s="177">
        <v>754999043</v>
      </c>
      <c r="E59" s="177">
        <v>740423134.00000024</v>
      </c>
      <c r="F59" s="177">
        <v>732355436.0999999</v>
      </c>
      <c r="G59" s="177">
        <v>731711078.65999997</v>
      </c>
      <c r="H59" s="177">
        <v>731561117.64999998</v>
      </c>
    </row>
    <row r="60" spans="3:8">
      <c r="C60" s="182" t="s">
        <v>2118</v>
      </c>
      <c r="D60" s="177">
        <v>1926488952</v>
      </c>
      <c r="E60" s="177">
        <v>2126488952</v>
      </c>
      <c r="F60" s="177">
        <v>2080243182.72</v>
      </c>
      <c r="G60" s="177">
        <v>2080243182.72</v>
      </c>
      <c r="H60" s="177">
        <v>2080243182.72</v>
      </c>
    </row>
    <row r="61" spans="3:8">
      <c r="C61" s="1876" t="s">
        <v>2142</v>
      </c>
      <c r="D61" s="177">
        <v>5500022028</v>
      </c>
      <c r="E61" s="177">
        <v>6558362561.0000029</v>
      </c>
      <c r="F61" s="177">
        <v>6502461077.9000015</v>
      </c>
      <c r="G61" s="177">
        <v>6492994392.8900023</v>
      </c>
      <c r="H61" s="177">
        <v>6489119730.3900023</v>
      </c>
    </row>
    <row r="62" spans="3:8">
      <c r="C62" s="182" t="s">
        <v>2143</v>
      </c>
      <c r="D62" s="177">
        <v>5500022028</v>
      </c>
      <c r="E62" s="177">
        <v>6558362561.0000029</v>
      </c>
      <c r="F62" s="177">
        <v>6502461077.9000015</v>
      </c>
      <c r="G62" s="177">
        <v>6492994392.8900023</v>
      </c>
      <c r="H62" s="177">
        <v>6489119730.3900023</v>
      </c>
    </row>
    <row r="63" spans="3:8">
      <c r="C63" s="1876" t="s">
        <v>2144</v>
      </c>
      <c r="D63" s="177">
        <v>807880837</v>
      </c>
      <c r="E63" s="177">
        <v>784047507.39999998</v>
      </c>
      <c r="F63" s="177">
        <v>774495019.01000011</v>
      </c>
      <c r="G63" s="177">
        <v>762602534.72000027</v>
      </c>
      <c r="H63" s="177">
        <v>762602534.72000027</v>
      </c>
    </row>
    <row r="64" spans="3:8">
      <c r="C64" s="182" t="s">
        <v>2145</v>
      </c>
      <c r="D64" s="177">
        <v>807880837</v>
      </c>
      <c r="E64" s="177">
        <v>784047507.39999998</v>
      </c>
      <c r="F64" s="177">
        <v>774495019.01000011</v>
      </c>
      <c r="G64" s="177">
        <v>762602534.72000027</v>
      </c>
      <c r="H64" s="177">
        <v>762602534.72000027</v>
      </c>
    </row>
    <row r="65" spans="3:8">
      <c r="C65" s="1876" t="s">
        <v>2146</v>
      </c>
      <c r="D65" s="177">
        <v>54644544142</v>
      </c>
      <c r="E65" s="177">
        <v>51833203949.149994</v>
      </c>
      <c r="F65" s="177">
        <v>51742395638.37999</v>
      </c>
      <c r="G65" s="177">
        <v>51711194044.399994</v>
      </c>
      <c r="H65" s="177">
        <v>51710697569.009987</v>
      </c>
    </row>
    <row r="66" spans="3:8">
      <c r="C66" s="182" t="s">
        <v>2140</v>
      </c>
      <c r="D66" s="177">
        <v>54578544142</v>
      </c>
      <c r="E66" s="177">
        <v>51765039269.319992</v>
      </c>
      <c r="F66" s="177">
        <v>51680268295.689987</v>
      </c>
      <c r="G66" s="177">
        <v>51649066701.709991</v>
      </c>
      <c r="H66" s="177">
        <v>51648570226.319984</v>
      </c>
    </row>
    <row r="67" spans="3:8">
      <c r="C67" s="182" t="s">
        <v>2147</v>
      </c>
      <c r="D67" s="177">
        <v>36000000</v>
      </c>
      <c r="E67" s="177">
        <v>36000000</v>
      </c>
      <c r="F67" s="177">
        <v>33922745.370000005</v>
      </c>
      <c r="G67" s="177">
        <v>33922745.370000005</v>
      </c>
      <c r="H67" s="177">
        <v>33922745.370000005</v>
      </c>
    </row>
    <row r="68" spans="3:8">
      <c r="C68" s="182" t="s">
        <v>2148</v>
      </c>
      <c r="D68" s="177">
        <v>30000000</v>
      </c>
      <c r="E68" s="177">
        <v>32164679.829999998</v>
      </c>
      <c r="F68" s="177">
        <v>28204597.32</v>
      </c>
      <c r="G68" s="177">
        <v>28204597.32</v>
      </c>
      <c r="H68" s="177">
        <v>28204597.32</v>
      </c>
    </row>
    <row r="69" spans="3:8">
      <c r="C69" s="1876" t="s">
        <v>2149</v>
      </c>
      <c r="D69" s="177">
        <v>541455397</v>
      </c>
      <c r="E69" s="177">
        <v>667048877</v>
      </c>
      <c r="F69" s="177">
        <v>640159468.49000001</v>
      </c>
      <c r="G69" s="177">
        <v>639557384.23000014</v>
      </c>
      <c r="H69" s="177">
        <v>639557384.23000014</v>
      </c>
    </row>
    <row r="70" spans="3:8">
      <c r="C70" s="182" t="s">
        <v>2140</v>
      </c>
      <c r="D70" s="177">
        <v>541455397</v>
      </c>
      <c r="E70" s="177">
        <v>667048877</v>
      </c>
      <c r="F70" s="177">
        <v>640159468.49000001</v>
      </c>
      <c r="G70" s="177">
        <v>639557384.23000014</v>
      </c>
      <c r="H70" s="177">
        <v>639557384.23000014</v>
      </c>
    </row>
    <row r="71" spans="3:8">
      <c r="C71" s="1876" t="s">
        <v>2150</v>
      </c>
      <c r="D71" s="177">
        <v>1488249090</v>
      </c>
      <c r="E71" s="177">
        <v>1711050953.3899999</v>
      </c>
      <c r="F71" s="177">
        <v>1707233464.7699995</v>
      </c>
      <c r="G71" s="177">
        <v>1705694233.8799999</v>
      </c>
      <c r="H71" s="177">
        <v>1705661233.8799999</v>
      </c>
    </row>
    <row r="72" spans="3:8">
      <c r="C72" s="182" t="s">
        <v>2151</v>
      </c>
      <c r="D72" s="177">
        <v>1488249090</v>
      </c>
      <c r="E72" s="177">
        <v>1711050953.3899999</v>
      </c>
      <c r="F72" s="177">
        <v>1707233464.7699995</v>
      </c>
      <c r="G72" s="177">
        <v>1705694233.8799999</v>
      </c>
      <c r="H72" s="177">
        <v>1705661233.8799999</v>
      </c>
    </row>
    <row r="73" spans="3:8">
      <c r="C73" s="1876" t="s">
        <v>2152</v>
      </c>
      <c r="D73" s="177">
        <v>3769466554</v>
      </c>
      <c r="E73" s="177">
        <v>4339149150.5700016</v>
      </c>
      <c r="F73" s="177">
        <v>4039427108.8200002</v>
      </c>
      <c r="G73" s="177">
        <v>3835707048.6499996</v>
      </c>
      <c r="H73" s="177">
        <v>3835059958.5599995</v>
      </c>
    </row>
    <row r="74" spans="3:8">
      <c r="C74" s="182" t="s">
        <v>2143</v>
      </c>
      <c r="D74" s="177">
        <v>3769466554</v>
      </c>
      <c r="E74" s="177">
        <v>4339149150.5700016</v>
      </c>
      <c r="F74" s="177">
        <v>4039427108.8200002</v>
      </c>
      <c r="G74" s="177">
        <v>3835707048.6499996</v>
      </c>
      <c r="H74" s="177">
        <v>3835059958.5599995</v>
      </c>
    </row>
    <row r="75" spans="3:8">
      <c r="C75" s="1876" t="s">
        <v>2153</v>
      </c>
      <c r="D75" s="177">
        <v>242838551</v>
      </c>
      <c r="E75" s="177">
        <v>242160115</v>
      </c>
      <c r="F75" s="177">
        <v>239807791.27000001</v>
      </c>
      <c r="G75" s="177">
        <v>239632706.37000003</v>
      </c>
      <c r="H75" s="177">
        <v>239626806.37000003</v>
      </c>
    </row>
    <row r="76" spans="3:8">
      <c r="C76" s="182" t="s">
        <v>2145</v>
      </c>
      <c r="D76" s="177">
        <v>242838551</v>
      </c>
      <c r="E76" s="177">
        <v>242160115</v>
      </c>
      <c r="F76" s="177">
        <v>239807791.27000001</v>
      </c>
      <c r="G76" s="177">
        <v>239632706.37000003</v>
      </c>
      <c r="H76" s="177">
        <v>239626806.37000003</v>
      </c>
    </row>
    <row r="77" spans="3:8">
      <c r="C77" s="1876" t="s">
        <v>2154</v>
      </c>
      <c r="D77" s="177">
        <v>221099141</v>
      </c>
      <c r="E77" s="177">
        <v>241254988.44</v>
      </c>
      <c r="F77" s="177">
        <v>235799175.58000004</v>
      </c>
      <c r="G77" s="177">
        <v>235799175.58000004</v>
      </c>
      <c r="H77" s="177">
        <v>235799175.58000004</v>
      </c>
    </row>
    <row r="78" spans="3:8">
      <c r="C78" s="182" t="s">
        <v>2145</v>
      </c>
      <c r="D78" s="177">
        <v>221099141</v>
      </c>
      <c r="E78" s="177">
        <v>241254988.44</v>
      </c>
      <c r="F78" s="177">
        <v>235799175.58000004</v>
      </c>
      <c r="G78" s="177">
        <v>235799175.58000004</v>
      </c>
      <c r="H78" s="177">
        <v>235799175.58000004</v>
      </c>
    </row>
    <row r="79" spans="3:8">
      <c r="C79" s="1402" t="s">
        <v>2155</v>
      </c>
      <c r="D79" s="1865">
        <v>3128516588</v>
      </c>
      <c r="E79" s="1865">
        <v>2921127321.1199999</v>
      </c>
      <c r="F79" s="1865">
        <v>2903035462.0300007</v>
      </c>
      <c r="G79" s="1865">
        <v>2903035462.0300007</v>
      </c>
      <c r="H79" s="1865">
        <v>2902687962.0300007</v>
      </c>
    </row>
    <row r="80" spans="3:8">
      <c r="C80" s="1876" t="s">
        <v>2156</v>
      </c>
      <c r="D80" s="177">
        <v>3128516588</v>
      </c>
      <c r="E80" s="177">
        <v>2921127321.1199999</v>
      </c>
      <c r="F80" s="177">
        <v>2903035462.0300007</v>
      </c>
      <c r="G80" s="177">
        <v>2903035462.0300007</v>
      </c>
      <c r="H80" s="177">
        <v>2902687962.0300007</v>
      </c>
    </row>
    <row r="81" spans="3:8">
      <c r="C81" s="182" t="s">
        <v>2157</v>
      </c>
      <c r="D81" s="177">
        <v>3126316588</v>
      </c>
      <c r="E81" s="177">
        <v>2920867321.1199999</v>
      </c>
      <c r="F81" s="177">
        <v>2902869830.5500007</v>
      </c>
      <c r="G81" s="177">
        <v>2902869830.5500007</v>
      </c>
      <c r="H81" s="177">
        <v>2902522330.5500007</v>
      </c>
    </row>
    <row r="82" spans="3:8">
      <c r="C82" s="182" t="s">
        <v>2110</v>
      </c>
      <c r="D82" s="177">
        <v>2200000</v>
      </c>
      <c r="E82" s="177">
        <v>260000</v>
      </c>
      <c r="F82" s="177">
        <v>165631.48000000001</v>
      </c>
      <c r="G82" s="177">
        <v>165631.48000000001</v>
      </c>
      <c r="H82" s="177">
        <v>165631.48000000001</v>
      </c>
    </row>
    <row r="83" spans="3:8">
      <c r="C83" s="1402" t="s">
        <v>2158</v>
      </c>
      <c r="D83" s="1865">
        <v>37491570916</v>
      </c>
      <c r="E83" s="1865">
        <v>35190881386.100006</v>
      </c>
      <c r="F83" s="1865">
        <v>34899242526.270004</v>
      </c>
      <c r="G83" s="1865">
        <v>34762269402.100006</v>
      </c>
      <c r="H83" s="1865">
        <v>34747561510.360001</v>
      </c>
    </row>
    <row r="84" spans="3:8">
      <c r="C84" s="1876" t="s">
        <v>2159</v>
      </c>
      <c r="D84" s="177">
        <v>30327207526</v>
      </c>
      <c r="E84" s="177">
        <v>27798064465.130001</v>
      </c>
      <c r="F84" s="177">
        <v>27773665588.5</v>
      </c>
      <c r="G84" s="177">
        <v>27763583133.549999</v>
      </c>
      <c r="H84" s="177">
        <v>27763547133.549999</v>
      </c>
    </row>
    <row r="85" spans="3:8">
      <c r="C85" s="182" t="s">
        <v>2116</v>
      </c>
      <c r="D85" s="177">
        <v>694604287</v>
      </c>
      <c r="E85" s="177">
        <v>809686594.92000008</v>
      </c>
      <c r="F85" s="177">
        <v>785409620.15000021</v>
      </c>
      <c r="G85" s="177">
        <v>775442165.34000027</v>
      </c>
      <c r="H85" s="177">
        <v>775406165.34000027</v>
      </c>
    </row>
    <row r="86" spans="3:8">
      <c r="C86" s="182" t="s">
        <v>2160</v>
      </c>
      <c r="D86" s="177">
        <v>16000000</v>
      </c>
      <c r="E86" s="177">
        <v>11426002.210000001</v>
      </c>
      <c r="F86" s="177">
        <v>11304100.389999999</v>
      </c>
      <c r="G86" s="177">
        <v>11189100.249999998</v>
      </c>
      <c r="H86" s="177">
        <v>11189100.249999998</v>
      </c>
    </row>
    <row r="87" spans="3:8">
      <c r="C87" s="182" t="s">
        <v>2118</v>
      </c>
      <c r="D87" s="177">
        <v>29616603239</v>
      </c>
      <c r="E87" s="177">
        <v>26976951868</v>
      </c>
      <c r="F87" s="177">
        <v>26976951867.959999</v>
      </c>
      <c r="G87" s="177">
        <v>26976951867.959999</v>
      </c>
      <c r="H87" s="177">
        <v>26976951867.959999</v>
      </c>
    </row>
    <row r="88" spans="3:8">
      <c r="C88" s="1876" t="s">
        <v>2161</v>
      </c>
      <c r="D88" s="177">
        <v>3641414862</v>
      </c>
      <c r="E88" s="177">
        <v>3639690528.5199995</v>
      </c>
      <c r="F88" s="177">
        <v>3560044156.0700002</v>
      </c>
      <c r="G88" s="177">
        <v>3533455079.0600004</v>
      </c>
      <c r="H88" s="177">
        <v>3518786727.3200006</v>
      </c>
    </row>
    <row r="89" spans="3:8">
      <c r="C89" s="182" t="s">
        <v>2162</v>
      </c>
      <c r="D89" s="177">
        <v>3641414862</v>
      </c>
      <c r="E89" s="177">
        <v>3639690528.5199995</v>
      </c>
      <c r="F89" s="177">
        <v>3560044156.0700002</v>
      </c>
      <c r="G89" s="177">
        <v>3533455079.0600004</v>
      </c>
      <c r="H89" s="177">
        <v>3518786727.3200006</v>
      </c>
    </row>
    <row r="90" spans="3:8">
      <c r="C90" s="1876" t="s">
        <v>2163</v>
      </c>
      <c r="D90" s="177">
        <v>178349806</v>
      </c>
      <c r="E90" s="177">
        <v>843074615.5</v>
      </c>
      <c r="F90" s="177">
        <v>741255230.43000019</v>
      </c>
      <c r="G90" s="177">
        <v>740025132.9200002</v>
      </c>
      <c r="H90" s="177">
        <v>740021592.9200002</v>
      </c>
    </row>
    <row r="91" spans="3:8">
      <c r="C91" s="182" t="s">
        <v>2164</v>
      </c>
      <c r="D91" s="177">
        <v>178349806</v>
      </c>
      <c r="E91" s="177">
        <v>843074615.5</v>
      </c>
      <c r="F91" s="177">
        <v>741255230.43000019</v>
      </c>
      <c r="G91" s="177">
        <v>740025132.9200002</v>
      </c>
      <c r="H91" s="177">
        <v>740021592.9200002</v>
      </c>
    </row>
    <row r="92" spans="3:8">
      <c r="C92" s="1876" t="s">
        <v>2165</v>
      </c>
      <c r="D92" s="177">
        <v>112183641</v>
      </c>
      <c r="E92" s="177">
        <v>130271575</v>
      </c>
      <c r="F92" s="177">
        <v>128985104.83999999</v>
      </c>
      <c r="G92" s="177">
        <v>128759438.16999999</v>
      </c>
      <c r="H92" s="177">
        <v>128759438.16999999</v>
      </c>
    </row>
    <row r="93" spans="3:8">
      <c r="C93" s="182" t="s">
        <v>2160</v>
      </c>
      <c r="D93" s="177">
        <v>112183641</v>
      </c>
      <c r="E93" s="177">
        <v>130271575</v>
      </c>
      <c r="F93" s="177">
        <v>128985104.83999999</v>
      </c>
      <c r="G93" s="177">
        <v>128759438.16999999</v>
      </c>
      <c r="H93" s="177">
        <v>128759438.16999999</v>
      </c>
    </row>
    <row r="94" spans="3:8">
      <c r="C94" s="1876" t="s">
        <v>2166</v>
      </c>
      <c r="D94" s="177">
        <v>334176821</v>
      </c>
      <c r="E94" s="177">
        <v>378072050.93000001</v>
      </c>
      <c r="F94" s="177">
        <v>375589820.87999988</v>
      </c>
      <c r="G94" s="177">
        <v>375583179.87999988</v>
      </c>
      <c r="H94" s="177">
        <v>375583179.87999988</v>
      </c>
    </row>
    <row r="95" spans="3:8">
      <c r="C95" s="182" t="s">
        <v>2167</v>
      </c>
      <c r="D95" s="177">
        <v>334176821</v>
      </c>
      <c r="E95" s="177">
        <v>378072050.93000001</v>
      </c>
      <c r="F95" s="177">
        <v>375589820.87999988</v>
      </c>
      <c r="G95" s="177">
        <v>375583179.87999988</v>
      </c>
      <c r="H95" s="177">
        <v>375583179.87999988</v>
      </c>
    </row>
    <row r="96" spans="3:8">
      <c r="C96" s="1876" t="s">
        <v>2168</v>
      </c>
      <c r="D96" s="177">
        <v>2127499425</v>
      </c>
      <c r="E96" s="177">
        <v>1745393354.4000008</v>
      </c>
      <c r="F96" s="177">
        <v>1689791265.23</v>
      </c>
      <c r="G96" s="177">
        <v>1602578731.8600004</v>
      </c>
      <c r="H96" s="177">
        <v>1602578731.8600004</v>
      </c>
    </row>
    <row r="97" spans="3:8">
      <c r="C97" s="182" t="s">
        <v>2169</v>
      </c>
      <c r="D97" s="177">
        <v>2127499425</v>
      </c>
      <c r="E97" s="177">
        <v>1745393354.4000008</v>
      </c>
      <c r="F97" s="177">
        <v>1689791265.23</v>
      </c>
      <c r="G97" s="177">
        <v>1602578731.8600004</v>
      </c>
      <c r="H97" s="177">
        <v>1602578731.8600004</v>
      </c>
    </row>
    <row r="98" spans="3:8">
      <c r="C98" s="1876" t="s">
        <v>2170</v>
      </c>
      <c r="D98" s="177">
        <v>770738835</v>
      </c>
      <c r="E98" s="177">
        <v>656314796.62</v>
      </c>
      <c r="F98" s="177">
        <v>629911360.31999981</v>
      </c>
      <c r="G98" s="177">
        <v>618284706.65999985</v>
      </c>
      <c r="H98" s="177">
        <v>618284706.65999985</v>
      </c>
    </row>
    <row r="99" spans="3:8">
      <c r="C99" s="182" t="s">
        <v>2171</v>
      </c>
      <c r="D99" s="177">
        <v>770738835</v>
      </c>
      <c r="E99" s="177">
        <v>656314796.62</v>
      </c>
      <c r="F99" s="177">
        <v>629911360.31999981</v>
      </c>
      <c r="G99" s="177">
        <v>618284706.65999985</v>
      </c>
      <c r="H99" s="177">
        <v>618284706.65999985</v>
      </c>
    </row>
    <row r="100" spans="3:8">
      <c r="C100" s="1882" t="s">
        <v>1690</v>
      </c>
      <c r="D100" s="1883">
        <v>63356076866</v>
      </c>
      <c r="E100" s="1883">
        <v>69467026695.799988</v>
      </c>
      <c r="F100" s="1883">
        <v>68937791308.709991</v>
      </c>
      <c r="G100" s="1883">
        <v>68492678999.089996</v>
      </c>
      <c r="H100" s="1883">
        <v>68484527080.450005</v>
      </c>
    </row>
    <row r="101" spans="3:8">
      <c r="C101" s="1402" t="s">
        <v>2172</v>
      </c>
      <c r="D101" s="1865">
        <v>32787717011</v>
      </c>
      <c r="E101" s="1865">
        <v>34422316759.770004</v>
      </c>
      <c r="F101" s="1865">
        <v>34049867732.360008</v>
      </c>
      <c r="G101" s="1865">
        <v>33944956583.670002</v>
      </c>
      <c r="H101" s="1865">
        <v>33944956583.66</v>
      </c>
    </row>
    <row r="102" spans="3:8">
      <c r="C102" s="1876" t="s">
        <v>2173</v>
      </c>
      <c r="D102" s="177">
        <v>29415015339</v>
      </c>
      <c r="E102" s="177">
        <v>30418486327.010002</v>
      </c>
      <c r="F102" s="177">
        <v>30197776956.93</v>
      </c>
      <c r="G102" s="177">
        <v>30159721726.899998</v>
      </c>
      <c r="H102" s="177">
        <v>30159721726.889999</v>
      </c>
    </row>
    <row r="103" spans="3:8">
      <c r="C103" s="182" t="s">
        <v>2116</v>
      </c>
      <c r="D103" s="177">
        <v>1848957243</v>
      </c>
      <c r="E103" s="177">
        <v>1823125520.3</v>
      </c>
      <c r="F103" s="177">
        <v>1749648565.6299996</v>
      </c>
      <c r="G103" s="177">
        <v>1730740154.8199997</v>
      </c>
      <c r="H103" s="177">
        <v>1730740154.8099997</v>
      </c>
    </row>
    <row r="104" spans="3:8">
      <c r="C104" s="182" t="s">
        <v>2174</v>
      </c>
      <c r="D104" s="177">
        <v>613449905</v>
      </c>
      <c r="E104" s="177">
        <v>479419265</v>
      </c>
      <c r="F104" s="177">
        <v>466555202.4600004</v>
      </c>
      <c r="G104" s="177">
        <v>463453660.42000031</v>
      </c>
      <c r="H104" s="177">
        <v>463453660.42000031</v>
      </c>
    </row>
    <row r="105" spans="3:8">
      <c r="C105" s="182" t="s">
        <v>2175</v>
      </c>
      <c r="D105" s="177">
        <v>90234580</v>
      </c>
      <c r="E105" s="177">
        <v>57521376</v>
      </c>
      <c r="F105" s="177">
        <v>51069034.329999998</v>
      </c>
      <c r="G105" s="177">
        <v>51069034.329999998</v>
      </c>
      <c r="H105" s="177">
        <v>51069034.329999998</v>
      </c>
    </row>
    <row r="106" spans="3:8">
      <c r="C106" s="182" t="s">
        <v>2176</v>
      </c>
      <c r="D106" s="177">
        <v>522138550</v>
      </c>
      <c r="E106" s="177">
        <v>468181113.85000008</v>
      </c>
      <c r="F106" s="177">
        <v>405217530.13999975</v>
      </c>
      <c r="G106" s="177">
        <v>404826866.70999974</v>
      </c>
      <c r="H106" s="177">
        <v>404826866.70999974</v>
      </c>
    </row>
    <row r="107" spans="3:8">
      <c r="C107" s="182" t="s">
        <v>2177</v>
      </c>
      <c r="D107" s="177">
        <v>1158300000</v>
      </c>
      <c r="E107" s="177">
        <v>622094977</v>
      </c>
      <c r="F107" s="177">
        <v>591324175.95999992</v>
      </c>
      <c r="G107" s="177">
        <v>578880384.77999973</v>
      </c>
      <c r="H107" s="177">
        <v>578880384.77999973</v>
      </c>
    </row>
    <row r="108" spans="3:8">
      <c r="C108" s="182" t="s">
        <v>2110</v>
      </c>
      <c r="D108" s="177">
        <v>1183852910</v>
      </c>
      <c r="E108" s="177">
        <v>736285113</v>
      </c>
      <c r="F108" s="177">
        <v>736087123.10999978</v>
      </c>
      <c r="G108" s="177">
        <v>732876300.53999972</v>
      </c>
      <c r="H108" s="177">
        <v>732876300.53999972</v>
      </c>
    </row>
    <row r="109" spans="3:8">
      <c r="C109" s="182" t="s">
        <v>2118</v>
      </c>
      <c r="D109" s="177">
        <v>23998082151</v>
      </c>
      <c r="E109" s="177">
        <v>26231858961.860001</v>
      </c>
      <c r="F109" s="177">
        <v>26197875325.299999</v>
      </c>
      <c r="G109" s="177">
        <v>26197875325.299999</v>
      </c>
      <c r="H109" s="177">
        <v>26197875325.299999</v>
      </c>
    </row>
    <row r="110" spans="3:8">
      <c r="C110" s="1876" t="s">
        <v>2178</v>
      </c>
      <c r="D110" s="177">
        <v>2799145782</v>
      </c>
      <c r="E110" s="177">
        <v>3400384297.7599993</v>
      </c>
      <c r="F110" s="177">
        <v>3314679030.4100022</v>
      </c>
      <c r="G110" s="177">
        <v>3249077745.9899998</v>
      </c>
      <c r="H110" s="177">
        <v>3249077745.9899998</v>
      </c>
    </row>
    <row r="111" spans="3:8">
      <c r="C111" s="182" t="s">
        <v>2175</v>
      </c>
      <c r="D111" s="177">
        <v>2799145782</v>
      </c>
      <c r="E111" s="177">
        <v>3400384297.7599993</v>
      </c>
      <c r="F111" s="177">
        <v>3314679030.4100022</v>
      </c>
      <c r="G111" s="177">
        <v>3249077745.9899998</v>
      </c>
      <c r="H111" s="177">
        <v>3249077745.9899998</v>
      </c>
    </row>
    <row r="112" spans="3:8">
      <c r="C112" s="1876" t="s">
        <v>2179</v>
      </c>
      <c r="D112" s="177">
        <v>243662467</v>
      </c>
      <c r="E112" s="177">
        <v>249121814.00000006</v>
      </c>
      <c r="F112" s="177">
        <v>188843084.28</v>
      </c>
      <c r="G112" s="177">
        <v>188827147.93000001</v>
      </c>
      <c r="H112" s="177">
        <v>188827147.93000001</v>
      </c>
    </row>
    <row r="113" spans="3:8">
      <c r="C113" s="182" t="s">
        <v>2180</v>
      </c>
      <c r="D113" s="177">
        <v>243662467</v>
      </c>
      <c r="E113" s="177">
        <v>249121814.00000006</v>
      </c>
      <c r="F113" s="177">
        <v>188843084.28</v>
      </c>
      <c r="G113" s="177">
        <v>188827147.93000001</v>
      </c>
      <c r="H113" s="177">
        <v>188827147.93000001</v>
      </c>
    </row>
    <row r="114" spans="3:8">
      <c r="C114" s="1876" t="s">
        <v>2181</v>
      </c>
      <c r="D114" s="177">
        <v>154804254</v>
      </c>
      <c r="E114" s="177">
        <v>164814172</v>
      </c>
      <c r="F114" s="177">
        <v>163559456.5</v>
      </c>
      <c r="G114" s="177">
        <v>163495350.61000001</v>
      </c>
      <c r="H114" s="177">
        <v>163495350.61000001</v>
      </c>
    </row>
    <row r="115" spans="3:8">
      <c r="C115" s="182" t="s">
        <v>2182</v>
      </c>
      <c r="D115" s="177">
        <v>154804254</v>
      </c>
      <c r="E115" s="177">
        <v>164814172</v>
      </c>
      <c r="F115" s="177">
        <v>163559456.5</v>
      </c>
      <c r="G115" s="177">
        <v>163495350.61000001</v>
      </c>
      <c r="H115" s="177">
        <v>163495350.61000001</v>
      </c>
    </row>
    <row r="116" spans="3:8">
      <c r="C116" s="1876" t="s">
        <v>2183</v>
      </c>
      <c r="D116" s="177">
        <v>28358299</v>
      </c>
      <c r="E116" s="177">
        <v>31169887</v>
      </c>
      <c r="F116" s="177">
        <v>29561656.580000006</v>
      </c>
      <c r="G116" s="177">
        <v>29561656.580000006</v>
      </c>
      <c r="H116" s="177">
        <v>29561656.580000006</v>
      </c>
    </row>
    <row r="117" spans="3:8">
      <c r="C117" s="182" t="s">
        <v>2182</v>
      </c>
      <c r="D117" s="177">
        <v>28358299</v>
      </c>
      <c r="E117" s="177">
        <v>31169887</v>
      </c>
      <c r="F117" s="177">
        <v>29561656.580000006</v>
      </c>
      <c r="G117" s="177">
        <v>29561656.580000006</v>
      </c>
      <c r="H117" s="177">
        <v>29561656.580000006</v>
      </c>
    </row>
    <row r="118" spans="3:8">
      <c r="C118" s="1876" t="s">
        <v>2184</v>
      </c>
      <c r="D118" s="177">
        <v>58083742</v>
      </c>
      <c r="E118" s="177">
        <v>61451515.999999978</v>
      </c>
      <c r="F118" s="177">
        <v>60777381.389999993</v>
      </c>
      <c r="G118" s="177">
        <v>60760678.109999992</v>
      </c>
      <c r="H118" s="177">
        <v>60760678.109999992</v>
      </c>
    </row>
    <row r="119" spans="3:8">
      <c r="C119" s="182" t="s">
        <v>2182</v>
      </c>
      <c r="D119" s="177">
        <v>58083742</v>
      </c>
      <c r="E119" s="177">
        <v>61451515.999999978</v>
      </c>
      <c r="F119" s="177">
        <v>60777381.389999993</v>
      </c>
      <c r="G119" s="177">
        <v>60760678.109999992</v>
      </c>
      <c r="H119" s="177">
        <v>60760678.109999992</v>
      </c>
    </row>
    <row r="120" spans="3:8">
      <c r="C120" s="1876" t="s">
        <v>2185</v>
      </c>
      <c r="D120" s="177">
        <v>23220164</v>
      </c>
      <c r="E120" s="177">
        <v>24380215</v>
      </c>
      <c r="F120" s="177">
        <v>23262908.060000002</v>
      </c>
      <c r="G120" s="177">
        <v>22115625.250000004</v>
      </c>
      <c r="H120" s="177">
        <v>22115625.250000004</v>
      </c>
    </row>
    <row r="121" spans="3:8">
      <c r="C121" s="182" t="s">
        <v>2182</v>
      </c>
      <c r="D121" s="177">
        <v>23220164</v>
      </c>
      <c r="E121" s="177">
        <v>24380215</v>
      </c>
      <c r="F121" s="177">
        <v>23262908.060000002</v>
      </c>
      <c r="G121" s="177">
        <v>22115625.250000004</v>
      </c>
      <c r="H121" s="177">
        <v>22115625.250000004</v>
      </c>
    </row>
    <row r="122" spans="3:8">
      <c r="C122" s="1876" t="s">
        <v>2186</v>
      </c>
      <c r="D122" s="177">
        <v>19538990</v>
      </c>
      <c r="E122" s="177">
        <v>21112557</v>
      </c>
      <c r="F122" s="177">
        <v>20360636.809999999</v>
      </c>
      <c r="G122" s="177">
        <v>20351407.5</v>
      </c>
      <c r="H122" s="177">
        <v>20351407.5</v>
      </c>
    </row>
    <row r="123" spans="3:8">
      <c r="C123" s="182" t="s">
        <v>2182</v>
      </c>
      <c r="D123" s="177">
        <v>19538990</v>
      </c>
      <c r="E123" s="177">
        <v>21112557</v>
      </c>
      <c r="F123" s="177">
        <v>20360636.809999999</v>
      </c>
      <c r="G123" s="177">
        <v>20351407.5</v>
      </c>
      <c r="H123" s="177">
        <v>20351407.5</v>
      </c>
    </row>
    <row r="124" spans="3:8">
      <c r="C124" s="1876" t="s">
        <v>2187</v>
      </c>
      <c r="D124" s="177">
        <v>18714095</v>
      </c>
      <c r="E124" s="177">
        <v>19576095</v>
      </c>
      <c r="F124" s="177">
        <v>19512031.840000004</v>
      </c>
      <c r="G124" s="177">
        <v>19510848.250000004</v>
      </c>
      <c r="H124" s="177">
        <v>19510848.250000004</v>
      </c>
    </row>
    <row r="125" spans="3:8">
      <c r="C125" s="182" t="s">
        <v>2182</v>
      </c>
      <c r="D125" s="177">
        <v>18714095</v>
      </c>
      <c r="E125" s="177">
        <v>19576095</v>
      </c>
      <c r="F125" s="177">
        <v>19512031.840000004</v>
      </c>
      <c r="G125" s="177">
        <v>19510848.250000004</v>
      </c>
      <c r="H125" s="177">
        <v>19510848.250000004</v>
      </c>
    </row>
    <row r="126" spans="3:8">
      <c r="C126" s="1876" t="s">
        <v>2188</v>
      </c>
      <c r="D126" s="177">
        <v>27173879</v>
      </c>
      <c r="E126" s="177">
        <v>31819879</v>
      </c>
      <c r="F126" s="177">
        <v>31534589.560000002</v>
      </c>
      <c r="G126" s="177">
        <v>31534396.550000001</v>
      </c>
      <c r="H126" s="177">
        <v>31534396.550000001</v>
      </c>
    </row>
    <row r="127" spans="3:8">
      <c r="C127" s="182" t="s">
        <v>2182</v>
      </c>
      <c r="D127" s="177">
        <v>27173879</v>
      </c>
      <c r="E127" s="177">
        <v>31819879</v>
      </c>
      <c r="F127" s="177">
        <v>31534589.560000002</v>
      </c>
      <c r="G127" s="177">
        <v>31534396.550000001</v>
      </c>
      <c r="H127" s="177">
        <v>31534396.550000001</v>
      </c>
    </row>
    <row r="128" spans="3:8">
      <c r="C128" s="1402" t="s">
        <v>2189</v>
      </c>
      <c r="D128" s="1865">
        <v>30568359855</v>
      </c>
      <c r="E128" s="1865">
        <v>35044709936.029999</v>
      </c>
      <c r="F128" s="1865">
        <v>34887923576.349998</v>
      </c>
      <c r="G128" s="1865">
        <v>34547722415.419998</v>
      </c>
      <c r="H128" s="1865">
        <v>34539570496.790001</v>
      </c>
    </row>
    <row r="129" spans="3:8">
      <c r="C129" s="1876" t="s">
        <v>2190</v>
      </c>
      <c r="D129" s="177">
        <v>27327318461</v>
      </c>
      <c r="E129" s="177">
        <v>31471613391.75</v>
      </c>
      <c r="F129" s="177">
        <v>31334255059.66</v>
      </c>
      <c r="G129" s="177">
        <v>31167474456.23</v>
      </c>
      <c r="H129" s="177">
        <v>31163674459.75</v>
      </c>
    </row>
    <row r="130" spans="3:8">
      <c r="C130" s="182" t="s">
        <v>2191</v>
      </c>
      <c r="D130" s="177">
        <v>26687318461</v>
      </c>
      <c r="E130" s="177">
        <v>30902421553.759998</v>
      </c>
      <c r="F130" s="177">
        <v>30765063222.299999</v>
      </c>
      <c r="G130" s="177">
        <v>30598282718.869999</v>
      </c>
      <c r="H130" s="177">
        <v>30594482722.389999</v>
      </c>
    </row>
    <row r="131" spans="3:8">
      <c r="C131" s="182" t="s">
        <v>2177</v>
      </c>
      <c r="D131" s="177">
        <v>640000000</v>
      </c>
      <c r="E131" s="177">
        <v>569191837.99000001</v>
      </c>
      <c r="F131" s="177">
        <v>569191837.36000001</v>
      </c>
      <c r="G131" s="177">
        <v>569191737.36000001</v>
      </c>
      <c r="H131" s="177">
        <v>569191737.36000001</v>
      </c>
    </row>
    <row r="132" spans="3:8">
      <c r="C132" s="1876" t="s">
        <v>2192</v>
      </c>
      <c r="D132" s="177">
        <v>155897779</v>
      </c>
      <c r="E132" s="177">
        <v>180540355.51999995</v>
      </c>
      <c r="F132" s="177">
        <v>177328531.26999998</v>
      </c>
      <c r="G132" s="177">
        <v>177328531.26999998</v>
      </c>
      <c r="H132" s="177">
        <v>177328531.26999998</v>
      </c>
    </row>
    <row r="133" spans="3:8">
      <c r="C133" s="182" t="s">
        <v>2193</v>
      </c>
      <c r="D133" s="177">
        <v>155897779</v>
      </c>
      <c r="E133" s="177">
        <v>180540355.51999995</v>
      </c>
      <c r="F133" s="177">
        <v>177328531.26999998</v>
      </c>
      <c r="G133" s="177">
        <v>177328531.26999998</v>
      </c>
      <c r="H133" s="177">
        <v>177328531.26999998</v>
      </c>
    </row>
    <row r="134" spans="3:8">
      <c r="C134" s="1876" t="s">
        <v>2194</v>
      </c>
      <c r="D134" s="177">
        <v>571559118</v>
      </c>
      <c r="E134" s="177">
        <v>744829847</v>
      </c>
      <c r="F134" s="177">
        <v>740916368.65000033</v>
      </c>
      <c r="G134" s="177">
        <v>576062494.38000011</v>
      </c>
      <c r="H134" s="177">
        <v>571835598.58000004</v>
      </c>
    </row>
    <row r="135" spans="3:8">
      <c r="C135" s="182" t="s">
        <v>2191</v>
      </c>
      <c r="D135" s="177">
        <v>571559118</v>
      </c>
      <c r="E135" s="177">
        <v>744829847</v>
      </c>
      <c r="F135" s="177">
        <v>740916368.65000033</v>
      </c>
      <c r="G135" s="177">
        <v>576062494.38000011</v>
      </c>
      <c r="H135" s="177">
        <v>571835598.58000004</v>
      </c>
    </row>
    <row r="136" spans="3:8">
      <c r="C136" s="1876" t="s">
        <v>2195</v>
      </c>
      <c r="D136" s="177">
        <v>1290877592</v>
      </c>
      <c r="E136" s="177">
        <v>1419815353.9999998</v>
      </c>
      <c r="F136" s="177">
        <v>1416232660.5</v>
      </c>
      <c r="G136" s="177">
        <v>1414899302.3499999</v>
      </c>
      <c r="H136" s="177">
        <v>1414774276</v>
      </c>
    </row>
    <row r="137" spans="3:8">
      <c r="C137" s="182" t="s">
        <v>2196</v>
      </c>
      <c r="D137" s="177">
        <v>1290877592</v>
      </c>
      <c r="E137" s="177">
        <v>1419815353.9999998</v>
      </c>
      <c r="F137" s="177">
        <v>1416232660.5</v>
      </c>
      <c r="G137" s="177">
        <v>1414899302.3499999</v>
      </c>
      <c r="H137" s="177">
        <v>1414774276</v>
      </c>
    </row>
    <row r="138" spans="3:8">
      <c r="C138" s="1876" t="s">
        <v>2197</v>
      </c>
      <c r="D138" s="177">
        <v>86748868</v>
      </c>
      <c r="E138" s="177">
        <v>93328868.000000015</v>
      </c>
      <c r="F138" s="177">
        <v>91207133.670000017</v>
      </c>
      <c r="G138" s="177">
        <v>90979893.780000001</v>
      </c>
      <c r="H138" s="177">
        <v>90979893.780000001</v>
      </c>
    </row>
    <row r="139" spans="3:8">
      <c r="C139" s="182" t="s">
        <v>2198</v>
      </c>
      <c r="D139" s="177">
        <v>86748868</v>
      </c>
      <c r="E139" s="177">
        <v>93328868.000000015</v>
      </c>
      <c r="F139" s="177">
        <v>91207133.670000017</v>
      </c>
      <c r="G139" s="177">
        <v>90979893.780000001</v>
      </c>
      <c r="H139" s="177">
        <v>90979893.780000001</v>
      </c>
    </row>
    <row r="140" spans="3:8">
      <c r="C140" s="1876" t="s">
        <v>2199</v>
      </c>
      <c r="D140" s="177">
        <v>1061940904</v>
      </c>
      <c r="E140" s="177">
        <v>1047838988.7599999</v>
      </c>
      <c r="F140" s="177">
        <v>1041423096.9300001</v>
      </c>
      <c r="G140" s="177">
        <v>1034489696.0799999</v>
      </c>
      <c r="H140" s="177">
        <v>1034489696.0799999</v>
      </c>
    </row>
    <row r="141" spans="3:8">
      <c r="C141" s="182" t="s">
        <v>2198</v>
      </c>
      <c r="D141" s="177">
        <v>1061940904</v>
      </c>
      <c r="E141" s="177">
        <v>1047838988.7599999</v>
      </c>
      <c r="F141" s="177">
        <v>1041423096.9300001</v>
      </c>
      <c r="G141" s="177">
        <v>1034489696.0799999</v>
      </c>
      <c r="H141" s="177">
        <v>1034489696.0799999</v>
      </c>
    </row>
    <row r="142" spans="3:8">
      <c r="C142" s="1876" t="s">
        <v>2200</v>
      </c>
      <c r="D142" s="177">
        <v>74017133</v>
      </c>
      <c r="E142" s="177">
        <v>86743131</v>
      </c>
      <c r="F142" s="177">
        <v>86560725.670000002</v>
      </c>
      <c r="G142" s="177">
        <v>86488041.329999998</v>
      </c>
      <c r="H142" s="177">
        <v>86488041.329999998</v>
      </c>
    </row>
    <row r="143" spans="3:8">
      <c r="C143" s="182" t="s">
        <v>2198</v>
      </c>
      <c r="D143" s="177">
        <v>74017133</v>
      </c>
      <c r="E143" s="177">
        <v>86743131</v>
      </c>
      <c r="F143" s="177">
        <v>86560725.670000002</v>
      </c>
      <c r="G143" s="177">
        <v>86488041.329999998</v>
      </c>
      <c r="H143" s="177">
        <v>86488041.329999998</v>
      </c>
    </row>
    <row r="144" spans="3:8">
      <c r="C144" s="1882" t="s">
        <v>1691</v>
      </c>
      <c r="D144" s="1883">
        <v>58313394674</v>
      </c>
      <c r="E144" s="1883">
        <v>60882964024.639992</v>
      </c>
      <c r="F144" s="1883">
        <v>60686262185.519981</v>
      </c>
      <c r="G144" s="1883">
        <v>60303429592.589973</v>
      </c>
      <c r="H144" s="1883">
        <v>60284089791.779976</v>
      </c>
    </row>
    <row r="145" spans="3:8">
      <c r="C145" s="1402" t="s">
        <v>2201</v>
      </c>
      <c r="D145" s="1865">
        <v>19600126063</v>
      </c>
      <c r="E145" s="1865">
        <v>19856921397.919998</v>
      </c>
      <c r="F145" s="1865">
        <v>19798646783.189995</v>
      </c>
      <c r="G145" s="1865">
        <v>19660766043.299992</v>
      </c>
      <c r="H145" s="1865">
        <v>19659640142.89999</v>
      </c>
    </row>
    <row r="146" spans="3:8">
      <c r="C146" s="1876" t="s">
        <v>2202</v>
      </c>
      <c r="D146" s="177">
        <v>14619897239</v>
      </c>
      <c r="E146" s="177">
        <v>14017359272.880001</v>
      </c>
      <c r="F146" s="177">
        <v>14008261053.499998</v>
      </c>
      <c r="G146" s="177">
        <v>13889254166.269999</v>
      </c>
      <c r="H146" s="177">
        <v>13889254166.269999</v>
      </c>
    </row>
    <row r="147" spans="3:8">
      <c r="C147" s="182" t="s">
        <v>2116</v>
      </c>
      <c r="D147" s="177">
        <v>5170075406</v>
      </c>
      <c r="E147" s="177">
        <v>5186390031.3000021</v>
      </c>
      <c r="F147" s="177">
        <v>5177291812.1999989</v>
      </c>
      <c r="G147" s="177">
        <v>5058348901.4099998</v>
      </c>
      <c r="H147" s="177">
        <v>5058348901.4099998</v>
      </c>
    </row>
    <row r="148" spans="3:8">
      <c r="C148" s="182" t="s">
        <v>2110</v>
      </c>
      <c r="D148" s="177">
        <v>9449821833</v>
      </c>
      <c r="E148" s="177">
        <v>8819022957.5799999</v>
      </c>
      <c r="F148" s="177">
        <v>8819022957.2999992</v>
      </c>
      <c r="G148" s="177">
        <v>8818958980.8599987</v>
      </c>
      <c r="H148" s="177">
        <v>8818958980.8599987</v>
      </c>
    </row>
    <row r="149" spans="3:8">
      <c r="C149" s="182" t="s">
        <v>2118</v>
      </c>
      <c r="D149" s="177">
        <v>0</v>
      </c>
      <c r="E149" s="177">
        <v>11946284</v>
      </c>
      <c r="F149" s="177">
        <v>11946284</v>
      </c>
      <c r="G149" s="177">
        <v>11946284</v>
      </c>
      <c r="H149" s="177">
        <v>11946284</v>
      </c>
    </row>
    <row r="150" spans="3:8">
      <c r="C150" s="1876" t="s">
        <v>2203</v>
      </c>
      <c r="D150" s="177">
        <v>744949995</v>
      </c>
      <c r="E150" s="177">
        <v>769580528</v>
      </c>
      <c r="F150" s="177">
        <v>768914864.77999949</v>
      </c>
      <c r="G150" s="177">
        <v>768914146.77999949</v>
      </c>
      <c r="H150" s="177">
        <v>768914146.77999949</v>
      </c>
    </row>
    <row r="151" spans="3:8">
      <c r="C151" s="182" t="s">
        <v>2204</v>
      </c>
      <c r="D151" s="177">
        <v>744949995</v>
      </c>
      <c r="E151" s="177">
        <v>769580528</v>
      </c>
      <c r="F151" s="177">
        <v>768914864.77999949</v>
      </c>
      <c r="G151" s="177">
        <v>768914146.77999949</v>
      </c>
      <c r="H151" s="177">
        <v>768914146.77999949</v>
      </c>
    </row>
    <row r="152" spans="3:8">
      <c r="C152" s="1876" t="s">
        <v>2205</v>
      </c>
      <c r="D152" s="177">
        <v>33945918</v>
      </c>
      <c r="E152" s="177">
        <v>34274830.460000001</v>
      </c>
      <c r="F152" s="177">
        <v>34258730.379999995</v>
      </c>
      <c r="G152" s="177">
        <v>34245059.569999993</v>
      </c>
      <c r="H152" s="177">
        <v>34245059.569999993</v>
      </c>
    </row>
    <row r="153" spans="3:8">
      <c r="C153" s="182" t="s">
        <v>2206</v>
      </c>
      <c r="D153" s="177">
        <v>33945918</v>
      </c>
      <c r="E153" s="177">
        <v>34274830.460000001</v>
      </c>
      <c r="F153" s="177">
        <v>34258730.379999995</v>
      </c>
      <c r="G153" s="177">
        <v>34245059.569999993</v>
      </c>
      <c r="H153" s="177">
        <v>34245059.569999993</v>
      </c>
    </row>
    <row r="154" spans="3:8">
      <c r="C154" s="1876" t="s">
        <v>2207</v>
      </c>
      <c r="D154" s="177">
        <v>103047702</v>
      </c>
      <c r="E154" s="177">
        <v>127049996</v>
      </c>
      <c r="F154" s="177">
        <v>127045153.44</v>
      </c>
      <c r="G154" s="177">
        <v>119359656.14</v>
      </c>
      <c r="H154" s="177">
        <v>119359656.14</v>
      </c>
    </row>
    <row r="155" spans="3:8">
      <c r="C155" s="182" t="s">
        <v>2206</v>
      </c>
      <c r="D155" s="177">
        <v>103047702</v>
      </c>
      <c r="E155" s="177">
        <v>127049996</v>
      </c>
      <c r="F155" s="177">
        <v>127045153.44</v>
      </c>
      <c r="G155" s="177">
        <v>119359656.14</v>
      </c>
      <c r="H155" s="177">
        <v>119359656.14</v>
      </c>
    </row>
    <row r="156" spans="3:8">
      <c r="C156" s="1876" t="s">
        <v>2208</v>
      </c>
      <c r="D156" s="177">
        <v>930879902</v>
      </c>
      <c r="E156" s="177">
        <v>1134256760.1499999</v>
      </c>
      <c r="F156" s="177">
        <v>1118813134.6599998</v>
      </c>
      <c r="G156" s="177">
        <v>1113081866.1299996</v>
      </c>
      <c r="H156" s="177">
        <v>1112344386.7399995</v>
      </c>
    </row>
    <row r="157" spans="3:8">
      <c r="C157" s="182" t="s">
        <v>2206</v>
      </c>
      <c r="D157" s="177">
        <v>930879902</v>
      </c>
      <c r="E157" s="177">
        <v>1134256760.1499999</v>
      </c>
      <c r="F157" s="177">
        <v>1118813134.6599998</v>
      </c>
      <c r="G157" s="177">
        <v>1113081866.1299996</v>
      </c>
      <c r="H157" s="177">
        <v>1112344386.7399995</v>
      </c>
    </row>
    <row r="158" spans="3:8">
      <c r="C158" s="1876" t="s">
        <v>2209</v>
      </c>
      <c r="D158" s="177">
        <v>44932006</v>
      </c>
      <c r="E158" s="177">
        <v>46834251</v>
      </c>
      <c r="F158" s="177">
        <v>44213465.29999999</v>
      </c>
      <c r="G158" s="177">
        <v>44160938.529999994</v>
      </c>
      <c r="H158" s="177">
        <v>44160938.529999994</v>
      </c>
    </row>
    <row r="159" spans="3:8">
      <c r="C159" s="182" t="s">
        <v>2210</v>
      </c>
      <c r="D159" s="177">
        <v>44932006</v>
      </c>
      <c r="E159" s="177">
        <v>46834251</v>
      </c>
      <c r="F159" s="177">
        <v>44213465.29999999</v>
      </c>
      <c r="G159" s="177">
        <v>44160938.529999994</v>
      </c>
      <c r="H159" s="177">
        <v>44160938.529999994</v>
      </c>
    </row>
    <row r="160" spans="3:8">
      <c r="C160" s="1876" t="s">
        <v>2211</v>
      </c>
      <c r="D160" s="177">
        <v>48550007</v>
      </c>
      <c r="E160" s="177">
        <v>50887146.999999993</v>
      </c>
      <c r="F160" s="177">
        <v>50872724.360000007</v>
      </c>
      <c r="G160" s="177">
        <v>50872724.360000007</v>
      </c>
      <c r="H160" s="177">
        <v>50872724.360000007</v>
      </c>
    </row>
    <row r="161" spans="3:8">
      <c r="C161" s="182" t="s">
        <v>2204</v>
      </c>
      <c r="D161" s="177">
        <v>48550007</v>
      </c>
      <c r="E161" s="177">
        <v>50887146.999999993</v>
      </c>
      <c r="F161" s="177">
        <v>50872724.360000007</v>
      </c>
      <c r="G161" s="177">
        <v>50872724.360000007</v>
      </c>
      <c r="H161" s="177">
        <v>50872724.360000007</v>
      </c>
    </row>
    <row r="162" spans="3:8">
      <c r="C162" s="1876" t="s">
        <v>2212</v>
      </c>
      <c r="D162" s="177">
        <v>22880448</v>
      </c>
      <c r="E162" s="177">
        <v>24249899.390000004</v>
      </c>
      <c r="F162" s="177">
        <v>23727931.850000001</v>
      </c>
      <c r="G162" s="177">
        <v>23707277.98</v>
      </c>
      <c r="H162" s="177">
        <v>23707277.98</v>
      </c>
    </row>
    <row r="163" spans="3:8">
      <c r="C163" s="182" t="s">
        <v>2204</v>
      </c>
      <c r="D163" s="177">
        <v>22880448</v>
      </c>
      <c r="E163" s="177">
        <v>24249899.390000004</v>
      </c>
      <c r="F163" s="177">
        <v>23727931.850000001</v>
      </c>
      <c r="G163" s="177">
        <v>23707277.98</v>
      </c>
      <c r="H163" s="177">
        <v>23707277.98</v>
      </c>
    </row>
    <row r="164" spans="3:8">
      <c r="C164" s="1876" t="s">
        <v>2213</v>
      </c>
      <c r="D164" s="177">
        <v>45966882</v>
      </c>
      <c r="E164" s="177">
        <v>62671772</v>
      </c>
      <c r="F164" s="177">
        <v>62625527.340000011</v>
      </c>
      <c r="G164" s="177">
        <v>62614316.650000006</v>
      </c>
      <c r="H164" s="177">
        <v>62614316.650000006</v>
      </c>
    </row>
    <row r="165" spans="3:8">
      <c r="C165" s="182" t="s">
        <v>2204</v>
      </c>
      <c r="D165" s="177">
        <v>45966882</v>
      </c>
      <c r="E165" s="177">
        <v>62671772</v>
      </c>
      <c r="F165" s="177">
        <v>62625527.340000011</v>
      </c>
      <c r="G165" s="177">
        <v>62614316.650000006</v>
      </c>
      <c r="H165" s="177">
        <v>62614316.650000006</v>
      </c>
    </row>
    <row r="166" spans="3:8">
      <c r="C166" s="1876" t="s">
        <v>2214</v>
      </c>
      <c r="D166" s="177">
        <v>35548460</v>
      </c>
      <c r="E166" s="177">
        <v>41061377</v>
      </c>
      <c r="F166" s="177">
        <v>41000030.569999985</v>
      </c>
      <c r="G166" s="177">
        <v>40987530.379999988</v>
      </c>
      <c r="H166" s="177">
        <v>40987530.379999988</v>
      </c>
    </row>
    <row r="167" spans="3:8">
      <c r="C167" s="182" t="s">
        <v>2204</v>
      </c>
      <c r="D167" s="177">
        <v>35548460</v>
      </c>
      <c r="E167" s="177">
        <v>41061377</v>
      </c>
      <c r="F167" s="177">
        <v>41000030.569999985</v>
      </c>
      <c r="G167" s="177">
        <v>40987530.379999988</v>
      </c>
      <c r="H167" s="177">
        <v>40987530.379999988</v>
      </c>
    </row>
    <row r="168" spans="3:8">
      <c r="C168" s="1876" t="s">
        <v>2215</v>
      </c>
      <c r="D168" s="177">
        <v>26497431</v>
      </c>
      <c r="E168" s="177">
        <v>27335494</v>
      </c>
      <c r="F168" s="177">
        <v>27315905.160000004</v>
      </c>
      <c r="G168" s="177">
        <v>27315905.160000004</v>
      </c>
      <c r="H168" s="177">
        <v>27315905.160000004</v>
      </c>
    </row>
    <row r="169" spans="3:8">
      <c r="C169" s="182" t="s">
        <v>2116</v>
      </c>
      <c r="D169" s="177">
        <v>26497431</v>
      </c>
      <c r="E169" s="177">
        <v>27335494</v>
      </c>
      <c r="F169" s="177">
        <v>27315905.160000004</v>
      </c>
      <c r="G169" s="177">
        <v>27315905.160000004</v>
      </c>
      <c r="H169" s="177">
        <v>27315905.160000004</v>
      </c>
    </row>
    <row r="170" spans="3:8">
      <c r="C170" s="1876" t="s">
        <v>2216</v>
      </c>
      <c r="D170" s="177">
        <v>502430792</v>
      </c>
      <c r="E170" s="177">
        <v>515780797</v>
      </c>
      <c r="F170" s="177">
        <v>515537005.67000014</v>
      </c>
      <c r="G170" s="177">
        <v>515537003.18000013</v>
      </c>
      <c r="H170" s="177">
        <v>515537003.18000013</v>
      </c>
    </row>
    <row r="171" spans="3:8">
      <c r="C171" s="182" t="s">
        <v>2210</v>
      </c>
      <c r="D171" s="177">
        <v>502430792</v>
      </c>
      <c r="E171" s="177">
        <v>515780797</v>
      </c>
      <c r="F171" s="177">
        <v>515537005.67000014</v>
      </c>
      <c r="G171" s="177">
        <v>515537003.18000013</v>
      </c>
      <c r="H171" s="177">
        <v>515537003.18000013</v>
      </c>
    </row>
    <row r="172" spans="3:8">
      <c r="C172" s="1876" t="s">
        <v>2217</v>
      </c>
      <c r="D172" s="177">
        <v>59148407</v>
      </c>
      <c r="E172" s="177">
        <v>64172187.999999993</v>
      </c>
      <c r="F172" s="177">
        <v>63177740.350000009</v>
      </c>
      <c r="G172" s="177">
        <v>63177740.350000009</v>
      </c>
      <c r="H172" s="177">
        <v>63177740.350000009</v>
      </c>
    </row>
    <row r="173" spans="3:8">
      <c r="C173" s="182" t="s">
        <v>2210</v>
      </c>
      <c r="D173" s="177">
        <v>59148407</v>
      </c>
      <c r="E173" s="177">
        <v>64172187.999999993</v>
      </c>
      <c r="F173" s="177">
        <v>63177740.350000009</v>
      </c>
      <c r="G173" s="177">
        <v>63177740.350000009</v>
      </c>
      <c r="H173" s="177">
        <v>63177740.350000009</v>
      </c>
    </row>
    <row r="174" spans="3:8">
      <c r="C174" s="1876" t="s">
        <v>2218</v>
      </c>
      <c r="D174" s="177">
        <v>110678266</v>
      </c>
      <c r="E174" s="177">
        <v>134011823</v>
      </c>
      <c r="F174" s="177">
        <v>133735028.79000001</v>
      </c>
      <c r="G174" s="177">
        <v>133219831.68000001</v>
      </c>
      <c r="H174" s="177">
        <v>133219831.68000001</v>
      </c>
    </row>
    <row r="175" spans="3:8">
      <c r="C175" s="182" t="s">
        <v>2210</v>
      </c>
      <c r="D175" s="177">
        <v>110678266</v>
      </c>
      <c r="E175" s="177">
        <v>134011823</v>
      </c>
      <c r="F175" s="177">
        <v>133735028.79000001</v>
      </c>
      <c r="G175" s="177">
        <v>133219831.68000001</v>
      </c>
      <c r="H175" s="177">
        <v>133219831.68000001</v>
      </c>
    </row>
    <row r="176" spans="3:8">
      <c r="C176" s="1876" t="s">
        <v>2219</v>
      </c>
      <c r="D176" s="177">
        <v>56066383</v>
      </c>
      <c r="E176" s="177">
        <v>57429839</v>
      </c>
      <c r="F176" s="177">
        <v>57217531.619999997</v>
      </c>
      <c r="G176" s="177">
        <v>57139730.159999996</v>
      </c>
      <c r="H176" s="177">
        <v>57139730.159999996</v>
      </c>
    </row>
    <row r="177" spans="3:8">
      <c r="C177" s="182" t="s">
        <v>2204</v>
      </c>
      <c r="D177" s="177">
        <v>56066383</v>
      </c>
      <c r="E177" s="177">
        <v>57429839</v>
      </c>
      <c r="F177" s="177">
        <v>57217531.619999997</v>
      </c>
      <c r="G177" s="177">
        <v>57139730.159999996</v>
      </c>
      <c r="H177" s="177">
        <v>57139730.159999996</v>
      </c>
    </row>
    <row r="178" spans="3:8">
      <c r="C178" s="1876" t="s">
        <v>2220</v>
      </c>
      <c r="D178" s="177">
        <v>67330163</v>
      </c>
      <c r="E178" s="177">
        <v>75569209</v>
      </c>
      <c r="F178" s="177">
        <v>75301817.449999958</v>
      </c>
      <c r="G178" s="177">
        <v>75299938.409999952</v>
      </c>
      <c r="H178" s="177">
        <v>75196688.409999952</v>
      </c>
    </row>
    <row r="179" spans="3:8">
      <c r="C179" s="182" t="s">
        <v>2210</v>
      </c>
      <c r="D179" s="177">
        <v>67330163</v>
      </c>
      <c r="E179" s="177">
        <v>75569209</v>
      </c>
      <c r="F179" s="177">
        <v>75301817.449999958</v>
      </c>
      <c r="G179" s="177">
        <v>75299938.409999952</v>
      </c>
      <c r="H179" s="177">
        <v>75196688.409999952</v>
      </c>
    </row>
    <row r="180" spans="3:8">
      <c r="C180" s="1876" t="s">
        <v>2221</v>
      </c>
      <c r="D180" s="177">
        <v>349724674</v>
      </c>
      <c r="E180" s="177">
        <v>433604320.42000014</v>
      </c>
      <c r="F180" s="177">
        <v>432437132.69000006</v>
      </c>
      <c r="G180" s="177">
        <v>432437132.69000006</v>
      </c>
      <c r="H180" s="177">
        <v>432437132.69000006</v>
      </c>
    </row>
    <row r="181" spans="3:8">
      <c r="C181" s="182" t="s">
        <v>2210</v>
      </c>
      <c r="D181" s="177">
        <v>349724674</v>
      </c>
      <c r="E181" s="177">
        <v>433604320.42000014</v>
      </c>
      <c r="F181" s="177">
        <v>432437132.69000006</v>
      </c>
      <c r="G181" s="177">
        <v>432437132.69000006</v>
      </c>
      <c r="H181" s="177">
        <v>432437132.69000006</v>
      </c>
    </row>
    <row r="182" spans="3:8">
      <c r="C182" s="1876" t="s">
        <v>2222</v>
      </c>
      <c r="D182" s="177">
        <v>1438381563</v>
      </c>
      <c r="E182" s="177">
        <v>1409880062.0000002</v>
      </c>
      <c r="F182" s="177">
        <v>1394287296.9299998</v>
      </c>
      <c r="G182" s="177">
        <v>1391519771.1399996</v>
      </c>
      <c r="H182" s="177">
        <v>1391519771.1399996</v>
      </c>
    </row>
    <row r="183" spans="3:8">
      <c r="C183" s="182" t="s">
        <v>2210</v>
      </c>
      <c r="D183" s="177">
        <v>1438381563</v>
      </c>
      <c r="E183" s="177">
        <v>1409880062.0000002</v>
      </c>
      <c r="F183" s="177">
        <v>1394287296.9299998</v>
      </c>
      <c r="G183" s="177">
        <v>1391519771.1399996</v>
      </c>
      <c r="H183" s="177">
        <v>1391519771.1399996</v>
      </c>
    </row>
    <row r="184" spans="3:8">
      <c r="C184" s="1876" t="s">
        <v>2223</v>
      </c>
      <c r="D184" s="177">
        <v>48158069</v>
      </c>
      <c r="E184" s="177">
        <v>48158069</v>
      </c>
      <c r="F184" s="177">
        <v>48156514.509999998</v>
      </c>
      <c r="G184" s="177">
        <v>48156513.850000001</v>
      </c>
      <c r="H184" s="177">
        <v>48156513.850000001</v>
      </c>
    </row>
    <row r="185" spans="3:8">
      <c r="C185" s="182" t="s">
        <v>2116</v>
      </c>
      <c r="D185" s="177">
        <v>48158069</v>
      </c>
      <c r="E185" s="177">
        <v>48158069</v>
      </c>
      <c r="F185" s="177">
        <v>48156514.509999998</v>
      </c>
      <c r="G185" s="177">
        <v>48156513.850000001</v>
      </c>
      <c r="H185" s="177">
        <v>48156513.850000001</v>
      </c>
    </row>
    <row r="186" spans="3:8">
      <c r="C186" s="1876" t="s">
        <v>2224</v>
      </c>
      <c r="D186" s="177">
        <v>76493359</v>
      </c>
      <c r="E186" s="177">
        <v>130081206.5</v>
      </c>
      <c r="F186" s="177">
        <v>126927350.84999998</v>
      </c>
      <c r="G186" s="177">
        <v>125289626.59999999</v>
      </c>
      <c r="H186" s="177">
        <v>125289626.59999999</v>
      </c>
    </row>
    <row r="187" spans="3:8">
      <c r="C187" s="182" t="s">
        <v>2204</v>
      </c>
      <c r="D187" s="177">
        <v>76493359</v>
      </c>
      <c r="E187" s="177">
        <v>130081206.5</v>
      </c>
      <c r="F187" s="177">
        <v>126927350.84999998</v>
      </c>
      <c r="G187" s="177">
        <v>125289626.59999999</v>
      </c>
      <c r="H187" s="177">
        <v>125289626.59999999</v>
      </c>
    </row>
    <row r="188" spans="3:8">
      <c r="C188" s="1876" t="s">
        <v>2225</v>
      </c>
      <c r="D188" s="177">
        <v>175132118</v>
      </c>
      <c r="E188" s="177">
        <v>179348784</v>
      </c>
      <c r="F188" s="177">
        <v>172331940.54999998</v>
      </c>
      <c r="G188" s="177">
        <v>172060555.71999997</v>
      </c>
      <c r="H188" s="177">
        <v>172060555.71999997</v>
      </c>
    </row>
    <row r="189" spans="3:8">
      <c r="C189" s="182" t="s">
        <v>2210</v>
      </c>
      <c r="D189" s="177">
        <v>175132118</v>
      </c>
      <c r="E189" s="177">
        <v>179348784</v>
      </c>
      <c r="F189" s="177">
        <v>172331940.54999998</v>
      </c>
      <c r="G189" s="177">
        <v>172060555.71999997</v>
      </c>
      <c r="H189" s="177">
        <v>172060555.71999997</v>
      </c>
    </row>
    <row r="190" spans="3:8">
      <c r="C190" s="1876" t="s">
        <v>2226</v>
      </c>
      <c r="D190" s="177">
        <v>59486279</v>
      </c>
      <c r="E190" s="177">
        <v>244854420.61999997</v>
      </c>
      <c r="F190" s="177">
        <v>244143758.16000006</v>
      </c>
      <c r="G190" s="177">
        <v>244096586.79000005</v>
      </c>
      <c r="H190" s="177">
        <v>243811415.78000006</v>
      </c>
    </row>
    <row r="191" spans="3:8">
      <c r="C191" s="182" t="s">
        <v>2116</v>
      </c>
      <c r="D191" s="177">
        <v>59486279</v>
      </c>
      <c r="E191" s="177">
        <v>244854420.61999997</v>
      </c>
      <c r="F191" s="177">
        <v>244143758.16000006</v>
      </c>
      <c r="G191" s="177">
        <v>244096586.79000005</v>
      </c>
      <c r="H191" s="177">
        <v>243811415.78000006</v>
      </c>
    </row>
    <row r="192" spans="3:8">
      <c r="C192" s="1876" t="s">
        <v>2227</v>
      </c>
      <c r="D192" s="177">
        <v>0</v>
      </c>
      <c r="E192" s="177">
        <v>228469351.5</v>
      </c>
      <c r="F192" s="177">
        <v>228345144.28</v>
      </c>
      <c r="G192" s="177">
        <v>228318024.78</v>
      </c>
      <c r="H192" s="177">
        <v>228318024.78</v>
      </c>
    </row>
    <row r="193" spans="3:8">
      <c r="C193" s="182" t="s">
        <v>2210</v>
      </c>
      <c r="D193" s="177">
        <v>0</v>
      </c>
      <c r="E193" s="177">
        <v>228469351.5</v>
      </c>
      <c r="F193" s="177">
        <v>228345144.28</v>
      </c>
      <c r="G193" s="177">
        <v>228318024.78</v>
      </c>
      <c r="H193" s="177">
        <v>228318024.78</v>
      </c>
    </row>
    <row r="194" spans="3:8">
      <c r="C194" s="1402" t="s">
        <v>2228</v>
      </c>
      <c r="D194" s="1865">
        <v>17740340483</v>
      </c>
      <c r="E194" s="1865">
        <v>19815596005.479992</v>
      </c>
      <c r="F194" s="1865">
        <v>19710766812.14999</v>
      </c>
      <c r="G194" s="1865">
        <v>19708807890.419998</v>
      </c>
      <c r="H194" s="1865">
        <v>19708807890.419998</v>
      </c>
    </row>
    <row r="195" spans="3:8">
      <c r="C195" s="1876" t="s">
        <v>2229</v>
      </c>
      <c r="D195" s="177">
        <v>17612644404</v>
      </c>
      <c r="E195" s="177">
        <v>19595174038.479992</v>
      </c>
      <c r="F195" s="177">
        <v>19490994824.409988</v>
      </c>
      <c r="G195" s="177">
        <v>19489816196.319996</v>
      </c>
      <c r="H195" s="177">
        <v>19489816196.319996</v>
      </c>
    </row>
    <row r="196" spans="3:8">
      <c r="C196" s="182" t="s">
        <v>2230</v>
      </c>
      <c r="D196" s="177">
        <v>17612644404</v>
      </c>
      <c r="E196" s="177">
        <v>19595174038.479992</v>
      </c>
      <c r="F196" s="177">
        <v>19490994824.409988</v>
      </c>
      <c r="G196" s="177">
        <v>19489816196.319996</v>
      </c>
      <c r="H196" s="177">
        <v>19489816196.319996</v>
      </c>
    </row>
    <row r="197" spans="3:8">
      <c r="C197" s="1876" t="s">
        <v>2231</v>
      </c>
      <c r="D197" s="177">
        <v>73836947</v>
      </c>
      <c r="E197" s="177">
        <v>73836947</v>
      </c>
      <c r="F197" s="177">
        <v>73278603.989999995</v>
      </c>
      <c r="G197" s="177">
        <v>73278603.989999995</v>
      </c>
      <c r="H197" s="177">
        <v>73278603.989999995</v>
      </c>
    </row>
    <row r="198" spans="3:8">
      <c r="C198" s="182" t="s">
        <v>2232</v>
      </c>
      <c r="D198" s="177">
        <v>73836947</v>
      </c>
      <c r="E198" s="177">
        <v>73836947</v>
      </c>
      <c r="F198" s="177">
        <v>73278603.989999995</v>
      </c>
      <c r="G198" s="177">
        <v>73278603.989999995</v>
      </c>
      <c r="H198" s="177">
        <v>73278603.989999995</v>
      </c>
    </row>
    <row r="199" spans="3:8">
      <c r="C199" s="1876" t="s">
        <v>2233</v>
      </c>
      <c r="D199" s="177">
        <v>53859132</v>
      </c>
      <c r="E199" s="177">
        <v>53859131.999999985</v>
      </c>
      <c r="F199" s="177">
        <v>53784012.029999986</v>
      </c>
      <c r="G199" s="177">
        <v>53784012.029999986</v>
      </c>
      <c r="H199" s="177">
        <v>53784012.029999986</v>
      </c>
    </row>
    <row r="200" spans="3:8">
      <c r="C200" s="182" t="s">
        <v>2232</v>
      </c>
      <c r="D200" s="177">
        <v>53859132</v>
      </c>
      <c r="E200" s="177">
        <v>53859131.999999985</v>
      </c>
      <c r="F200" s="177">
        <v>53784012.029999986</v>
      </c>
      <c r="G200" s="177">
        <v>53784012.029999986</v>
      </c>
      <c r="H200" s="177">
        <v>53784012.029999986</v>
      </c>
    </row>
    <row r="201" spans="3:8">
      <c r="C201" s="1876" t="s">
        <v>2234</v>
      </c>
      <c r="D201" s="177">
        <v>0</v>
      </c>
      <c r="E201" s="177">
        <v>92725888</v>
      </c>
      <c r="F201" s="177">
        <v>92709371.719999999</v>
      </c>
      <c r="G201" s="177">
        <v>91929078.079999998</v>
      </c>
      <c r="H201" s="177">
        <v>91929078.079999998</v>
      </c>
    </row>
    <row r="202" spans="3:8">
      <c r="C202" s="182" t="s">
        <v>2230</v>
      </c>
      <c r="D202" s="177">
        <v>0</v>
      </c>
      <c r="E202" s="177">
        <v>92725888</v>
      </c>
      <c r="F202" s="177">
        <v>92709371.719999999</v>
      </c>
      <c r="G202" s="177">
        <v>91929078.079999998</v>
      </c>
      <c r="H202" s="177">
        <v>91929078.079999998</v>
      </c>
    </row>
    <row r="203" spans="3:8">
      <c r="C203" s="1402" t="s">
        <v>2235</v>
      </c>
      <c r="D203" s="1865">
        <v>8162078164</v>
      </c>
      <c r="E203" s="1865">
        <v>8760332718.0799999</v>
      </c>
      <c r="F203" s="1865">
        <v>8753166853.7300053</v>
      </c>
      <c r="G203" s="1865">
        <v>8750471833.0400047</v>
      </c>
      <c r="H203" s="1865">
        <v>8732738128.0300026</v>
      </c>
    </row>
    <row r="204" spans="3:8">
      <c r="C204" s="1876" t="s">
        <v>2236</v>
      </c>
      <c r="D204" s="177">
        <v>8043373588</v>
      </c>
      <c r="E204" s="177">
        <v>8640351534.1299992</v>
      </c>
      <c r="F204" s="177">
        <v>8633921220.6100044</v>
      </c>
      <c r="G204" s="177">
        <v>8631226500.8800049</v>
      </c>
      <c r="H204" s="177">
        <v>8613492795.8700027</v>
      </c>
    </row>
    <row r="205" spans="3:8">
      <c r="C205" s="182" t="s">
        <v>2237</v>
      </c>
      <c r="D205" s="177">
        <v>7446398947</v>
      </c>
      <c r="E205" s="177">
        <v>7906970712.0899992</v>
      </c>
      <c r="F205" s="177">
        <v>7901328150.9900045</v>
      </c>
      <c r="G205" s="177">
        <v>7898659214.3800039</v>
      </c>
      <c r="H205" s="177">
        <v>7880925509.3700018</v>
      </c>
    </row>
    <row r="206" spans="3:8">
      <c r="C206" s="182" t="s">
        <v>2238</v>
      </c>
      <c r="D206" s="177">
        <v>297659396</v>
      </c>
      <c r="E206" s="177">
        <v>375605059.31999999</v>
      </c>
      <c r="F206" s="177">
        <v>374817701.64000005</v>
      </c>
      <c r="G206" s="177">
        <v>374791918.52000004</v>
      </c>
      <c r="H206" s="177">
        <v>374791918.52000004</v>
      </c>
    </row>
    <row r="207" spans="3:8">
      <c r="C207" s="182" t="s">
        <v>2239</v>
      </c>
      <c r="D207" s="177">
        <v>299315245</v>
      </c>
      <c r="E207" s="177">
        <v>357775762.72000003</v>
      </c>
      <c r="F207" s="177">
        <v>357775367.9799999</v>
      </c>
      <c r="G207" s="177">
        <v>357775367.9799999</v>
      </c>
      <c r="H207" s="177">
        <v>357775367.9799999</v>
      </c>
    </row>
    <row r="208" spans="3:8">
      <c r="C208" s="1876" t="s">
        <v>2240</v>
      </c>
      <c r="D208" s="177">
        <v>78182369</v>
      </c>
      <c r="E208" s="177">
        <v>79458976.950000003</v>
      </c>
      <c r="F208" s="177">
        <v>78877797.099999994</v>
      </c>
      <c r="G208" s="177">
        <v>78877797.099999994</v>
      </c>
      <c r="H208" s="177">
        <v>78877797.099999994</v>
      </c>
    </row>
    <row r="209" spans="3:8">
      <c r="C209" s="182" t="s">
        <v>2237</v>
      </c>
      <c r="D209" s="177">
        <v>78182369</v>
      </c>
      <c r="E209" s="177">
        <v>79458976.950000003</v>
      </c>
      <c r="F209" s="177">
        <v>78877797.099999994</v>
      </c>
      <c r="G209" s="177">
        <v>78877797.099999994</v>
      </c>
      <c r="H209" s="177">
        <v>78877797.099999994</v>
      </c>
    </row>
    <row r="210" spans="3:8">
      <c r="C210" s="1876" t="s">
        <v>2241</v>
      </c>
      <c r="D210" s="177">
        <v>40522207</v>
      </c>
      <c r="E210" s="177">
        <v>40522207.000000007</v>
      </c>
      <c r="F210" s="177">
        <v>40367836.020000003</v>
      </c>
      <c r="G210" s="177">
        <v>40367535.060000002</v>
      </c>
      <c r="H210" s="177">
        <v>40367535.060000002</v>
      </c>
    </row>
    <row r="211" spans="3:8">
      <c r="C211" s="182" t="s">
        <v>2237</v>
      </c>
      <c r="D211" s="177">
        <v>40522207</v>
      </c>
      <c r="E211" s="177">
        <v>40522207.000000007</v>
      </c>
      <c r="F211" s="177">
        <v>40367836.020000003</v>
      </c>
      <c r="G211" s="177">
        <v>40367535.060000002</v>
      </c>
      <c r="H211" s="177">
        <v>40367535.060000002</v>
      </c>
    </row>
    <row r="212" spans="3:8">
      <c r="C212" s="1402" t="s">
        <v>2242</v>
      </c>
      <c r="D212" s="1865">
        <v>12810849964</v>
      </c>
      <c r="E212" s="1865">
        <v>12450113903.16</v>
      </c>
      <c r="F212" s="1865">
        <v>12423681736.449991</v>
      </c>
      <c r="G212" s="1865">
        <v>12183383825.829992</v>
      </c>
      <c r="H212" s="1865">
        <v>12182903630.429993</v>
      </c>
    </row>
    <row r="213" spans="3:8">
      <c r="C213" s="1876" t="s">
        <v>2243</v>
      </c>
      <c r="D213" s="177">
        <v>11347215818</v>
      </c>
      <c r="E213" s="177">
        <v>11013551140.610001</v>
      </c>
      <c r="F213" s="177">
        <v>10991915142.769993</v>
      </c>
      <c r="G213" s="177">
        <v>10752463198.309992</v>
      </c>
      <c r="H213" s="177">
        <v>10752463198.309992</v>
      </c>
    </row>
    <row r="214" spans="3:8">
      <c r="C214" s="182" t="s">
        <v>2244</v>
      </c>
      <c r="D214" s="177">
        <v>11347215818</v>
      </c>
      <c r="E214" s="177">
        <v>11013551140.610001</v>
      </c>
      <c r="F214" s="177">
        <v>10991915142.769993</v>
      </c>
      <c r="G214" s="177">
        <v>10752463198.309992</v>
      </c>
      <c r="H214" s="177">
        <v>10752463198.309992</v>
      </c>
    </row>
    <row r="215" spans="3:8">
      <c r="C215" s="1876" t="s">
        <v>2245</v>
      </c>
      <c r="D215" s="177">
        <v>1320019506</v>
      </c>
      <c r="E215" s="177">
        <v>1289268508.97</v>
      </c>
      <c r="F215" s="177">
        <v>1285139021.7099993</v>
      </c>
      <c r="G215" s="177">
        <v>1284867783.1599994</v>
      </c>
      <c r="H215" s="177">
        <v>1284387587.7599995</v>
      </c>
    </row>
    <row r="216" spans="3:8">
      <c r="C216" s="182" t="s">
        <v>2246</v>
      </c>
      <c r="D216" s="177">
        <v>1320019506</v>
      </c>
      <c r="E216" s="177">
        <v>1289268508.97</v>
      </c>
      <c r="F216" s="177">
        <v>1285139021.7099993</v>
      </c>
      <c r="G216" s="177">
        <v>1284867783.1599994</v>
      </c>
      <c r="H216" s="177">
        <v>1284387587.7599995</v>
      </c>
    </row>
    <row r="217" spans="3:8">
      <c r="C217" s="1876" t="s">
        <v>2247</v>
      </c>
      <c r="D217" s="177">
        <v>143614640</v>
      </c>
      <c r="E217" s="177">
        <v>147294253.58000001</v>
      </c>
      <c r="F217" s="177">
        <v>146627571.97000006</v>
      </c>
      <c r="G217" s="177">
        <v>146052844.36000007</v>
      </c>
      <c r="H217" s="177">
        <v>146052844.36000007</v>
      </c>
    </row>
    <row r="218" spans="3:8">
      <c r="C218" s="182" t="s">
        <v>2248</v>
      </c>
      <c r="D218" s="177">
        <v>143614640</v>
      </c>
      <c r="E218" s="177">
        <v>147294253.58000001</v>
      </c>
      <c r="F218" s="177">
        <v>146627571.97000006</v>
      </c>
      <c r="G218" s="177">
        <v>146052844.36000007</v>
      </c>
      <c r="H218" s="177">
        <v>146052844.36000007</v>
      </c>
    </row>
    <row r="219" spans="3:8">
      <c r="C219" s="1882" t="s">
        <v>2249</v>
      </c>
      <c r="D219" s="1883">
        <v>13587977681</v>
      </c>
      <c r="E219" s="1883">
        <v>12665719427.889999</v>
      </c>
      <c r="F219" s="1883">
        <v>12471140228.199997</v>
      </c>
      <c r="G219" s="1883">
        <v>12420846220.189997</v>
      </c>
      <c r="H219" s="1883">
        <v>12420846220.169998</v>
      </c>
    </row>
    <row r="220" spans="3:8">
      <c r="C220" s="1402" t="s">
        <v>2250</v>
      </c>
      <c r="D220" s="1865">
        <v>13587977681</v>
      </c>
      <c r="E220" s="1865">
        <v>12665719427.889999</v>
      </c>
      <c r="F220" s="1865">
        <v>12471140228.199997</v>
      </c>
      <c r="G220" s="1865">
        <v>12420846220.189997</v>
      </c>
      <c r="H220" s="1865">
        <v>12420846220.169998</v>
      </c>
    </row>
    <row r="221" spans="3:8">
      <c r="C221" s="1876" t="s">
        <v>2251</v>
      </c>
      <c r="D221" s="177">
        <v>11286899086</v>
      </c>
      <c r="E221" s="177">
        <v>10687769606.93</v>
      </c>
      <c r="F221" s="177">
        <v>10606897864.319998</v>
      </c>
      <c r="G221" s="177">
        <v>10558417910.379995</v>
      </c>
      <c r="H221" s="177">
        <v>10558417910.359997</v>
      </c>
    </row>
    <row r="222" spans="3:8">
      <c r="C222" s="182" t="s">
        <v>2116</v>
      </c>
      <c r="D222" s="177">
        <v>2591849641</v>
      </c>
      <c r="E222" s="177">
        <v>2104492762.5200007</v>
      </c>
      <c r="F222" s="177">
        <v>2032482225.8499994</v>
      </c>
      <c r="G222" s="177">
        <v>2003290187.9499996</v>
      </c>
      <c r="H222" s="177">
        <v>2003290187.9299996</v>
      </c>
    </row>
    <row r="223" spans="3:8">
      <c r="C223" s="182" t="s">
        <v>2252</v>
      </c>
      <c r="D223" s="177">
        <v>8257319499</v>
      </c>
      <c r="E223" s="177">
        <v>8200089002.4099998</v>
      </c>
      <c r="F223" s="177">
        <v>8193880576.5099993</v>
      </c>
      <c r="G223" s="177">
        <v>8174592660.4699974</v>
      </c>
      <c r="H223" s="177">
        <v>8174592660.4699974</v>
      </c>
    </row>
    <row r="224" spans="3:8">
      <c r="C224" s="182" t="s">
        <v>2110</v>
      </c>
      <c r="D224" s="177">
        <v>437729946</v>
      </c>
      <c r="E224" s="177">
        <v>383187842</v>
      </c>
      <c r="F224" s="177">
        <v>380535061.95999998</v>
      </c>
      <c r="G224" s="177">
        <v>380535061.95999998</v>
      </c>
      <c r="H224" s="177">
        <v>380535061.95999998</v>
      </c>
    </row>
    <row r="225" spans="3:8">
      <c r="C225" s="1876" t="s">
        <v>2253</v>
      </c>
      <c r="D225" s="177">
        <v>2025735038</v>
      </c>
      <c r="E225" s="177">
        <v>1722534545.9599998</v>
      </c>
      <c r="F225" s="177">
        <v>1619373982.5699995</v>
      </c>
      <c r="G225" s="177">
        <v>1618160392.1899998</v>
      </c>
      <c r="H225" s="177">
        <v>1618160392.1899998</v>
      </c>
    </row>
    <row r="226" spans="3:8">
      <c r="C226" s="182" t="s">
        <v>2254</v>
      </c>
      <c r="D226" s="177">
        <v>2025735038</v>
      </c>
      <c r="E226" s="177">
        <v>1722534545.9599998</v>
      </c>
      <c r="F226" s="177">
        <v>1619373982.5699995</v>
      </c>
      <c r="G226" s="177">
        <v>1618160392.1899998</v>
      </c>
      <c r="H226" s="177">
        <v>1618160392.1899998</v>
      </c>
    </row>
    <row r="227" spans="3:8">
      <c r="C227" s="1876" t="s">
        <v>2255</v>
      </c>
      <c r="D227" s="177">
        <v>177246110</v>
      </c>
      <c r="E227" s="177">
        <v>170013090.99999991</v>
      </c>
      <c r="F227" s="177">
        <v>163715992.07000002</v>
      </c>
      <c r="G227" s="177">
        <v>163636790.09</v>
      </c>
      <c r="H227" s="177">
        <v>163636790.09</v>
      </c>
    </row>
    <row r="228" spans="3:8">
      <c r="C228" s="182" t="s">
        <v>2256</v>
      </c>
      <c r="D228" s="177">
        <v>177246110</v>
      </c>
      <c r="E228" s="177">
        <v>170013090.99999991</v>
      </c>
      <c r="F228" s="177">
        <v>163715992.07000002</v>
      </c>
      <c r="G228" s="177">
        <v>163636790.09</v>
      </c>
      <c r="H228" s="177">
        <v>163636790.09</v>
      </c>
    </row>
    <row r="229" spans="3:8">
      <c r="C229" s="1876" t="s">
        <v>2257</v>
      </c>
      <c r="D229" s="177">
        <v>53537459</v>
      </c>
      <c r="E229" s="177">
        <v>52603339.999999993</v>
      </c>
      <c r="F229" s="177">
        <v>52200490.609999977</v>
      </c>
      <c r="G229" s="177">
        <v>51765471.369999982</v>
      </c>
      <c r="H229" s="177">
        <v>51765471.369999982</v>
      </c>
    </row>
    <row r="230" spans="3:8">
      <c r="C230" s="182" t="s">
        <v>2258</v>
      </c>
      <c r="D230" s="177">
        <v>53537459</v>
      </c>
      <c r="E230" s="177">
        <v>52603339.999999993</v>
      </c>
      <c r="F230" s="177">
        <v>52200490.609999977</v>
      </c>
      <c r="G230" s="177">
        <v>51765471.369999982</v>
      </c>
      <c r="H230" s="177">
        <v>51765471.369999982</v>
      </c>
    </row>
    <row r="231" spans="3:8">
      <c r="C231" s="1876" t="s">
        <v>2259</v>
      </c>
      <c r="D231" s="177">
        <v>44559988</v>
      </c>
      <c r="E231" s="177">
        <v>32798844</v>
      </c>
      <c r="F231" s="177">
        <v>28951898.629999999</v>
      </c>
      <c r="G231" s="177">
        <v>28865656.16</v>
      </c>
      <c r="H231" s="177">
        <v>28865656.16</v>
      </c>
    </row>
    <row r="232" spans="3:8">
      <c r="C232" s="182" t="s">
        <v>2252</v>
      </c>
      <c r="D232" s="177">
        <v>44559988</v>
      </c>
      <c r="E232" s="177">
        <v>32798844</v>
      </c>
      <c r="F232" s="177">
        <v>28951898.629999999</v>
      </c>
      <c r="G232" s="177">
        <v>28865656.16</v>
      </c>
      <c r="H232" s="177">
        <v>28865656.16</v>
      </c>
    </row>
    <row r="233" spans="3:8">
      <c r="C233" s="1882" t="s">
        <v>2260</v>
      </c>
      <c r="D233" s="1883">
        <v>23351049641</v>
      </c>
      <c r="E233" s="1883">
        <v>24498105488.399998</v>
      </c>
      <c r="F233" s="1883">
        <v>24007836045.889999</v>
      </c>
      <c r="G233" s="1883">
        <v>23921814083.879997</v>
      </c>
      <c r="H233" s="1883">
        <v>23921476739.879997</v>
      </c>
    </row>
    <row r="234" spans="3:8">
      <c r="C234" s="1402" t="s">
        <v>2261</v>
      </c>
      <c r="D234" s="1865">
        <v>23351049641</v>
      </c>
      <c r="E234" s="1865">
        <v>24498105488.399998</v>
      </c>
      <c r="F234" s="1865">
        <v>24007836045.889999</v>
      </c>
      <c r="G234" s="1865">
        <v>23921814083.879997</v>
      </c>
      <c r="H234" s="1865">
        <v>23921476739.879997</v>
      </c>
    </row>
    <row r="235" spans="3:8">
      <c r="C235" s="1876" t="s">
        <v>2262</v>
      </c>
      <c r="D235" s="177">
        <v>17019125722</v>
      </c>
      <c r="E235" s="177">
        <v>19346242117.529999</v>
      </c>
      <c r="F235" s="177">
        <v>19147264392.68</v>
      </c>
      <c r="G235" s="177">
        <v>19110476103.389999</v>
      </c>
      <c r="H235" s="177">
        <v>19110476103.389999</v>
      </c>
    </row>
    <row r="236" spans="3:8">
      <c r="C236" s="182" t="s">
        <v>2116</v>
      </c>
      <c r="D236" s="177">
        <v>3496257442</v>
      </c>
      <c r="E236" s="177">
        <v>2866014737.5300002</v>
      </c>
      <c r="F236" s="177">
        <v>2686468228.2599988</v>
      </c>
      <c r="G236" s="177">
        <v>2649679938.9700007</v>
      </c>
      <c r="H236" s="177">
        <v>2649679938.9700007</v>
      </c>
    </row>
    <row r="237" spans="3:8">
      <c r="C237" s="182" t="s">
        <v>2263</v>
      </c>
      <c r="D237" s="177">
        <v>209280272</v>
      </c>
      <c r="E237" s="177">
        <v>149631725</v>
      </c>
      <c r="F237" s="177">
        <v>131938856.09999999</v>
      </c>
      <c r="G237" s="177">
        <v>131938856.09999999</v>
      </c>
      <c r="H237" s="177">
        <v>131938856.09999999</v>
      </c>
    </row>
    <row r="238" spans="3:8">
      <c r="C238" s="182" t="s">
        <v>2110</v>
      </c>
      <c r="D238" s="177">
        <v>300000000</v>
      </c>
      <c r="E238" s="177">
        <v>309500000</v>
      </c>
      <c r="F238" s="177">
        <v>309271061.05000001</v>
      </c>
      <c r="G238" s="177">
        <v>309271061.05000001</v>
      </c>
      <c r="H238" s="177">
        <v>309271061.05000001</v>
      </c>
    </row>
    <row r="239" spans="3:8">
      <c r="C239" s="182" t="s">
        <v>2118</v>
      </c>
      <c r="D239" s="177">
        <v>13013588008</v>
      </c>
      <c r="E239" s="177">
        <v>16021095655</v>
      </c>
      <c r="F239" s="177">
        <v>16019586247.27</v>
      </c>
      <c r="G239" s="177">
        <v>16019586247.27</v>
      </c>
      <c r="H239" s="177">
        <v>16019586247.27</v>
      </c>
    </row>
    <row r="240" spans="3:8">
      <c r="C240" s="1876" t="s">
        <v>2264</v>
      </c>
      <c r="D240" s="177">
        <v>315600396</v>
      </c>
      <c r="E240" s="177">
        <v>327743884</v>
      </c>
      <c r="F240" s="177">
        <v>318783451.77999997</v>
      </c>
      <c r="G240" s="177">
        <v>318654751.77999997</v>
      </c>
      <c r="H240" s="177">
        <v>318622201.77999997</v>
      </c>
    </row>
    <row r="241" spans="3:8">
      <c r="C241" s="182" t="s">
        <v>2265</v>
      </c>
      <c r="D241" s="177">
        <v>315600396</v>
      </c>
      <c r="E241" s="177">
        <v>327743884</v>
      </c>
      <c r="F241" s="177">
        <v>318783451.77999997</v>
      </c>
      <c r="G241" s="177">
        <v>318654751.77999997</v>
      </c>
      <c r="H241" s="177">
        <v>318622201.77999997</v>
      </c>
    </row>
    <row r="242" spans="3:8">
      <c r="C242" s="1876" t="s">
        <v>2266</v>
      </c>
      <c r="D242" s="177">
        <v>2457348209</v>
      </c>
      <c r="E242" s="177">
        <v>1229282076.6799998</v>
      </c>
      <c r="F242" s="177">
        <v>1210307104.9600003</v>
      </c>
      <c r="G242" s="177">
        <v>1210307104.9600003</v>
      </c>
      <c r="H242" s="177">
        <v>1210307104.9600003</v>
      </c>
    </row>
    <row r="243" spans="3:8">
      <c r="C243" s="182" t="s">
        <v>2267</v>
      </c>
      <c r="D243" s="177">
        <v>2457348209</v>
      </c>
      <c r="E243" s="177">
        <v>1229282076.6799998</v>
      </c>
      <c r="F243" s="177">
        <v>1210307104.9600003</v>
      </c>
      <c r="G243" s="177">
        <v>1210307104.9600003</v>
      </c>
      <c r="H243" s="177">
        <v>1210307104.9600003</v>
      </c>
    </row>
    <row r="244" spans="3:8">
      <c r="C244" s="1876" t="s">
        <v>2268</v>
      </c>
      <c r="D244" s="177">
        <v>585577987</v>
      </c>
      <c r="E244" s="177">
        <v>583707514.24999988</v>
      </c>
      <c r="F244" s="177">
        <v>549390422.78999996</v>
      </c>
      <c r="G244" s="177">
        <v>549175575.50000012</v>
      </c>
      <c r="H244" s="177">
        <v>549175575.50000012</v>
      </c>
    </row>
    <row r="245" spans="3:8">
      <c r="C245" s="182" t="s">
        <v>2269</v>
      </c>
      <c r="D245" s="177">
        <v>585577987</v>
      </c>
      <c r="E245" s="177">
        <v>583707514.24999988</v>
      </c>
      <c r="F245" s="177">
        <v>549390422.78999996</v>
      </c>
      <c r="G245" s="177">
        <v>549175575.50000012</v>
      </c>
      <c r="H245" s="177">
        <v>549175575.50000012</v>
      </c>
    </row>
    <row r="246" spans="3:8">
      <c r="C246" s="1876" t="s">
        <v>2270</v>
      </c>
      <c r="D246" s="177">
        <v>130210775</v>
      </c>
      <c r="E246" s="177">
        <v>139925800.62</v>
      </c>
      <c r="F246" s="177">
        <v>117621446.32000001</v>
      </c>
      <c r="G246" s="177">
        <v>115773314.86000003</v>
      </c>
      <c r="H246" s="177">
        <v>115773314.86000003</v>
      </c>
    </row>
    <row r="247" spans="3:8">
      <c r="C247" s="182" t="s">
        <v>2271</v>
      </c>
      <c r="D247" s="177">
        <v>130210775</v>
      </c>
      <c r="E247" s="177">
        <v>139925800.62</v>
      </c>
      <c r="F247" s="177">
        <v>117621446.32000001</v>
      </c>
      <c r="G247" s="177">
        <v>115773314.86000003</v>
      </c>
      <c r="H247" s="177">
        <v>115773314.86000003</v>
      </c>
    </row>
    <row r="248" spans="3:8">
      <c r="C248" s="1876" t="s">
        <v>2272</v>
      </c>
      <c r="D248" s="177">
        <v>286290776</v>
      </c>
      <c r="E248" s="177">
        <v>289921214.59000009</v>
      </c>
      <c r="F248" s="177">
        <v>246871188.10000008</v>
      </c>
      <c r="G248" s="177">
        <v>229659939.26000008</v>
      </c>
      <c r="H248" s="177">
        <v>229659939.26000008</v>
      </c>
    </row>
    <row r="249" spans="3:8">
      <c r="C249" s="182" t="s">
        <v>2273</v>
      </c>
      <c r="D249" s="177">
        <v>286290776</v>
      </c>
      <c r="E249" s="177">
        <v>289921214.59000009</v>
      </c>
      <c r="F249" s="177">
        <v>246871188.10000008</v>
      </c>
      <c r="G249" s="177">
        <v>229659939.26000008</v>
      </c>
      <c r="H249" s="177">
        <v>229659939.26000008</v>
      </c>
    </row>
    <row r="250" spans="3:8">
      <c r="C250" s="1876" t="s">
        <v>2274</v>
      </c>
      <c r="D250" s="177">
        <v>494722596</v>
      </c>
      <c r="E250" s="177">
        <v>488898354.52000016</v>
      </c>
      <c r="F250" s="177">
        <v>472226734.86999971</v>
      </c>
      <c r="G250" s="177">
        <v>455164326.08999962</v>
      </c>
      <c r="H250" s="177">
        <v>455164326.08999962</v>
      </c>
    </row>
    <row r="251" spans="3:8">
      <c r="C251" s="182" t="s">
        <v>2275</v>
      </c>
      <c r="D251" s="177">
        <v>494722596</v>
      </c>
      <c r="E251" s="177">
        <v>488898354.52000016</v>
      </c>
      <c r="F251" s="177">
        <v>472226734.86999971</v>
      </c>
      <c r="G251" s="177">
        <v>455164326.08999962</v>
      </c>
      <c r="H251" s="177">
        <v>455164326.08999962</v>
      </c>
    </row>
    <row r="252" spans="3:8">
      <c r="C252" s="1876" t="s">
        <v>2276</v>
      </c>
      <c r="D252" s="177">
        <v>553271603</v>
      </c>
      <c r="E252" s="177">
        <v>556133496</v>
      </c>
      <c r="F252" s="177">
        <v>555038097.62999988</v>
      </c>
      <c r="G252" s="177">
        <v>554912103.20999992</v>
      </c>
      <c r="H252" s="177">
        <v>554912103.20999992</v>
      </c>
    </row>
    <row r="253" spans="3:8">
      <c r="C253" s="182" t="s">
        <v>2277</v>
      </c>
      <c r="D253" s="177">
        <v>553271603</v>
      </c>
      <c r="E253" s="177">
        <v>556133496</v>
      </c>
      <c r="F253" s="177">
        <v>555038097.62999988</v>
      </c>
      <c r="G253" s="177">
        <v>554912103.20999992</v>
      </c>
      <c r="H253" s="177">
        <v>554912103.20999992</v>
      </c>
    </row>
    <row r="254" spans="3:8">
      <c r="C254" s="1876" t="s">
        <v>2278</v>
      </c>
      <c r="D254" s="177">
        <v>721592971</v>
      </c>
      <c r="E254" s="177">
        <v>776971471</v>
      </c>
      <c r="F254" s="177">
        <v>667630886.25</v>
      </c>
      <c r="G254" s="177">
        <v>657404233.84999979</v>
      </c>
      <c r="H254" s="177">
        <v>657404233.84999979</v>
      </c>
    </row>
    <row r="255" spans="3:8">
      <c r="C255" s="182" t="s">
        <v>2279</v>
      </c>
      <c r="D255" s="177">
        <v>721592971</v>
      </c>
      <c r="E255" s="177">
        <v>776971471</v>
      </c>
      <c r="F255" s="177">
        <v>667630886.25</v>
      </c>
      <c r="G255" s="177">
        <v>657404233.84999979</v>
      </c>
      <c r="H255" s="177">
        <v>657404233.84999979</v>
      </c>
    </row>
    <row r="256" spans="3:8">
      <c r="C256" s="1876" t="s">
        <v>2280</v>
      </c>
      <c r="D256" s="177">
        <v>165461386</v>
      </c>
      <c r="E256" s="177">
        <v>134032383.21000001</v>
      </c>
      <c r="F256" s="177">
        <v>100899904.15000001</v>
      </c>
      <c r="G256" s="177">
        <v>99417577.330000013</v>
      </c>
      <c r="H256" s="177">
        <v>99417577.330000013</v>
      </c>
    </row>
    <row r="257" spans="3:8">
      <c r="C257" s="182" t="s">
        <v>2281</v>
      </c>
      <c r="D257" s="177">
        <v>165461386</v>
      </c>
      <c r="E257" s="177">
        <v>134032383.21000001</v>
      </c>
      <c r="F257" s="177">
        <v>100899904.15000001</v>
      </c>
      <c r="G257" s="177">
        <v>99417577.330000013</v>
      </c>
      <c r="H257" s="177">
        <v>99417577.330000013</v>
      </c>
    </row>
    <row r="258" spans="3:8">
      <c r="C258" s="1876" t="s">
        <v>2282</v>
      </c>
      <c r="D258" s="177">
        <v>621847220</v>
      </c>
      <c r="E258" s="177">
        <v>625247176</v>
      </c>
      <c r="F258" s="177">
        <v>621802416.3599999</v>
      </c>
      <c r="G258" s="177">
        <v>620869053.64999998</v>
      </c>
      <c r="H258" s="177">
        <v>620564259.64999998</v>
      </c>
    </row>
    <row r="259" spans="3:8">
      <c r="C259" s="182" t="s">
        <v>2283</v>
      </c>
      <c r="D259" s="177">
        <v>621847220</v>
      </c>
      <c r="E259" s="177">
        <v>625247176</v>
      </c>
      <c r="F259" s="177">
        <v>621802416.3599999</v>
      </c>
      <c r="G259" s="177">
        <v>620869053.64999998</v>
      </c>
      <c r="H259" s="177">
        <v>620564259.64999998</v>
      </c>
    </row>
    <row r="260" spans="3:8">
      <c r="C260" s="1882" t="s">
        <v>2284</v>
      </c>
      <c r="D260" s="1883">
        <v>297041500000</v>
      </c>
      <c r="E260" s="1883">
        <v>295815500000</v>
      </c>
      <c r="F260" s="1883">
        <v>291545590725.08008</v>
      </c>
      <c r="G260" s="1883">
        <v>290852354169.63007</v>
      </c>
      <c r="H260" s="1883">
        <v>290852153918.11005</v>
      </c>
    </row>
    <row r="261" spans="3:8">
      <c r="C261" s="1402" t="s">
        <v>2285</v>
      </c>
      <c r="D261" s="1865">
        <v>297041500000</v>
      </c>
      <c r="E261" s="1865">
        <v>295815500000</v>
      </c>
      <c r="F261" s="1865">
        <v>291545590725.08008</v>
      </c>
      <c r="G261" s="1865">
        <v>290852354169.63007</v>
      </c>
      <c r="H261" s="1865">
        <v>290852153918.11005</v>
      </c>
    </row>
    <row r="262" spans="3:8">
      <c r="C262" s="1876" t="s">
        <v>2286</v>
      </c>
      <c r="D262" s="177">
        <v>232828502416</v>
      </c>
      <c r="E262" s="177">
        <v>225903754621.78003</v>
      </c>
      <c r="F262" s="177">
        <v>222115772836.61014</v>
      </c>
      <c r="G262" s="177">
        <v>221611324487.19009</v>
      </c>
      <c r="H262" s="177">
        <v>221611066187.17007</v>
      </c>
    </row>
    <row r="263" spans="3:8">
      <c r="C263" s="182" t="s">
        <v>2116</v>
      </c>
      <c r="D263" s="177">
        <v>32802316088</v>
      </c>
      <c r="E263" s="177">
        <v>23061345819.69001</v>
      </c>
      <c r="F263" s="177">
        <v>22842111402.150009</v>
      </c>
      <c r="G263" s="177">
        <v>22611112955.510002</v>
      </c>
      <c r="H263" s="177">
        <v>22611112955.510002</v>
      </c>
    </row>
    <row r="264" spans="3:8">
      <c r="C264" s="182" t="s">
        <v>2287</v>
      </c>
      <c r="D264" s="177">
        <v>1900418385</v>
      </c>
      <c r="E264" s="177">
        <v>5645469858.579999</v>
      </c>
      <c r="F264" s="177">
        <v>5617684482.8700008</v>
      </c>
      <c r="G264" s="177">
        <v>5609251187.0800009</v>
      </c>
      <c r="H264" s="177">
        <v>5609251187.0800009</v>
      </c>
    </row>
    <row r="265" spans="3:8">
      <c r="C265" s="182" t="s">
        <v>2288</v>
      </c>
      <c r="D265" s="177">
        <v>27600664387</v>
      </c>
      <c r="E265" s="177">
        <v>19710725222.970016</v>
      </c>
      <c r="F265" s="177">
        <v>17154178661.580015</v>
      </c>
      <c r="G265" s="177">
        <v>17107107579.550022</v>
      </c>
      <c r="H265" s="177">
        <v>17107107579.550022</v>
      </c>
    </row>
    <row r="266" spans="3:8">
      <c r="C266" s="182" t="s">
        <v>2289</v>
      </c>
      <c r="D266" s="177">
        <v>98408139729</v>
      </c>
      <c r="E266" s="177">
        <v>106263204119.98001</v>
      </c>
      <c r="F266" s="177">
        <v>106222299208.92004</v>
      </c>
      <c r="G266" s="177">
        <v>106194449862.77002</v>
      </c>
      <c r="H266" s="177">
        <v>106194449862.77002</v>
      </c>
    </row>
    <row r="267" spans="3:8">
      <c r="C267" s="182" t="s">
        <v>2290</v>
      </c>
      <c r="D267" s="177">
        <v>40303479701</v>
      </c>
      <c r="E267" s="177">
        <v>43037920304.210014</v>
      </c>
      <c r="F267" s="177">
        <v>42965734657.410034</v>
      </c>
      <c r="G267" s="177">
        <v>42890877687.310028</v>
      </c>
      <c r="H267" s="177">
        <v>42890619387.300026</v>
      </c>
    </row>
    <row r="268" spans="3:8">
      <c r="C268" s="182" t="s">
        <v>2291</v>
      </c>
      <c r="D268" s="177">
        <v>4016506359</v>
      </c>
      <c r="E268" s="177">
        <v>3764529807.8700004</v>
      </c>
      <c r="F268" s="177">
        <v>3759610215.8099995</v>
      </c>
      <c r="G268" s="177">
        <v>3756320042.2699995</v>
      </c>
      <c r="H268" s="177">
        <v>3756320042.2699995</v>
      </c>
    </row>
    <row r="269" spans="3:8">
      <c r="C269" s="182" t="s">
        <v>2292</v>
      </c>
      <c r="D269" s="177">
        <v>10093619780</v>
      </c>
      <c r="E269" s="177">
        <v>9742054740.870018</v>
      </c>
      <c r="F269" s="177">
        <v>9450013723.7400055</v>
      </c>
      <c r="G269" s="177">
        <v>9348876320.8899994</v>
      </c>
      <c r="H269" s="177">
        <v>9348876320.8799992</v>
      </c>
    </row>
    <row r="270" spans="3:8">
      <c r="C270" s="182" t="s">
        <v>2293</v>
      </c>
      <c r="D270" s="177">
        <v>306947196</v>
      </c>
      <c r="E270" s="177">
        <v>184046060.61000001</v>
      </c>
      <c r="F270" s="177">
        <v>174476373.91999999</v>
      </c>
      <c r="G270" s="177">
        <v>173343829.28999999</v>
      </c>
      <c r="H270" s="177">
        <v>173343829.28999999</v>
      </c>
    </row>
    <row r="271" spans="3:8">
      <c r="C271" s="182" t="s">
        <v>2294</v>
      </c>
      <c r="D271" s="177">
        <v>1026839007</v>
      </c>
      <c r="E271" s="177">
        <v>1033214719.34</v>
      </c>
      <c r="F271" s="177">
        <v>1007448657.4499998</v>
      </c>
      <c r="G271" s="177">
        <v>999503335.43000007</v>
      </c>
      <c r="H271" s="177">
        <v>999503335.43000007</v>
      </c>
    </row>
    <row r="272" spans="3:8">
      <c r="C272" s="182" t="s">
        <v>2295</v>
      </c>
      <c r="D272" s="177">
        <v>2335893281</v>
      </c>
      <c r="E272" s="177">
        <v>1784278235.4000001</v>
      </c>
      <c r="F272" s="177">
        <v>1754424466.8300002</v>
      </c>
      <c r="G272" s="177">
        <v>1752690701.1600001</v>
      </c>
      <c r="H272" s="177">
        <v>1752690701.1600001</v>
      </c>
    </row>
    <row r="273" spans="3:8">
      <c r="C273" s="182" t="s">
        <v>2110</v>
      </c>
      <c r="D273" s="177">
        <v>2851354019</v>
      </c>
      <c r="E273" s="177">
        <v>2700796677.77</v>
      </c>
      <c r="F273" s="177">
        <v>2698501834.1700001</v>
      </c>
      <c r="G273" s="177">
        <v>2698501834.1700001</v>
      </c>
      <c r="H273" s="177">
        <v>2698501834.1700001</v>
      </c>
    </row>
    <row r="274" spans="3:8">
      <c r="C274" s="182" t="s">
        <v>2118</v>
      </c>
      <c r="D274" s="177">
        <v>11182324484</v>
      </c>
      <c r="E274" s="177">
        <v>8976169054.4899998</v>
      </c>
      <c r="F274" s="177">
        <v>8469289151.7600002</v>
      </c>
      <c r="G274" s="177">
        <v>8469289151.7600002</v>
      </c>
      <c r="H274" s="177">
        <v>8469289151.7600002</v>
      </c>
    </row>
    <row r="275" spans="3:8">
      <c r="C275" s="1876" t="s">
        <v>2296</v>
      </c>
      <c r="D275" s="177">
        <v>2471721073</v>
      </c>
      <c r="E275" s="177">
        <v>3126773603.8299999</v>
      </c>
      <c r="F275" s="177">
        <v>3072886664.7200003</v>
      </c>
      <c r="G275" s="177">
        <v>3050983349.25</v>
      </c>
      <c r="H275" s="177">
        <v>3050217349.8900003</v>
      </c>
    </row>
    <row r="276" spans="3:8">
      <c r="C276" s="182" t="s">
        <v>2297</v>
      </c>
      <c r="D276" s="177">
        <v>2471721073</v>
      </c>
      <c r="E276" s="177">
        <v>3126773603.8299999</v>
      </c>
      <c r="F276" s="177">
        <v>3072886664.7200003</v>
      </c>
      <c r="G276" s="177">
        <v>3050983349.25</v>
      </c>
      <c r="H276" s="177">
        <v>3050217349.8900003</v>
      </c>
    </row>
    <row r="277" spans="3:8">
      <c r="C277" s="1876" t="s">
        <v>2298</v>
      </c>
      <c r="D277" s="177">
        <v>830569217</v>
      </c>
      <c r="E277" s="177">
        <v>1616335955.7700002</v>
      </c>
      <c r="F277" s="177">
        <v>1496695613.2499998</v>
      </c>
      <c r="G277" s="177">
        <v>1490884268.3499999</v>
      </c>
      <c r="H277" s="177">
        <v>1490884268.3499999</v>
      </c>
    </row>
    <row r="278" spans="3:8">
      <c r="C278" s="182" t="s">
        <v>2288</v>
      </c>
      <c r="D278" s="177">
        <v>830569217</v>
      </c>
      <c r="E278" s="177">
        <v>1616335955.7700002</v>
      </c>
      <c r="F278" s="177">
        <v>1496695613.2499998</v>
      </c>
      <c r="G278" s="177">
        <v>1490884268.3499999</v>
      </c>
      <c r="H278" s="177">
        <v>1490884268.3499999</v>
      </c>
    </row>
    <row r="279" spans="3:8">
      <c r="C279" s="1876" t="s">
        <v>2299</v>
      </c>
      <c r="D279" s="177">
        <v>21215522200</v>
      </c>
      <c r="E279" s="177">
        <v>22360129653.459999</v>
      </c>
      <c r="F279" s="177">
        <v>22318527212.299999</v>
      </c>
      <c r="G279" s="177">
        <v>22292660518.560001</v>
      </c>
      <c r="H279" s="177">
        <v>22292660518.560001</v>
      </c>
    </row>
    <row r="280" spans="3:8">
      <c r="C280" s="182" t="s">
        <v>2300</v>
      </c>
      <c r="D280" s="177">
        <v>21215522200</v>
      </c>
      <c r="E280" s="177">
        <v>22360129653.459999</v>
      </c>
      <c r="F280" s="177">
        <v>22318527212.299999</v>
      </c>
      <c r="G280" s="177">
        <v>22292660518.560001</v>
      </c>
      <c r="H280" s="177">
        <v>22292660518.560001</v>
      </c>
    </row>
    <row r="281" spans="3:8">
      <c r="C281" s="1876" t="s">
        <v>2301</v>
      </c>
      <c r="D281" s="177">
        <v>280000000</v>
      </c>
      <c r="E281" s="177">
        <v>277406395</v>
      </c>
      <c r="F281" s="177">
        <v>253393841.84999985</v>
      </c>
      <c r="G281" s="177">
        <v>252832958.76999983</v>
      </c>
      <c r="H281" s="177">
        <v>252537364.65999982</v>
      </c>
    </row>
    <row r="282" spans="3:8">
      <c r="C282" s="182" t="s">
        <v>2288</v>
      </c>
      <c r="D282" s="177">
        <v>280000000</v>
      </c>
      <c r="E282" s="177">
        <v>277406395</v>
      </c>
      <c r="F282" s="177">
        <v>253393841.84999985</v>
      </c>
      <c r="G282" s="177">
        <v>252832958.76999983</v>
      </c>
      <c r="H282" s="177">
        <v>252537364.65999982</v>
      </c>
    </row>
    <row r="283" spans="3:8">
      <c r="C283" s="1876" t="s">
        <v>2302</v>
      </c>
      <c r="D283" s="177">
        <v>3466956135</v>
      </c>
      <c r="E283" s="177">
        <v>4120139560.0000005</v>
      </c>
      <c r="F283" s="177">
        <v>4064861574.9099998</v>
      </c>
      <c r="G283" s="177">
        <v>4062806122.6300001</v>
      </c>
      <c r="H283" s="177">
        <v>4062806122.6100001</v>
      </c>
    </row>
    <row r="284" spans="3:8">
      <c r="C284" s="182" t="s">
        <v>2293</v>
      </c>
      <c r="D284" s="177">
        <v>3466956135</v>
      </c>
      <c r="E284" s="177">
        <v>4120139560.0000005</v>
      </c>
      <c r="F284" s="177">
        <v>4064861574.9099998</v>
      </c>
      <c r="G284" s="177">
        <v>4062806122.6300001</v>
      </c>
      <c r="H284" s="177">
        <v>4062806122.6100001</v>
      </c>
    </row>
    <row r="285" spans="3:8">
      <c r="C285" s="1876" t="s">
        <v>2303</v>
      </c>
      <c r="D285" s="177">
        <v>2948228959</v>
      </c>
      <c r="E285" s="177">
        <v>2697016574.9999995</v>
      </c>
      <c r="F285" s="177">
        <v>2628571776.7199993</v>
      </c>
      <c r="G285" s="177">
        <v>2601590668.1899996</v>
      </c>
      <c r="H285" s="177">
        <v>2601590668.1899996</v>
      </c>
    </row>
    <row r="286" spans="3:8">
      <c r="C286" s="182" t="s">
        <v>2293</v>
      </c>
      <c r="D286" s="177">
        <v>2948228959</v>
      </c>
      <c r="E286" s="177">
        <v>2697016574.9999995</v>
      </c>
      <c r="F286" s="177">
        <v>2628571776.7199993</v>
      </c>
      <c r="G286" s="177">
        <v>2601590668.1899996</v>
      </c>
      <c r="H286" s="177">
        <v>2601590668.1899996</v>
      </c>
    </row>
    <row r="287" spans="3:8">
      <c r="C287" s="1876" t="s">
        <v>2304</v>
      </c>
      <c r="D287" s="177">
        <v>33000000000</v>
      </c>
      <c r="E287" s="177">
        <v>35408901418.850006</v>
      </c>
      <c r="F287" s="177">
        <v>35309988679.869987</v>
      </c>
      <c r="G287" s="177">
        <v>35205618501.029991</v>
      </c>
      <c r="H287" s="177">
        <v>35206738143.019989</v>
      </c>
    </row>
    <row r="288" spans="3:8">
      <c r="C288" s="182" t="s">
        <v>2305</v>
      </c>
      <c r="D288" s="177">
        <v>33000000000</v>
      </c>
      <c r="E288" s="177">
        <v>35408901418.850006</v>
      </c>
      <c r="F288" s="177">
        <v>35309988679.869987</v>
      </c>
      <c r="G288" s="177">
        <v>35205618501.029991</v>
      </c>
      <c r="H288" s="177">
        <v>35206738143.019989</v>
      </c>
    </row>
    <row r="289" spans="3:8">
      <c r="C289" s="1876" t="s">
        <v>2306</v>
      </c>
      <c r="D289" s="177">
        <v>0</v>
      </c>
      <c r="E289" s="177">
        <v>305042216.30999994</v>
      </c>
      <c r="F289" s="177">
        <v>284892524.8499999</v>
      </c>
      <c r="G289" s="177">
        <v>283653295.65999991</v>
      </c>
      <c r="H289" s="177">
        <v>283653295.65999991</v>
      </c>
    </row>
    <row r="290" spans="3:8">
      <c r="C290" s="182" t="s">
        <v>2294</v>
      </c>
      <c r="D290" s="177">
        <v>0</v>
      </c>
      <c r="E290" s="177">
        <v>305042216.30999994</v>
      </c>
      <c r="F290" s="177">
        <v>284892524.8499999</v>
      </c>
      <c r="G290" s="177">
        <v>283653295.65999991</v>
      </c>
      <c r="H290" s="177">
        <v>283653295.65999991</v>
      </c>
    </row>
    <row r="291" spans="3:8">
      <c r="C291" s="1882" t="s">
        <v>1780</v>
      </c>
      <c r="D291" s="1883">
        <v>146276983678</v>
      </c>
      <c r="E291" s="1883">
        <v>160673340925.27002</v>
      </c>
      <c r="F291" s="1883">
        <v>159819927923.16006</v>
      </c>
      <c r="G291" s="1883">
        <v>159714321894.49005</v>
      </c>
      <c r="H291" s="1883">
        <v>159714265254.49005</v>
      </c>
    </row>
    <row r="292" spans="3:8">
      <c r="C292" s="1402" t="s">
        <v>2307</v>
      </c>
      <c r="D292" s="1865">
        <v>146276983678</v>
      </c>
      <c r="E292" s="1865">
        <v>160673340925.27002</v>
      </c>
      <c r="F292" s="1865">
        <v>159819927923.16006</v>
      </c>
      <c r="G292" s="1865">
        <v>159714321894.49005</v>
      </c>
      <c r="H292" s="1865">
        <v>159714265254.49005</v>
      </c>
    </row>
    <row r="293" spans="3:8">
      <c r="C293" s="1876" t="s">
        <v>2308</v>
      </c>
      <c r="D293" s="177">
        <v>129251551355</v>
      </c>
      <c r="E293" s="177">
        <v>145622724320.43002</v>
      </c>
      <c r="F293" s="177">
        <v>145139257569.37003</v>
      </c>
      <c r="G293" s="177">
        <v>145099472133.16003</v>
      </c>
      <c r="H293" s="177">
        <v>145099472133.16003</v>
      </c>
    </row>
    <row r="294" spans="3:8">
      <c r="C294" s="182" t="s">
        <v>2116</v>
      </c>
      <c r="D294" s="177">
        <v>6995819685</v>
      </c>
      <c r="E294" s="177">
        <v>6807741603.0000019</v>
      </c>
      <c r="F294" s="177">
        <v>6740327054.1000042</v>
      </c>
      <c r="G294" s="177">
        <v>6724747693.1700029</v>
      </c>
      <c r="H294" s="177">
        <v>6724747693.1700029</v>
      </c>
    </row>
    <row r="295" spans="3:8">
      <c r="C295" s="182" t="s">
        <v>2309</v>
      </c>
      <c r="D295" s="177">
        <v>425825237</v>
      </c>
      <c r="E295" s="177">
        <v>298558521.82000005</v>
      </c>
      <c r="F295" s="177">
        <v>276354303.70999986</v>
      </c>
      <c r="G295" s="177">
        <v>275265226.90999991</v>
      </c>
      <c r="H295" s="177">
        <v>275265226.90999991</v>
      </c>
    </row>
    <row r="296" spans="3:8">
      <c r="C296" s="182" t="s">
        <v>2310</v>
      </c>
      <c r="D296" s="177">
        <v>42910731</v>
      </c>
      <c r="E296" s="177">
        <v>180444913.32999995</v>
      </c>
      <c r="F296" s="177">
        <v>158255253.88</v>
      </c>
      <c r="G296" s="177">
        <v>156681952.90000001</v>
      </c>
      <c r="H296" s="177">
        <v>156681952.90000001</v>
      </c>
    </row>
    <row r="297" spans="3:8">
      <c r="C297" s="182" t="s">
        <v>2311</v>
      </c>
      <c r="D297" s="177">
        <v>1719536391</v>
      </c>
      <c r="E297" s="177">
        <v>3076923824.8599987</v>
      </c>
      <c r="F297" s="177">
        <v>2963733017.6799994</v>
      </c>
      <c r="G297" s="177">
        <v>2943198220.1799998</v>
      </c>
      <c r="H297" s="177">
        <v>2943198220.1799998</v>
      </c>
    </row>
    <row r="298" spans="3:8">
      <c r="C298" s="182" t="s">
        <v>2147</v>
      </c>
      <c r="D298" s="177">
        <v>135536158</v>
      </c>
      <c r="E298" s="177">
        <v>101566916.67</v>
      </c>
      <c r="F298" s="177">
        <v>100938128.18000001</v>
      </c>
      <c r="G298" s="177">
        <v>100523161.51000001</v>
      </c>
      <c r="H298" s="177">
        <v>100523161.51000001</v>
      </c>
    </row>
    <row r="299" spans="3:8">
      <c r="C299" s="182" t="s">
        <v>2312</v>
      </c>
      <c r="D299" s="177">
        <v>652590657</v>
      </c>
      <c r="E299" s="177">
        <v>718828008.82000005</v>
      </c>
      <c r="F299" s="177">
        <v>718322930.02999997</v>
      </c>
      <c r="G299" s="177">
        <v>717907963.36000001</v>
      </c>
      <c r="H299" s="177">
        <v>717907963.36000001</v>
      </c>
    </row>
    <row r="300" spans="3:8">
      <c r="C300" s="182" t="s">
        <v>2313</v>
      </c>
      <c r="D300" s="177">
        <v>26900000</v>
      </c>
      <c r="E300" s="177">
        <v>2912577</v>
      </c>
      <c r="F300" s="177">
        <v>641642</v>
      </c>
      <c r="G300" s="177">
        <v>641642</v>
      </c>
      <c r="H300" s="177">
        <v>641642</v>
      </c>
    </row>
    <row r="301" spans="3:8">
      <c r="C301" s="182" t="s">
        <v>2148</v>
      </c>
      <c r="D301" s="177">
        <v>25200000</v>
      </c>
      <c r="E301" s="177">
        <v>8912312.5399999991</v>
      </c>
      <c r="F301" s="177">
        <v>6254988.1299999999</v>
      </c>
      <c r="G301" s="177">
        <v>6076021.4699999997</v>
      </c>
      <c r="H301" s="177">
        <v>6076021.4699999997</v>
      </c>
    </row>
    <row r="302" spans="3:8">
      <c r="C302" s="182" t="s">
        <v>2110</v>
      </c>
      <c r="D302" s="177">
        <v>1248861601</v>
      </c>
      <c r="E302" s="177">
        <v>1182370154</v>
      </c>
      <c r="F302" s="177">
        <v>1180912172.6400001</v>
      </c>
      <c r="G302" s="177">
        <v>1180912172.6400001</v>
      </c>
      <c r="H302" s="177">
        <v>1180912172.6400001</v>
      </c>
    </row>
    <row r="303" spans="3:8">
      <c r="C303" s="182" t="s">
        <v>2118</v>
      </c>
      <c r="D303" s="177">
        <v>117978370895</v>
      </c>
      <c r="E303" s="177">
        <v>133244465488.39001</v>
      </c>
      <c r="F303" s="177">
        <v>132993518079.02002</v>
      </c>
      <c r="G303" s="177">
        <v>132993518079.02002</v>
      </c>
      <c r="H303" s="177">
        <v>132993518079.02002</v>
      </c>
    </row>
    <row r="304" spans="3:8">
      <c r="C304" s="1876" t="s">
        <v>2314</v>
      </c>
      <c r="D304" s="177">
        <v>615399033</v>
      </c>
      <c r="E304" s="177">
        <v>697679217.90999997</v>
      </c>
      <c r="F304" s="177">
        <v>625037670.81000006</v>
      </c>
      <c r="G304" s="177">
        <v>625037670.81000006</v>
      </c>
      <c r="H304" s="177">
        <v>625037670.81000006</v>
      </c>
    </row>
    <row r="305" spans="3:8">
      <c r="C305" s="182" t="s">
        <v>2312</v>
      </c>
      <c r="D305" s="177">
        <v>615399033</v>
      </c>
      <c r="E305" s="177">
        <v>697679217.90999997</v>
      </c>
      <c r="F305" s="177">
        <v>625037670.81000006</v>
      </c>
      <c r="G305" s="177">
        <v>625037670.81000006</v>
      </c>
      <c r="H305" s="177">
        <v>625037670.81000006</v>
      </c>
    </row>
    <row r="306" spans="3:8">
      <c r="C306" s="1876" t="s">
        <v>2315</v>
      </c>
      <c r="D306" s="177">
        <v>15080529512</v>
      </c>
      <c r="E306" s="177">
        <v>13580401932.189999</v>
      </c>
      <c r="F306" s="177">
        <v>13414001633.24</v>
      </c>
      <c r="G306" s="177">
        <v>13348923745.170002</v>
      </c>
      <c r="H306" s="177">
        <v>13348867105.170002</v>
      </c>
    </row>
    <row r="307" spans="3:8">
      <c r="C307" s="182" t="s">
        <v>2316</v>
      </c>
      <c r="D307" s="177">
        <v>7245915913</v>
      </c>
      <c r="E307" s="177">
        <v>6068753897.3199987</v>
      </c>
      <c r="F307" s="177">
        <v>5967687300.1999989</v>
      </c>
      <c r="G307" s="177">
        <v>5904039614.0100002</v>
      </c>
      <c r="H307" s="177">
        <v>5903982974.0100002</v>
      </c>
    </row>
    <row r="308" spans="3:8">
      <c r="C308" s="182" t="s">
        <v>2310</v>
      </c>
      <c r="D308" s="177">
        <v>40000000</v>
      </c>
      <c r="E308" s="177">
        <v>66104333.859999999</v>
      </c>
      <c r="F308" s="177">
        <v>66104192.799999997</v>
      </c>
      <c r="G308" s="177">
        <v>66104192.799999997</v>
      </c>
      <c r="H308" s="177">
        <v>66104192.799999997</v>
      </c>
    </row>
    <row r="309" spans="3:8">
      <c r="C309" s="182" t="s">
        <v>2311</v>
      </c>
      <c r="D309" s="177">
        <v>7438147490</v>
      </c>
      <c r="E309" s="177">
        <v>7359010079.8099995</v>
      </c>
      <c r="F309" s="177">
        <v>7293676521.04</v>
      </c>
      <c r="G309" s="177">
        <v>7292246319.1599998</v>
      </c>
      <c r="H309" s="177">
        <v>7292246319.1599998</v>
      </c>
    </row>
    <row r="310" spans="3:8">
      <c r="C310" s="182" t="s">
        <v>2312</v>
      </c>
      <c r="D310" s="177">
        <v>356466109</v>
      </c>
      <c r="E310" s="177">
        <v>86533621.200000003</v>
      </c>
      <c r="F310" s="177">
        <v>86533619.200000003</v>
      </c>
      <c r="G310" s="177">
        <v>86533619.200000003</v>
      </c>
      <c r="H310" s="177">
        <v>86533619.200000003</v>
      </c>
    </row>
    <row r="311" spans="3:8">
      <c r="C311" s="1876" t="s">
        <v>2317</v>
      </c>
      <c r="D311" s="177">
        <v>566728425</v>
      </c>
      <c r="E311" s="177">
        <v>346924183.73999995</v>
      </c>
      <c r="F311" s="177">
        <v>330646721.50999999</v>
      </c>
      <c r="G311" s="177">
        <v>330646721.50999999</v>
      </c>
      <c r="H311" s="177">
        <v>330646721.50999999</v>
      </c>
    </row>
    <row r="312" spans="3:8">
      <c r="C312" s="182" t="s">
        <v>2318</v>
      </c>
      <c r="D312" s="177">
        <v>566728425</v>
      </c>
      <c r="E312" s="177">
        <v>346924183.73999995</v>
      </c>
      <c r="F312" s="177">
        <v>330646721.50999999</v>
      </c>
      <c r="G312" s="177">
        <v>330646721.50999999</v>
      </c>
      <c r="H312" s="177">
        <v>330646721.50999999</v>
      </c>
    </row>
    <row r="313" spans="3:8">
      <c r="C313" s="1876" t="s">
        <v>2319</v>
      </c>
      <c r="D313" s="177">
        <v>762775353</v>
      </c>
      <c r="E313" s="177">
        <v>425611271</v>
      </c>
      <c r="F313" s="177">
        <v>310984328.22999996</v>
      </c>
      <c r="G313" s="177">
        <v>310241623.83999997</v>
      </c>
      <c r="H313" s="177">
        <v>310241623.83999997</v>
      </c>
    </row>
    <row r="314" spans="3:8">
      <c r="C314" s="182" t="s">
        <v>2310</v>
      </c>
      <c r="D314" s="177">
        <v>762775353</v>
      </c>
      <c r="E314" s="177">
        <v>425611271</v>
      </c>
      <c r="F314" s="177">
        <v>310984328.22999996</v>
      </c>
      <c r="G314" s="177">
        <v>310241623.83999997</v>
      </c>
      <c r="H314" s="177">
        <v>310241623.83999997</v>
      </c>
    </row>
    <row r="315" spans="3:8">
      <c r="C315" s="1882" t="s">
        <v>1692</v>
      </c>
      <c r="D315" s="1883">
        <v>3827865389</v>
      </c>
      <c r="E315" s="1883">
        <v>4672128145.7699995</v>
      </c>
      <c r="F315" s="1883">
        <v>4651981872.0900002</v>
      </c>
      <c r="G315" s="1883">
        <v>4635604106.8999996</v>
      </c>
      <c r="H315" s="1883">
        <v>4629134282.3600006</v>
      </c>
    </row>
    <row r="316" spans="3:8">
      <c r="C316" s="1402" t="s">
        <v>2320</v>
      </c>
      <c r="D316" s="1865">
        <v>3827865389</v>
      </c>
      <c r="E316" s="1865">
        <v>4672128145.7699995</v>
      </c>
      <c r="F316" s="1865">
        <v>4651981872.0900002</v>
      </c>
      <c r="G316" s="1865">
        <v>4635604106.8999996</v>
      </c>
      <c r="H316" s="1865">
        <v>4629134282.3600006</v>
      </c>
    </row>
    <row r="317" spans="3:8">
      <c r="C317" s="1876" t="s">
        <v>2321</v>
      </c>
      <c r="D317" s="177">
        <v>3672537739</v>
      </c>
      <c r="E317" s="177">
        <v>4550565276.79</v>
      </c>
      <c r="F317" s="177">
        <v>4530727649.5</v>
      </c>
      <c r="G317" s="177">
        <v>4527576441.3199987</v>
      </c>
      <c r="H317" s="177">
        <v>4521106616.7799997</v>
      </c>
    </row>
    <row r="318" spans="3:8">
      <c r="C318" s="182" t="s">
        <v>2116</v>
      </c>
      <c r="D318" s="177">
        <v>1449525344</v>
      </c>
      <c r="E318" s="177">
        <v>1354871522.6299996</v>
      </c>
      <c r="F318" s="177">
        <v>1352949467.4099996</v>
      </c>
      <c r="G318" s="177">
        <v>1352828967.4099996</v>
      </c>
      <c r="H318" s="177">
        <v>1351805076.6099997</v>
      </c>
    </row>
    <row r="319" spans="3:8">
      <c r="C319" s="182" t="s">
        <v>2322</v>
      </c>
      <c r="D319" s="177">
        <v>416810380</v>
      </c>
      <c r="E319" s="177">
        <v>631599762.70999992</v>
      </c>
      <c r="F319" s="177">
        <v>629193545.75999987</v>
      </c>
      <c r="G319" s="177">
        <v>628626996.70999992</v>
      </c>
      <c r="H319" s="177">
        <v>628206297.93999994</v>
      </c>
    </row>
    <row r="320" spans="3:8">
      <c r="C320" s="182" t="s">
        <v>2323</v>
      </c>
      <c r="D320" s="177">
        <v>1268577784</v>
      </c>
      <c r="E320" s="177">
        <v>1850308238.1899998</v>
      </c>
      <c r="F320" s="177">
        <v>1848359484.3399999</v>
      </c>
      <c r="G320" s="177">
        <v>1848303625.4999998</v>
      </c>
      <c r="H320" s="177">
        <v>1847682550.9099996</v>
      </c>
    </row>
    <row r="321" spans="3:8">
      <c r="C321" s="182" t="s">
        <v>2324</v>
      </c>
      <c r="D321" s="177">
        <v>74224216</v>
      </c>
      <c r="E321" s="177">
        <v>72361368.569999978</v>
      </c>
      <c r="F321" s="177">
        <v>71322271.019999981</v>
      </c>
      <c r="G321" s="177">
        <v>71322271.019999981</v>
      </c>
      <c r="H321" s="177">
        <v>70100305.919999987</v>
      </c>
    </row>
    <row r="322" spans="3:8">
      <c r="C322" s="182" t="s">
        <v>2325</v>
      </c>
      <c r="D322" s="177">
        <v>32011000</v>
      </c>
      <c r="E322" s="177">
        <v>26657412.310000002</v>
      </c>
      <c r="F322" s="177">
        <v>26065758.840000004</v>
      </c>
      <c r="G322" s="177">
        <v>26003454.830000006</v>
      </c>
      <c r="H322" s="177">
        <v>26003454.830000006</v>
      </c>
    </row>
    <row r="323" spans="3:8">
      <c r="C323" s="182" t="s">
        <v>2326</v>
      </c>
      <c r="D323" s="177">
        <v>226696015</v>
      </c>
      <c r="E323" s="177">
        <v>221034878.37999994</v>
      </c>
      <c r="F323" s="177">
        <v>209605029.03</v>
      </c>
      <c r="G323" s="177">
        <v>207259032.75000003</v>
      </c>
      <c r="H323" s="177">
        <v>204076837.47000003</v>
      </c>
    </row>
    <row r="324" spans="3:8">
      <c r="C324" s="182" t="s">
        <v>2110</v>
      </c>
      <c r="D324" s="177">
        <v>204693000</v>
      </c>
      <c r="E324" s="177">
        <v>393732094</v>
      </c>
      <c r="F324" s="177">
        <v>393232093.10000002</v>
      </c>
      <c r="G324" s="177">
        <v>393232093.10000002</v>
      </c>
      <c r="H324" s="177">
        <v>393232093.10000002</v>
      </c>
    </row>
    <row r="325" spans="3:8">
      <c r="C325" s="1876" t="s">
        <v>2327</v>
      </c>
      <c r="D325" s="177">
        <v>155327650</v>
      </c>
      <c r="E325" s="177">
        <v>92077417</v>
      </c>
      <c r="F325" s="177">
        <v>92077416.450000003</v>
      </c>
      <c r="G325" s="177">
        <v>85019637.810000002</v>
      </c>
      <c r="H325" s="177">
        <v>85019637.810000002</v>
      </c>
    </row>
    <row r="326" spans="3:8">
      <c r="C326" s="182" t="s">
        <v>2326</v>
      </c>
      <c r="D326" s="177">
        <v>155327650</v>
      </c>
      <c r="E326" s="177">
        <v>92077417</v>
      </c>
      <c r="F326" s="177">
        <v>92077416.450000003</v>
      </c>
      <c r="G326" s="177">
        <v>85019637.810000002</v>
      </c>
      <c r="H326" s="177">
        <v>85019637.810000002</v>
      </c>
    </row>
    <row r="327" spans="3:8">
      <c r="C327" s="1876" t="s">
        <v>2328</v>
      </c>
      <c r="D327" s="177">
        <v>0</v>
      </c>
      <c r="E327" s="177">
        <v>29485451.980000004</v>
      </c>
      <c r="F327" s="177">
        <v>29176806.140000004</v>
      </c>
      <c r="G327" s="177">
        <v>23008027.770000003</v>
      </c>
      <c r="H327" s="177">
        <v>23008027.770000003</v>
      </c>
    </row>
    <row r="328" spans="3:8">
      <c r="C328" s="182" t="s">
        <v>2329</v>
      </c>
      <c r="D328" s="177">
        <v>0</v>
      </c>
      <c r="E328" s="177">
        <v>29485451.980000004</v>
      </c>
      <c r="F328" s="177">
        <v>29176806.140000004</v>
      </c>
      <c r="G328" s="177">
        <v>23008027.770000003</v>
      </c>
      <c r="H328" s="177">
        <v>23008027.770000003</v>
      </c>
    </row>
    <row r="329" spans="3:8">
      <c r="C329" s="1882" t="s">
        <v>1693</v>
      </c>
      <c r="D329" s="1883">
        <v>2838762408</v>
      </c>
      <c r="E329" s="1883">
        <v>2906288178.6299996</v>
      </c>
      <c r="F329" s="1883">
        <v>2853016597.27</v>
      </c>
      <c r="G329" s="1883">
        <v>2848153930.0500002</v>
      </c>
      <c r="H329" s="1883">
        <v>2848066430.0500002</v>
      </c>
    </row>
    <row r="330" spans="3:8">
      <c r="C330" s="1402" t="s">
        <v>2330</v>
      </c>
      <c r="D330" s="1865">
        <v>2838762408</v>
      </c>
      <c r="E330" s="1865">
        <v>2906288178.6299996</v>
      </c>
      <c r="F330" s="1865">
        <v>2853016597.27</v>
      </c>
      <c r="G330" s="1865">
        <v>2848153930.0500002</v>
      </c>
      <c r="H330" s="1865">
        <v>2848066430.0500002</v>
      </c>
    </row>
    <row r="331" spans="3:8">
      <c r="C331" s="1876" t="s">
        <v>2331</v>
      </c>
      <c r="D331" s="177">
        <v>2838762408</v>
      </c>
      <c r="E331" s="177">
        <v>2906288178.6299996</v>
      </c>
      <c r="F331" s="177">
        <v>2853016597.27</v>
      </c>
      <c r="G331" s="177">
        <v>2848153930.0500002</v>
      </c>
      <c r="H331" s="177">
        <v>2848066430.0500002</v>
      </c>
    </row>
    <row r="332" spans="3:8">
      <c r="C332" s="182" t="s">
        <v>2116</v>
      </c>
      <c r="D332" s="177">
        <v>726203978</v>
      </c>
      <c r="E332" s="177">
        <v>724250998.41999996</v>
      </c>
      <c r="F332" s="177">
        <v>708578741.24000013</v>
      </c>
      <c r="G332" s="177">
        <v>705881326.63000023</v>
      </c>
      <c r="H332" s="177">
        <v>705881326.63000023</v>
      </c>
    </row>
    <row r="333" spans="3:8">
      <c r="C333" s="182" t="s">
        <v>2332</v>
      </c>
      <c r="D333" s="177">
        <v>385195385</v>
      </c>
      <c r="E333" s="177">
        <v>392844923.01999974</v>
      </c>
      <c r="F333" s="177">
        <v>389873871.2499997</v>
      </c>
      <c r="G333" s="177">
        <v>388739478.28999978</v>
      </c>
      <c r="H333" s="177">
        <v>388739478.28999978</v>
      </c>
    </row>
    <row r="334" spans="3:8">
      <c r="C334" s="182" t="s">
        <v>2333</v>
      </c>
      <c r="D334" s="177">
        <v>14862645</v>
      </c>
      <c r="E334" s="177">
        <v>12384172.199999997</v>
      </c>
      <c r="F334" s="177">
        <v>12355987.079999998</v>
      </c>
      <c r="G334" s="177">
        <v>12355987.079999998</v>
      </c>
      <c r="H334" s="177">
        <v>12355987.079999998</v>
      </c>
    </row>
    <row r="335" spans="3:8">
      <c r="C335" s="182" t="s">
        <v>2334</v>
      </c>
      <c r="D335" s="177">
        <v>714434525</v>
      </c>
      <c r="E335" s="177">
        <v>492076209.98999995</v>
      </c>
      <c r="F335" s="177">
        <v>457531576.84000003</v>
      </c>
      <c r="G335" s="177">
        <v>456500717.19000012</v>
      </c>
      <c r="H335" s="177">
        <v>456413217.19000012</v>
      </c>
    </row>
    <row r="336" spans="3:8">
      <c r="C336" s="182" t="s">
        <v>2110</v>
      </c>
      <c r="D336" s="177">
        <v>24745964</v>
      </c>
      <c r="E336" s="177">
        <v>41411964</v>
      </c>
      <c r="F336" s="177">
        <v>41356513.899999999</v>
      </c>
      <c r="G336" s="177">
        <v>41356513.899999999</v>
      </c>
      <c r="H336" s="177">
        <v>41356513.899999999</v>
      </c>
    </row>
    <row r="337" spans="3:8">
      <c r="C337" s="182" t="s">
        <v>2118</v>
      </c>
      <c r="D337" s="177">
        <v>973319911</v>
      </c>
      <c r="E337" s="177">
        <v>1243319911</v>
      </c>
      <c r="F337" s="177">
        <v>1243319906.96</v>
      </c>
      <c r="G337" s="177">
        <v>1243319906.96</v>
      </c>
      <c r="H337" s="177">
        <v>1243319906.96</v>
      </c>
    </row>
    <row r="338" spans="3:8">
      <c r="C338" s="1882" t="s">
        <v>1694</v>
      </c>
      <c r="D338" s="1883">
        <v>18541650695</v>
      </c>
      <c r="E338" s="1883">
        <v>21627728480.07</v>
      </c>
      <c r="F338" s="1883">
        <v>21321510215.170006</v>
      </c>
      <c r="G338" s="1883">
        <v>21299592178.740002</v>
      </c>
      <c r="H338" s="1883">
        <v>21266641447.810001</v>
      </c>
    </row>
    <row r="339" spans="3:8">
      <c r="C339" s="1402" t="s">
        <v>2335</v>
      </c>
      <c r="D339" s="1865">
        <v>18541650695</v>
      </c>
      <c r="E339" s="1865">
        <v>21627728480.07</v>
      </c>
      <c r="F339" s="1865">
        <v>21321510215.170006</v>
      </c>
      <c r="G339" s="1865">
        <v>21299592178.740002</v>
      </c>
      <c r="H339" s="1865">
        <v>21266641447.810001</v>
      </c>
    </row>
    <row r="340" spans="3:8">
      <c r="C340" s="1876" t="s">
        <v>2336</v>
      </c>
      <c r="D340" s="177">
        <v>17417799267</v>
      </c>
      <c r="E340" s="177">
        <v>20529157533.5</v>
      </c>
      <c r="F340" s="177">
        <v>20283275756.370003</v>
      </c>
      <c r="G340" s="177">
        <v>20263341443.139999</v>
      </c>
      <c r="H340" s="177">
        <v>20230607610.189999</v>
      </c>
    </row>
    <row r="341" spans="3:8">
      <c r="C341" s="182" t="s">
        <v>2116</v>
      </c>
      <c r="D341" s="177">
        <v>4596528412</v>
      </c>
      <c r="E341" s="177">
        <v>4673031449.6500006</v>
      </c>
      <c r="F341" s="177">
        <v>4655589212.5100002</v>
      </c>
      <c r="G341" s="177">
        <v>4653628715.8800001</v>
      </c>
      <c r="H341" s="177">
        <v>4646658884.4700003</v>
      </c>
    </row>
    <row r="342" spans="3:8">
      <c r="C342" s="182" t="s">
        <v>2337</v>
      </c>
      <c r="D342" s="177">
        <v>4600000</v>
      </c>
      <c r="E342" s="177">
        <v>17402093</v>
      </c>
      <c r="F342" s="177">
        <v>15890130.32</v>
      </c>
      <c r="G342" s="177">
        <v>15890130.32</v>
      </c>
      <c r="H342" s="177">
        <v>15890130.32</v>
      </c>
    </row>
    <row r="343" spans="3:8">
      <c r="C343" s="182" t="s">
        <v>2338</v>
      </c>
      <c r="D343" s="177">
        <v>2374777511</v>
      </c>
      <c r="E343" s="177">
        <v>3590847838.1700001</v>
      </c>
      <c r="F343" s="177">
        <v>3532987341.8600006</v>
      </c>
      <c r="G343" s="177">
        <v>3515077454.5799999</v>
      </c>
      <c r="H343" s="177">
        <v>3490064699.8299994</v>
      </c>
    </row>
    <row r="344" spans="3:8">
      <c r="C344" s="182" t="s">
        <v>2339</v>
      </c>
      <c r="D344" s="177">
        <v>223858069</v>
      </c>
      <c r="E344" s="177">
        <v>151542063.06</v>
      </c>
      <c r="F344" s="177">
        <v>123140895.53999999</v>
      </c>
      <c r="G344" s="177">
        <v>123086966.22</v>
      </c>
      <c r="H344" s="177">
        <v>122539896.00999999</v>
      </c>
    </row>
    <row r="345" spans="3:8">
      <c r="C345" s="182" t="s">
        <v>2340</v>
      </c>
      <c r="D345" s="177">
        <v>3164680000</v>
      </c>
      <c r="E345" s="177">
        <v>617812333.19000006</v>
      </c>
      <c r="F345" s="177">
        <v>600672418.50000012</v>
      </c>
      <c r="G345" s="177">
        <v>600662418.50000012</v>
      </c>
      <c r="H345" s="177">
        <v>600458241.92000008</v>
      </c>
    </row>
    <row r="346" spans="3:8">
      <c r="C346" s="182" t="s">
        <v>2110</v>
      </c>
      <c r="D346" s="177">
        <v>958842218</v>
      </c>
      <c r="E346" s="177">
        <v>1786776691</v>
      </c>
      <c r="F346" s="177">
        <v>1680480453.0600002</v>
      </c>
      <c r="G346" s="177">
        <v>1680480453.0600002</v>
      </c>
      <c r="H346" s="177">
        <v>1680480453.0600002</v>
      </c>
    </row>
    <row r="347" spans="3:8">
      <c r="C347" s="182" t="s">
        <v>2118</v>
      </c>
      <c r="D347" s="177">
        <v>6094513057</v>
      </c>
      <c r="E347" s="177">
        <v>9691745065.4300003</v>
      </c>
      <c r="F347" s="177">
        <v>9674515304.5799999</v>
      </c>
      <c r="G347" s="177">
        <v>9674515304.5799999</v>
      </c>
      <c r="H347" s="177">
        <v>9674515304.5799999</v>
      </c>
    </row>
    <row r="348" spans="3:8">
      <c r="C348" s="1876" t="s">
        <v>2341</v>
      </c>
      <c r="D348" s="177">
        <v>669691884</v>
      </c>
      <c r="E348" s="177">
        <v>731409993.56999993</v>
      </c>
      <c r="F348" s="177">
        <v>676869127.01999962</v>
      </c>
      <c r="G348" s="177">
        <v>675746007.75999987</v>
      </c>
      <c r="H348" s="177">
        <v>675529109.77999997</v>
      </c>
    </row>
    <row r="349" spans="3:8">
      <c r="C349" s="182" t="s">
        <v>2342</v>
      </c>
      <c r="D349" s="177">
        <v>590573786</v>
      </c>
      <c r="E349" s="177">
        <v>678300316.79999995</v>
      </c>
      <c r="F349" s="177">
        <v>630730229.16999972</v>
      </c>
      <c r="G349" s="177">
        <v>629884774.56999993</v>
      </c>
      <c r="H349" s="177">
        <v>629698664.53999996</v>
      </c>
    </row>
    <row r="350" spans="3:8">
      <c r="C350" s="182" t="s">
        <v>2343</v>
      </c>
      <c r="D350" s="177">
        <v>54500000</v>
      </c>
      <c r="E350" s="177">
        <v>32393615.77</v>
      </c>
      <c r="F350" s="177">
        <v>29118039.309999999</v>
      </c>
      <c r="G350" s="177">
        <v>29023455.149999999</v>
      </c>
      <c r="H350" s="177">
        <v>28992667.199999999</v>
      </c>
    </row>
    <row r="351" spans="3:8">
      <c r="C351" s="182" t="s">
        <v>2344</v>
      </c>
      <c r="D351" s="177">
        <v>24618098</v>
      </c>
      <c r="E351" s="177">
        <v>20716061</v>
      </c>
      <c r="F351" s="177">
        <v>17020858.539999999</v>
      </c>
      <c r="G351" s="177">
        <v>16837778.039999999</v>
      </c>
      <c r="H351" s="177">
        <v>16837778.039999999</v>
      </c>
    </row>
    <row r="352" spans="3:8">
      <c r="C352" s="1876" t="s">
        <v>2345</v>
      </c>
      <c r="D352" s="177">
        <v>28022531</v>
      </c>
      <c r="E352" s="177">
        <v>26222530.999999996</v>
      </c>
      <c r="F352" s="177">
        <v>23019530.34999999</v>
      </c>
      <c r="G352" s="177">
        <v>23019530.34999999</v>
      </c>
      <c r="H352" s="177">
        <v>23019530.34999999</v>
      </c>
    </row>
    <row r="353" spans="3:8">
      <c r="C353" s="182" t="s">
        <v>2116</v>
      </c>
      <c r="D353" s="177">
        <v>28022531</v>
      </c>
      <c r="E353" s="177">
        <v>26222530.999999996</v>
      </c>
      <c r="F353" s="177">
        <v>23019530.34999999</v>
      </c>
      <c r="G353" s="177">
        <v>23019530.34999999</v>
      </c>
      <c r="H353" s="177">
        <v>23019530.34999999</v>
      </c>
    </row>
    <row r="354" spans="3:8">
      <c r="C354" s="1876" t="s">
        <v>2346</v>
      </c>
      <c r="D354" s="177">
        <v>191121879</v>
      </c>
      <c r="E354" s="177">
        <v>186121879</v>
      </c>
      <c r="F354" s="177">
        <v>183653209.72000015</v>
      </c>
      <c r="G354" s="177">
        <v>182867794.66000018</v>
      </c>
      <c r="H354" s="177">
        <v>182867794.66000018</v>
      </c>
    </row>
    <row r="355" spans="3:8">
      <c r="C355" s="182" t="s">
        <v>2347</v>
      </c>
      <c r="D355" s="177">
        <v>191121879</v>
      </c>
      <c r="E355" s="177">
        <v>186121879</v>
      </c>
      <c r="F355" s="177">
        <v>183653209.72000015</v>
      </c>
      <c r="G355" s="177">
        <v>182867794.66000018</v>
      </c>
      <c r="H355" s="177">
        <v>182867794.66000018</v>
      </c>
    </row>
    <row r="356" spans="3:8">
      <c r="C356" s="1876" t="s">
        <v>2348</v>
      </c>
      <c r="D356" s="177">
        <v>49015134</v>
      </c>
      <c r="E356" s="177">
        <v>49015134</v>
      </c>
      <c r="F356" s="177">
        <v>48891182.900000006</v>
      </c>
      <c r="G356" s="177">
        <v>48891182.900000006</v>
      </c>
      <c r="H356" s="177">
        <v>48891182.900000006</v>
      </c>
    </row>
    <row r="357" spans="3:8">
      <c r="C357" s="182" t="s">
        <v>2116</v>
      </c>
      <c r="D357" s="177">
        <v>49015134</v>
      </c>
      <c r="E357" s="177">
        <v>49015134</v>
      </c>
      <c r="F357" s="177">
        <v>48891182.900000006</v>
      </c>
      <c r="G357" s="177">
        <v>48891182.900000006</v>
      </c>
      <c r="H357" s="177">
        <v>48891182.900000006</v>
      </c>
    </row>
    <row r="358" spans="3:8">
      <c r="C358" s="1876" t="s">
        <v>2349</v>
      </c>
      <c r="D358" s="177">
        <v>186000000</v>
      </c>
      <c r="E358" s="177">
        <v>105801409</v>
      </c>
      <c r="F358" s="177">
        <v>105801408.81</v>
      </c>
      <c r="G358" s="177">
        <v>105726219.93000001</v>
      </c>
      <c r="H358" s="177">
        <v>105726219.93000001</v>
      </c>
    </row>
    <row r="359" spans="3:8">
      <c r="C359" s="182" t="s">
        <v>2116</v>
      </c>
      <c r="D359" s="177">
        <v>186000000</v>
      </c>
      <c r="E359" s="177">
        <v>105801409</v>
      </c>
      <c r="F359" s="177">
        <v>105801408.81</v>
      </c>
      <c r="G359" s="177">
        <v>105726219.93000001</v>
      </c>
      <c r="H359" s="177">
        <v>105726219.93000001</v>
      </c>
    </row>
    <row r="360" spans="3:8">
      <c r="C360" s="1882" t="s">
        <v>2350</v>
      </c>
      <c r="D360" s="1883">
        <v>85145723816</v>
      </c>
      <c r="E360" s="1883">
        <v>70603608482.329971</v>
      </c>
      <c r="F360" s="1883">
        <v>68755224986.25</v>
      </c>
      <c r="G360" s="1883">
        <v>68649839301.839989</v>
      </c>
      <c r="H360" s="1883">
        <v>68630685578.959991</v>
      </c>
    </row>
    <row r="361" spans="3:8">
      <c r="C361" s="1402" t="s">
        <v>2351</v>
      </c>
      <c r="D361" s="1865">
        <v>85145723816</v>
      </c>
      <c r="E361" s="1865">
        <v>70603608482.329971</v>
      </c>
      <c r="F361" s="1865">
        <v>68755224986.25</v>
      </c>
      <c r="G361" s="1865">
        <v>68649839301.839989</v>
      </c>
      <c r="H361" s="1865">
        <v>68630685578.959991</v>
      </c>
    </row>
    <row r="362" spans="3:8">
      <c r="C362" s="1876" t="s">
        <v>2352</v>
      </c>
      <c r="D362" s="177">
        <v>66126298418</v>
      </c>
      <c r="E362" s="177">
        <v>52051166803.939987</v>
      </c>
      <c r="F362" s="177">
        <v>50400919730.269997</v>
      </c>
      <c r="G362" s="177">
        <v>50323451899.709991</v>
      </c>
      <c r="H362" s="177">
        <v>50322969082.209991</v>
      </c>
    </row>
    <row r="363" spans="3:8">
      <c r="C363" s="182" t="s">
        <v>2116</v>
      </c>
      <c r="D363" s="177">
        <v>3536222965</v>
      </c>
      <c r="E363" s="177">
        <v>3675018874.4799995</v>
      </c>
      <c r="F363" s="177">
        <v>3564422829.9100008</v>
      </c>
      <c r="G363" s="177">
        <v>3563217834.3400002</v>
      </c>
      <c r="H363" s="177">
        <v>3563217834.3400002</v>
      </c>
    </row>
    <row r="364" spans="3:8">
      <c r="C364" s="182" t="s">
        <v>2353</v>
      </c>
      <c r="D364" s="177">
        <v>23585944700</v>
      </c>
      <c r="E364" s="177">
        <v>4848304995.4800005</v>
      </c>
      <c r="F364" s="177">
        <v>4530675446.1499996</v>
      </c>
      <c r="G364" s="177">
        <v>4502564669.0900002</v>
      </c>
      <c r="H364" s="177">
        <v>4502246859.0900002</v>
      </c>
    </row>
    <row r="365" spans="3:8">
      <c r="C365" s="182" t="s">
        <v>2354</v>
      </c>
      <c r="D365" s="177">
        <v>23736284758</v>
      </c>
      <c r="E365" s="177">
        <v>18565034841.059994</v>
      </c>
      <c r="F365" s="177">
        <v>18510805098.71999</v>
      </c>
      <c r="G365" s="177">
        <v>18510805098.029991</v>
      </c>
      <c r="H365" s="177">
        <v>18510805098.029991</v>
      </c>
    </row>
    <row r="366" spans="3:8">
      <c r="C366" s="182" t="s">
        <v>2355</v>
      </c>
      <c r="D366" s="177">
        <v>875120764</v>
      </c>
      <c r="E366" s="177">
        <v>7988138115.2599993</v>
      </c>
      <c r="F366" s="177">
        <v>7943012125.1699991</v>
      </c>
      <c r="G366" s="177">
        <v>7943012125.1699991</v>
      </c>
      <c r="H366" s="177">
        <v>7942847117.6699991</v>
      </c>
    </row>
    <row r="367" spans="3:8">
      <c r="C367" s="182" t="s">
        <v>2356</v>
      </c>
      <c r="D367" s="177">
        <v>1316516397</v>
      </c>
      <c r="E367" s="177">
        <v>3549102814.7100005</v>
      </c>
      <c r="F367" s="177">
        <v>3397607337.96</v>
      </c>
      <c r="G367" s="177">
        <v>3372596729.5799999</v>
      </c>
      <c r="H367" s="177">
        <v>3372596729.5799999</v>
      </c>
    </row>
    <row r="368" spans="3:8">
      <c r="C368" s="182" t="s">
        <v>2357</v>
      </c>
      <c r="D368" s="177">
        <v>3347482870</v>
      </c>
      <c r="E368" s="177">
        <v>2314811562.4200001</v>
      </c>
      <c r="F368" s="177">
        <v>2284260332.6499996</v>
      </c>
      <c r="G368" s="177">
        <v>2277565664.8799996</v>
      </c>
      <c r="H368" s="177">
        <v>2277565664.8799996</v>
      </c>
    </row>
    <row r="369" spans="3:8">
      <c r="C369" s="182" t="s">
        <v>2358</v>
      </c>
      <c r="D369" s="177">
        <v>761102433</v>
      </c>
      <c r="E369" s="177">
        <v>125246837.21000001</v>
      </c>
      <c r="F369" s="177">
        <v>125246828.06999999</v>
      </c>
      <c r="G369" s="177">
        <v>125246828.06999999</v>
      </c>
      <c r="H369" s="177">
        <v>125246828.06999999</v>
      </c>
    </row>
    <row r="370" spans="3:8">
      <c r="C370" s="182" t="s">
        <v>2359</v>
      </c>
      <c r="D370" s="177">
        <v>739351789</v>
      </c>
      <c r="E370" s="177">
        <v>2341498193.7299991</v>
      </c>
      <c r="F370" s="177">
        <v>2027004937.0399992</v>
      </c>
      <c r="G370" s="177">
        <v>2020844250.9499993</v>
      </c>
      <c r="H370" s="177">
        <v>2020844250.9499993</v>
      </c>
    </row>
    <row r="371" spans="3:8">
      <c r="C371" s="182" t="s">
        <v>2360</v>
      </c>
      <c r="D371" s="177">
        <v>1890528932</v>
      </c>
      <c r="E371" s="177">
        <v>1906072665.22</v>
      </c>
      <c r="F371" s="177">
        <v>1807778580.3300002</v>
      </c>
      <c r="G371" s="177">
        <v>1797492485.3300002</v>
      </c>
      <c r="H371" s="177">
        <v>1797492485.3300002</v>
      </c>
    </row>
    <row r="372" spans="3:8">
      <c r="C372" s="182" t="s">
        <v>2361</v>
      </c>
      <c r="D372" s="177">
        <v>963600000</v>
      </c>
      <c r="E372" s="177">
        <v>971223177.71999991</v>
      </c>
      <c r="F372" s="177">
        <v>971215446.50999987</v>
      </c>
      <c r="G372" s="177">
        <v>971215446.50999987</v>
      </c>
      <c r="H372" s="177">
        <v>971215446.50999987</v>
      </c>
    </row>
    <row r="373" spans="3:8">
      <c r="C373" s="182" t="s">
        <v>2110</v>
      </c>
      <c r="D373" s="177">
        <v>1766206</v>
      </c>
      <c r="E373" s="177">
        <v>46649122.649999999</v>
      </c>
      <c r="F373" s="177">
        <v>46234122.649999999</v>
      </c>
      <c r="G373" s="177">
        <v>46234122.649999999</v>
      </c>
      <c r="H373" s="177">
        <v>46234122.649999999</v>
      </c>
    </row>
    <row r="374" spans="3:8">
      <c r="C374" s="182" t="s">
        <v>2118</v>
      </c>
      <c r="D374" s="177">
        <v>5372376604</v>
      </c>
      <c r="E374" s="177">
        <v>5720065604</v>
      </c>
      <c r="F374" s="177">
        <v>5192656645.1100006</v>
      </c>
      <c r="G374" s="177">
        <v>5192656645.1100006</v>
      </c>
      <c r="H374" s="177">
        <v>5192656645.1100006</v>
      </c>
    </row>
    <row r="375" spans="3:8">
      <c r="C375" s="1876" t="s">
        <v>2362</v>
      </c>
      <c r="D375" s="177">
        <v>392135778</v>
      </c>
      <c r="E375" s="177">
        <v>406307821.99999994</v>
      </c>
      <c r="F375" s="177">
        <v>403111948.12999988</v>
      </c>
      <c r="G375" s="177">
        <v>400608692.96999997</v>
      </c>
      <c r="H375" s="177">
        <v>400608692.96999997</v>
      </c>
    </row>
    <row r="376" spans="3:8">
      <c r="C376" s="182" t="s">
        <v>2363</v>
      </c>
      <c r="D376" s="177">
        <v>392135778</v>
      </c>
      <c r="E376" s="177">
        <v>406307821.99999994</v>
      </c>
      <c r="F376" s="177">
        <v>403111948.12999988</v>
      </c>
      <c r="G376" s="177">
        <v>400608692.96999997</v>
      </c>
      <c r="H376" s="177">
        <v>400608692.96999997</v>
      </c>
    </row>
    <row r="377" spans="3:8">
      <c r="C377" s="1876" t="s">
        <v>2364</v>
      </c>
      <c r="D377" s="177">
        <v>17608637249</v>
      </c>
      <c r="E377" s="177">
        <v>17232896394.790001</v>
      </c>
      <c r="F377" s="177">
        <v>17074595893.200003</v>
      </c>
      <c r="G377" s="177">
        <v>17050453587.140001</v>
      </c>
      <c r="H377" s="177">
        <v>17050453587.130003</v>
      </c>
    </row>
    <row r="378" spans="3:8">
      <c r="C378" s="182" t="s">
        <v>2365</v>
      </c>
      <c r="D378" s="177">
        <v>17608637249</v>
      </c>
      <c r="E378" s="177">
        <v>17232896394.790001</v>
      </c>
      <c r="F378" s="177">
        <v>17074595893.200003</v>
      </c>
      <c r="G378" s="177">
        <v>17050453587.140001</v>
      </c>
      <c r="H378" s="177">
        <v>17050453587.130003</v>
      </c>
    </row>
    <row r="379" spans="3:8">
      <c r="C379" s="1876" t="s">
        <v>2366</v>
      </c>
      <c r="D379" s="177">
        <v>177195695</v>
      </c>
      <c r="E379" s="177">
        <v>320637493.9799999</v>
      </c>
      <c r="F379" s="177">
        <v>315019054.57999986</v>
      </c>
      <c r="G379" s="177">
        <v>314948807.74999994</v>
      </c>
      <c r="H379" s="177">
        <v>314948807.74999994</v>
      </c>
    </row>
    <row r="380" spans="3:8">
      <c r="C380" s="182" t="s">
        <v>2359</v>
      </c>
      <c r="D380" s="177">
        <v>177195695</v>
      </c>
      <c r="E380" s="177">
        <v>320637493.9799999</v>
      </c>
      <c r="F380" s="177">
        <v>315019054.57999986</v>
      </c>
      <c r="G380" s="177">
        <v>314948807.74999994</v>
      </c>
      <c r="H380" s="177">
        <v>314948807.74999994</v>
      </c>
    </row>
    <row r="381" spans="3:8">
      <c r="C381" s="1876" t="s">
        <v>2367</v>
      </c>
      <c r="D381" s="177">
        <v>245998207</v>
      </c>
      <c r="E381" s="177">
        <v>251834583</v>
      </c>
      <c r="F381" s="177">
        <v>245389985.12000003</v>
      </c>
      <c r="G381" s="177">
        <v>244691423.88000003</v>
      </c>
      <c r="H381" s="177">
        <v>244691423.88000003</v>
      </c>
    </row>
    <row r="382" spans="3:8">
      <c r="C382" s="182" t="s">
        <v>2368</v>
      </c>
      <c r="D382" s="177">
        <v>245998207</v>
      </c>
      <c r="E382" s="177">
        <v>251834583</v>
      </c>
      <c r="F382" s="177">
        <v>245389985.12000003</v>
      </c>
      <c r="G382" s="177">
        <v>244691423.88000003</v>
      </c>
      <c r="H382" s="177">
        <v>244691423.88000003</v>
      </c>
    </row>
    <row r="383" spans="3:8">
      <c r="C383" s="1876" t="s">
        <v>2369</v>
      </c>
      <c r="D383" s="177">
        <v>81082204</v>
      </c>
      <c r="E383" s="177">
        <v>68152434</v>
      </c>
      <c r="F383" s="177">
        <v>67009331.579999983</v>
      </c>
      <c r="G383" s="177">
        <v>66505847.019999988</v>
      </c>
      <c r="H383" s="177">
        <v>66505847.019999988</v>
      </c>
    </row>
    <row r="384" spans="3:8">
      <c r="C384" s="182" t="s">
        <v>2370</v>
      </c>
      <c r="D384" s="177">
        <v>81082204</v>
      </c>
      <c r="E384" s="177">
        <v>68152434</v>
      </c>
      <c r="F384" s="177">
        <v>67009331.579999983</v>
      </c>
      <c r="G384" s="177">
        <v>66505847.019999988</v>
      </c>
      <c r="H384" s="177">
        <v>66505847.019999988</v>
      </c>
    </row>
    <row r="385" spans="3:8">
      <c r="C385" s="1876" t="s">
        <v>2371</v>
      </c>
      <c r="D385" s="177">
        <v>514376265</v>
      </c>
      <c r="E385" s="177">
        <v>272612950.62000006</v>
      </c>
      <c r="F385" s="177">
        <v>249179043.37</v>
      </c>
      <c r="G385" s="177">
        <v>249179043.37</v>
      </c>
      <c r="H385" s="177">
        <v>230508138</v>
      </c>
    </row>
    <row r="386" spans="3:8">
      <c r="C386" s="182" t="s">
        <v>2372</v>
      </c>
      <c r="D386" s="177">
        <v>514376265</v>
      </c>
      <c r="E386" s="177">
        <v>272612950.62000006</v>
      </c>
      <c r="F386" s="177">
        <v>249179043.37</v>
      </c>
      <c r="G386" s="177">
        <v>249179043.37</v>
      </c>
      <c r="H386" s="177">
        <v>230508138</v>
      </c>
    </row>
    <row r="387" spans="3:8">
      <c r="C387" s="1882" t="s">
        <v>1695</v>
      </c>
      <c r="D387" s="1883">
        <v>22483984637</v>
      </c>
      <c r="E387" s="1883">
        <v>27802819318.420002</v>
      </c>
      <c r="F387" s="1883">
        <v>27725750835.070007</v>
      </c>
      <c r="G387" s="1883">
        <v>27675443252.400013</v>
      </c>
      <c r="H387" s="1883">
        <v>27668894370.17001</v>
      </c>
    </row>
    <row r="388" spans="3:8">
      <c r="C388" s="1402" t="s">
        <v>2373</v>
      </c>
      <c r="D388" s="1865">
        <v>22483984637</v>
      </c>
      <c r="E388" s="1865">
        <v>27802819318.420002</v>
      </c>
      <c r="F388" s="1865">
        <v>27725750835.070007</v>
      </c>
      <c r="G388" s="1865">
        <v>27675443252.400013</v>
      </c>
      <c r="H388" s="1865">
        <v>27668894370.17001</v>
      </c>
    </row>
    <row r="389" spans="3:8">
      <c r="C389" s="1876" t="s">
        <v>2374</v>
      </c>
      <c r="D389" s="177">
        <v>21932536118</v>
      </c>
      <c r="E389" s="177">
        <v>27247328729.120003</v>
      </c>
      <c r="F389" s="177">
        <v>27178361280.310005</v>
      </c>
      <c r="G389" s="177">
        <v>27128447131.360008</v>
      </c>
      <c r="H389" s="177">
        <v>27128440051.360008</v>
      </c>
    </row>
    <row r="390" spans="3:8">
      <c r="C390" s="182" t="s">
        <v>2116</v>
      </c>
      <c r="D390" s="177">
        <v>3408415604</v>
      </c>
      <c r="E390" s="177">
        <v>2345735199.8800006</v>
      </c>
      <c r="F390" s="177">
        <v>2318713406.3100004</v>
      </c>
      <c r="G390" s="177">
        <v>2271247533.4799995</v>
      </c>
      <c r="H390" s="177">
        <v>2271240453.4799995</v>
      </c>
    </row>
    <row r="391" spans="3:8">
      <c r="C391" s="182" t="s">
        <v>2375</v>
      </c>
      <c r="D391" s="177">
        <v>137407056</v>
      </c>
      <c r="E391" s="177">
        <v>102672768.81</v>
      </c>
      <c r="F391" s="177">
        <v>101357122.27000001</v>
      </c>
      <c r="G391" s="177">
        <v>101342134.57000001</v>
      </c>
      <c r="H391" s="177">
        <v>101342134.57000001</v>
      </c>
    </row>
    <row r="392" spans="3:8">
      <c r="C392" s="182" t="s">
        <v>2376</v>
      </c>
      <c r="D392" s="177">
        <v>1822299182</v>
      </c>
      <c r="E392" s="177">
        <v>1250108578.7800002</v>
      </c>
      <c r="F392" s="177">
        <v>1234311935.4299998</v>
      </c>
      <c r="G392" s="177">
        <v>1232072303.0699999</v>
      </c>
      <c r="H392" s="177">
        <v>1232072303.0699999</v>
      </c>
    </row>
    <row r="393" spans="3:8">
      <c r="C393" s="182" t="s">
        <v>2377</v>
      </c>
      <c r="D393" s="177">
        <v>225422087</v>
      </c>
      <c r="E393" s="177">
        <v>164962831.06</v>
      </c>
      <c r="F393" s="177">
        <v>142524409.86000001</v>
      </c>
      <c r="G393" s="177">
        <v>142330753.80000001</v>
      </c>
      <c r="H393" s="177">
        <v>142330753.80000001</v>
      </c>
    </row>
    <row r="394" spans="3:8">
      <c r="C394" s="182" t="s">
        <v>2378</v>
      </c>
      <c r="D394" s="177">
        <v>47424738</v>
      </c>
      <c r="E394" s="177">
        <v>24268888.25</v>
      </c>
      <c r="F394" s="177">
        <v>24084608.25</v>
      </c>
      <c r="G394" s="177">
        <v>24084608.25</v>
      </c>
      <c r="H394" s="177">
        <v>24084608.25</v>
      </c>
    </row>
    <row r="395" spans="3:8">
      <c r="C395" s="182" t="s">
        <v>2110</v>
      </c>
      <c r="D395" s="177">
        <v>13938238578</v>
      </c>
      <c r="E395" s="177">
        <v>20969153589.34</v>
      </c>
      <c r="F395" s="177">
        <v>20966942929.290005</v>
      </c>
      <c r="G395" s="177">
        <v>20966942929.290005</v>
      </c>
      <c r="H395" s="177">
        <v>20966942929.290005</v>
      </c>
    </row>
    <row r="396" spans="3:8">
      <c r="C396" s="182" t="s">
        <v>2118</v>
      </c>
      <c r="D396" s="177">
        <v>2353328873</v>
      </c>
      <c r="E396" s="177">
        <v>2390426873</v>
      </c>
      <c r="F396" s="177">
        <v>2390426868.8999996</v>
      </c>
      <c r="G396" s="177">
        <v>2390426868.8999996</v>
      </c>
      <c r="H396" s="177">
        <v>2390426868.8999996</v>
      </c>
    </row>
    <row r="397" spans="3:8">
      <c r="C397" s="1876" t="s">
        <v>2379</v>
      </c>
      <c r="D397" s="177">
        <v>234477905</v>
      </c>
      <c r="E397" s="177">
        <v>243130232</v>
      </c>
      <c r="F397" s="177">
        <v>241682254.89999998</v>
      </c>
      <c r="G397" s="177">
        <v>241426769.57999998</v>
      </c>
      <c r="H397" s="177">
        <v>240240997.19999999</v>
      </c>
    </row>
    <row r="398" spans="3:8">
      <c r="C398" s="182" t="s">
        <v>2380</v>
      </c>
      <c r="D398" s="177">
        <v>234477905</v>
      </c>
      <c r="E398" s="177">
        <v>243130232</v>
      </c>
      <c r="F398" s="177">
        <v>241682254.89999998</v>
      </c>
      <c r="G398" s="177">
        <v>241426769.57999998</v>
      </c>
      <c r="H398" s="177">
        <v>240240997.19999999</v>
      </c>
    </row>
    <row r="399" spans="3:8">
      <c r="C399" s="1876" t="s">
        <v>2381</v>
      </c>
      <c r="D399" s="177">
        <v>170603388</v>
      </c>
      <c r="E399" s="177">
        <v>164715876.26999998</v>
      </c>
      <c r="F399" s="177">
        <v>160677934.33999997</v>
      </c>
      <c r="G399" s="177">
        <v>160677934.33999997</v>
      </c>
      <c r="H399" s="177">
        <v>155321904.49999997</v>
      </c>
    </row>
    <row r="400" spans="3:8">
      <c r="C400" s="182" t="s">
        <v>2376</v>
      </c>
      <c r="D400" s="177">
        <v>170603388</v>
      </c>
      <c r="E400" s="177">
        <v>164715876.26999998</v>
      </c>
      <c r="F400" s="177">
        <v>160677934.33999997</v>
      </c>
      <c r="G400" s="177">
        <v>160677934.33999997</v>
      </c>
      <c r="H400" s="177">
        <v>155321904.49999997</v>
      </c>
    </row>
    <row r="401" spans="3:8">
      <c r="C401" s="1876" t="s">
        <v>2382</v>
      </c>
      <c r="D401" s="177">
        <v>62534600</v>
      </c>
      <c r="E401" s="177">
        <v>61297123.000000015</v>
      </c>
      <c r="F401" s="177">
        <v>59180097.119999975</v>
      </c>
      <c r="G401" s="177">
        <v>59042148.719999976</v>
      </c>
      <c r="H401" s="177">
        <v>59042148.709999979</v>
      </c>
    </row>
    <row r="402" spans="3:8">
      <c r="C402" s="182" t="s">
        <v>2376</v>
      </c>
      <c r="D402" s="177">
        <v>62534600</v>
      </c>
      <c r="E402" s="177">
        <v>61297123.000000015</v>
      </c>
      <c r="F402" s="177">
        <v>59180097.119999975</v>
      </c>
      <c r="G402" s="177">
        <v>59042148.719999976</v>
      </c>
      <c r="H402" s="177">
        <v>59042148.709999979</v>
      </c>
    </row>
    <row r="403" spans="3:8">
      <c r="C403" s="1876" t="s">
        <v>2383</v>
      </c>
      <c r="D403" s="177">
        <v>83832626</v>
      </c>
      <c r="E403" s="177">
        <v>86347358.030000001</v>
      </c>
      <c r="F403" s="177">
        <v>85849268.400000006</v>
      </c>
      <c r="G403" s="177">
        <v>85849268.400000006</v>
      </c>
      <c r="H403" s="177">
        <v>85849268.400000006</v>
      </c>
    </row>
    <row r="404" spans="3:8">
      <c r="C404" s="182" t="s">
        <v>2375</v>
      </c>
      <c r="D404" s="177">
        <v>83832626</v>
      </c>
      <c r="E404" s="177">
        <v>86347358.030000001</v>
      </c>
      <c r="F404" s="177">
        <v>85849268.400000006</v>
      </c>
      <c r="G404" s="177">
        <v>85849268.400000006</v>
      </c>
      <c r="H404" s="177">
        <v>85849268.400000006</v>
      </c>
    </row>
    <row r="405" spans="3:8">
      <c r="C405" s="1882" t="s">
        <v>2384</v>
      </c>
      <c r="D405" s="1883">
        <v>10076578352</v>
      </c>
      <c r="E405" s="1883">
        <v>7603307394.079998</v>
      </c>
      <c r="F405" s="1883">
        <v>7318658131.5999985</v>
      </c>
      <c r="G405" s="1883">
        <v>7267208406.9799986</v>
      </c>
      <c r="H405" s="1883">
        <v>7266738406.9799986</v>
      </c>
    </row>
    <row r="406" spans="3:8">
      <c r="C406" s="1402" t="s">
        <v>2385</v>
      </c>
      <c r="D406" s="1865">
        <v>10076578352</v>
      </c>
      <c r="E406" s="1865">
        <v>7603307394.079998</v>
      </c>
      <c r="F406" s="1865">
        <v>7318658131.5999985</v>
      </c>
      <c r="G406" s="1865">
        <v>7267208406.9799986</v>
      </c>
      <c r="H406" s="1865">
        <v>7266738406.9799986</v>
      </c>
    </row>
    <row r="407" spans="3:8">
      <c r="C407" s="1876" t="s">
        <v>2386</v>
      </c>
      <c r="D407" s="177">
        <v>4695487652</v>
      </c>
      <c r="E407" s="177">
        <v>4851384960.9299994</v>
      </c>
      <c r="F407" s="177">
        <v>4615294177.2300005</v>
      </c>
      <c r="G407" s="177">
        <v>4565384396.9300003</v>
      </c>
      <c r="H407" s="177">
        <v>4564914396.9300003</v>
      </c>
    </row>
    <row r="408" spans="3:8">
      <c r="C408" s="182" t="s">
        <v>2116</v>
      </c>
      <c r="D408" s="177">
        <v>1306348641</v>
      </c>
      <c r="E408" s="177">
        <v>953189924.56999981</v>
      </c>
      <c r="F408" s="177">
        <v>771985078.51999986</v>
      </c>
      <c r="G408" s="177">
        <v>760896151.15000021</v>
      </c>
      <c r="H408" s="177">
        <v>760426151.15000021</v>
      </c>
    </row>
    <row r="409" spans="3:8">
      <c r="C409" s="182" t="s">
        <v>2387</v>
      </c>
      <c r="D409" s="177">
        <v>2895694052</v>
      </c>
      <c r="E409" s="177">
        <v>3226845563.25</v>
      </c>
      <c r="F409" s="177">
        <v>3188933377.7200003</v>
      </c>
      <c r="G409" s="177">
        <v>3163647095.9200001</v>
      </c>
      <c r="H409" s="177">
        <v>3163647095.9200001</v>
      </c>
    </row>
    <row r="410" spans="3:8">
      <c r="C410" s="182" t="s">
        <v>2388</v>
      </c>
      <c r="D410" s="177">
        <v>249767099</v>
      </c>
      <c r="E410" s="177">
        <v>250167099</v>
      </c>
      <c r="F410" s="177">
        <v>237495492.61000001</v>
      </c>
      <c r="G410" s="177">
        <v>236532891.44999999</v>
      </c>
      <c r="H410" s="177">
        <v>236532891.44999999</v>
      </c>
    </row>
    <row r="411" spans="3:8">
      <c r="C411" s="182" t="s">
        <v>2110</v>
      </c>
      <c r="D411" s="177">
        <v>243677860</v>
      </c>
      <c r="E411" s="177">
        <v>421182374.11000001</v>
      </c>
      <c r="F411" s="177">
        <v>416880228.38</v>
      </c>
      <c r="G411" s="177">
        <v>404308258.40999997</v>
      </c>
      <c r="H411" s="177">
        <v>404308258.40999997</v>
      </c>
    </row>
    <row r="412" spans="3:8">
      <c r="C412" s="1876" t="s">
        <v>2389</v>
      </c>
      <c r="D412" s="177">
        <v>5381090700</v>
      </c>
      <c r="E412" s="177">
        <v>2751922433.1499991</v>
      </c>
      <c r="F412" s="177">
        <v>2703363954.3699985</v>
      </c>
      <c r="G412" s="177">
        <v>2701824010.0499983</v>
      </c>
      <c r="H412" s="177">
        <v>2701824010.0499983</v>
      </c>
    </row>
    <row r="413" spans="3:8">
      <c r="C413" s="182" t="s">
        <v>2390</v>
      </c>
      <c r="D413" s="177">
        <v>5381090700</v>
      </c>
      <c r="E413" s="177">
        <v>2751922433.1499991</v>
      </c>
      <c r="F413" s="177">
        <v>2703363954.3699985</v>
      </c>
      <c r="G413" s="177">
        <v>2701824010.0499983</v>
      </c>
      <c r="H413" s="177">
        <v>2701824010.0499983</v>
      </c>
    </row>
    <row r="414" spans="3:8">
      <c r="C414" s="1882" t="s">
        <v>2391</v>
      </c>
      <c r="D414" s="1883">
        <v>9648535941</v>
      </c>
      <c r="E414" s="1883">
        <v>10278917599.179998</v>
      </c>
      <c r="F414" s="1883">
        <v>10190610227.9</v>
      </c>
      <c r="G414" s="1883">
        <v>10190610227.9</v>
      </c>
      <c r="H414" s="1883">
        <v>10190610227.9</v>
      </c>
    </row>
    <row r="415" spans="3:8">
      <c r="C415" s="1402" t="s">
        <v>2392</v>
      </c>
      <c r="D415" s="1865">
        <v>9648535941</v>
      </c>
      <c r="E415" s="1865">
        <v>10278917599.179998</v>
      </c>
      <c r="F415" s="1865">
        <v>10190610227.9</v>
      </c>
      <c r="G415" s="1865">
        <v>10190610227.9</v>
      </c>
      <c r="H415" s="1865">
        <v>10190610227.9</v>
      </c>
    </row>
    <row r="416" spans="3:8">
      <c r="C416" s="1876" t="s">
        <v>2393</v>
      </c>
      <c r="D416" s="177">
        <v>9648535941</v>
      </c>
      <c r="E416" s="177">
        <v>10278917599.179998</v>
      </c>
      <c r="F416" s="177">
        <v>10190610227.9</v>
      </c>
      <c r="G416" s="177">
        <v>10190610227.9</v>
      </c>
      <c r="H416" s="177">
        <v>10190610227.9</v>
      </c>
    </row>
    <row r="417" spans="3:8">
      <c r="C417" s="182" t="s">
        <v>2116</v>
      </c>
      <c r="D417" s="177">
        <v>1464760780</v>
      </c>
      <c r="E417" s="177">
        <v>1513270808.76</v>
      </c>
      <c r="F417" s="177">
        <v>1513270808.76</v>
      </c>
      <c r="G417" s="177">
        <v>1513270808.76</v>
      </c>
      <c r="H417" s="177">
        <v>1513270808.76</v>
      </c>
    </row>
    <row r="418" spans="3:8">
      <c r="C418" s="182" t="s">
        <v>2394</v>
      </c>
      <c r="D418" s="177">
        <v>6681245916</v>
      </c>
      <c r="E418" s="177">
        <v>7259253728.2699995</v>
      </c>
      <c r="F418" s="177">
        <v>7172615040.0499992</v>
      </c>
      <c r="G418" s="177">
        <v>7172615040.0499992</v>
      </c>
      <c r="H418" s="177">
        <v>7172615040.0499992</v>
      </c>
    </row>
    <row r="419" spans="3:8">
      <c r="C419" s="182" t="s">
        <v>2395</v>
      </c>
      <c r="D419" s="177">
        <v>1238576870</v>
      </c>
      <c r="E419" s="177">
        <v>1242440687.1500001</v>
      </c>
      <c r="F419" s="177">
        <v>1240772004.0900002</v>
      </c>
      <c r="G419" s="177">
        <v>1240772004.0900002</v>
      </c>
      <c r="H419" s="177">
        <v>1240772004.0900002</v>
      </c>
    </row>
    <row r="420" spans="3:8">
      <c r="C420" s="182" t="s">
        <v>2396</v>
      </c>
      <c r="D420" s="177">
        <v>263952375</v>
      </c>
      <c r="E420" s="177">
        <v>263952375</v>
      </c>
      <c r="F420" s="177">
        <v>263952375</v>
      </c>
      <c r="G420" s="177">
        <v>263952375</v>
      </c>
      <c r="H420" s="177">
        <v>263952375</v>
      </c>
    </row>
    <row r="421" spans="3:8">
      <c r="C421" s="1882" t="s">
        <v>2397</v>
      </c>
      <c r="D421" s="1883">
        <v>1360249191</v>
      </c>
      <c r="E421" s="1883">
        <v>1527418066.3299999</v>
      </c>
      <c r="F421" s="1883">
        <v>1296979285.1899991</v>
      </c>
      <c r="G421" s="1883">
        <v>1289836563.7399998</v>
      </c>
      <c r="H421" s="1883">
        <v>1277475493.1799996</v>
      </c>
    </row>
    <row r="422" spans="3:8">
      <c r="C422" s="1402" t="s">
        <v>2398</v>
      </c>
      <c r="D422" s="1865">
        <v>1360249191</v>
      </c>
      <c r="E422" s="1865">
        <v>1527418066.3299999</v>
      </c>
      <c r="F422" s="1865">
        <v>1296979285.1899991</v>
      </c>
      <c r="G422" s="1865">
        <v>1289836563.7399998</v>
      </c>
      <c r="H422" s="1865">
        <v>1277475493.1799996</v>
      </c>
    </row>
    <row r="423" spans="3:8">
      <c r="C423" s="1876" t="s">
        <v>2399</v>
      </c>
      <c r="D423" s="177">
        <v>1360249191</v>
      </c>
      <c r="E423" s="177">
        <v>1527418066.3299999</v>
      </c>
      <c r="F423" s="177">
        <v>1296979285.1899991</v>
      </c>
      <c r="G423" s="177">
        <v>1289836563.7399998</v>
      </c>
      <c r="H423" s="177">
        <v>1277475493.1799996</v>
      </c>
    </row>
    <row r="424" spans="3:8">
      <c r="C424" s="182" t="s">
        <v>2116</v>
      </c>
      <c r="D424" s="177">
        <v>559008318</v>
      </c>
      <c r="E424" s="177">
        <v>569075322</v>
      </c>
      <c r="F424" s="177">
        <v>559204953.75999975</v>
      </c>
      <c r="G424" s="177">
        <v>555950413.53999996</v>
      </c>
      <c r="H424" s="177">
        <v>554871236.92999983</v>
      </c>
    </row>
    <row r="425" spans="3:8">
      <c r="C425" s="182" t="s">
        <v>2400</v>
      </c>
      <c r="D425" s="177">
        <v>13347366</v>
      </c>
      <c r="E425" s="177">
        <v>12620389</v>
      </c>
      <c r="F425" s="177">
        <v>11297277.549999999</v>
      </c>
      <c r="G425" s="177">
        <v>11215842.949999999</v>
      </c>
      <c r="H425" s="177">
        <v>10675152.950000001</v>
      </c>
    </row>
    <row r="426" spans="3:8">
      <c r="C426" s="182" t="s">
        <v>2401</v>
      </c>
      <c r="D426" s="177">
        <v>40537202</v>
      </c>
      <c r="E426" s="177">
        <v>35728615</v>
      </c>
      <c r="F426" s="177">
        <v>33922611.390000001</v>
      </c>
      <c r="G426" s="177">
        <v>32379861.879999999</v>
      </c>
      <c r="H426" s="177">
        <v>32365691.879999999</v>
      </c>
    </row>
    <row r="427" spans="3:8">
      <c r="C427" s="182" t="s">
        <v>2402</v>
      </c>
      <c r="D427" s="177">
        <v>434284586</v>
      </c>
      <c r="E427" s="177">
        <v>719402346.06000006</v>
      </c>
      <c r="F427" s="177">
        <v>556937665.6899997</v>
      </c>
      <c r="G427" s="177">
        <v>554772988.50999987</v>
      </c>
      <c r="H427" s="177">
        <v>546068016.77999985</v>
      </c>
    </row>
    <row r="428" spans="3:8">
      <c r="C428" s="182" t="s">
        <v>2403</v>
      </c>
      <c r="D428" s="177">
        <v>203959631</v>
      </c>
      <c r="E428" s="177">
        <v>81208164.960000008</v>
      </c>
      <c r="F428" s="177">
        <v>32421787.120000001</v>
      </c>
      <c r="G428" s="177">
        <v>32356267.18</v>
      </c>
      <c r="H428" s="177">
        <v>32328880.960000001</v>
      </c>
    </row>
    <row r="429" spans="3:8">
      <c r="C429" s="182" t="s">
        <v>2148</v>
      </c>
      <c r="D429" s="177">
        <v>24820000</v>
      </c>
      <c r="E429" s="177">
        <v>25091141.310000002</v>
      </c>
      <c r="F429" s="177">
        <v>20014253.109999999</v>
      </c>
      <c r="G429" s="177">
        <v>19980453.109999999</v>
      </c>
      <c r="H429" s="177">
        <v>17985777.109999999</v>
      </c>
    </row>
    <row r="430" spans="3:8">
      <c r="C430" s="182" t="s">
        <v>2110</v>
      </c>
      <c r="D430" s="177">
        <v>84292088</v>
      </c>
      <c r="E430" s="177">
        <v>84292088</v>
      </c>
      <c r="F430" s="177">
        <v>83180736.569999993</v>
      </c>
      <c r="G430" s="177">
        <v>83180736.569999993</v>
      </c>
      <c r="H430" s="177">
        <v>83180736.569999993</v>
      </c>
    </row>
    <row r="431" spans="3:8">
      <c r="C431" s="1882" t="s">
        <v>2404</v>
      </c>
      <c r="D431" s="1883">
        <v>4168041298</v>
      </c>
      <c r="E431" s="1883">
        <v>4128357036.5499997</v>
      </c>
      <c r="F431" s="1883">
        <v>4060403000.0500007</v>
      </c>
      <c r="G431" s="1883">
        <v>4057482387.8700008</v>
      </c>
      <c r="H431" s="1883">
        <v>4057482387.8600006</v>
      </c>
    </row>
    <row r="432" spans="3:8">
      <c r="C432" s="1402" t="s">
        <v>2405</v>
      </c>
      <c r="D432" s="1865">
        <v>4168041298</v>
      </c>
      <c r="E432" s="1865">
        <v>4128357036.5499997</v>
      </c>
      <c r="F432" s="1865">
        <v>4060403000.0500007</v>
      </c>
      <c r="G432" s="1865">
        <v>4057482387.8700008</v>
      </c>
      <c r="H432" s="1865">
        <v>4057482387.8600006</v>
      </c>
    </row>
    <row r="433" spans="3:8">
      <c r="C433" s="1876" t="s">
        <v>2406</v>
      </c>
      <c r="D433" s="177">
        <v>2818906675</v>
      </c>
      <c r="E433" s="177">
        <v>2695190405.9499998</v>
      </c>
      <c r="F433" s="177">
        <v>2653584439.3600001</v>
      </c>
      <c r="G433" s="177">
        <v>2650983376.96</v>
      </c>
      <c r="H433" s="177">
        <v>2650983376.9499998</v>
      </c>
    </row>
    <row r="434" spans="3:8">
      <c r="C434" s="182" t="s">
        <v>2116</v>
      </c>
      <c r="D434" s="177">
        <v>1039442193</v>
      </c>
      <c r="E434" s="177">
        <v>949363532</v>
      </c>
      <c r="F434" s="177">
        <v>937479589.43999994</v>
      </c>
      <c r="G434" s="177">
        <v>937342972.36999989</v>
      </c>
      <c r="H434" s="177">
        <v>937342972.36999989</v>
      </c>
    </row>
    <row r="435" spans="3:8">
      <c r="C435" s="182" t="s">
        <v>2407</v>
      </c>
      <c r="D435" s="177">
        <v>179412957</v>
      </c>
      <c r="E435" s="177">
        <v>141904215.94999999</v>
      </c>
      <c r="F435" s="177">
        <v>133750210.82999995</v>
      </c>
      <c r="G435" s="177">
        <v>131513200.07999995</v>
      </c>
      <c r="H435" s="177">
        <v>131513200.07999995</v>
      </c>
    </row>
    <row r="436" spans="3:8">
      <c r="C436" s="182" t="s">
        <v>2408</v>
      </c>
      <c r="D436" s="177">
        <v>415591632</v>
      </c>
      <c r="E436" s="177">
        <v>503089545</v>
      </c>
      <c r="F436" s="177">
        <v>487848470.7100001</v>
      </c>
      <c r="G436" s="177">
        <v>487621036.13000011</v>
      </c>
      <c r="H436" s="177">
        <v>487621036.13000011</v>
      </c>
    </row>
    <row r="437" spans="3:8">
      <c r="C437" s="182" t="s">
        <v>2110</v>
      </c>
      <c r="D437" s="177">
        <v>396304446</v>
      </c>
      <c r="E437" s="177">
        <v>308742067</v>
      </c>
      <c r="F437" s="177">
        <v>308742066.80000001</v>
      </c>
      <c r="G437" s="177">
        <v>308742066.80000001</v>
      </c>
      <c r="H437" s="177">
        <v>308742066.80000001</v>
      </c>
    </row>
    <row r="438" spans="3:8">
      <c r="C438" s="182" t="s">
        <v>2118</v>
      </c>
      <c r="D438" s="177">
        <v>788155447</v>
      </c>
      <c r="E438" s="177">
        <v>792091046</v>
      </c>
      <c r="F438" s="177">
        <v>785764101.58000004</v>
      </c>
      <c r="G438" s="177">
        <v>785764101.58000004</v>
      </c>
      <c r="H438" s="177">
        <v>785764101.57000005</v>
      </c>
    </row>
    <row r="439" spans="3:8">
      <c r="C439" s="1876" t="s">
        <v>2409</v>
      </c>
      <c r="D439" s="177">
        <v>118324536</v>
      </c>
      <c r="E439" s="177">
        <v>119145118.59999999</v>
      </c>
      <c r="F439" s="177">
        <v>116918776.58999999</v>
      </c>
      <c r="G439" s="177">
        <v>116918776.58999999</v>
      </c>
      <c r="H439" s="177">
        <v>116918776.58999999</v>
      </c>
    </row>
    <row r="440" spans="3:8">
      <c r="C440" s="182" t="s">
        <v>2408</v>
      </c>
      <c r="D440" s="177">
        <v>118324536</v>
      </c>
      <c r="E440" s="177">
        <v>119145118.59999999</v>
      </c>
      <c r="F440" s="177">
        <v>116918776.58999999</v>
      </c>
      <c r="G440" s="177">
        <v>116918776.58999999</v>
      </c>
      <c r="H440" s="177">
        <v>116918776.58999999</v>
      </c>
    </row>
    <row r="441" spans="3:8">
      <c r="C441" s="1876" t="s">
        <v>2410</v>
      </c>
      <c r="D441" s="177">
        <v>198118888</v>
      </c>
      <c r="E441" s="177">
        <v>210501040</v>
      </c>
      <c r="F441" s="177">
        <v>205141731.10000005</v>
      </c>
      <c r="G441" s="177">
        <v>204822181.3300001</v>
      </c>
      <c r="H441" s="177">
        <v>204822181.3300001</v>
      </c>
    </row>
    <row r="442" spans="3:8">
      <c r="C442" s="182" t="s">
        <v>2411</v>
      </c>
      <c r="D442" s="177">
        <v>198118888</v>
      </c>
      <c r="E442" s="177">
        <v>210501040</v>
      </c>
      <c r="F442" s="177">
        <v>205141731.10000005</v>
      </c>
      <c r="G442" s="177">
        <v>204822181.3300001</v>
      </c>
      <c r="H442" s="177">
        <v>204822181.3300001</v>
      </c>
    </row>
    <row r="443" spans="3:8">
      <c r="C443" s="1876" t="s">
        <v>2412</v>
      </c>
      <c r="D443" s="177">
        <v>696521299</v>
      </c>
      <c r="E443" s="177">
        <v>763618758.00000012</v>
      </c>
      <c r="F443" s="177">
        <v>750689947.23000062</v>
      </c>
      <c r="G443" s="177">
        <v>750689947.23000062</v>
      </c>
      <c r="H443" s="177">
        <v>750689947.23000062</v>
      </c>
    </row>
    <row r="444" spans="3:8">
      <c r="C444" s="182" t="s">
        <v>2408</v>
      </c>
      <c r="D444" s="177">
        <v>696521299</v>
      </c>
      <c r="E444" s="177">
        <v>763618758.00000012</v>
      </c>
      <c r="F444" s="177">
        <v>750689947.23000062</v>
      </c>
      <c r="G444" s="177">
        <v>750689947.23000062</v>
      </c>
      <c r="H444" s="177">
        <v>750689947.23000062</v>
      </c>
    </row>
    <row r="445" spans="3:8">
      <c r="C445" s="1876" t="s">
        <v>2413</v>
      </c>
      <c r="D445" s="177">
        <v>336169900</v>
      </c>
      <c r="E445" s="177">
        <v>339901714</v>
      </c>
      <c r="F445" s="177">
        <v>334068105.77000016</v>
      </c>
      <c r="G445" s="177">
        <v>334068105.76000017</v>
      </c>
      <c r="H445" s="177">
        <v>334068105.76000017</v>
      </c>
    </row>
    <row r="446" spans="3:8">
      <c r="C446" s="182" t="s">
        <v>2411</v>
      </c>
      <c r="D446" s="177">
        <v>336169900</v>
      </c>
      <c r="E446" s="177">
        <v>339901714</v>
      </c>
      <c r="F446" s="177">
        <v>334068105.77000016</v>
      </c>
      <c r="G446" s="177">
        <v>334068105.76000017</v>
      </c>
      <c r="H446" s="177">
        <v>334068105.76000017</v>
      </c>
    </row>
    <row r="447" spans="3:8">
      <c r="C447" s="1882" t="s">
        <v>2414</v>
      </c>
      <c r="D447" s="1883">
        <v>681242676</v>
      </c>
      <c r="E447" s="1883">
        <v>686691121</v>
      </c>
      <c r="F447" s="1883">
        <v>673467186.15999985</v>
      </c>
      <c r="G447" s="1883">
        <v>673194647.10999978</v>
      </c>
      <c r="H447" s="1883">
        <v>673194647.10999978</v>
      </c>
    </row>
    <row r="448" spans="3:8">
      <c r="C448" s="1402" t="s">
        <v>2415</v>
      </c>
      <c r="D448" s="1865">
        <v>681242676</v>
      </c>
      <c r="E448" s="1865">
        <v>686691121</v>
      </c>
      <c r="F448" s="1865">
        <v>673467186.15999985</v>
      </c>
      <c r="G448" s="1865">
        <v>673194647.10999978</v>
      </c>
      <c r="H448" s="1865">
        <v>673194647.10999978</v>
      </c>
    </row>
    <row r="449" spans="3:8">
      <c r="C449" s="1876" t="s">
        <v>2416</v>
      </c>
      <c r="D449" s="177">
        <v>681242676</v>
      </c>
      <c r="E449" s="177">
        <v>686691121</v>
      </c>
      <c r="F449" s="177">
        <v>673467186.15999985</v>
      </c>
      <c r="G449" s="177">
        <v>673194647.10999978</v>
      </c>
      <c r="H449" s="177">
        <v>673194647.10999978</v>
      </c>
    </row>
    <row r="450" spans="3:8">
      <c r="C450" s="182" t="s">
        <v>2417</v>
      </c>
      <c r="D450" s="177">
        <v>670276996</v>
      </c>
      <c r="E450" s="177">
        <v>675725441</v>
      </c>
      <c r="F450" s="177">
        <v>664460786.23999989</v>
      </c>
      <c r="G450" s="177">
        <v>664188247.18999982</v>
      </c>
      <c r="H450" s="177">
        <v>664188247.18999982</v>
      </c>
    </row>
    <row r="451" spans="3:8">
      <c r="C451" s="182" t="s">
        <v>2110</v>
      </c>
      <c r="D451" s="177">
        <v>10965680</v>
      </c>
      <c r="E451" s="177">
        <v>10965680</v>
      </c>
      <c r="F451" s="177">
        <v>9006399.9199999999</v>
      </c>
      <c r="G451" s="177">
        <v>9006399.9199999999</v>
      </c>
      <c r="H451" s="177">
        <v>9006399.9199999999</v>
      </c>
    </row>
    <row r="452" spans="3:8">
      <c r="C452" s="1882" t="s">
        <v>1783</v>
      </c>
      <c r="D452" s="1883">
        <v>15623942767</v>
      </c>
      <c r="E452" s="1883">
        <v>15049227041.189999</v>
      </c>
      <c r="F452" s="1883">
        <v>14747498991.469999</v>
      </c>
      <c r="G452" s="1883">
        <v>14639139656.600002</v>
      </c>
      <c r="H452" s="1883">
        <v>14634969309.43</v>
      </c>
    </row>
    <row r="453" spans="3:8">
      <c r="C453" s="1402" t="s">
        <v>2418</v>
      </c>
      <c r="D453" s="1865">
        <v>15623942767</v>
      </c>
      <c r="E453" s="1865">
        <v>15049227041.189999</v>
      </c>
      <c r="F453" s="1865">
        <v>14747498991.469999</v>
      </c>
      <c r="G453" s="1865">
        <v>14639139656.600002</v>
      </c>
      <c r="H453" s="1865">
        <v>14634969309.43</v>
      </c>
    </row>
    <row r="454" spans="3:8">
      <c r="C454" s="1876" t="s">
        <v>2419</v>
      </c>
      <c r="D454" s="177">
        <v>14220604221</v>
      </c>
      <c r="E454" s="177">
        <v>13600603847.809998</v>
      </c>
      <c r="F454" s="177">
        <v>13324129645.389999</v>
      </c>
      <c r="G454" s="177">
        <v>13228293216.860001</v>
      </c>
      <c r="H454" s="177">
        <v>13224122869.689999</v>
      </c>
    </row>
    <row r="455" spans="3:8">
      <c r="C455" s="182" t="s">
        <v>2116</v>
      </c>
      <c r="D455" s="177">
        <v>1946930133</v>
      </c>
      <c r="E455" s="177">
        <v>1864895652.3499999</v>
      </c>
      <c r="F455" s="177">
        <v>1818454890.7700002</v>
      </c>
      <c r="G455" s="177">
        <v>1799608879.3100002</v>
      </c>
      <c r="H455" s="177">
        <v>1795592988.8399999</v>
      </c>
    </row>
    <row r="456" spans="3:8">
      <c r="C456" s="182" t="s">
        <v>2420</v>
      </c>
      <c r="D456" s="177">
        <v>234739379</v>
      </c>
      <c r="E456" s="177">
        <v>212131912.13999999</v>
      </c>
      <c r="F456" s="177">
        <v>197820787.89999995</v>
      </c>
      <c r="G456" s="177">
        <v>196584434.74999994</v>
      </c>
      <c r="H456" s="177">
        <v>196584434.74999994</v>
      </c>
    </row>
    <row r="457" spans="3:8">
      <c r="C457" s="182" t="s">
        <v>2421</v>
      </c>
      <c r="D457" s="177">
        <v>671528320</v>
      </c>
      <c r="E457" s="177">
        <v>626612053</v>
      </c>
      <c r="F457" s="177">
        <v>615099073.78000009</v>
      </c>
      <c r="G457" s="177">
        <v>608423673.37000012</v>
      </c>
      <c r="H457" s="177">
        <v>608423673.37000012</v>
      </c>
    </row>
    <row r="458" spans="3:8">
      <c r="C458" s="182" t="s">
        <v>2422</v>
      </c>
      <c r="D458" s="177">
        <v>1129409723</v>
      </c>
      <c r="E458" s="177">
        <v>1198917320</v>
      </c>
      <c r="F458" s="177">
        <v>1181636750.9500003</v>
      </c>
      <c r="G458" s="177">
        <v>1162090367.1700006</v>
      </c>
      <c r="H458" s="177">
        <v>1161935910.4700005</v>
      </c>
    </row>
    <row r="459" spans="3:8">
      <c r="C459" s="182" t="s">
        <v>2423</v>
      </c>
      <c r="D459" s="177">
        <v>1326043089</v>
      </c>
      <c r="E459" s="177">
        <v>576373385</v>
      </c>
      <c r="F459" s="177">
        <v>501498494.83999997</v>
      </c>
      <c r="G459" s="177">
        <v>493503433.17999995</v>
      </c>
      <c r="H459" s="177">
        <v>493503433.17999995</v>
      </c>
    </row>
    <row r="460" spans="3:8">
      <c r="C460" s="182" t="s">
        <v>2424</v>
      </c>
      <c r="D460" s="177">
        <v>223967679</v>
      </c>
      <c r="E460" s="177">
        <v>152619217</v>
      </c>
      <c r="F460" s="177">
        <v>148814936.28</v>
      </c>
      <c r="G460" s="177">
        <v>145676817.94</v>
      </c>
      <c r="H460" s="177">
        <v>145676817.94</v>
      </c>
    </row>
    <row r="461" spans="3:8">
      <c r="C461" s="182" t="s">
        <v>2425</v>
      </c>
      <c r="D461" s="177">
        <v>357822835</v>
      </c>
      <c r="E461" s="177">
        <v>237447015</v>
      </c>
      <c r="F461" s="177">
        <v>175453585.85999998</v>
      </c>
      <c r="G461" s="177">
        <v>167377304.62999988</v>
      </c>
      <c r="H461" s="177">
        <v>167377304.62999988</v>
      </c>
    </row>
    <row r="462" spans="3:8">
      <c r="C462" s="182" t="s">
        <v>2426</v>
      </c>
      <c r="D462" s="177">
        <v>170035579</v>
      </c>
      <c r="E462" s="177">
        <v>86384336.419999987</v>
      </c>
      <c r="F462" s="177">
        <v>66962246.300000004</v>
      </c>
      <c r="G462" s="177">
        <v>65755588.45000001</v>
      </c>
      <c r="H462" s="177">
        <v>65755588.45000001</v>
      </c>
    </row>
    <row r="463" spans="3:8">
      <c r="C463" s="182" t="s">
        <v>2110</v>
      </c>
      <c r="D463" s="177">
        <v>603650723</v>
      </c>
      <c r="E463" s="177">
        <v>1478457849</v>
      </c>
      <c r="F463" s="177">
        <v>1477363709.4100001</v>
      </c>
      <c r="G463" s="177">
        <v>1448247549.1199999</v>
      </c>
      <c r="H463" s="177">
        <v>1448247549.1199999</v>
      </c>
    </row>
    <row r="464" spans="3:8">
      <c r="C464" s="182" t="s">
        <v>2118</v>
      </c>
      <c r="D464" s="177">
        <v>7556476761</v>
      </c>
      <c r="E464" s="177">
        <v>7166765107.8999987</v>
      </c>
      <c r="F464" s="177">
        <v>7141025169.2999992</v>
      </c>
      <c r="G464" s="177">
        <v>7141025168.9399996</v>
      </c>
      <c r="H464" s="177">
        <v>7141025168.9399996</v>
      </c>
    </row>
    <row r="465" spans="3:8">
      <c r="C465" s="1876" t="s">
        <v>2427</v>
      </c>
      <c r="D465" s="177">
        <v>1403338546</v>
      </c>
      <c r="E465" s="177">
        <v>1448623193.3800001</v>
      </c>
      <c r="F465" s="177">
        <v>1423369346.0800004</v>
      </c>
      <c r="G465" s="177">
        <v>1410846439.740001</v>
      </c>
      <c r="H465" s="177">
        <v>1410846439.740001</v>
      </c>
    </row>
    <row r="466" spans="3:8">
      <c r="C466" s="182" t="s">
        <v>2423</v>
      </c>
      <c r="D466" s="177">
        <v>1403338546</v>
      </c>
      <c r="E466" s="177">
        <v>1448623193.3800001</v>
      </c>
      <c r="F466" s="177">
        <v>1423369346.0800004</v>
      </c>
      <c r="G466" s="177">
        <v>1410846439.740001</v>
      </c>
      <c r="H466" s="177">
        <v>1410846439.740001</v>
      </c>
    </row>
    <row r="467" spans="3:8">
      <c r="C467" s="1882" t="s">
        <v>1696</v>
      </c>
      <c r="D467" s="1883">
        <v>20784213877</v>
      </c>
      <c r="E467" s="1883">
        <v>22140504275.059998</v>
      </c>
      <c r="F467" s="1883">
        <v>21913186412.109997</v>
      </c>
      <c r="G467" s="1883">
        <v>21883176675.349998</v>
      </c>
      <c r="H467" s="1883">
        <v>21880013486.91</v>
      </c>
    </row>
    <row r="468" spans="3:8">
      <c r="C468" s="1402" t="s">
        <v>2428</v>
      </c>
      <c r="D468" s="1865">
        <v>20784213877</v>
      </c>
      <c r="E468" s="1865">
        <v>22140504275.059998</v>
      </c>
      <c r="F468" s="1865">
        <v>21913186412.109997</v>
      </c>
      <c r="G468" s="1865">
        <v>21883176675.349998</v>
      </c>
      <c r="H468" s="1865">
        <v>21880013486.91</v>
      </c>
    </row>
    <row r="469" spans="3:8">
      <c r="C469" s="1876" t="s">
        <v>2429</v>
      </c>
      <c r="D469" s="177">
        <v>19030863935</v>
      </c>
      <c r="E469" s="177">
        <v>20255791704.059998</v>
      </c>
      <c r="F469" s="177">
        <v>20170950167.099998</v>
      </c>
      <c r="G469" s="177">
        <v>20151638387.610001</v>
      </c>
      <c r="H469" s="177">
        <v>20148769866.309998</v>
      </c>
    </row>
    <row r="470" spans="3:8">
      <c r="C470" s="182" t="s">
        <v>2116</v>
      </c>
      <c r="D470" s="177">
        <v>625688288</v>
      </c>
      <c r="E470" s="177">
        <v>562134996.89999998</v>
      </c>
      <c r="F470" s="177">
        <v>542780689.51999986</v>
      </c>
      <c r="G470" s="177">
        <v>540572571.02999973</v>
      </c>
      <c r="H470" s="177">
        <v>537844049.72999978</v>
      </c>
    </row>
    <row r="471" spans="3:8">
      <c r="C471" s="182" t="s">
        <v>2430</v>
      </c>
      <c r="D471" s="177">
        <v>3034418462</v>
      </c>
      <c r="E471" s="177">
        <v>3122085161.6299992</v>
      </c>
      <c r="F471" s="177">
        <v>3065057292.1400003</v>
      </c>
      <c r="G471" s="177">
        <v>3049553631.1400003</v>
      </c>
      <c r="H471" s="177">
        <v>3049413631.1400003</v>
      </c>
    </row>
    <row r="472" spans="3:8">
      <c r="C472" s="182" t="s">
        <v>2431</v>
      </c>
      <c r="D472" s="177">
        <v>418397209</v>
      </c>
      <c r="E472" s="177">
        <v>404211569.52999997</v>
      </c>
      <c r="F472" s="177">
        <v>395787788.4000001</v>
      </c>
      <c r="G472" s="177">
        <v>394187788.4000001</v>
      </c>
      <c r="H472" s="177">
        <v>394187788.4000001</v>
      </c>
    </row>
    <row r="473" spans="3:8">
      <c r="C473" s="182" t="s">
        <v>2110</v>
      </c>
      <c r="D473" s="177">
        <v>832393437</v>
      </c>
      <c r="E473" s="177">
        <v>832393437</v>
      </c>
      <c r="F473" s="177">
        <v>832359517.97000003</v>
      </c>
      <c r="G473" s="177">
        <v>832359517.97000003</v>
      </c>
      <c r="H473" s="177">
        <v>832359517.97000003</v>
      </c>
    </row>
    <row r="474" spans="3:8">
      <c r="C474" s="182" t="s">
        <v>2118</v>
      </c>
      <c r="D474" s="177">
        <v>14119966539</v>
      </c>
      <c r="E474" s="177">
        <v>15334966539</v>
      </c>
      <c r="F474" s="177">
        <v>15334964879.07</v>
      </c>
      <c r="G474" s="177">
        <v>15334964879.07</v>
      </c>
      <c r="H474" s="177">
        <v>15334964879.07</v>
      </c>
    </row>
    <row r="475" spans="3:8">
      <c r="C475" s="1876" t="s">
        <v>2432</v>
      </c>
      <c r="D475" s="177">
        <v>1084688136</v>
      </c>
      <c r="E475" s="177">
        <v>1126778834</v>
      </c>
      <c r="F475" s="177">
        <v>1031369657.3499998</v>
      </c>
      <c r="G475" s="177">
        <v>1029018019.5499997</v>
      </c>
      <c r="H475" s="177">
        <v>1028791052.4499998</v>
      </c>
    </row>
    <row r="476" spans="3:8">
      <c r="C476" s="182" t="s">
        <v>2431</v>
      </c>
      <c r="D476" s="177">
        <v>1084688136</v>
      </c>
      <c r="E476" s="177">
        <v>1126778834</v>
      </c>
      <c r="F476" s="177">
        <v>1031369657.3499998</v>
      </c>
      <c r="G476" s="177">
        <v>1029018019.5499997</v>
      </c>
      <c r="H476" s="177">
        <v>1028791052.4499998</v>
      </c>
    </row>
    <row r="477" spans="3:8">
      <c r="C477" s="1876" t="s">
        <v>2433</v>
      </c>
      <c r="D477" s="177">
        <v>628078914</v>
      </c>
      <c r="E477" s="177">
        <v>717346844.99999976</v>
      </c>
      <c r="F477" s="177">
        <v>670280227.49999952</v>
      </c>
      <c r="G477" s="177">
        <v>661934313.82999957</v>
      </c>
      <c r="H477" s="177">
        <v>661866613.7899996</v>
      </c>
    </row>
    <row r="478" spans="3:8">
      <c r="C478" s="182" t="s">
        <v>2430</v>
      </c>
      <c r="D478" s="177">
        <v>628078914</v>
      </c>
      <c r="E478" s="177">
        <v>717346844.99999976</v>
      </c>
      <c r="F478" s="177">
        <v>670280227.49999952</v>
      </c>
      <c r="G478" s="177">
        <v>661934313.82999957</v>
      </c>
      <c r="H478" s="177">
        <v>661866613.7899996</v>
      </c>
    </row>
    <row r="479" spans="3:8">
      <c r="C479" s="1876" t="s">
        <v>2434</v>
      </c>
      <c r="D479" s="177">
        <v>40582892</v>
      </c>
      <c r="E479" s="177">
        <v>40586892</v>
      </c>
      <c r="F479" s="177">
        <v>40586360.160000004</v>
      </c>
      <c r="G479" s="177">
        <v>40585954.360000007</v>
      </c>
      <c r="H479" s="177">
        <v>40585954.360000007</v>
      </c>
    </row>
    <row r="480" spans="3:8">
      <c r="C480" s="182" t="s">
        <v>2431</v>
      </c>
      <c r="D480" s="177">
        <v>40582892</v>
      </c>
      <c r="E480" s="177">
        <v>40586892</v>
      </c>
      <c r="F480" s="177">
        <v>40586360.160000004</v>
      </c>
      <c r="G480" s="177">
        <v>40585954.360000007</v>
      </c>
      <c r="H480" s="177">
        <v>40585954.360000007</v>
      </c>
    </row>
    <row r="481" spans="3:8">
      <c r="C481" s="1882" t="s">
        <v>2435</v>
      </c>
      <c r="D481" s="1883">
        <v>3702713047</v>
      </c>
      <c r="E481" s="1883">
        <v>3584588522.2299995</v>
      </c>
      <c r="F481" s="1883">
        <v>3172926396.9100008</v>
      </c>
      <c r="G481" s="1883">
        <v>3149912585.4999995</v>
      </c>
      <c r="H481" s="1883">
        <v>3149315714.4999995</v>
      </c>
    </row>
    <row r="482" spans="3:8">
      <c r="C482" s="1402" t="s">
        <v>2436</v>
      </c>
      <c r="D482" s="1865">
        <v>3702713047</v>
      </c>
      <c r="E482" s="1865">
        <v>3584588522.2299995</v>
      </c>
      <c r="F482" s="1865">
        <v>3172926396.9100008</v>
      </c>
      <c r="G482" s="1865">
        <v>3149912585.4999995</v>
      </c>
      <c r="H482" s="1865">
        <v>3149315714.4999995</v>
      </c>
    </row>
    <row r="483" spans="3:8">
      <c r="C483" s="1876" t="s">
        <v>2437</v>
      </c>
      <c r="D483" s="177">
        <v>2352329352</v>
      </c>
      <c r="E483" s="177">
        <v>2363404778.0299997</v>
      </c>
      <c r="F483" s="177">
        <v>2043737592.6100001</v>
      </c>
      <c r="G483" s="177">
        <v>2021774861.2699997</v>
      </c>
      <c r="H483" s="177">
        <v>2021774861.2699997</v>
      </c>
    </row>
    <row r="484" spans="3:8">
      <c r="C484" s="182" t="s">
        <v>2116</v>
      </c>
      <c r="D484" s="177">
        <v>1438469479</v>
      </c>
      <c r="E484" s="177">
        <v>1343616645.4199996</v>
      </c>
      <c r="F484" s="177">
        <v>1070492758.03</v>
      </c>
      <c r="G484" s="177">
        <v>1061031480.3599999</v>
      </c>
      <c r="H484" s="177">
        <v>1061031480.3599999</v>
      </c>
    </row>
    <row r="485" spans="3:8">
      <c r="C485" s="182" t="s">
        <v>2438</v>
      </c>
      <c r="D485" s="177">
        <v>84974604</v>
      </c>
      <c r="E485" s="177">
        <v>80681849.960000008</v>
      </c>
      <c r="F485" s="177">
        <v>78423868.370000005</v>
      </c>
      <c r="G485" s="177">
        <v>76853198.920000002</v>
      </c>
      <c r="H485" s="177">
        <v>76853198.920000002</v>
      </c>
    </row>
    <row r="486" spans="3:8">
      <c r="C486" s="182" t="s">
        <v>2439</v>
      </c>
      <c r="D486" s="177">
        <v>304307396</v>
      </c>
      <c r="E486" s="177">
        <v>233100964.35999998</v>
      </c>
      <c r="F486" s="177">
        <v>194681907.44999996</v>
      </c>
      <c r="G486" s="177">
        <v>193876055.16999996</v>
      </c>
      <c r="H486" s="177">
        <v>193876055.16999996</v>
      </c>
    </row>
    <row r="487" spans="3:8">
      <c r="C487" s="182" t="s">
        <v>2440</v>
      </c>
      <c r="D487" s="177">
        <v>120235363</v>
      </c>
      <c r="E487" s="177">
        <v>129866878.15000001</v>
      </c>
      <c r="F487" s="177">
        <v>125407083.52</v>
      </c>
      <c r="G487" s="177">
        <v>123971700.17</v>
      </c>
      <c r="H487" s="177">
        <v>123971700.17</v>
      </c>
    </row>
    <row r="488" spans="3:8">
      <c r="C488" s="182" t="s">
        <v>2441</v>
      </c>
      <c r="D488" s="177">
        <v>121890266</v>
      </c>
      <c r="E488" s="177">
        <v>112314379.13999999</v>
      </c>
      <c r="F488" s="177">
        <v>111447226.13999999</v>
      </c>
      <c r="G488" s="177">
        <v>111286314.55</v>
      </c>
      <c r="H488" s="177">
        <v>111286314.55</v>
      </c>
    </row>
    <row r="489" spans="3:8">
      <c r="C489" s="182" t="s">
        <v>2442</v>
      </c>
      <c r="D489" s="177">
        <v>67713517</v>
      </c>
      <c r="E489" s="177">
        <v>238173517</v>
      </c>
      <c r="F489" s="177">
        <v>237634205.09999999</v>
      </c>
      <c r="G489" s="177">
        <v>237063785.09999999</v>
      </c>
      <c r="H489" s="177">
        <v>237063785.09999999</v>
      </c>
    </row>
    <row r="490" spans="3:8">
      <c r="C490" s="182" t="s">
        <v>2443</v>
      </c>
      <c r="D490" s="177">
        <v>214738727</v>
      </c>
      <c r="E490" s="177">
        <v>225650544</v>
      </c>
      <c r="F490" s="177">
        <v>225650544</v>
      </c>
      <c r="G490" s="177">
        <v>217692327</v>
      </c>
      <c r="H490" s="177">
        <v>217692327</v>
      </c>
    </row>
    <row r="491" spans="3:8">
      <c r="C491" s="1876" t="s">
        <v>2444</v>
      </c>
      <c r="D491" s="177">
        <v>407538073</v>
      </c>
      <c r="E491" s="177">
        <v>224620079.99999997</v>
      </c>
      <c r="F491" s="177">
        <v>174238607.10999995</v>
      </c>
      <c r="G491" s="177">
        <v>174238607.10999995</v>
      </c>
      <c r="H491" s="177">
        <v>174238607.10999995</v>
      </c>
    </row>
    <row r="492" spans="3:8">
      <c r="C492" s="182" t="s">
        <v>2440</v>
      </c>
      <c r="D492" s="177">
        <v>407538073</v>
      </c>
      <c r="E492" s="177">
        <v>224620079.99999997</v>
      </c>
      <c r="F492" s="177">
        <v>174238607.10999995</v>
      </c>
      <c r="G492" s="177">
        <v>174238607.10999995</v>
      </c>
      <c r="H492" s="177">
        <v>174238607.10999995</v>
      </c>
    </row>
    <row r="493" spans="3:8">
      <c r="C493" s="1876" t="s">
        <v>2445</v>
      </c>
      <c r="D493" s="177">
        <v>570048148</v>
      </c>
      <c r="E493" s="177">
        <v>597642449.19999993</v>
      </c>
      <c r="F493" s="177">
        <v>560941557.42000043</v>
      </c>
      <c r="G493" s="177">
        <v>559976101.35000014</v>
      </c>
      <c r="H493" s="177">
        <v>559976101.35000014</v>
      </c>
    </row>
    <row r="494" spans="3:8">
      <c r="C494" s="182" t="s">
        <v>2446</v>
      </c>
      <c r="D494" s="177">
        <v>570048148</v>
      </c>
      <c r="E494" s="177">
        <v>597642449.19999993</v>
      </c>
      <c r="F494" s="177">
        <v>560941557.42000043</v>
      </c>
      <c r="G494" s="177">
        <v>559976101.35000014</v>
      </c>
      <c r="H494" s="177">
        <v>559976101.35000014</v>
      </c>
    </row>
    <row r="495" spans="3:8">
      <c r="C495" s="1876" t="s">
        <v>2447</v>
      </c>
      <c r="D495" s="177">
        <v>55775734</v>
      </c>
      <c r="E495" s="177">
        <v>61850289.999999985</v>
      </c>
      <c r="F495" s="177">
        <v>59224658.299999975</v>
      </c>
      <c r="G495" s="177">
        <v>59224658.299999975</v>
      </c>
      <c r="H495" s="177">
        <v>58627787.299999967</v>
      </c>
    </row>
    <row r="496" spans="3:8">
      <c r="C496" s="182" t="s">
        <v>2116</v>
      </c>
      <c r="D496" s="177">
        <v>55775734</v>
      </c>
      <c r="E496" s="177">
        <v>61850289.999999985</v>
      </c>
      <c r="F496" s="177">
        <v>59224658.299999975</v>
      </c>
      <c r="G496" s="177">
        <v>59224658.299999975</v>
      </c>
      <c r="H496" s="177">
        <v>58627787.299999967</v>
      </c>
    </row>
    <row r="497" spans="3:8">
      <c r="C497" s="1876" t="s">
        <v>2448</v>
      </c>
      <c r="D497" s="177">
        <v>317021740</v>
      </c>
      <c r="E497" s="177">
        <v>337070925.00000006</v>
      </c>
      <c r="F497" s="177">
        <v>334783981.46999991</v>
      </c>
      <c r="G497" s="177">
        <v>334698357.46999991</v>
      </c>
      <c r="H497" s="177">
        <v>334698357.46999991</v>
      </c>
    </row>
    <row r="498" spans="3:8">
      <c r="C498" s="182" t="s">
        <v>2438</v>
      </c>
      <c r="D498" s="177">
        <v>317021740</v>
      </c>
      <c r="E498" s="177">
        <v>337070925.00000006</v>
      </c>
      <c r="F498" s="177">
        <v>334783981.46999991</v>
      </c>
      <c r="G498" s="177">
        <v>334698357.46999991</v>
      </c>
      <c r="H498" s="177">
        <v>334698357.46999991</v>
      </c>
    </row>
    <row r="499" spans="3:8">
      <c r="C499" s="1882" t="s">
        <v>2449</v>
      </c>
      <c r="D499" s="1883">
        <v>2541411258</v>
      </c>
      <c r="E499" s="1883">
        <v>2597371586.25</v>
      </c>
      <c r="F499" s="1883">
        <v>2568599415.5200009</v>
      </c>
      <c r="G499" s="1883">
        <v>2547658565.980001</v>
      </c>
      <c r="H499" s="1883">
        <v>2547613565.980001</v>
      </c>
    </row>
    <row r="500" spans="3:8">
      <c r="C500" s="1402" t="s">
        <v>2450</v>
      </c>
      <c r="D500" s="1865">
        <v>2541411258</v>
      </c>
      <c r="E500" s="1865">
        <v>2597371586.25</v>
      </c>
      <c r="F500" s="1865">
        <v>2568599415.5200009</v>
      </c>
      <c r="G500" s="1865">
        <v>2547658565.980001</v>
      </c>
      <c r="H500" s="1865">
        <v>2547613565.980001</v>
      </c>
    </row>
    <row r="501" spans="3:8">
      <c r="C501" s="1876" t="s">
        <v>2451</v>
      </c>
      <c r="D501" s="177">
        <v>1129405244</v>
      </c>
      <c r="E501" s="177">
        <v>943756941.25</v>
      </c>
      <c r="F501" s="177">
        <v>928994519.9200002</v>
      </c>
      <c r="G501" s="177">
        <v>920519305.42000043</v>
      </c>
      <c r="H501" s="177">
        <v>920519305.42000043</v>
      </c>
    </row>
    <row r="502" spans="3:8">
      <c r="C502" s="182" t="s">
        <v>2116</v>
      </c>
      <c r="D502" s="177">
        <v>710449988</v>
      </c>
      <c r="E502" s="177">
        <v>568781248.08000004</v>
      </c>
      <c r="F502" s="177">
        <v>561241397.5400002</v>
      </c>
      <c r="G502" s="177">
        <v>555665059.95000029</v>
      </c>
      <c r="H502" s="177">
        <v>555665059.95000029</v>
      </c>
    </row>
    <row r="503" spans="3:8">
      <c r="C503" s="182" t="s">
        <v>2452</v>
      </c>
      <c r="D503" s="177">
        <v>397255256</v>
      </c>
      <c r="E503" s="177">
        <v>352221505.17000002</v>
      </c>
      <c r="F503" s="177">
        <v>344998934.98000002</v>
      </c>
      <c r="G503" s="177">
        <v>344651486.65000004</v>
      </c>
      <c r="H503" s="177">
        <v>344651486.65000004</v>
      </c>
    </row>
    <row r="504" spans="3:8">
      <c r="C504" s="182" t="s">
        <v>2110</v>
      </c>
      <c r="D504" s="177">
        <v>21700000</v>
      </c>
      <c r="E504" s="177">
        <v>22754188</v>
      </c>
      <c r="F504" s="177">
        <v>22754187.399999999</v>
      </c>
      <c r="G504" s="177">
        <v>20202758.82</v>
      </c>
      <c r="H504" s="177">
        <v>20202758.82</v>
      </c>
    </row>
    <row r="505" spans="3:8">
      <c r="C505" s="1876" t="s">
        <v>2453</v>
      </c>
      <c r="D505" s="177">
        <v>234606226</v>
      </c>
      <c r="E505" s="177">
        <v>289880568</v>
      </c>
      <c r="F505" s="177">
        <v>288314153.85000002</v>
      </c>
      <c r="G505" s="177">
        <v>285846173.93000007</v>
      </c>
      <c r="H505" s="177">
        <v>285846173.93000007</v>
      </c>
    </row>
    <row r="506" spans="3:8">
      <c r="C506" s="182" t="s">
        <v>2454</v>
      </c>
      <c r="D506" s="177">
        <v>234606226</v>
      </c>
      <c r="E506" s="177">
        <v>289880568</v>
      </c>
      <c r="F506" s="177">
        <v>288314153.85000002</v>
      </c>
      <c r="G506" s="177">
        <v>285846173.93000007</v>
      </c>
      <c r="H506" s="177">
        <v>285846173.93000007</v>
      </c>
    </row>
    <row r="507" spans="3:8">
      <c r="C507" s="1876" t="s">
        <v>2455</v>
      </c>
      <c r="D507" s="177">
        <v>1177399788</v>
      </c>
      <c r="E507" s="177">
        <v>1363734077</v>
      </c>
      <c r="F507" s="177">
        <v>1351290741.7500007</v>
      </c>
      <c r="G507" s="177">
        <v>1341293086.6300006</v>
      </c>
      <c r="H507" s="177">
        <v>1341248086.6300006</v>
      </c>
    </row>
    <row r="508" spans="3:8">
      <c r="C508" s="182" t="s">
        <v>2456</v>
      </c>
      <c r="D508" s="177">
        <v>1177399788</v>
      </c>
      <c r="E508" s="177">
        <v>1363734077</v>
      </c>
      <c r="F508" s="177">
        <v>1351290741.7500007</v>
      </c>
      <c r="G508" s="177">
        <v>1341293086.6300006</v>
      </c>
      <c r="H508" s="177">
        <v>1341248086.6300006</v>
      </c>
    </row>
    <row r="509" spans="3:8">
      <c r="C509" s="1882" t="s">
        <v>2457</v>
      </c>
      <c r="D509" s="1883">
        <v>5610590710</v>
      </c>
      <c r="E509" s="1883">
        <v>2898406236.02</v>
      </c>
      <c r="F509" s="1883">
        <v>2764895769.329999</v>
      </c>
      <c r="G509" s="1883">
        <v>2630358103.789999</v>
      </c>
      <c r="H509" s="1883">
        <v>2629750852.4899993</v>
      </c>
    </row>
    <row r="510" spans="3:8">
      <c r="C510" s="1402" t="s">
        <v>2458</v>
      </c>
      <c r="D510" s="1865">
        <v>5610590710</v>
      </c>
      <c r="E510" s="1865">
        <v>2898406236.02</v>
      </c>
      <c r="F510" s="1865">
        <v>2764895769.329999</v>
      </c>
      <c r="G510" s="1865">
        <v>2630358103.789999</v>
      </c>
      <c r="H510" s="1865">
        <v>2629750852.4899993</v>
      </c>
    </row>
    <row r="511" spans="3:8">
      <c r="C511" s="1876" t="s">
        <v>2459</v>
      </c>
      <c r="D511" s="177">
        <v>5427342125</v>
      </c>
      <c r="E511" s="177">
        <v>2715157651.02</v>
      </c>
      <c r="F511" s="177">
        <v>2585049968.3999991</v>
      </c>
      <c r="G511" s="177">
        <v>2451048033.6099992</v>
      </c>
      <c r="H511" s="177">
        <v>2450770733.6099992</v>
      </c>
    </row>
    <row r="512" spans="3:8">
      <c r="C512" s="182" t="s">
        <v>2116</v>
      </c>
      <c r="D512" s="177">
        <v>1730050931</v>
      </c>
      <c r="E512" s="177">
        <v>1444876221.6199999</v>
      </c>
      <c r="F512" s="177">
        <v>1377981326.259999</v>
      </c>
      <c r="G512" s="177">
        <v>1370179901.1099992</v>
      </c>
      <c r="H512" s="177">
        <v>1369902601.1099992</v>
      </c>
    </row>
    <row r="513" spans="3:8">
      <c r="C513" s="182" t="s">
        <v>2460</v>
      </c>
      <c r="D513" s="177">
        <v>147898158</v>
      </c>
      <c r="E513" s="177">
        <v>202650973.18000001</v>
      </c>
      <c r="F513" s="177">
        <v>166059201.17999995</v>
      </c>
      <c r="G513" s="177">
        <v>164011183.27999994</v>
      </c>
      <c r="H513" s="177">
        <v>164011183.27999994</v>
      </c>
    </row>
    <row r="514" spans="3:8">
      <c r="C514" s="182" t="s">
        <v>2461</v>
      </c>
      <c r="D514" s="177">
        <v>2990455903</v>
      </c>
      <c r="E514" s="177">
        <v>494353168.22000003</v>
      </c>
      <c r="F514" s="177">
        <v>468047035.20000011</v>
      </c>
      <c r="G514" s="177">
        <v>344703656.45000005</v>
      </c>
      <c r="H514" s="177">
        <v>344703656.45000005</v>
      </c>
    </row>
    <row r="515" spans="3:8">
      <c r="C515" s="182" t="s">
        <v>2462</v>
      </c>
      <c r="D515" s="177">
        <v>28207124</v>
      </c>
      <c r="E515" s="177">
        <v>26230079</v>
      </c>
      <c r="F515" s="177">
        <v>26195196.920000002</v>
      </c>
      <c r="G515" s="177">
        <v>26195195.780000001</v>
      </c>
      <c r="H515" s="177">
        <v>26195195.780000001</v>
      </c>
    </row>
    <row r="516" spans="3:8">
      <c r="C516" s="182" t="s">
        <v>2110</v>
      </c>
      <c r="D516" s="177">
        <v>461230009</v>
      </c>
      <c r="E516" s="177">
        <v>475030009</v>
      </c>
      <c r="F516" s="177">
        <v>474750008.84000003</v>
      </c>
      <c r="G516" s="177">
        <v>473940896.98999995</v>
      </c>
      <c r="H516" s="177">
        <v>473940896.98999995</v>
      </c>
    </row>
    <row r="517" spans="3:8">
      <c r="C517" s="182" t="s">
        <v>2118</v>
      </c>
      <c r="D517" s="177">
        <v>69500000</v>
      </c>
      <c r="E517" s="177">
        <v>72017200</v>
      </c>
      <c r="F517" s="177">
        <v>72017200</v>
      </c>
      <c r="G517" s="177">
        <v>72017200</v>
      </c>
      <c r="H517" s="177">
        <v>72017200</v>
      </c>
    </row>
    <row r="518" spans="3:8">
      <c r="C518" s="1876" t="s">
        <v>2463</v>
      </c>
      <c r="D518" s="177">
        <v>183248585</v>
      </c>
      <c r="E518" s="177">
        <v>183248585.00000003</v>
      </c>
      <c r="F518" s="177">
        <v>179845800.93000001</v>
      </c>
      <c r="G518" s="177">
        <v>179310070.17999998</v>
      </c>
      <c r="H518" s="177">
        <v>178980118.88</v>
      </c>
    </row>
    <row r="519" spans="3:8">
      <c r="C519" s="182" t="s">
        <v>2460</v>
      </c>
      <c r="D519" s="177">
        <v>183248585</v>
      </c>
      <c r="E519" s="177">
        <v>183248585.00000003</v>
      </c>
      <c r="F519" s="177">
        <v>179845800.93000001</v>
      </c>
      <c r="G519" s="177">
        <v>179310070.17999998</v>
      </c>
      <c r="H519" s="177">
        <v>178980118.88</v>
      </c>
    </row>
    <row r="520" spans="3:8">
      <c r="C520" s="1882" t="s">
        <v>1784</v>
      </c>
      <c r="D520" s="1883">
        <v>13772254962</v>
      </c>
      <c r="E520" s="1883">
        <v>20094290182.77</v>
      </c>
      <c r="F520" s="1883">
        <v>19952694727.049995</v>
      </c>
      <c r="G520" s="1883">
        <v>19890233283.549995</v>
      </c>
      <c r="H520" s="1883">
        <v>19883930141.769997</v>
      </c>
    </row>
    <row r="521" spans="3:8">
      <c r="C521" s="1402" t="s">
        <v>2464</v>
      </c>
      <c r="D521" s="1865">
        <v>13772254962</v>
      </c>
      <c r="E521" s="1865">
        <v>20094290182.77</v>
      </c>
      <c r="F521" s="1865">
        <v>19952694727.049995</v>
      </c>
      <c r="G521" s="1865">
        <v>19890233283.549995</v>
      </c>
      <c r="H521" s="1865">
        <v>19883930141.769997</v>
      </c>
    </row>
    <row r="522" spans="3:8">
      <c r="C522" s="1876" t="s">
        <v>2465</v>
      </c>
      <c r="D522" s="177">
        <v>13772254962</v>
      </c>
      <c r="E522" s="177">
        <v>20094290182.77</v>
      </c>
      <c r="F522" s="177">
        <v>19952694727.049995</v>
      </c>
      <c r="G522" s="177">
        <v>19890233283.549995</v>
      </c>
      <c r="H522" s="177">
        <v>19883930141.769997</v>
      </c>
    </row>
    <row r="523" spans="3:8">
      <c r="C523" s="182" t="s">
        <v>2116</v>
      </c>
      <c r="D523" s="177">
        <v>3867892478</v>
      </c>
      <c r="E523" s="177">
        <v>3319696551.0000005</v>
      </c>
      <c r="F523" s="177">
        <v>3259169215.3299994</v>
      </c>
      <c r="G523" s="177">
        <v>3207748546.5300002</v>
      </c>
      <c r="H523" s="177">
        <v>3206601224.4000001</v>
      </c>
    </row>
    <row r="524" spans="3:8">
      <c r="C524" s="182" t="s">
        <v>2466</v>
      </c>
      <c r="D524" s="177">
        <v>2653513392</v>
      </c>
      <c r="E524" s="177">
        <v>4651577931.3699999</v>
      </c>
      <c r="F524" s="177">
        <v>4583242528.2200003</v>
      </c>
      <c r="G524" s="177">
        <v>4580057398.2399998</v>
      </c>
      <c r="H524" s="177">
        <v>4580057398.2300005</v>
      </c>
    </row>
    <row r="525" spans="3:8">
      <c r="C525" s="182" t="s">
        <v>2467</v>
      </c>
      <c r="D525" s="177">
        <v>7210849092</v>
      </c>
      <c r="E525" s="177">
        <v>12083015700.4</v>
      </c>
      <c r="F525" s="177">
        <v>12070282983.499994</v>
      </c>
      <c r="G525" s="177">
        <v>12062427338.779993</v>
      </c>
      <c r="H525" s="177">
        <v>12057271519.139994</v>
      </c>
    </row>
    <row r="526" spans="3:8">
      <c r="C526" s="182" t="s">
        <v>2110</v>
      </c>
      <c r="D526" s="177">
        <v>40000000</v>
      </c>
      <c r="E526" s="177">
        <v>40000000</v>
      </c>
      <c r="F526" s="177">
        <v>40000000</v>
      </c>
      <c r="G526" s="177">
        <v>40000000</v>
      </c>
      <c r="H526" s="177">
        <v>40000000</v>
      </c>
    </row>
    <row r="527" spans="3:8">
      <c r="C527" s="1882" t="s">
        <v>2468</v>
      </c>
      <c r="D527" s="1883">
        <v>8623324578</v>
      </c>
      <c r="E527" s="1883">
        <v>9544324578</v>
      </c>
      <c r="F527" s="1883">
        <v>9542593823.1400013</v>
      </c>
      <c r="G527" s="1883">
        <v>9542593823.1400013</v>
      </c>
      <c r="H527" s="1883">
        <v>9542593823.1400013</v>
      </c>
    </row>
    <row r="528" spans="3:8">
      <c r="C528" s="1402" t="s">
        <v>2469</v>
      </c>
      <c r="D528" s="1865">
        <v>8623324578</v>
      </c>
      <c r="E528" s="1865">
        <v>9544324578</v>
      </c>
      <c r="F528" s="1865">
        <v>9542593823.1400013</v>
      </c>
      <c r="G528" s="1865">
        <v>9542593823.1400013</v>
      </c>
      <c r="H528" s="1865">
        <v>9542593823.1400013</v>
      </c>
    </row>
    <row r="529" spans="3:8">
      <c r="C529" s="1876" t="s">
        <v>2470</v>
      </c>
      <c r="D529" s="177">
        <v>8623324578</v>
      </c>
      <c r="E529" s="177">
        <v>9544324578</v>
      </c>
      <c r="F529" s="177">
        <v>9542593823.1400013</v>
      </c>
      <c r="G529" s="177">
        <v>9542593823.1400013</v>
      </c>
      <c r="H529" s="177">
        <v>9542593823.1400013</v>
      </c>
    </row>
    <row r="530" spans="3:8">
      <c r="C530" s="182" t="s">
        <v>2471</v>
      </c>
      <c r="D530" s="177">
        <v>8239690618</v>
      </c>
      <c r="E530" s="177">
        <v>9160690618</v>
      </c>
      <c r="F530" s="177">
        <v>9158959902.9400005</v>
      </c>
      <c r="G530" s="177">
        <v>9158959902.9400005</v>
      </c>
      <c r="H530" s="177">
        <v>9158959902.9400005</v>
      </c>
    </row>
    <row r="531" spans="3:8">
      <c r="C531" s="182" t="s">
        <v>2110</v>
      </c>
      <c r="D531" s="177">
        <v>383633960</v>
      </c>
      <c r="E531" s="177">
        <v>383633960</v>
      </c>
      <c r="F531" s="177">
        <v>383633920.19999999</v>
      </c>
      <c r="G531" s="177">
        <v>383633920.19999999</v>
      </c>
      <c r="H531" s="177">
        <v>383633920.19999999</v>
      </c>
    </row>
    <row r="532" spans="3:8">
      <c r="C532" s="1882" t="s">
        <v>2472</v>
      </c>
      <c r="D532" s="1883">
        <v>11771691737</v>
      </c>
      <c r="E532" s="1883">
        <v>16345409402</v>
      </c>
      <c r="F532" s="1883">
        <v>16345409402</v>
      </c>
      <c r="G532" s="1883">
        <v>16345409402</v>
      </c>
      <c r="H532" s="1883">
        <v>16345409402</v>
      </c>
    </row>
    <row r="533" spans="3:8">
      <c r="C533" s="1402" t="s">
        <v>2473</v>
      </c>
      <c r="D533" s="1865">
        <v>11771691737</v>
      </c>
      <c r="E533" s="1865">
        <v>16345409402</v>
      </c>
      <c r="F533" s="1865">
        <v>16345409402</v>
      </c>
      <c r="G533" s="1865">
        <v>16345409402</v>
      </c>
      <c r="H533" s="1865">
        <v>16345409402</v>
      </c>
    </row>
    <row r="534" spans="3:8">
      <c r="C534" s="1876" t="s">
        <v>2474</v>
      </c>
      <c r="D534" s="177">
        <v>11771691737</v>
      </c>
      <c r="E534" s="177">
        <v>16345409402</v>
      </c>
      <c r="F534" s="177">
        <v>16345409402</v>
      </c>
      <c r="G534" s="177">
        <v>16345409402</v>
      </c>
      <c r="H534" s="177">
        <v>16345409402</v>
      </c>
    </row>
    <row r="535" spans="3:8">
      <c r="C535" s="182" t="s">
        <v>2116</v>
      </c>
      <c r="D535" s="177">
        <v>3544528837</v>
      </c>
      <c r="E535" s="177">
        <v>3831823162</v>
      </c>
      <c r="F535" s="177">
        <v>3831823162</v>
      </c>
      <c r="G535" s="177">
        <v>3831823162</v>
      </c>
      <c r="H535" s="177">
        <v>3831823162</v>
      </c>
    </row>
    <row r="536" spans="3:8">
      <c r="C536" s="182" t="s">
        <v>2475</v>
      </c>
      <c r="D536" s="177">
        <v>2500000000</v>
      </c>
      <c r="E536" s="177">
        <v>5156770543</v>
      </c>
      <c r="F536" s="177">
        <v>5156770543</v>
      </c>
      <c r="G536" s="177">
        <v>5156770543</v>
      </c>
      <c r="H536" s="177">
        <v>5156770543</v>
      </c>
    </row>
    <row r="537" spans="3:8">
      <c r="C537" s="182" t="s">
        <v>2476</v>
      </c>
      <c r="D537" s="177">
        <v>2012387500</v>
      </c>
      <c r="E537" s="177">
        <v>1432163652</v>
      </c>
      <c r="F537" s="177">
        <v>1432163652</v>
      </c>
      <c r="G537" s="177">
        <v>1432163652</v>
      </c>
      <c r="H537" s="177">
        <v>1432163652</v>
      </c>
    </row>
    <row r="538" spans="3:8">
      <c r="C538" s="182" t="s">
        <v>2477</v>
      </c>
      <c r="D538" s="177">
        <v>1193975400</v>
      </c>
      <c r="E538" s="177">
        <v>883052045</v>
      </c>
      <c r="F538" s="177">
        <v>883052045</v>
      </c>
      <c r="G538" s="177">
        <v>883052045</v>
      </c>
      <c r="H538" s="177">
        <v>883052045</v>
      </c>
    </row>
    <row r="539" spans="3:8">
      <c r="C539" s="182" t="s">
        <v>2110</v>
      </c>
      <c r="D539" s="177">
        <v>2520800000</v>
      </c>
      <c r="E539" s="177">
        <v>5041600000</v>
      </c>
      <c r="F539" s="177">
        <v>5041600000</v>
      </c>
      <c r="G539" s="177">
        <v>5041600000</v>
      </c>
      <c r="H539" s="177">
        <v>5041600000</v>
      </c>
    </row>
    <row r="540" spans="3:8">
      <c r="C540" s="1882" t="s">
        <v>2478</v>
      </c>
      <c r="D540" s="1883">
        <v>1524248087</v>
      </c>
      <c r="E540" s="1883">
        <v>1524248087</v>
      </c>
      <c r="F540" s="1883">
        <v>1524248087</v>
      </c>
      <c r="G540" s="1883">
        <v>1524248087</v>
      </c>
      <c r="H540" s="1883">
        <v>1524248087</v>
      </c>
    </row>
    <row r="541" spans="3:8">
      <c r="C541" s="1402" t="s">
        <v>2479</v>
      </c>
      <c r="D541" s="1865">
        <v>1524248087</v>
      </c>
      <c r="E541" s="1865">
        <v>1524248087</v>
      </c>
      <c r="F541" s="1865">
        <v>1524248087</v>
      </c>
      <c r="G541" s="1865">
        <v>1524248087</v>
      </c>
      <c r="H541" s="1865">
        <v>1524248087</v>
      </c>
    </row>
    <row r="542" spans="3:8">
      <c r="C542" s="1876" t="s">
        <v>2480</v>
      </c>
      <c r="D542" s="177">
        <v>1524248087</v>
      </c>
      <c r="E542" s="177">
        <v>1524248087</v>
      </c>
      <c r="F542" s="177">
        <v>1524248087</v>
      </c>
      <c r="G542" s="177">
        <v>1524248087</v>
      </c>
      <c r="H542" s="177">
        <v>1524248087</v>
      </c>
    </row>
    <row r="543" spans="3:8">
      <c r="C543" s="182" t="s">
        <v>2481</v>
      </c>
      <c r="D543" s="177">
        <v>1521878287</v>
      </c>
      <c r="E543" s="177">
        <v>1521878287</v>
      </c>
      <c r="F543" s="177">
        <v>1521878287</v>
      </c>
      <c r="G543" s="177">
        <v>1521878287</v>
      </c>
      <c r="H543" s="177">
        <v>1521878287</v>
      </c>
    </row>
    <row r="544" spans="3:8">
      <c r="C544" s="182" t="s">
        <v>2110</v>
      </c>
      <c r="D544" s="177">
        <v>2369800</v>
      </c>
      <c r="E544" s="177">
        <v>2369800</v>
      </c>
      <c r="F544" s="177">
        <v>2369800</v>
      </c>
      <c r="G544" s="177">
        <v>2369800</v>
      </c>
      <c r="H544" s="177">
        <v>2369800</v>
      </c>
    </row>
    <row r="545" spans="3:8">
      <c r="C545" s="1882" t="s">
        <v>2482</v>
      </c>
      <c r="D545" s="1883">
        <v>1825371875</v>
      </c>
      <c r="E545" s="1883">
        <v>1950371875</v>
      </c>
      <c r="F545" s="1883">
        <v>1950371875</v>
      </c>
      <c r="G545" s="1883">
        <v>1950371875</v>
      </c>
      <c r="H545" s="1883">
        <v>1950371875</v>
      </c>
    </row>
    <row r="546" spans="3:8">
      <c r="C546" s="1402" t="s">
        <v>2483</v>
      </c>
      <c r="D546" s="1865">
        <v>1825371875</v>
      </c>
      <c r="E546" s="1865">
        <v>1950371875</v>
      </c>
      <c r="F546" s="1865">
        <v>1950371875</v>
      </c>
      <c r="G546" s="1865">
        <v>1950371875</v>
      </c>
      <c r="H546" s="1865">
        <v>1950371875</v>
      </c>
    </row>
    <row r="547" spans="3:8">
      <c r="C547" s="1876" t="s">
        <v>2484</v>
      </c>
      <c r="D547" s="177">
        <v>1825371875</v>
      </c>
      <c r="E547" s="177">
        <v>1950371875</v>
      </c>
      <c r="F547" s="177">
        <v>1950371875</v>
      </c>
      <c r="G547" s="177">
        <v>1950371875</v>
      </c>
      <c r="H547" s="177">
        <v>1950371875</v>
      </c>
    </row>
    <row r="548" spans="3:8">
      <c r="C548" s="182" t="s">
        <v>2485</v>
      </c>
      <c r="D548" s="177">
        <v>1685781875</v>
      </c>
      <c r="E548" s="177">
        <v>1810781875</v>
      </c>
      <c r="F548" s="177">
        <v>1810781875</v>
      </c>
      <c r="G548" s="177">
        <v>1810781875</v>
      </c>
      <c r="H548" s="177">
        <v>1810781875</v>
      </c>
    </row>
    <row r="549" spans="3:8">
      <c r="C549" s="182" t="s">
        <v>2110</v>
      </c>
      <c r="D549" s="177">
        <v>139590000</v>
      </c>
      <c r="E549" s="177">
        <v>139590000</v>
      </c>
      <c r="F549" s="177">
        <v>139590000</v>
      </c>
      <c r="G549" s="177">
        <v>139590000</v>
      </c>
      <c r="H549" s="177">
        <v>139590000</v>
      </c>
    </row>
    <row r="550" spans="3:8">
      <c r="C550" s="1882" t="s">
        <v>2486</v>
      </c>
      <c r="D550" s="1883">
        <v>337728228</v>
      </c>
      <c r="E550" s="1883">
        <v>402089713.00000012</v>
      </c>
      <c r="F550" s="1883">
        <v>401908841.97000015</v>
      </c>
      <c r="G550" s="1883">
        <v>401908841.97000015</v>
      </c>
      <c r="H550" s="1883">
        <v>401908841.93000013</v>
      </c>
    </row>
    <row r="551" spans="3:8">
      <c r="C551" s="1402" t="s">
        <v>2487</v>
      </c>
      <c r="D551" s="1865">
        <v>337728228</v>
      </c>
      <c r="E551" s="1865">
        <v>402089713.00000012</v>
      </c>
      <c r="F551" s="1865">
        <v>401908841.97000015</v>
      </c>
      <c r="G551" s="1865">
        <v>401908841.97000015</v>
      </c>
      <c r="H551" s="1865">
        <v>401908841.93000013</v>
      </c>
    </row>
    <row r="552" spans="3:8">
      <c r="C552" s="1876" t="s">
        <v>2488</v>
      </c>
      <c r="D552" s="177">
        <v>337728228</v>
      </c>
      <c r="E552" s="177">
        <v>402089713.00000012</v>
      </c>
      <c r="F552" s="177">
        <v>401908841.97000015</v>
      </c>
      <c r="G552" s="177">
        <v>401908841.97000015</v>
      </c>
      <c r="H552" s="177">
        <v>401908841.93000013</v>
      </c>
    </row>
    <row r="553" spans="3:8">
      <c r="C553" s="182" t="s">
        <v>2489</v>
      </c>
      <c r="D553" s="177">
        <v>334213628</v>
      </c>
      <c r="E553" s="177">
        <v>399328013.00000012</v>
      </c>
      <c r="F553" s="177">
        <v>399247141.97000015</v>
      </c>
      <c r="G553" s="177">
        <v>399247141.97000015</v>
      </c>
      <c r="H553" s="177">
        <v>399247141.93000013</v>
      </c>
    </row>
    <row r="554" spans="3:8">
      <c r="C554" s="182" t="s">
        <v>2110</v>
      </c>
      <c r="D554" s="177">
        <v>3514600</v>
      </c>
      <c r="E554" s="177">
        <v>2761700</v>
      </c>
      <c r="F554" s="177">
        <v>2661700</v>
      </c>
      <c r="G554" s="177">
        <v>2661700</v>
      </c>
      <c r="H554" s="177">
        <v>2661700</v>
      </c>
    </row>
    <row r="555" spans="3:8">
      <c r="C555" s="1882" t="s">
        <v>2490</v>
      </c>
      <c r="D555" s="1883">
        <v>1172006944</v>
      </c>
      <c r="E555" s="1883">
        <v>1172006944.0000005</v>
      </c>
      <c r="F555" s="1883">
        <v>1172006942.1200004</v>
      </c>
      <c r="G555" s="1883">
        <v>1172006942.1200004</v>
      </c>
      <c r="H555" s="1883">
        <v>1172006942.1200004</v>
      </c>
    </row>
    <row r="556" spans="3:8">
      <c r="C556" s="1402" t="s">
        <v>2491</v>
      </c>
      <c r="D556" s="1865">
        <v>1172006944</v>
      </c>
      <c r="E556" s="1865">
        <v>1172006944.0000005</v>
      </c>
      <c r="F556" s="1865">
        <v>1172006942.1200004</v>
      </c>
      <c r="G556" s="1865">
        <v>1172006942.1200004</v>
      </c>
      <c r="H556" s="1865">
        <v>1172006942.1200004</v>
      </c>
    </row>
    <row r="557" spans="3:8">
      <c r="C557" s="1876" t="s">
        <v>2492</v>
      </c>
      <c r="D557" s="177">
        <v>1172006944</v>
      </c>
      <c r="E557" s="177">
        <v>1172006944.0000005</v>
      </c>
      <c r="F557" s="177">
        <v>1172006942.1200004</v>
      </c>
      <c r="G557" s="177">
        <v>1172006942.1200004</v>
      </c>
      <c r="H557" s="177">
        <v>1172006942.1200004</v>
      </c>
    </row>
    <row r="558" spans="3:8">
      <c r="C558" s="182" t="s">
        <v>2493</v>
      </c>
      <c r="D558" s="177">
        <v>1171306960</v>
      </c>
      <c r="E558" s="177">
        <v>1171306960.0000005</v>
      </c>
      <c r="F558" s="177">
        <v>1171306958.1200004</v>
      </c>
      <c r="G558" s="177">
        <v>1171306958.1200004</v>
      </c>
      <c r="H558" s="177">
        <v>1171306958.1200004</v>
      </c>
    </row>
    <row r="559" spans="3:8">
      <c r="C559" s="182" t="s">
        <v>2110</v>
      </c>
      <c r="D559" s="177">
        <v>699984</v>
      </c>
      <c r="E559" s="177">
        <v>699984</v>
      </c>
      <c r="F559" s="177">
        <v>699984</v>
      </c>
      <c r="G559" s="177">
        <v>699984</v>
      </c>
      <c r="H559" s="177">
        <v>699984</v>
      </c>
    </row>
    <row r="560" spans="3:8">
      <c r="C560" s="1882" t="s">
        <v>1697</v>
      </c>
      <c r="D560" s="1883">
        <v>696669483</v>
      </c>
      <c r="E560" s="1883">
        <v>919210669.12</v>
      </c>
      <c r="F560" s="1883">
        <v>799168618.82000005</v>
      </c>
      <c r="G560" s="1883">
        <v>796199232</v>
      </c>
      <c r="H560" s="1883">
        <v>796199232</v>
      </c>
    </row>
    <row r="561" spans="3:8">
      <c r="C561" s="1402" t="s">
        <v>2494</v>
      </c>
      <c r="D561" s="1865">
        <v>696669483</v>
      </c>
      <c r="E561" s="1865">
        <v>919210669.12</v>
      </c>
      <c r="F561" s="1865">
        <v>799168618.82000005</v>
      </c>
      <c r="G561" s="1865">
        <v>796199232</v>
      </c>
      <c r="H561" s="1865">
        <v>796199232</v>
      </c>
    </row>
    <row r="562" spans="3:8">
      <c r="C562" s="1876" t="s">
        <v>2495</v>
      </c>
      <c r="D562" s="177">
        <v>696669483</v>
      </c>
      <c r="E562" s="177">
        <v>919210669.12</v>
      </c>
      <c r="F562" s="177">
        <v>799168618.82000005</v>
      </c>
      <c r="G562" s="177">
        <v>796199232</v>
      </c>
      <c r="H562" s="177">
        <v>796199232</v>
      </c>
    </row>
    <row r="563" spans="3:8">
      <c r="C563" s="182" t="s">
        <v>2496</v>
      </c>
      <c r="D563" s="177">
        <v>696669483</v>
      </c>
      <c r="E563" s="177">
        <v>919210669.12</v>
      </c>
      <c r="F563" s="177">
        <v>799168618.82000005</v>
      </c>
      <c r="G563" s="177">
        <v>796199232</v>
      </c>
      <c r="H563" s="177">
        <v>796199232</v>
      </c>
    </row>
    <row r="564" spans="3:8">
      <c r="C564" s="1882" t="s">
        <v>2497</v>
      </c>
      <c r="D564" s="1883">
        <v>294634030542</v>
      </c>
      <c r="E564" s="1883">
        <v>289649702356.44</v>
      </c>
      <c r="F564" s="1883">
        <v>289585451217.61005</v>
      </c>
      <c r="G564" s="1883">
        <v>289585425016.97998</v>
      </c>
      <c r="H564" s="1883">
        <v>289585425016.97998</v>
      </c>
    </row>
    <row r="565" spans="3:8">
      <c r="C565" s="1402" t="s">
        <v>2498</v>
      </c>
      <c r="D565" s="1865">
        <v>294634030542</v>
      </c>
      <c r="E565" s="1865">
        <v>289649702356.44</v>
      </c>
      <c r="F565" s="1865">
        <v>289585451217.61005</v>
      </c>
      <c r="G565" s="1865">
        <v>289585425016.97998</v>
      </c>
      <c r="H565" s="1865">
        <v>289585425016.97998</v>
      </c>
    </row>
    <row r="566" spans="3:8">
      <c r="C566" s="1876" t="s">
        <v>2499</v>
      </c>
      <c r="D566" s="177">
        <v>294634030542</v>
      </c>
      <c r="E566" s="177">
        <v>289649702356.44</v>
      </c>
      <c r="F566" s="177">
        <v>289585451217.61005</v>
      </c>
      <c r="G566" s="177">
        <v>289585425016.97998</v>
      </c>
      <c r="H566" s="177">
        <v>289585425016.97998</v>
      </c>
    </row>
    <row r="567" spans="3:8">
      <c r="C567" s="182" t="s">
        <v>2500</v>
      </c>
      <c r="D567" s="177">
        <v>294634030542</v>
      </c>
      <c r="E567" s="177">
        <v>289649702356.44</v>
      </c>
      <c r="F567" s="177">
        <v>289585451217.61005</v>
      </c>
      <c r="G567" s="177">
        <v>289585425016.97998</v>
      </c>
      <c r="H567" s="177">
        <v>289585425016.97998</v>
      </c>
    </row>
    <row r="568" spans="3:8">
      <c r="C568" s="1882" t="s">
        <v>2501</v>
      </c>
      <c r="D568" s="1883">
        <v>131888519077</v>
      </c>
      <c r="E568" s="1883">
        <v>155527014466.32999</v>
      </c>
      <c r="F568" s="1883">
        <v>155484249188.23999</v>
      </c>
      <c r="G568" s="1883">
        <v>155437724742.19998</v>
      </c>
      <c r="H568" s="1883">
        <v>155437724742.19998</v>
      </c>
    </row>
    <row r="569" spans="3:8">
      <c r="C569" s="1402" t="s">
        <v>2502</v>
      </c>
      <c r="D569" s="1865">
        <v>131888519077</v>
      </c>
      <c r="E569" s="1865">
        <v>155527014466.32999</v>
      </c>
      <c r="F569" s="1865">
        <v>155484249188.23999</v>
      </c>
      <c r="G569" s="1865">
        <v>155437724742.19998</v>
      </c>
      <c r="H569" s="1865">
        <v>155437724742.19998</v>
      </c>
    </row>
    <row r="570" spans="3:8">
      <c r="C570" s="1876" t="s">
        <v>2503</v>
      </c>
      <c r="D570" s="177">
        <v>131888519077</v>
      </c>
      <c r="E570" s="177">
        <v>155527014466.32999</v>
      </c>
      <c r="F570" s="177">
        <v>155484249188.23999</v>
      </c>
      <c r="G570" s="177">
        <v>155437724742.19998</v>
      </c>
      <c r="H570" s="177">
        <v>155437724742.19998</v>
      </c>
    </row>
    <row r="571" spans="3:8">
      <c r="C571" s="182" t="s">
        <v>2504</v>
      </c>
      <c r="D571" s="177">
        <v>3701712</v>
      </c>
      <c r="E571" s="177">
        <v>4085712</v>
      </c>
      <c r="F571" s="177">
        <v>4085639.37</v>
      </c>
      <c r="G571" s="177">
        <v>4085639.37</v>
      </c>
      <c r="H571" s="177">
        <v>4085639.37</v>
      </c>
    </row>
    <row r="572" spans="3:8">
      <c r="C572" s="182" t="s">
        <v>2505</v>
      </c>
      <c r="D572" s="177">
        <v>86392972000</v>
      </c>
      <c r="E572" s="177">
        <v>105383631879.99001</v>
      </c>
      <c r="F572" s="177">
        <v>105376543415.99001</v>
      </c>
      <c r="G572" s="177">
        <v>105376543415.99001</v>
      </c>
      <c r="H572" s="177">
        <v>105376543415.99001</v>
      </c>
    </row>
    <row r="573" spans="3:8">
      <c r="C573" s="182" t="s">
        <v>2110</v>
      </c>
      <c r="D573" s="177">
        <v>43127947245</v>
      </c>
      <c r="E573" s="177">
        <v>47976027049</v>
      </c>
      <c r="F573" s="177">
        <v>47968901120.919998</v>
      </c>
      <c r="G573" s="177">
        <v>47922376674.879997</v>
      </c>
      <c r="H573" s="177">
        <v>47922376674.879997</v>
      </c>
    </row>
    <row r="574" spans="3:8">
      <c r="C574" s="182" t="s">
        <v>2118</v>
      </c>
      <c r="D574" s="177">
        <v>2363898120</v>
      </c>
      <c r="E574" s="177">
        <v>2163269825.3400002</v>
      </c>
      <c r="F574" s="177">
        <v>2134719011.96</v>
      </c>
      <c r="G574" s="177">
        <v>2134719011.96</v>
      </c>
      <c r="H574" s="177">
        <v>2134719011.96</v>
      </c>
    </row>
    <row r="575" spans="3:8" ht="15.75" thickBot="1">
      <c r="C575" s="1884" t="s">
        <v>703</v>
      </c>
      <c r="D575" s="1884">
        <v>1418686514950</v>
      </c>
      <c r="E575" s="1884">
        <v>1462330743800.7605</v>
      </c>
      <c r="F575" s="1884">
        <v>1449479077053.3101</v>
      </c>
      <c r="G575" s="1884">
        <v>1446490194681.3801</v>
      </c>
      <c r="H575" s="1884">
        <v>1446346962713.8196</v>
      </c>
    </row>
    <row r="577" spans="3:3">
      <c r="C577" s="1872" t="s">
        <v>239</v>
      </c>
    </row>
    <row r="578" spans="3:3">
      <c r="C578" s="1861" t="s">
        <v>2074</v>
      </c>
    </row>
    <row r="579" spans="3:3">
      <c r="C579" s="1872" t="s">
        <v>899</v>
      </c>
    </row>
  </sheetData>
  <mergeCells count="12">
    <mergeCell ref="H11:H13"/>
    <mergeCell ref="C3:H3"/>
    <mergeCell ref="C4:H4"/>
    <mergeCell ref="C5:H5"/>
    <mergeCell ref="C7:H7"/>
    <mergeCell ref="C8:H8"/>
    <mergeCell ref="C9:H9"/>
    <mergeCell ref="C11:C12"/>
    <mergeCell ref="D11:D12"/>
    <mergeCell ref="E11:E13"/>
    <mergeCell ref="F11:F13"/>
    <mergeCell ref="G11:G13"/>
  </mergeCells>
  <pageMargins left="0.7" right="0.7" top="0.75" bottom="0.75" header="0.3" footer="0.3"/>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5E429-437A-4795-B624-20A1053B0BA1}">
  <dimension ref="C2:H341"/>
  <sheetViews>
    <sheetView showGridLines="0" topLeftCell="A4" zoomScale="89" zoomScaleNormal="89" workbookViewId="0">
      <selection activeCell="C12" sqref="C12:C13"/>
    </sheetView>
  </sheetViews>
  <sheetFormatPr baseColWidth="10" defaultColWidth="11.42578125" defaultRowHeight="15"/>
  <cols>
    <col min="1" max="2" width="11.42578125" style="70"/>
    <col min="3" max="3" width="115" style="70" bestFit="1" customWidth="1"/>
    <col min="4" max="5" width="17.7109375" style="70" customWidth="1"/>
    <col min="6" max="6" width="16.42578125" style="70" customWidth="1"/>
    <col min="7" max="7" width="15.28515625" style="70" customWidth="1"/>
    <col min="8" max="16384" width="11.42578125" style="70"/>
  </cols>
  <sheetData>
    <row r="2" spans="3:8">
      <c r="C2" s="2665" t="s">
        <v>0</v>
      </c>
      <c r="D2" s="2665"/>
      <c r="E2" s="2665"/>
      <c r="F2" s="2665"/>
      <c r="G2" s="2665"/>
      <c r="H2" s="2665"/>
    </row>
    <row r="3" spans="3:8">
      <c r="C3" s="2665" t="s">
        <v>1</v>
      </c>
      <c r="D3" s="2665"/>
      <c r="E3" s="2665"/>
      <c r="F3" s="2665"/>
      <c r="G3" s="2665"/>
      <c r="H3" s="2665"/>
    </row>
    <row r="4" spans="3:8">
      <c r="C4" s="2666" t="s">
        <v>2</v>
      </c>
      <c r="D4" s="2666"/>
      <c r="E4" s="2666"/>
      <c r="F4" s="2666"/>
      <c r="G4" s="2666"/>
      <c r="H4" s="2666"/>
    </row>
    <row r="7" spans="3:8" ht="15.75">
      <c r="C7" s="2677" t="s">
        <v>2506</v>
      </c>
      <c r="D7" s="2677"/>
      <c r="E7" s="2677"/>
      <c r="F7" s="2677"/>
      <c r="G7" s="2677"/>
      <c r="H7" s="2677"/>
    </row>
    <row r="8" spans="3:8" ht="15.75">
      <c r="C8" s="2677" t="s">
        <v>2507</v>
      </c>
      <c r="D8" s="2677"/>
      <c r="E8" s="2677"/>
      <c r="F8" s="2677"/>
      <c r="G8" s="2677"/>
      <c r="H8" s="2677"/>
    </row>
    <row r="9" spans="3:8" ht="16.5" thickBot="1">
      <c r="C9" s="2678" t="s">
        <v>1873</v>
      </c>
      <c r="D9" s="2678"/>
      <c r="E9" s="2678"/>
      <c r="F9" s="2678"/>
      <c r="G9" s="2678"/>
      <c r="H9" s="2678"/>
    </row>
    <row r="10" spans="3:8" ht="16.5" thickBot="1">
      <c r="C10" s="1879"/>
      <c r="D10" s="1879"/>
      <c r="E10" s="1879"/>
      <c r="F10" s="1879"/>
      <c r="G10" s="1879"/>
      <c r="H10" s="1879"/>
    </row>
    <row r="11" spans="3:8">
      <c r="C11" s="2687" t="s">
        <v>316</v>
      </c>
      <c r="D11" s="2684" t="s">
        <v>642</v>
      </c>
      <c r="E11" s="2684" t="s">
        <v>1179</v>
      </c>
      <c r="F11" s="2684" t="s">
        <v>2077</v>
      </c>
      <c r="G11" s="2684" t="s">
        <v>777</v>
      </c>
      <c r="H11" s="2684" t="s">
        <v>778</v>
      </c>
    </row>
    <row r="12" spans="3:8">
      <c r="C12" s="2688"/>
      <c r="D12" s="2689"/>
      <c r="E12" s="2690"/>
      <c r="F12" s="2690"/>
      <c r="G12" s="2685"/>
      <c r="H12" s="2685"/>
    </row>
    <row r="13" spans="3:8" ht="15.75" thickBot="1">
      <c r="C13" s="1885" t="s">
        <v>2105</v>
      </c>
      <c r="D13" s="1886" t="s">
        <v>2079</v>
      </c>
      <c r="E13" s="2691"/>
      <c r="F13" s="2691"/>
      <c r="G13" s="2686"/>
      <c r="H13" s="2686"/>
    </row>
    <row r="14" spans="3:8">
      <c r="C14" s="1887" t="s">
        <v>2508</v>
      </c>
      <c r="D14" s="1888">
        <v>501555814</v>
      </c>
      <c r="E14" s="1888">
        <v>615891900.1099999</v>
      </c>
      <c r="F14" s="1888">
        <v>545910701.19999981</v>
      </c>
      <c r="G14" s="1888">
        <v>545766407.09999979</v>
      </c>
      <c r="H14" s="1888">
        <v>543106884.71999979</v>
      </c>
    </row>
    <row r="15" spans="3:8">
      <c r="C15" s="1402" t="s">
        <v>2509</v>
      </c>
      <c r="D15" s="1865">
        <v>501555814</v>
      </c>
      <c r="E15" s="1865">
        <v>615891900.1099999</v>
      </c>
      <c r="F15" s="1865">
        <v>545910701.19999981</v>
      </c>
      <c r="G15" s="1865">
        <v>545766407.09999979</v>
      </c>
      <c r="H15" s="1865">
        <v>543106884.71999979</v>
      </c>
    </row>
    <row r="16" spans="3:8">
      <c r="C16" s="1876" t="s">
        <v>2510</v>
      </c>
      <c r="D16" s="177">
        <v>501555814</v>
      </c>
      <c r="E16" s="177">
        <v>615891900.1099999</v>
      </c>
      <c r="F16" s="177">
        <v>545910701.19999981</v>
      </c>
      <c r="G16" s="177">
        <v>545766407.09999979</v>
      </c>
      <c r="H16" s="177">
        <v>543106884.71999979</v>
      </c>
    </row>
    <row r="17" spans="3:8">
      <c r="C17" s="182" t="s">
        <v>2511</v>
      </c>
      <c r="D17" s="177">
        <v>501555814</v>
      </c>
      <c r="E17" s="177">
        <v>615891900.1099999</v>
      </c>
      <c r="F17" s="177">
        <v>545910701.19999981</v>
      </c>
      <c r="G17" s="177">
        <v>545766407.09999979</v>
      </c>
      <c r="H17" s="177">
        <v>543106884.71999979</v>
      </c>
    </row>
    <row r="18" spans="3:8">
      <c r="C18" s="1887" t="s">
        <v>2512</v>
      </c>
      <c r="D18" s="1888">
        <v>58074067</v>
      </c>
      <c r="E18" s="1888">
        <v>61086943.710000001</v>
      </c>
      <c r="F18" s="1888">
        <v>55631131.919999994</v>
      </c>
      <c r="G18" s="1888">
        <v>55631131.919999994</v>
      </c>
      <c r="H18" s="1888">
        <v>55631131.919999994</v>
      </c>
    </row>
    <row r="19" spans="3:8">
      <c r="C19" s="1402" t="s">
        <v>2513</v>
      </c>
      <c r="D19" s="1865">
        <v>58074067</v>
      </c>
      <c r="E19" s="1865">
        <v>61086943.710000001</v>
      </c>
      <c r="F19" s="1865">
        <v>55631131.919999994</v>
      </c>
      <c r="G19" s="1865">
        <v>55631131.919999994</v>
      </c>
      <c r="H19" s="1865">
        <v>55631131.919999994</v>
      </c>
    </row>
    <row r="20" spans="3:8">
      <c r="C20" s="1876" t="s">
        <v>2514</v>
      </c>
      <c r="D20" s="177">
        <v>58074067</v>
      </c>
      <c r="E20" s="177">
        <v>61086943.710000001</v>
      </c>
      <c r="F20" s="177">
        <v>55631131.919999994</v>
      </c>
      <c r="G20" s="177">
        <v>55631131.919999994</v>
      </c>
      <c r="H20" s="177">
        <v>55631131.919999994</v>
      </c>
    </row>
    <row r="21" spans="3:8">
      <c r="C21" s="182" t="s">
        <v>2515</v>
      </c>
      <c r="D21" s="177">
        <v>58074067</v>
      </c>
      <c r="E21" s="177">
        <v>61086943.710000001</v>
      </c>
      <c r="F21" s="177">
        <v>55631131.919999994</v>
      </c>
      <c r="G21" s="177">
        <v>55631131.919999994</v>
      </c>
      <c r="H21" s="177">
        <v>55631131.919999994</v>
      </c>
    </row>
    <row r="22" spans="3:8">
      <c r="C22" s="1887" t="s">
        <v>2516</v>
      </c>
      <c r="D22" s="1888">
        <v>1989259851</v>
      </c>
      <c r="E22" s="1888">
        <v>1989259851</v>
      </c>
      <c r="F22" s="1888">
        <v>0</v>
      </c>
      <c r="G22" s="1888">
        <v>0</v>
      </c>
      <c r="H22" s="1888">
        <v>0</v>
      </c>
    </row>
    <row r="23" spans="3:8">
      <c r="C23" s="1402" t="s">
        <v>2517</v>
      </c>
      <c r="D23" s="1865">
        <v>1989259851</v>
      </c>
      <c r="E23" s="1865">
        <v>1989259851</v>
      </c>
      <c r="F23" s="1865">
        <v>0</v>
      </c>
      <c r="G23" s="1865">
        <v>0</v>
      </c>
      <c r="H23" s="1865">
        <v>0</v>
      </c>
    </row>
    <row r="24" spans="3:8">
      <c r="C24" s="1876" t="s">
        <v>2518</v>
      </c>
      <c r="D24" s="177">
        <v>1989259851</v>
      </c>
      <c r="E24" s="177">
        <v>1989259851</v>
      </c>
      <c r="F24" s="177">
        <v>0</v>
      </c>
      <c r="G24" s="177">
        <v>0</v>
      </c>
      <c r="H24" s="177">
        <v>0</v>
      </c>
    </row>
    <row r="25" spans="3:8">
      <c r="C25" s="182" t="s">
        <v>2519</v>
      </c>
      <c r="D25" s="177">
        <v>1989259851</v>
      </c>
      <c r="E25" s="177">
        <v>1989259851</v>
      </c>
      <c r="F25" s="177">
        <v>0</v>
      </c>
      <c r="G25" s="177">
        <v>0</v>
      </c>
      <c r="H25" s="177">
        <v>0</v>
      </c>
    </row>
    <row r="26" spans="3:8">
      <c r="C26" s="1887" t="s">
        <v>2520</v>
      </c>
      <c r="D26" s="1888">
        <v>211362180</v>
      </c>
      <c r="E26" s="1888">
        <v>283931357.46999997</v>
      </c>
      <c r="F26" s="1888">
        <v>276339352.72999996</v>
      </c>
      <c r="G26" s="1888">
        <v>273897065.61999995</v>
      </c>
      <c r="H26" s="1888">
        <v>273897065.61999995</v>
      </c>
    </row>
    <row r="27" spans="3:8">
      <c r="C27" s="1402" t="s">
        <v>2521</v>
      </c>
      <c r="D27" s="1865">
        <v>211362180</v>
      </c>
      <c r="E27" s="1865">
        <v>283931357.46999997</v>
      </c>
      <c r="F27" s="1865">
        <v>276339352.72999996</v>
      </c>
      <c r="G27" s="1865">
        <v>273897065.61999995</v>
      </c>
      <c r="H27" s="1865">
        <v>273897065.61999995</v>
      </c>
    </row>
    <row r="28" spans="3:8">
      <c r="C28" s="1876" t="s">
        <v>2522</v>
      </c>
      <c r="D28" s="177">
        <v>211362180</v>
      </c>
      <c r="E28" s="177">
        <v>283931357.46999997</v>
      </c>
      <c r="F28" s="177">
        <v>276339352.72999996</v>
      </c>
      <c r="G28" s="177">
        <v>273897065.61999995</v>
      </c>
      <c r="H28" s="177">
        <v>273897065.61999995</v>
      </c>
    </row>
    <row r="29" spans="3:8">
      <c r="C29" s="182" t="s">
        <v>2523</v>
      </c>
      <c r="D29" s="177">
        <v>211362180</v>
      </c>
      <c r="E29" s="177">
        <v>283931357.46999997</v>
      </c>
      <c r="F29" s="177">
        <v>276339352.72999996</v>
      </c>
      <c r="G29" s="177">
        <v>273897065.61999995</v>
      </c>
      <c r="H29" s="177">
        <v>273897065.61999995</v>
      </c>
    </row>
    <row r="30" spans="3:8">
      <c r="C30" s="1887" t="s">
        <v>2524</v>
      </c>
      <c r="D30" s="1888">
        <v>2008317326</v>
      </c>
      <c r="E30" s="1888">
        <v>2151021162.3899999</v>
      </c>
      <c r="F30" s="1888">
        <v>2079180809.8100002</v>
      </c>
      <c r="G30" s="1888">
        <v>2043770056.6100001</v>
      </c>
      <c r="H30" s="1888">
        <v>2043752356.6100001</v>
      </c>
    </row>
    <row r="31" spans="3:8">
      <c r="C31" s="1402" t="s">
        <v>2525</v>
      </c>
      <c r="D31" s="1865">
        <v>2008317326</v>
      </c>
      <c r="E31" s="1865">
        <v>2151021162.3899999</v>
      </c>
      <c r="F31" s="1865">
        <v>2079180809.8100002</v>
      </c>
      <c r="G31" s="1865">
        <v>2043770056.6100001</v>
      </c>
      <c r="H31" s="1865">
        <v>2043752356.6100001</v>
      </c>
    </row>
    <row r="32" spans="3:8">
      <c r="C32" s="1876" t="s">
        <v>2526</v>
      </c>
      <c r="D32" s="177">
        <v>2008317326</v>
      </c>
      <c r="E32" s="177">
        <v>2151021162.3899999</v>
      </c>
      <c r="F32" s="177">
        <v>2079180809.8100002</v>
      </c>
      <c r="G32" s="177">
        <v>2043770056.6100001</v>
      </c>
      <c r="H32" s="177">
        <v>2043752356.6100001</v>
      </c>
    </row>
    <row r="33" spans="3:8">
      <c r="C33" s="182" t="s">
        <v>2116</v>
      </c>
      <c r="D33" s="177">
        <v>686474292</v>
      </c>
      <c r="E33" s="177">
        <v>823721166.27999997</v>
      </c>
      <c r="F33" s="177">
        <v>805612689.98000014</v>
      </c>
      <c r="G33" s="177">
        <v>797073657.52999997</v>
      </c>
      <c r="H33" s="177">
        <v>797073657.52999997</v>
      </c>
    </row>
    <row r="34" spans="3:8">
      <c r="C34" s="182" t="s">
        <v>2527</v>
      </c>
      <c r="D34" s="177">
        <v>183492957</v>
      </c>
      <c r="E34" s="177">
        <v>159088603.90000001</v>
      </c>
      <c r="F34" s="177">
        <v>148089606.19999996</v>
      </c>
      <c r="G34" s="177">
        <v>145431891.65999997</v>
      </c>
      <c r="H34" s="177">
        <v>145431891.65999997</v>
      </c>
    </row>
    <row r="35" spans="3:8">
      <c r="C35" s="182" t="s">
        <v>2528</v>
      </c>
      <c r="D35" s="177">
        <v>1138350077</v>
      </c>
      <c r="E35" s="177">
        <v>1168211392.21</v>
      </c>
      <c r="F35" s="177">
        <v>1125478513.6300001</v>
      </c>
      <c r="G35" s="177">
        <v>1101264507.4200001</v>
      </c>
      <c r="H35" s="177">
        <v>1101246807.4200001</v>
      </c>
    </row>
    <row r="36" spans="3:8">
      <c r="C36" s="1887" t="s">
        <v>2529</v>
      </c>
      <c r="D36" s="1888">
        <v>71925496</v>
      </c>
      <c r="E36" s="1888">
        <v>96539553.620000005</v>
      </c>
      <c r="F36" s="1888">
        <v>85767523.129999995</v>
      </c>
      <c r="G36" s="1888">
        <v>85758023.129999995</v>
      </c>
      <c r="H36" s="1888">
        <v>85758023.129999995</v>
      </c>
    </row>
    <row r="37" spans="3:8">
      <c r="C37" s="1402" t="s">
        <v>2530</v>
      </c>
      <c r="D37" s="1865">
        <v>71925496</v>
      </c>
      <c r="E37" s="1865">
        <v>96539553.620000005</v>
      </c>
      <c r="F37" s="1865">
        <v>85767523.129999995</v>
      </c>
      <c r="G37" s="1865">
        <v>85758023.129999995</v>
      </c>
      <c r="H37" s="1865">
        <v>85758023.129999995</v>
      </c>
    </row>
    <row r="38" spans="3:8">
      <c r="C38" s="1876" t="s">
        <v>2531</v>
      </c>
      <c r="D38" s="177">
        <v>71925496</v>
      </c>
      <c r="E38" s="177">
        <v>96539553.620000005</v>
      </c>
      <c r="F38" s="177">
        <v>85767523.129999995</v>
      </c>
      <c r="G38" s="177">
        <v>85758023.129999995</v>
      </c>
      <c r="H38" s="177">
        <v>85758023.129999995</v>
      </c>
    </row>
    <row r="39" spans="3:8">
      <c r="C39" s="182" t="s">
        <v>2532</v>
      </c>
      <c r="D39" s="177">
        <v>71925496</v>
      </c>
      <c r="E39" s="177">
        <v>96539553.620000005</v>
      </c>
      <c r="F39" s="177">
        <v>85767523.129999995</v>
      </c>
      <c r="G39" s="177">
        <v>85758023.129999995</v>
      </c>
      <c r="H39" s="177">
        <v>85758023.129999995</v>
      </c>
    </row>
    <row r="40" spans="3:8">
      <c r="C40" s="1887" t="s">
        <v>2533</v>
      </c>
      <c r="D40" s="1888">
        <v>7118850587</v>
      </c>
      <c r="E40" s="1888">
        <v>12099781644.269997</v>
      </c>
      <c r="F40" s="1888">
        <v>8882273188.1000004</v>
      </c>
      <c r="G40" s="1888">
        <v>7649745193.4399996</v>
      </c>
      <c r="H40" s="1888">
        <v>7649742844.6999998</v>
      </c>
    </row>
    <row r="41" spans="3:8">
      <c r="C41" s="1402" t="s">
        <v>2534</v>
      </c>
      <c r="D41" s="1865">
        <v>7118850587</v>
      </c>
      <c r="E41" s="1865">
        <v>12099781644.269997</v>
      </c>
      <c r="F41" s="1865">
        <v>8882273188.1000004</v>
      </c>
      <c r="G41" s="1865">
        <v>7649745193.4399996</v>
      </c>
      <c r="H41" s="1865">
        <v>7649742844.6999998</v>
      </c>
    </row>
    <row r="42" spans="3:8">
      <c r="C42" s="1876" t="s">
        <v>2535</v>
      </c>
      <c r="D42" s="177">
        <v>7118850587</v>
      </c>
      <c r="E42" s="177">
        <v>12099781644.269997</v>
      </c>
      <c r="F42" s="177">
        <v>8882273188.1000004</v>
      </c>
      <c r="G42" s="177">
        <v>7649745193.4399996</v>
      </c>
      <c r="H42" s="177">
        <v>7649742844.6999998</v>
      </c>
    </row>
    <row r="43" spans="3:8">
      <c r="C43" s="182" t="s">
        <v>2116</v>
      </c>
      <c r="D43" s="177">
        <v>646388140</v>
      </c>
      <c r="E43" s="177">
        <v>694052393</v>
      </c>
      <c r="F43" s="177">
        <v>632568253.66000009</v>
      </c>
      <c r="G43" s="177">
        <v>616269857.9000001</v>
      </c>
      <c r="H43" s="177">
        <v>616267509.16000009</v>
      </c>
    </row>
    <row r="44" spans="3:8">
      <c r="C44" s="182" t="s">
        <v>2536</v>
      </c>
      <c r="D44" s="177">
        <v>2836169384</v>
      </c>
      <c r="E44" s="177">
        <v>3818701018.0299993</v>
      </c>
      <c r="F44" s="177">
        <v>2651034533.3200002</v>
      </c>
      <c r="G44" s="177">
        <v>2543419691.9899993</v>
      </c>
      <c r="H44" s="177">
        <v>2543419691.9899993</v>
      </c>
    </row>
    <row r="45" spans="3:8">
      <c r="C45" s="182" t="s">
        <v>2537</v>
      </c>
      <c r="D45" s="177">
        <v>3636293063</v>
      </c>
      <c r="E45" s="177">
        <v>7582013633.2399979</v>
      </c>
      <c r="F45" s="177">
        <v>5593655801.1199999</v>
      </c>
      <c r="G45" s="177">
        <v>4485041043.5500002</v>
      </c>
      <c r="H45" s="177">
        <v>4485041043.5500002</v>
      </c>
    </row>
    <row r="46" spans="3:8">
      <c r="C46" s="182" t="s">
        <v>2110</v>
      </c>
      <c r="D46" s="177">
        <v>0</v>
      </c>
      <c r="E46" s="177">
        <v>5014600</v>
      </c>
      <c r="F46" s="177">
        <v>5014600</v>
      </c>
      <c r="G46" s="177">
        <v>5014600</v>
      </c>
      <c r="H46" s="177">
        <v>5014600</v>
      </c>
    </row>
    <row r="47" spans="3:8">
      <c r="C47" s="1887" t="s">
        <v>2538</v>
      </c>
      <c r="D47" s="1888">
        <v>144144665</v>
      </c>
      <c r="E47" s="1888">
        <v>530029007.27999997</v>
      </c>
      <c r="F47" s="1888">
        <v>228653364.05000007</v>
      </c>
      <c r="G47" s="1888">
        <v>174855506.42999998</v>
      </c>
      <c r="H47" s="1888">
        <v>172357116.63999999</v>
      </c>
    </row>
    <row r="48" spans="3:8">
      <c r="C48" s="1402" t="s">
        <v>2539</v>
      </c>
      <c r="D48" s="1865">
        <v>144144665</v>
      </c>
      <c r="E48" s="1865">
        <v>530029007.27999997</v>
      </c>
      <c r="F48" s="1865">
        <v>228653364.05000007</v>
      </c>
      <c r="G48" s="1865">
        <v>174855506.42999998</v>
      </c>
      <c r="H48" s="1865">
        <v>172357116.63999999</v>
      </c>
    </row>
    <row r="49" spans="3:8">
      <c r="C49" s="1876" t="s">
        <v>2540</v>
      </c>
      <c r="D49" s="177">
        <v>144144665</v>
      </c>
      <c r="E49" s="177">
        <v>530029007.27999997</v>
      </c>
      <c r="F49" s="177">
        <v>228653364.05000007</v>
      </c>
      <c r="G49" s="177">
        <v>174855506.42999998</v>
      </c>
      <c r="H49" s="177">
        <v>172357116.63999999</v>
      </c>
    </row>
    <row r="50" spans="3:8">
      <c r="C50" s="182" t="s">
        <v>2541</v>
      </c>
      <c r="D50" s="177">
        <v>144144665</v>
      </c>
      <c r="E50" s="177">
        <v>530029007.27999997</v>
      </c>
      <c r="F50" s="177">
        <v>228653364.05000007</v>
      </c>
      <c r="G50" s="177">
        <v>174855506.42999998</v>
      </c>
      <c r="H50" s="177">
        <v>172357116.63999999</v>
      </c>
    </row>
    <row r="51" spans="3:8">
      <c r="C51" s="1887" t="s">
        <v>2542</v>
      </c>
      <c r="D51" s="1888">
        <v>166100000</v>
      </c>
      <c r="E51" s="1888">
        <v>309089823.57000005</v>
      </c>
      <c r="F51" s="1888">
        <v>206153811.09999996</v>
      </c>
      <c r="G51" s="1888">
        <v>205232478.11000001</v>
      </c>
      <c r="H51" s="1888">
        <v>205174528.11000001</v>
      </c>
    </row>
    <row r="52" spans="3:8">
      <c r="C52" s="1402" t="s">
        <v>2543</v>
      </c>
      <c r="D52" s="1865">
        <v>166100000</v>
      </c>
      <c r="E52" s="1865">
        <v>309089823.57000005</v>
      </c>
      <c r="F52" s="1865">
        <v>206153811.09999996</v>
      </c>
      <c r="G52" s="1865">
        <v>205232478.11000001</v>
      </c>
      <c r="H52" s="1865">
        <v>205174528.11000001</v>
      </c>
    </row>
    <row r="53" spans="3:8">
      <c r="C53" s="1876" t="s">
        <v>2544</v>
      </c>
      <c r="D53" s="177">
        <v>166100000</v>
      </c>
      <c r="E53" s="177">
        <v>309089823.57000005</v>
      </c>
      <c r="F53" s="177">
        <v>206153811.09999996</v>
      </c>
      <c r="G53" s="177">
        <v>205232478.11000001</v>
      </c>
      <c r="H53" s="177">
        <v>205174528.11000001</v>
      </c>
    </row>
    <row r="54" spans="3:8">
      <c r="C54" s="182" t="s">
        <v>2545</v>
      </c>
      <c r="D54" s="177">
        <v>165900000</v>
      </c>
      <c r="E54" s="177">
        <v>308889823.57000005</v>
      </c>
      <c r="F54" s="177">
        <v>206101725.66999996</v>
      </c>
      <c r="G54" s="177">
        <v>205180392.68000001</v>
      </c>
      <c r="H54" s="177">
        <v>205122442.68000001</v>
      </c>
    </row>
    <row r="55" spans="3:8">
      <c r="C55" s="182" t="s">
        <v>2110</v>
      </c>
      <c r="D55" s="177">
        <v>200000</v>
      </c>
      <c r="E55" s="177">
        <v>200000</v>
      </c>
      <c r="F55" s="177">
        <v>52085.43</v>
      </c>
      <c r="G55" s="177">
        <v>52085.43</v>
      </c>
      <c r="H55" s="177">
        <v>52085.43</v>
      </c>
    </row>
    <row r="56" spans="3:8">
      <c r="C56" s="1887" t="s">
        <v>2546</v>
      </c>
      <c r="D56" s="1888">
        <v>1127817388</v>
      </c>
      <c r="E56" s="1888">
        <v>1777317388</v>
      </c>
      <c r="F56" s="1888">
        <v>1172460862.8</v>
      </c>
      <c r="G56" s="1888">
        <v>1089315479.1299999</v>
      </c>
      <c r="H56" s="1888">
        <v>1080855149.1000001</v>
      </c>
    </row>
    <row r="57" spans="3:8">
      <c r="C57" s="1402" t="s">
        <v>2547</v>
      </c>
      <c r="D57" s="1865">
        <v>1127817388</v>
      </c>
      <c r="E57" s="1865">
        <v>1777317388</v>
      </c>
      <c r="F57" s="1865">
        <v>1172460862.8</v>
      </c>
      <c r="G57" s="1865">
        <v>1089315479.1299999</v>
      </c>
      <c r="H57" s="1865">
        <v>1080855149.1000001</v>
      </c>
    </row>
    <row r="58" spans="3:8">
      <c r="C58" s="1876" t="s">
        <v>2548</v>
      </c>
      <c r="D58" s="177">
        <v>1127817388</v>
      </c>
      <c r="E58" s="177">
        <v>1777317388</v>
      </c>
      <c r="F58" s="177">
        <v>1172460862.8</v>
      </c>
      <c r="G58" s="177">
        <v>1089315479.1299999</v>
      </c>
      <c r="H58" s="177">
        <v>1080855149.1000001</v>
      </c>
    </row>
    <row r="59" spans="3:8">
      <c r="C59" s="182" t="s">
        <v>2549</v>
      </c>
      <c r="D59" s="177">
        <v>698465000</v>
      </c>
      <c r="E59" s="177">
        <v>929891820</v>
      </c>
      <c r="F59" s="177">
        <v>541024773.20000005</v>
      </c>
      <c r="G59" s="177">
        <v>490833805.82999998</v>
      </c>
      <c r="H59" s="177">
        <v>487641212.50000006</v>
      </c>
    </row>
    <row r="60" spans="3:8">
      <c r="C60" s="182" t="s">
        <v>2110</v>
      </c>
      <c r="D60" s="177">
        <v>331000000</v>
      </c>
      <c r="E60" s="177">
        <v>341000000</v>
      </c>
      <c r="F60" s="177">
        <v>299613257.29000002</v>
      </c>
      <c r="G60" s="177">
        <v>266812412.98999998</v>
      </c>
      <c r="H60" s="177">
        <v>263943997.32999998</v>
      </c>
    </row>
    <row r="61" spans="3:8">
      <c r="C61" s="182" t="s">
        <v>2118</v>
      </c>
      <c r="D61" s="177">
        <v>98352388</v>
      </c>
      <c r="E61" s="177">
        <v>506425568</v>
      </c>
      <c r="F61" s="177">
        <v>331822832.31</v>
      </c>
      <c r="G61" s="177">
        <v>331669260.31</v>
      </c>
      <c r="H61" s="177">
        <v>329269939.27000004</v>
      </c>
    </row>
    <row r="62" spans="3:8">
      <c r="C62" s="1887" t="s">
        <v>2550</v>
      </c>
      <c r="D62" s="1888">
        <v>692073784</v>
      </c>
      <c r="E62" s="1888">
        <v>692073784</v>
      </c>
      <c r="F62" s="1888">
        <v>625341566.87</v>
      </c>
      <c r="G62" s="1888">
        <v>624507130.20000005</v>
      </c>
      <c r="H62" s="1888">
        <v>624507130.20000005</v>
      </c>
    </row>
    <row r="63" spans="3:8">
      <c r="C63" s="1402" t="s">
        <v>2551</v>
      </c>
      <c r="D63" s="1865">
        <v>692073784</v>
      </c>
      <c r="E63" s="1865">
        <v>692073784</v>
      </c>
      <c r="F63" s="1865">
        <v>625341566.87</v>
      </c>
      <c r="G63" s="1865">
        <v>624507130.20000005</v>
      </c>
      <c r="H63" s="1865">
        <v>624507130.20000005</v>
      </c>
    </row>
    <row r="64" spans="3:8">
      <c r="C64" s="1876" t="s">
        <v>2552</v>
      </c>
      <c r="D64" s="177">
        <v>692073784</v>
      </c>
      <c r="E64" s="177">
        <v>692073784</v>
      </c>
      <c r="F64" s="177">
        <v>625341566.87</v>
      </c>
      <c r="G64" s="177">
        <v>624507130.20000005</v>
      </c>
      <c r="H64" s="177">
        <v>624507130.20000005</v>
      </c>
    </row>
    <row r="65" spans="3:8">
      <c r="C65" s="182" t="s">
        <v>2553</v>
      </c>
      <c r="D65" s="177">
        <v>692073784</v>
      </c>
      <c r="E65" s="177">
        <v>692073784</v>
      </c>
      <c r="F65" s="177">
        <v>625341566.87</v>
      </c>
      <c r="G65" s="177">
        <v>624507130.20000005</v>
      </c>
      <c r="H65" s="177">
        <v>624507130.20000005</v>
      </c>
    </row>
    <row r="66" spans="3:8">
      <c r="C66" s="1887" t="s">
        <v>2554</v>
      </c>
      <c r="D66" s="1888">
        <v>14737915364</v>
      </c>
      <c r="E66" s="1888">
        <v>15957915364</v>
      </c>
      <c r="F66" s="1888">
        <v>0</v>
      </c>
      <c r="G66" s="1888">
        <v>0</v>
      </c>
      <c r="H66" s="1888">
        <v>0</v>
      </c>
    </row>
    <row r="67" spans="3:8">
      <c r="C67" s="1402" t="s">
        <v>2555</v>
      </c>
      <c r="D67" s="1865">
        <v>14737915364</v>
      </c>
      <c r="E67" s="1865">
        <v>15957915364</v>
      </c>
      <c r="F67" s="1865">
        <v>0</v>
      </c>
      <c r="G67" s="1865">
        <v>0</v>
      </c>
      <c r="H67" s="1865">
        <v>0</v>
      </c>
    </row>
    <row r="68" spans="3:8">
      <c r="C68" s="1876" t="s">
        <v>2556</v>
      </c>
      <c r="D68" s="177">
        <v>14737915364</v>
      </c>
      <c r="E68" s="177">
        <v>15957915364</v>
      </c>
      <c r="F68" s="177">
        <v>0</v>
      </c>
      <c r="G68" s="177">
        <v>0</v>
      </c>
      <c r="H68" s="177">
        <v>0</v>
      </c>
    </row>
    <row r="69" spans="3:8">
      <c r="C69" s="182" t="s">
        <v>2116</v>
      </c>
      <c r="D69" s="177">
        <v>4466706599</v>
      </c>
      <c r="E69" s="177">
        <v>5686706599</v>
      </c>
      <c r="F69" s="177">
        <v>0</v>
      </c>
      <c r="G69" s="177">
        <v>0</v>
      </c>
      <c r="H69" s="177">
        <v>0</v>
      </c>
    </row>
    <row r="70" spans="3:8">
      <c r="C70" s="182" t="s">
        <v>2557</v>
      </c>
      <c r="D70" s="177">
        <v>6981439993</v>
      </c>
      <c r="E70" s="177">
        <v>6981439993</v>
      </c>
      <c r="F70" s="177">
        <v>0</v>
      </c>
      <c r="G70" s="177">
        <v>0</v>
      </c>
      <c r="H70" s="177">
        <v>0</v>
      </c>
    </row>
    <row r="71" spans="3:8">
      <c r="C71" s="182" t="s">
        <v>2558</v>
      </c>
      <c r="D71" s="177">
        <v>177584315</v>
      </c>
      <c r="E71" s="177">
        <v>177584315</v>
      </c>
      <c r="F71" s="177">
        <v>0</v>
      </c>
      <c r="G71" s="177">
        <v>0</v>
      </c>
      <c r="H71" s="177">
        <v>0</v>
      </c>
    </row>
    <row r="72" spans="3:8">
      <c r="C72" s="182" t="s">
        <v>2559</v>
      </c>
      <c r="D72" s="177">
        <v>87214398</v>
      </c>
      <c r="E72" s="177">
        <v>87214398</v>
      </c>
      <c r="F72" s="177">
        <v>0</v>
      </c>
      <c r="G72" s="177">
        <v>0</v>
      </c>
      <c r="H72" s="177">
        <v>0</v>
      </c>
    </row>
    <row r="73" spans="3:8">
      <c r="C73" s="182" t="s">
        <v>2560</v>
      </c>
      <c r="D73" s="177">
        <v>418445813</v>
      </c>
      <c r="E73" s="177">
        <v>418445813</v>
      </c>
      <c r="F73" s="177">
        <v>0</v>
      </c>
      <c r="G73" s="177">
        <v>0</v>
      </c>
      <c r="H73" s="177">
        <v>0</v>
      </c>
    </row>
    <row r="74" spans="3:8">
      <c r="C74" s="182" t="s">
        <v>2561</v>
      </c>
      <c r="D74" s="177">
        <v>46581773</v>
      </c>
      <c r="E74" s="177">
        <v>46581773</v>
      </c>
      <c r="F74" s="177">
        <v>0</v>
      </c>
      <c r="G74" s="177">
        <v>0</v>
      </c>
      <c r="H74" s="177">
        <v>0</v>
      </c>
    </row>
    <row r="75" spans="3:8">
      <c r="C75" s="182" t="s">
        <v>2562</v>
      </c>
      <c r="D75" s="177">
        <v>181722544</v>
      </c>
      <c r="E75" s="177">
        <v>181722544</v>
      </c>
      <c r="F75" s="177">
        <v>0</v>
      </c>
      <c r="G75" s="177">
        <v>0</v>
      </c>
      <c r="H75" s="177">
        <v>0</v>
      </c>
    </row>
    <row r="76" spans="3:8">
      <c r="C76" s="182" t="s">
        <v>2563</v>
      </c>
      <c r="D76" s="177">
        <v>22368163</v>
      </c>
      <c r="E76" s="177">
        <v>22368163</v>
      </c>
      <c r="F76" s="177">
        <v>0</v>
      </c>
      <c r="G76" s="177">
        <v>0</v>
      </c>
      <c r="H76" s="177">
        <v>0</v>
      </c>
    </row>
    <row r="77" spans="3:8">
      <c r="C77" s="182" t="s">
        <v>2500</v>
      </c>
      <c r="D77" s="177">
        <v>1435924</v>
      </c>
      <c r="E77" s="177">
        <v>1435924</v>
      </c>
      <c r="F77" s="177">
        <v>0</v>
      </c>
      <c r="G77" s="177">
        <v>0</v>
      </c>
      <c r="H77" s="177">
        <v>0</v>
      </c>
    </row>
    <row r="78" spans="3:8">
      <c r="C78" s="182" t="s">
        <v>2110</v>
      </c>
      <c r="D78" s="177">
        <v>2352021306</v>
      </c>
      <c r="E78" s="177">
        <v>2352021306</v>
      </c>
      <c r="F78" s="177">
        <v>0</v>
      </c>
      <c r="G78" s="177">
        <v>0</v>
      </c>
      <c r="H78" s="177">
        <v>0</v>
      </c>
    </row>
    <row r="79" spans="3:8">
      <c r="C79" s="182" t="s">
        <v>2564</v>
      </c>
      <c r="D79" s="177">
        <v>2394536</v>
      </c>
      <c r="E79" s="177">
        <v>2394536</v>
      </c>
      <c r="F79" s="177">
        <v>0</v>
      </c>
      <c r="G79" s="177">
        <v>0</v>
      </c>
      <c r="H79" s="177">
        <v>0</v>
      </c>
    </row>
    <row r="80" spans="3:8">
      <c r="C80" s="1887" t="s">
        <v>2565</v>
      </c>
      <c r="D80" s="1888">
        <v>151700000</v>
      </c>
      <c r="E80" s="1888">
        <v>158439026.22999996</v>
      </c>
      <c r="F80" s="1888">
        <v>151930951.97999999</v>
      </c>
      <c r="G80" s="1888">
        <v>151926182.61000001</v>
      </c>
      <c r="H80" s="1888">
        <v>151926182.61000001</v>
      </c>
    </row>
    <row r="81" spans="3:8">
      <c r="C81" s="1402" t="s">
        <v>2566</v>
      </c>
      <c r="D81" s="1865">
        <v>151700000</v>
      </c>
      <c r="E81" s="1865">
        <v>158439026.22999996</v>
      </c>
      <c r="F81" s="1865">
        <v>151930951.97999999</v>
      </c>
      <c r="G81" s="1865">
        <v>151926182.61000001</v>
      </c>
      <c r="H81" s="1865">
        <v>151926182.61000001</v>
      </c>
    </row>
    <row r="82" spans="3:8">
      <c r="C82" s="1876" t="s">
        <v>2567</v>
      </c>
      <c r="D82" s="177">
        <v>151700000</v>
      </c>
      <c r="E82" s="177">
        <v>158439026.22999996</v>
      </c>
      <c r="F82" s="177">
        <v>151930951.97999999</v>
      </c>
      <c r="G82" s="177">
        <v>151926182.61000001</v>
      </c>
      <c r="H82" s="177">
        <v>151926182.61000001</v>
      </c>
    </row>
    <row r="83" spans="3:8">
      <c r="C83" s="182" t="s">
        <v>2568</v>
      </c>
      <c r="D83" s="177">
        <v>151700000</v>
      </c>
      <c r="E83" s="177">
        <v>158439026.22999996</v>
      </c>
      <c r="F83" s="177">
        <v>151930951.97999999</v>
      </c>
      <c r="G83" s="177">
        <v>151926182.61000001</v>
      </c>
      <c r="H83" s="177">
        <v>151926182.61000001</v>
      </c>
    </row>
    <row r="84" spans="3:8">
      <c r="C84" s="1887" t="s">
        <v>2569</v>
      </c>
      <c r="D84" s="1888">
        <v>6907291677</v>
      </c>
      <c r="E84" s="1888">
        <v>6007698198</v>
      </c>
      <c r="F84" s="1888">
        <v>3122669048.9099989</v>
      </c>
      <c r="G84" s="1888">
        <v>3122669048.9099989</v>
      </c>
      <c r="H84" s="1888">
        <v>3122669048.9099989</v>
      </c>
    </row>
    <row r="85" spans="3:8">
      <c r="C85" s="1402" t="s">
        <v>2570</v>
      </c>
      <c r="D85" s="1865">
        <v>6907291677</v>
      </c>
      <c r="E85" s="1865">
        <v>6007698198</v>
      </c>
      <c r="F85" s="1865">
        <v>3122669048.9099989</v>
      </c>
      <c r="G85" s="1865">
        <v>3122669048.9099989</v>
      </c>
      <c r="H85" s="1865">
        <v>3122669048.9099989</v>
      </c>
    </row>
    <row r="86" spans="3:8">
      <c r="C86" s="1876" t="s">
        <v>2571</v>
      </c>
      <c r="D86" s="177">
        <v>6907291677</v>
      </c>
      <c r="E86" s="177">
        <v>6007698198</v>
      </c>
      <c r="F86" s="177">
        <v>3122669048.9099989</v>
      </c>
      <c r="G86" s="177">
        <v>3122669048.9099989</v>
      </c>
      <c r="H86" s="177">
        <v>3122669048.9099989</v>
      </c>
    </row>
    <row r="87" spans="3:8">
      <c r="C87" s="182" t="s">
        <v>2572</v>
      </c>
      <c r="D87" s="177">
        <v>6907291677</v>
      </c>
      <c r="E87" s="177">
        <v>6007698198</v>
      </c>
      <c r="F87" s="177">
        <v>3122669048.9099989</v>
      </c>
      <c r="G87" s="177">
        <v>3122669048.9099989</v>
      </c>
      <c r="H87" s="177">
        <v>3122669048.9099989</v>
      </c>
    </row>
    <row r="88" spans="3:8">
      <c r="C88" s="1887" t="s">
        <v>2573</v>
      </c>
      <c r="D88" s="1888">
        <v>341967148</v>
      </c>
      <c r="E88" s="1888">
        <v>369748344.06</v>
      </c>
      <c r="F88" s="1888">
        <v>337980609.07999998</v>
      </c>
      <c r="G88" s="1888">
        <v>337973440.30000001</v>
      </c>
      <c r="H88" s="1888">
        <v>337973440.30000001</v>
      </c>
    </row>
    <row r="89" spans="3:8">
      <c r="C89" s="1402" t="s">
        <v>2574</v>
      </c>
      <c r="D89" s="1865">
        <v>341967148</v>
      </c>
      <c r="E89" s="1865">
        <v>369748344.06</v>
      </c>
      <c r="F89" s="1865">
        <v>337980609.07999998</v>
      </c>
      <c r="G89" s="1865">
        <v>337973440.30000001</v>
      </c>
      <c r="H89" s="1865">
        <v>337973440.30000001</v>
      </c>
    </row>
    <row r="90" spans="3:8">
      <c r="C90" s="1876" t="s">
        <v>2575</v>
      </c>
      <c r="D90" s="177">
        <v>341967148</v>
      </c>
      <c r="E90" s="177">
        <v>369748344.06</v>
      </c>
      <c r="F90" s="177">
        <v>337980609.07999998</v>
      </c>
      <c r="G90" s="177">
        <v>337973440.30000001</v>
      </c>
      <c r="H90" s="177">
        <v>337973440.30000001</v>
      </c>
    </row>
    <row r="91" spans="3:8">
      <c r="C91" s="182" t="s">
        <v>2576</v>
      </c>
      <c r="D91" s="177">
        <v>341967148</v>
      </c>
      <c r="E91" s="177">
        <v>369748344.06</v>
      </c>
      <c r="F91" s="177">
        <v>337980609.07999998</v>
      </c>
      <c r="G91" s="177">
        <v>337973440.30000001</v>
      </c>
      <c r="H91" s="177">
        <v>337973440.30000001</v>
      </c>
    </row>
    <row r="92" spans="3:8">
      <c r="C92" s="1887" t="s">
        <v>2577</v>
      </c>
      <c r="D92" s="1888">
        <v>67000000</v>
      </c>
      <c r="E92" s="1888">
        <v>79150440.090000004</v>
      </c>
      <c r="F92" s="1888">
        <v>74724955.870000005</v>
      </c>
      <c r="G92" s="1888">
        <v>74724955.870000005</v>
      </c>
      <c r="H92" s="1888">
        <v>74724955.860000014</v>
      </c>
    </row>
    <row r="93" spans="3:8">
      <c r="C93" s="1402" t="s">
        <v>2578</v>
      </c>
      <c r="D93" s="1865">
        <v>67000000</v>
      </c>
      <c r="E93" s="1865">
        <v>79150440.090000004</v>
      </c>
      <c r="F93" s="1865">
        <v>74724955.870000005</v>
      </c>
      <c r="G93" s="1865">
        <v>74724955.870000005</v>
      </c>
      <c r="H93" s="1865">
        <v>74724955.860000014</v>
      </c>
    </row>
    <row r="94" spans="3:8">
      <c r="C94" s="1876" t="s">
        <v>2579</v>
      </c>
      <c r="D94" s="177">
        <v>67000000</v>
      </c>
      <c r="E94" s="177">
        <v>79150440.090000004</v>
      </c>
      <c r="F94" s="177">
        <v>74724955.870000005</v>
      </c>
      <c r="G94" s="177">
        <v>74724955.870000005</v>
      </c>
      <c r="H94" s="177">
        <v>74724955.860000014</v>
      </c>
    </row>
    <row r="95" spans="3:8">
      <c r="C95" s="182" t="s">
        <v>2580</v>
      </c>
      <c r="D95" s="177">
        <v>67000000</v>
      </c>
      <c r="E95" s="177">
        <v>79150440.090000004</v>
      </c>
      <c r="F95" s="177">
        <v>74724955.870000005</v>
      </c>
      <c r="G95" s="177">
        <v>74724955.870000005</v>
      </c>
      <c r="H95" s="177">
        <v>74724955.860000014</v>
      </c>
    </row>
    <row r="96" spans="3:8">
      <c r="C96" s="1887" t="s">
        <v>2581</v>
      </c>
      <c r="D96" s="1888">
        <v>131500000</v>
      </c>
      <c r="E96" s="1888">
        <v>184431977.71000001</v>
      </c>
      <c r="F96" s="1888">
        <v>122801818.41000006</v>
      </c>
      <c r="G96" s="1888">
        <v>122664152.96000002</v>
      </c>
      <c r="H96" s="1888">
        <v>122664152.96000002</v>
      </c>
    </row>
    <row r="97" spans="3:8">
      <c r="C97" s="1402" t="s">
        <v>2582</v>
      </c>
      <c r="D97" s="1865">
        <v>131500000</v>
      </c>
      <c r="E97" s="1865">
        <v>184431977.71000001</v>
      </c>
      <c r="F97" s="1865">
        <v>122801818.41000006</v>
      </c>
      <c r="G97" s="1865">
        <v>122664152.96000002</v>
      </c>
      <c r="H97" s="1865">
        <v>122664152.96000002</v>
      </c>
    </row>
    <row r="98" spans="3:8">
      <c r="C98" s="1876" t="s">
        <v>2583</v>
      </c>
      <c r="D98" s="177">
        <v>131500000</v>
      </c>
      <c r="E98" s="177">
        <v>184431977.71000001</v>
      </c>
      <c r="F98" s="177">
        <v>122801818.41000006</v>
      </c>
      <c r="G98" s="177">
        <v>122664152.96000002</v>
      </c>
      <c r="H98" s="177">
        <v>122664152.96000002</v>
      </c>
    </row>
    <row r="99" spans="3:8">
      <c r="C99" s="182" t="s">
        <v>2584</v>
      </c>
      <c r="D99" s="177">
        <v>131500000</v>
      </c>
      <c r="E99" s="177">
        <v>184431977.71000001</v>
      </c>
      <c r="F99" s="177">
        <v>122801818.41000006</v>
      </c>
      <c r="G99" s="177">
        <v>122664152.96000002</v>
      </c>
      <c r="H99" s="177">
        <v>122664152.96000002</v>
      </c>
    </row>
    <row r="100" spans="3:8">
      <c r="C100" s="1887" t="s">
        <v>2585</v>
      </c>
      <c r="D100" s="1888">
        <v>628501260</v>
      </c>
      <c r="E100" s="1888">
        <v>628501260</v>
      </c>
      <c r="F100" s="1888">
        <v>603274998.85000014</v>
      </c>
      <c r="G100" s="1888">
        <v>600088701.10000014</v>
      </c>
      <c r="H100" s="1888">
        <v>600088701.10000014</v>
      </c>
    </row>
    <row r="101" spans="3:8">
      <c r="C101" s="1402" t="s">
        <v>2586</v>
      </c>
      <c r="D101" s="1865">
        <v>628501260</v>
      </c>
      <c r="E101" s="1865">
        <v>628501260</v>
      </c>
      <c r="F101" s="1865">
        <v>603274998.85000014</v>
      </c>
      <c r="G101" s="1865">
        <v>600088701.10000014</v>
      </c>
      <c r="H101" s="1865">
        <v>600088701.10000014</v>
      </c>
    </row>
    <row r="102" spans="3:8">
      <c r="C102" s="1876" t="s">
        <v>2587</v>
      </c>
      <c r="D102" s="177">
        <v>628501260</v>
      </c>
      <c r="E102" s="177">
        <v>628501260</v>
      </c>
      <c r="F102" s="177">
        <v>603274998.85000014</v>
      </c>
      <c r="G102" s="177">
        <v>600088701.10000014</v>
      </c>
      <c r="H102" s="177">
        <v>600088701.10000014</v>
      </c>
    </row>
    <row r="103" spans="3:8">
      <c r="C103" s="182" t="s">
        <v>2588</v>
      </c>
      <c r="D103" s="177">
        <v>626601260</v>
      </c>
      <c r="E103" s="177">
        <v>626601260</v>
      </c>
      <c r="F103" s="177">
        <v>602554979.49000013</v>
      </c>
      <c r="G103" s="177">
        <v>599368681.74000013</v>
      </c>
      <c r="H103" s="177">
        <v>599368681.74000013</v>
      </c>
    </row>
    <row r="104" spans="3:8">
      <c r="C104" s="182" t="s">
        <v>2110</v>
      </c>
      <c r="D104" s="177">
        <v>1900000</v>
      </c>
      <c r="E104" s="177">
        <v>1900000</v>
      </c>
      <c r="F104" s="177">
        <v>720019.36</v>
      </c>
      <c r="G104" s="177">
        <v>720019.36</v>
      </c>
      <c r="H104" s="177">
        <v>720019.36</v>
      </c>
    </row>
    <row r="105" spans="3:8">
      <c r="C105" s="1887" t="s">
        <v>2589</v>
      </c>
      <c r="D105" s="1888">
        <v>374522262</v>
      </c>
      <c r="E105" s="1888">
        <v>454869741.18999994</v>
      </c>
      <c r="F105" s="1888">
        <v>445514477.39000005</v>
      </c>
      <c r="G105" s="1888">
        <v>444963465.28000003</v>
      </c>
      <c r="H105" s="1888">
        <v>444864630.88000005</v>
      </c>
    </row>
    <row r="106" spans="3:8">
      <c r="C106" s="1402" t="s">
        <v>2590</v>
      </c>
      <c r="D106" s="1865">
        <v>374522262</v>
      </c>
      <c r="E106" s="1865">
        <v>454869741.18999994</v>
      </c>
      <c r="F106" s="1865">
        <v>445514477.39000005</v>
      </c>
      <c r="G106" s="1865">
        <v>444963465.28000003</v>
      </c>
      <c r="H106" s="1865">
        <v>444864630.88000005</v>
      </c>
    </row>
    <row r="107" spans="3:8">
      <c r="C107" s="1876" t="s">
        <v>2591</v>
      </c>
      <c r="D107" s="177">
        <v>374522262</v>
      </c>
      <c r="E107" s="177">
        <v>454869741.18999994</v>
      </c>
      <c r="F107" s="177">
        <v>445514477.39000005</v>
      </c>
      <c r="G107" s="177">
        <v>444963465.28000003</v>
      </c>
      <c r="H107" s="177">
        <v>444864630.88000005</v>
      </c>
    </row>
    <row r="108" spans="3:8">
      <c r="C108" s="182" t="s">
        <v>2592</v>
      </c>
      <c r="D108" s="177">
        <v>370509112</v>
      </c>
      <c r="E108" s="177">
        <v>453666591.18999994</v>
      </c>
      <c r="F108" s="177">
        <v>445514477.39000005</v>
      </c>
      <c r="G108" s="177">
        <v>444963465.28000003</v>
      </c>
      <c r="H108" s="177">
        <v>444864630.88000005</v>
      </c>
    </row>
    <row r="109" spans="3:8">
      <c r="C109" s="182" t="s">
        <v>2110</v>
      </c>
      <c r="D109" s="177">
        <v>4013150</v>
      </c>
      <c r="E109" s="177">
        <v>1203150</v>
      </c>
      <c r="F109" s="177">
        <v>0</v>
      </c>
      <c r="G109" s="177">
        <v>0</v>
      </c>
      <c r="H109" s="177">
        <v>0</v>
      </c>
    </row>
    <row r="110" spans="3:8">
      <c r="C110" s="1887" t="s">
        <v>2593</v>
      </c>
      <c r="D110" s="1888">
        <v>34500000</v>
      </c>
      <c r="E110" s="1888">
        <v>37104130.910000004</v>
      </c>
      <c r="F110" s="1888">
        <v>36248238.070000008</v>
      </c>
      <c r="G110" s="1888">
        <v>36197573.740000002</v>
      </c>
      <c r="H110" s="1888">
        <v>36188823.740000002</v>
      </c>
    </row>
    <row r="111" spans="3:8">
      <c r="C111" s="1402" t="s">
        <v>2594</v>
      </c>
      <c r="D111" s="1865">
        <v>34500000</v>
      </c>
      <c r="E111" s="1865">
        <v>37104130.910000004</v>
      </c>
      <c r="F111" s="1865">
        <v>36248238.070000008</v>
      </c>
      <c r="G111" s="1865">
        <v>36197573.740000002</v>
      </c>
      <c r="H111" s="1865">
        <v>36188823.740000002</v>
      </c>
    </row>
    <row r="112" spans="3:8">
      <c r="C112" s="1876" t="s">
        <v>2595</v>
      </c>
      <c r="D112" s="177">
        <v>34500000</v>
      </c>
      <c r="E112" s="177">
        <v>37104130.910000004</v>
      </c>
      <c r="F112" s="177">
        <v>36248238.070000008</v>
      </c>
      <c r="G112" s="177">
        <v>36197573.740000002</v>
      </c>
      <c r="H112" s="177">
        <v>36188823.740000002</v>
      </c>
    </row>
    <row r="113" spans="3:8">
      <c r="C113" s="182" t="s">
        <v>2596</v>
      </c>
      <c r="D113" s="177">
        <v>34500000</v>
      </c>
      <c r="E113" s="177">
        <v>37104130.910000004</v>
      </c>
      <c r="F113" s="177">
        <v>36248238.070000008</v>
      </c>
      <c r="G113" s="177">
        <v>36197573.740000002</v>
      </c>
      <c r="H113" s="177">
        <v>36188823.740000002</v>
      </c>
    </row>
    <row r="114" spans="3:8">
      <c r="C114" s="1887" t="s">
        <v>2597</v>
      </c>
      <c r="D114" s="1888">
        <v>725242933</v>
      </c>
      <c r="E114" s="1888">
        <v>725242933</v>
      </c>
      <c r="F114" s="1888">
        <v>60489178.810000002</v>
      </c>
      <c r="G114" s="1888">
        <v>43366270.07</v>
      </c>
      <c r="H114" s="1888">
        <v>43366270.07</v>
      </c>
    </row>
    <row r="115" spans="3:8">
      <c r="C115" s="1402" t="s">
        <v>2598</v>
      </c>
      <c r="D115" s="1865">
        <v>725242933</v>
      </c>
      <c r="E115" s="1865">
        <v>725242933</v>
      </c>
      <c r="F115" s="1865">
        <v>60489178.810000002</v>
      </c>
      <c r="G115" s="1865">
        <v>43366270.07</v>
      </c>
      <c r="H115" s="1865">
        <v>43366270.07</v>
      </c>
    </row>
    <row r="116" spans="3:8">
      <c r="C116" s="1876" t="s">
        <v>2599</v>
      </c>
      <c r="D116" s="177">
        <v>725242933</v>
      </c>
      <c r="E116" s="177">
        <v>725242933</v>
      </c>
      <c r="F116" s="177">
        <v>60489178.810000002</v>
      </c>
      <c r="G116" s="177">
        <v>43366270.07</v>
      </c>
      <c r="H116" s="177">
        <v>43366270.07</v>
      </c>
    </row>
    <row r="117" spans="3:8">
      <c r="C117" s="182" t="s">
        <v>2600</v>
      </c>
      <c r="D117" s="177">
        <v>718952933</v>
      </c>
      <c r="E117" s="177">
        <v>718952933</v>
      </c>
      <c r="F117" s="177">
        <v>60489178.810000002</v>
      </c>
      <c r="G117" s="177">
        <v>43366270.07</v>
      </c>
      <c r="H117" s="177">
        <v>43366270.07</v>
      </c>
    </row>
    <row r="118" spans="3:8">
      <c r="C118" s="182" t="s">
        <v>2110</v>
      </c>
      <c r="D118" s="177">
        <v>6290000</v>
      </c>
      <c r="E118" s="177">
        <v>6290000</v>
      </c>
      <c r="F118" s="177">
        <v>0</v>
      </c>
      <c r="G118" s="177">
        <v>0</v>
      </c>
      <c r="H118" s="177">
        <v>0</v>
      </c>
    </row>
    <row r="119" spans="3:8">
      <c r="C119" s="1887" t="s">
        <v>2601</v>
      </c>
      <c r="D119" s="1888">
        <v>1987347495</v>
      </c>
      <c r="E119" s="1888">
        <v>2014621917.3299999</v>
      </c>
      <c r="F119" s="1888">
        <v>636268439.5</v>
      </c>
      <c r="G119" s="1888">
        <v>636056439.5</v>
      </c>
      <c r="H119" s="1888">
        <v>636056439.5</v>
      </c>
    </row>
    <row r="120" spans="3:8">
      <c r="C120" s="1402" t="s">
        <v>2602</v>
      </c>
      <c r="D120" s="1865">
        <v>1987347495</v>
      </c>
      <c r="E120" s="1865">
        <v>2014621917.3299999</v>
      </c>
      <c r="F120" s="1865">
        <v>636268439.5</v>
      </c>
      <c r="G120" s="1865">
        <v>636056439.5</v>
      </c>
      <c r="H120" s="1865">
        <v>636056439.5</v>
      </c>
    </row>
    <row r="121" spans="3:8">
      <c r="C121" s="1876" t="s">
        <v>2603</v>
      </c>
      <c r="D121" s="177">
        <v>1987347495</v>
      </c>
      <c r="E121" s="177">
        <v>2014621917.3299999</v>
      </c>
      <c r="F121" s="177">
        <v>636268439.5</v>
      </c>
      <c r="G121" s="177">
        <v>636056439.5</v>
      </c>
      <c r="H121" s="177">
        <v>636056439.5</v>
      </c>
    </row>
    <row r="122" spans="3:8">
      <c r="C122" s="182" t="s">
        <v>2604</v>
      </c>
      <c r="D122" s="177">
        <v>1981956195</v>
      </c>
      <c r="E122" s="177">
        <v>2006230617.3299999</v>
      </c>
      <c r="F122" s="177">
        <v>636268439.5</v>
      </c>
      <c r="G122" s="177">
        <v>636056439.5</v>
      </c>
      <c r="H122" s="177">
        <v>636056439.5</v>
      </c>
    </row>
    <row r="123" spans="3:8">
      <c r="C123" s="182" t="s">
        <v>2110</v>
      </c>
      <c r="D123" s="177">
        <v>5391300</v>
      </c>
      <c r="E123" s="177">
        <v>8391300</v>
      </c>
      <c r="F123" s="177">
        <v>0</v>
      </c>
      <c r="G123" s="177">
        <v>0</v>
      </c>
      <c r="H123" s="177">
        <v>0</v>
      </c>
    </row>
    <row r="124" spans="3:8">
      <c r="C124" s="1887" t="s">
        <v>2605</v>
      </c>
      <c r="D124" s="1888">
        <v>351767950</v>
      </c>
      <c r="E124" s="1888">
        <v>426382441.62</v>
      </c>
      <c r="F124" s="1888">
        <v>328535608.86999989</v>
      </c>
      <c r="G124" s="1888">
        <v>327895143.98999989</v>
      </c>
      <c r="H124" s="1888">
        <v>327861159.98999989</v>
      </c>
    </row>
    <row r="125" spans="3:8">
      <c r="C125" s="1402" t="s">
        <v>2606</v>
      </c>
      <c r="D125" s="1865">
        <v>351767950</v>
      </c>
      <c r="E125" s="1865">
        <v>426382441.62</v>
      </c>
      <c r="F125" s="1865">
        <v>328535608.86999989</v>
      </c>
      <c r="G125" s="1865">
        <v>327895143.98999989</v>
      </c>
      <c r="H125" s="1865">
        <v>327861159.98999989</v>
      </c>
    </row>
    <row r="126" spans="3:8">
      <c r="C126" s="1876" t="s">
        <v>2607</v>
      </c>
      <c r="D126" s="177">
        <v>351767950</v>
      </c>
      <c r="E126" s="177">
        <v>426382441.62</v>
      </c>
      <c r="F126" s="177">
        <v>328535608.86999989</v>
      </c>
      <c r="G126" s="177">
        <v>327895143.98999989</v>
      </c>
      <c r="H126" s="177">
        <v>327861159.98999989</v>
      </c>
    </row>
    <row r="127" spans="3:8">
      <c r="C127" s="182" t="s">
        <v>2608</v>
      </c>
      <c r="D127" s="177">
        <v>348767950</v>
      </c>
      <c r="E127" s="177">
        <v>423382441.62</v>
      </c>
      <c r="F127" s="177">
        <v>327024847.26999986</v>
      </c>
      <c r="G127" s="177">
        <v>326384382.38999987</v>
      </c>
      <c r="H127" s="177">
        <v>326350398.38999987</v>
      </c>
    </row>
    <row r="128" spans="3:8">
      <c r="C128" s="182" t="s">
        <v>2110</v>
      </c>
      <c r="D128" s="177">
        <v>3000000</v>
      </c>
      <c r="E128" s="177">
        <v>3000000</v>
      </c>
      <c r="F128" s="177">
        <v>1510761.6</v>
      </c>
      <c r="G128" s="177">
        <v>1510761.6</v>
      </c>
      <c r="H128" s="177">
        <v>1510761.6</v>
      </c>
    </row>
    <row r="129" spans="3:8">
      <c r="C129" s="1887" t="s">
        <v>2609</v>
      </c>
      <c r="D129" s="1888">
        <v>3912848360</v>
      </c>
      <c r="E129" s="1888">
        <v>3912848360</v>
      </c>
      <c r="F129" s="1888">
        <v>0</v>
      </c>
      <c r="G129" s="1888">
        <v>0</v>
      </c>
      <c r="H129" s="1888">
        <v>0</v>
      </c>
    </row>
    <row r="130" spans="3:8">
      <c r="C130" s="1402" t="s">
        <v>2610</v>
      </c>
      <c r="D130" s="1865">
        <v>3912848360</v>
      </c>
      <c r="E130" s="1865">
        <v>3912848360</v>
      </c>
      <c r="F130" s="1865">
        <v>0</v>
      </c>
      <c r="G130" s="1865">
        <v>0</v>
      </c>
      <c r="H130" s="1865">
        <v>0</v>
      </c>
    </row>
    <row r="131" spans="3:8">
      <c r="C131" s="1876" t="s">
        <v>2611</v>
      </c>
      <c r="D131" s="177">
        <v>3912848360</v>
      </c>
      <c r="E131" s="177">
        <v>3912848360</v>
      </c>
      <c r="F131" s="177">
        <v>0</v>
      </c>
      <c r="G131" s="177">
        <v>0</v>
      </c>
      <c r="H131" s="177">
        <v>0</v>
      </c>
    </row>
    <row r="132" spans="3:8">
      <c r="C132" s="182" t="s">
        <v>2612</v>
      </c>
      <c r="D132" s="177">
        <v>3912848360</v>
      </c>
      <c r="E132" s="177">
        <v>3912848360</v>
      </c>
      <c r="F132" s="177">
        <v>0</v>
      </c>
      <c r="G132" s="177">
        <v>0</v>
      </c>
      <c r="H132" s="177">
        <v>0</v>
      </c>
    </row>
    <row r="133" spans="3:8">
      <c r="C133" s="1887" t="s">
        <v>2613</v>
      </c>
      <c r="D133" s="1888">
        <v>330979786</v>
      </c>
      <c r="E133" s="1888">
        <v>338691605.63</v>
      </c>
      <c r="F133" s="1888">
        <v>299089208.08000004</v>
      </c>
      <c r="G133" s="1888">
        <v>298037658.10000002</v>
      </c>
      <c r="H133" s="1888">
        <v>297330083.81</v>
      </c>
    </row>
    <row r="134" spans="3:8">
      <c r="C134" s="1402" t="s">
        <v>2614</v>
      </c>
      <c r="D134" s="1865">
        <v>330979786</v>
      </c>
      <c r="E134" s="1865">
        <v>338691605.63</v>
      </c>
      <c r="F134" s="1865">
        <v>299089208.08000004</v>
      </c>
      <c r="G134" s="1865">
        <v>298037658.10000002</v>
      </c>
      <c r="H134" s="1865">
        <v>297330083.81</v>
      </c>
    </row>
    <row r="135" spans="3:8">
      <c r="C135" s="1876" t="s">
        <v>2615</v>
      </c>
      <c r="D135" s="177">
        <v>330979786</v>
      </c>
      <c r="E135" s="177">
        <v>338691605.63</v>
      </c>
      <c r="F135" s="177">
        <v>299089208.08000004</v>
      </c>
      <c r="G135" s="177">
        <v>298037658.10000002</v>
      </c>
      <c r="H135" s="177">
        <v>297330083.81</v>
      </c>
    </row>
    <row r="136" spans="3:8">
      <c r="C136" s="182" t="s">
        <v>2616</v>
      </c>
      <c r="D136" s="177">
        <v>330979786</v>
      </c>
      <c r="E136" s="177">
        <v>338691605.63</v>
      </c>
      <c r="F136" s="177">
        <v>299089208.08000004</v>
      </c>
      <c r="G136" s="177">
        <v>298037658.10000002</v>
      </c>
      <c r="H136" s="177">
        <v>297330083.81</v>
      </c>
    </row>
    <row r="137" spans="3:8">
      <c r="C137" s="1887" t="s">
        <v>2617</v>
      </c>
      <c r="D137" s="1888">
        <v>495445489</v>
      </c>
      <c r="E137" s="1888">
        <v>630149434.43000007</v>
      </c>
      <c r="F137" s="1888">
        <v>580786927.76999998</v>
      </c>
      <c r="G137" s="1888">
        <v>579569344.72000003</v>
      </c>
      <c r="H137" s="1888">
        <v>579569344.72000003</v>
      </c>
    </row>
    <row r="138" spans="3:8">
      <c r="C138" s="1402" t="s">
        <v>2618</v>
      </c>
      <c r="D138" s="1865">
        <v>495445489</v>
      </c>
      <c r="E138" s="1865">
        <v>630149434.43000007</v>
      </c>
      <c r="F138" s="1865">
        <v>580786927.76999998</v>
      </c>
      <c r="G138" s="1865">
        <v>579569344.72000003</v>
      </c>
      <c r="H138" s="1865">
        <v>579569344.72000003</v>
      </c>
    </row>
    <row r="139" spans="3:8">
      <c r="C139" s="1876" t="s">
        <v>2619</v>
      </c>
      <c r="D139" s="177">
        <v>495445489</v>
      </c>
      <c r="E139" s="177">
        <v>630149434.43000007</v>
      </c>
      <c r="F139" s="177">
        <v>580786927.76999998</v>
      </c>
      <c r="G139" s="177">
        <v>579569344.72000003</v>
      </c>
      <c r="H139" s="177">
        <v>579569344.72000003</v>
      </c>
    </row>
    <row r="140" spans="3:8">
      <c r="C140" s="182" t="s">
        <v>2620</v>
      </c>
      <c r="D140" s="177">
        <v>495445489</v>
      </c>
      <c r="E140" s="177">
        <v>630149434.43000007</v>
      </c>
      <c r="F140" s="177">
        <v>580786927.76999998</v>
      </c>
      <c r="G140" s="177">
        <v>579569344.72000003</v>
      </c>
      <c r="H140" s="177">
        <v>579569344.72000003</v>
      </c>
    </row>
    <row r="141" spans="3:8">
      <c r="C141" s="1887" t="s">
        <v>2621</v>
      </c>
      <c r="D141" s="1888">
        <v>27303900</v>
      </c>
      <c r="E141" s="1888">
        <v>31960356.25</v>
      </c>
      <c r="F141" s="1888">
        <v>28354834.539999999</v>
      </c>
      <c r="G141" s="1888">
        <v>28187374.039999999</v>
      </c>
      <c r="H141" s="1888">
        <v>28187374.039999999</v>
      </c>
    </row>
    <row r="142" spans="3:8">
      <c r="C142" s="1402" t="s">
        <v>2622</v>
      </c>
      <c r="D142" s="1865">
        <v>27303900</v>
      </c>
      <c r="E142" s="1865">
        <v>31960356.25</v>
      </c>
      <c r="F142" s="1865">
        <v>28354834.539999999</v>
      </c>
      <c r="G142" s="1865">
        <v>28187374.039999999</v>
      </c>
      <c r="H142" s="1865">
        <v>28187374.039999999</v>
      </c>
    </row>
    <row r="143" spans="3:8">
      <c r="C143" s="1876" t="s">
        <v>2623</v>
      </c>
      <c r="D143" s="177">
        <v>27303900</v>
      </c>
      <c r="E143" s="177">
        <v>31960356.25</v>
      </c>
      <c r="F143" s="177">
        <v>28354834.539999999</v>
      </c>
      <c r="G143" s="177">
        <v>28187374.039999999</v>
      </c>
      <c r="H143" s="177">
        <v>28187374.039999999</v>
      </c>
    </row>
    <row r="144" spans="3:8">
      <c r="C144" s="182" t="s">
        <v>2624</v>
      </c>
      <c r="D144" s="177">
        <v>27303900</v>
      </c>
      <c r="E144" s="177">
        <v>31960356.25</v>
      </c>
      <c r="F144" s="177">
        <v>28354834.539999999</v>
      </c>
      <c r="G144" s="177">
        <v>28187374.039999999</v>
      </c>
      <c r="H144" s="177">
        <v>28187374.039999999</v>
      </c>
    </row>
    <row r="145" spans="3:8">
      <c r="C145" s="1887" t="s">
        <v>2625</v>
      </c>
      <c r="D145" s="1888">
        <v>297478631</v>
      </c>
      <c r="E145" s="1888">
        <v>448352584.38999999</v>
      </c>
      <c r="F145" s="1888">
        <v>254416331.91000003</v>
      </c>
      <c r="G145" s="1888">
        <v>254016455.23000005</v>
      </c>
      <c r="H145" s="1888">
        <v>254016455.23000005</v>
      </c>
    </row>
    <row r="146" spans="3:8">
      <c r="C146" s="1402" t="s">
        <v>2626</v>
      </c>
      <c r="D146" s="1865">
        <v>297478631</v>
      </c>
      <c r="E146" s="1865">
        <v>448352584.38999999</v>
      </c>
      <c r="F146" s="1865">
        <v>254416331.91000003</v>
      </c>
      <c r="G146" s="1865">
        <v>254016455.23000005</v>
      </c>
      <c r="H146" s="1865">
        <v>254016455.23000005</v>
      </c>
    </row>
    <row r="147" spans="3:8">
      <c r="C147" s="1876" t="s">
        <v>2627</v>
      </c>
      <c r="D147" s="177">
        <v>297478631</v>
      </c>
      <c r="E147" s="177">
        <v>448352584.38999999</v>
      </c>
      <c r="F147" s="177">
        <v>254416331.91000003</v>
      </c>
      <c r="G147" s="177">
        <v>254016455.23000005</v>
      </c>
      <c r="H147" s="177">
        <v>254016455.23000005</v>
      </c>
    </row>
    <row r="148" spans="3:8">
      <c r="C148" s="182" t="s">
        <v>2628</v>
      </c>
      <c r="D148" s="177">
        <v>277478631</v>
      </c>
      <c r="E148" s="177">
        <v>427289584.38999999</v>
      </c>
      <c r="F148" s="177">
        <v>243539505.61000001</v>
      </c>
      <c r="G148" s="177">
        <v>243139628.93000004</v>
      </c>
      <c r="H148" s="177">
        <v>243139628.93000004</v>
      </c>
    </row>
    <row r="149" spans="3:8">
      <c r="C149" s="182" t="s">
        <v>2110</v>
      </c>
      <c r="D149" s="177">
        <v>20000000</v>
      </c>
      <c r="E149" s="177">
        <v>21063000</v>
      </c>
      <c r="F149" s="177">
        <v>10876826.300000001</v>
      </c>
      <c r="G149" s="177">
        <v>10876826.300000001</v>
      </c>
      <c r="H149" s="177">
        <v>10876826.300000001</v>
      </c>
    </row>
    <row r="150" spans="3:8">
      <c r="C150" s="1887" t="s">
        <v>2629</v>
      </c>
      <c r="D150" s="1888">
        <v>1632865943</v>
      </c>
      <c r="E150" s="1888">
        <v>2243707612.0499997</v>
      </c>
      <c r="F150" s="1888">
        <v>2193796315.8399997</v>
      </c>
      <c r="G150" s="1888">
        <v>2175737120.9400001</v>
      </c>
      <c r="H150" s="1888">
        <v>2161118521.23</v>
      </c>
    </row>
    <row r="151" spans="3:8">
      <c r="C151" s="1402" t="s">
        <v>2630</v>
      </c>
      <c r="D151" s="1865">
        <v>1632865943</v>
      </c>
      <c r="E151" s="1865">
        <v>2243707612.0499997</v>
      </c>
      <c r="F151" s="1865">
        <v>2193796315.8399997</v>
      </c>
      <c r="G151" s="1865">
        <v>2175737120.9400001</v>
      </c>
      <c r="H151" s="1865">
        <v>2161118521.23</v>
      </c>
    </row>
    <row r="152" spans="3:8">
      <c r="C152" s="1876" t="s">
        <v>2631</v>
      </c>
      <c r="D152" s="177">
        <v>1632865943</v>
      </c>
      <c r="E152" s="177">
        <v>2243707612.0499997</v>
      </c>
      <c r="F152" s="177">
        <v>2193796315.8399997</v>
      </c>
      <c r="G152" s="177">
        <v>2175737120.9400001</v>
      </c>
      <c r="H152" s="177">
        <v>2161118521.23</v>
      </c>
    </row>
    <row r="153" spans="3:8">
      <c r="C153" s="182" t="s">
        <v>2116</v>
      </c>
      <c r="D153" s="177">
        <v>628263619</v>
      </c>
      <c r="E153" s="177">
        <v>810951356.25999987</v>
      </c>
      <c r="F153" s="177">
        <v>781205513.57000005</v>
      </c>
      <c r="G153" s="177">
        <v>764861654.56000006</v>
      </c>
      <c r="H153" s="177">
        <v>757542327.54000008</v>
      </c>
    </row>
    <row r="154" spans="3:8">
      <c r="C154" s="182" t="s">
        <v>2632</v>
      </c>
      <c r="D154" s="177">
        <v>184275760</v>
      </c>
      <c r="E154" s="177">
        <v>180775760</v>
      </c>
      <c r="F154" s="177">
        <v>180393470</v>
      </c>
      <c r="G154" s="177">
        <v>180393470</v>
      </c>
      <c r="H154" s="177">
        <v>175046760.91</v>
      </c>
    </row>
    <row r="155" spans="3:8">
      <c r="C155" s="182" t="s">
        <v>2633</v>
      </c>
      <c r="D155" s="177">
        <v>14274980</v>
      </c>
      <c r="E155" s="177">
        <v>21474960</v>
      </c>
      <c r="F155" s="177">
        <v>19456297.420000002</v>
      </c>
      <c r="G155" s="177">
        <v>19456297.420000002</v>
      </c>
      <c r="H155" s="177">
        <v>19456297.420000002</v>
      </c>
    </row>
    <row r="156" spans="3:8">
      <c r="C156" s="182" t="s">
        <v>2634</v>
      </c>
      <c r="D156" s="177">
        <v>226899050</v>
      </c>
      <c r="E156" s="177">
        <v>232054040</v>
      </c>
      <c r="F156" s="177">
        <v>231360750.73000002</v>
      </c>
      <c r="G156" s="177">
        <v>231360750.73000002</v>
      </c>
      <c r="H156" s="177">
        <v>231360750.73000002</v>
      </c>
    </row>
    <row r="157" spans="3:8">
      <c r="C157" s="182" t="s">
        <v>2635</v>
      </c>
      <c r="D157" s="177">
        <v>318204478</v>
      </c>
      <c r="E157" s="177">
        <v>737503439.78999996</v>
      </c>
      <c r="F157" s="177">
        <v>723410863.60999978</v>
      </c>
      <c r="G157" s="177">
        <v>721699776.61999989</v>
      </c>
      <c r="H157" s="177">
        <v>719747213.01999986</v>
      </c>
    </row>
    <row r="158" spans="3:8">
      <c r="C158" s="182" t="s">
        <v>2148</v>
      </c>
      <c r="D158" s="177">
        <v>87754340</v>
      </c>
      <c r="E158" s="177">
        <v>87754340</v>
      </c>
      <c r="F158" s="177">
        <v>86043168.539999992</v>
      </c>
      <c r="G158" s="177">
        <v>86038919.640000001</v>
      </c>
      <c r="H158" s="177">
        <v>86038919.640000001</v>
      </c>
    </row>
    <row r="159" spans="3:8">
      <c r="C159" s="182" t="s">
        <v>2110</v>
      </c>
      <c r="D159" s="177">
        <v>173193716</v>
      </c>
      <c r="E159" s="177">
        <v>173193716</v>
      </c>
      <c r="F159" s="177">
        <v>171926251.97</v>
      </c>
      <c r="G159" s="177">
        <v>171926251.97</v>
      </c>
      <c r="H159" s="177">
        <v>171926251.97</v>
      </c>
    </row>
    <row r="160" spans="3:8">
      <c r="C160" s="1887" t="s">
        <v>2636</v>
      </c>
      <c r="D160" s="1888">
        <v>189671257</v>
      </c>
      <c r="E160" s="1888">
        <v>197622777.70999998</v>
      </c>
      <c r="F160" s="1888">
        <v>179824115.82999998</v>
      </c>
      <c r="G160" s="1888">
        <v>179501309.52000001</v>
      </c>
      <c r="H160" s="1888">
        <v>179493709.17000002</v>
      </c>
    </row>
    <row r="161" spans="3:8">
      <c r="C161" s="1402" t="s">
        <v>2637</v>
      </c>
      <c r="D161" s="1865">
        <v>189671257</v>
      </c>
      <c r="E161" s="1865">
        <v>197622777.70999998</v>
      </c>
      <c r="F161" s="1865">
        <v>179824115.82999998</v>
      </c>
      <c r="G161" s="1865">
        <v>179501309.52000001</v>
      </c>
      <c r="H161" s="1865">
        <v>179493709.17000002</v>
      </c>
    </row>
    <row r="162" spans="3:8">
      <c r="C162" s="1876" t="s">
        <v>2638</v>
      </c>
      <c r="D162" s="177">
        <v>189671257</v>
      </c>
      <c r="E162" s="177">
        <v>197622777.70999998</v>
      </c>
      <c r="F162" s="177">
        <v>179824115.82999998</v>
      </c>
      <c r="G162" s="177">
        <v>179501309.52000001</v>
      </c>
      <c r="H162" s="177">
        <v>179493709.17000002</v>
      </c>
    </row>
    <row r="163" spans="3:8">
      <c r="C163" s="182" t="s">
        <v>2116</v>
      </c>
      <c r="D163" s="177">
        <v>135740916</v>
      </c>
      <c r="E163" s="177">
        <v>127712752.47999999</v>
      </c>
      <c r="F163" s="177">
        <v>112532040.63</v>
      </c>
      <c r="G163" s="177">
        <v>112233400.99000001</v>
      </c>
      <c r="H163" s="177">
        <v>112225800.64000002</v>
      </c>
    </row>
    <row r="164" spans="3:8">
      <c r="C164" s="182" t="s">
        <v>2639</v>
      </c>
      <c r="D164" s="177">
        <v>38600287</v>
      </c>
      <c r="E164" s="177">
        <v>51223379.039999999</v>
      </c>
      <c r="F164" s="177">
        <v>51105945.32</v>
      </c>
      <c r="G164" s="177">
        <v>51105945.32</v>
      </c>
      <c r="H164" s="177">
        <v>51105945.32</v>
      </c>
    </row>
    <row r="165" spans="3:8">
      <c r="C165" s="182" t="s">
        <v>2640</v>
      </c>
      <c r="D165" s="177">
        <v>15330054</v>
      </c>
      <c r="E165" s="177">
        <v>18686646.190000001</v>
      </c>
      <c r="F165" s="177">
        <v>16186129.879999999</v>
      </c>
      <c r="G165" s="177">
        <v>16161963.210000001</v>
      </c>
      <c r="H165" s="177">
        <v>16161963.210000001</v>
      </c>
    </row>
    <row r="166" spans="3:8">
      <c r="C166" s="1887" t="s">
        <v>2641</v>
      </c>
      <c r="D166" s="1888">
        <v>6659271422</v>
      </c>
      <c r="E166" s="1888">
        <v>6779271422</v>
      </c>
      <c r="F166" s="1888">
        <v>0</v>
      </c>
      <c r="G166" s="1888">
        <v>0</v>
      </c>
      <c r="H166" s="1888">
        <v>0</v>
      </c>
    </row>
    <row r="167" spans="3:8">
      <c r="C167" s="1402" t="s">
        <v>2642</v>
      </c>
      <c r="D167" s="1865">
        <v>6659271422</v>
      </c>
      <c r="E167" s="1865">
        <v>6779271422</v>
      </c>
      <c r="F167" s="1865">
        <v>0</v>
      </c>
      <c r="G167" s="1865">
        <v>0</v>
      </c>
      <c r="H167" s="1865">
        <v>0</v>
      </c>
    </row>
    <row r="168" spans="3:8">
      <c r="C168" s="1876" t="s">
        <v>2643</v>
      </c>
      <c r="D168" s="177">
        <v>6659271422</v>
      </c>
      <c r="E168" s="177">
        <v>6779271422</v>
      </c>
      <c r="F168" s="177">
        <v>0</v>
      </c>
      <c r="G168" s="177">
        <v>0</v>
      </c>
      <c r="H168" s="177">
        <v>0</v>
      </c>
    </row>
    <row r="169" spans="3:8">
      <c r="C169" s="182" t="s">
        <v>2644</v>
      </c>
      <c r="D169" s="177">
        <v>6659271422</v>
      </c>
      <c r="E169" s="177">
        <v>6779271422</v>
      </c>
      <c r="F169" s="177">
        <v>0</v>
      </c>
      <c r="G169" s="177">
        <v>0</v>
      </c>
      <c r="H169" s="177">
        <v>0</v>
      </c>
    </row>
    <row r="170" spans="3:8">
      <c r="C170" s="1887" t="s">
        <v>2645</v>
      </c>
      <c r="D170" s="1888">
        <v>20000000</v>
      </c>
      <c r="E170" s="1888">
        <v>20000000</v>
      </c>
      <c r="F170" s="1888">
        <v>0</v>
      </c>
      <c r="G170" s="1888">
        <v>0</v>
      </c>
      <c r="H170" s="1888">
        <v>0</v>
      </c>
    </row>
    <row r="171" spans="3:8">
      <c r="C171" s="1402" t="s">
        <v>2646</v>
      </c>
      <c r="D171" s="1865">
        <v>20000000</v>
      </c>
      <c r="E171" s="1865">
        <v>20000000</v>
      </c>
      <c r="F171" s="1865">
        <v>0</v>
      </c>
      <c r="G171" s="1865">
        <v>0</v>
      </c>
      <c r="H171" s="1865">
        <v>0</v>
      </c>
    </row>
    <row r="172" spans="3:8">
      <c r="C172" s="1876" t="s">
        <v>2647</v>
      </c>
      <c r="D172" s="177">
        <v>20000000</v>
      </c>
      <c r="E172" s="177">
        <v>20000000</v>
      </c>
      <c r="F172" s="177">
        <v>0</v>
      </c>
      <c r="G172" s="177">
        <v>0</v>
      </c>
      <c r="H172" s="177">
        <v>0</v>
      </c>
    </row>
    <row r="173" spans="3:8">
      <c r="C173" s="182" t="s">
        <v>2648</v>
      </c>
      <c r="D173" s="177">
        <v>20000000</v>
      </c>
      <c r="E173" s="177">
        <v>20000000</v>
      </c>
      <c r="F173" s="177">
        <v>0</v>
      </c>
      <c r="G173" s="177">
        <v>0</v>
      </c>
      <c r="H173" s="177">
        <v>0</v>
      </c>
    </row>
    <row r="174" spans="3:8">
      <c r="C174" s="1887" t="s">
        <v>2649</v>
      </c>
      <c r="D174" s="1888">
        <v>9192195387</v>
      </c>
      <c r="E174" s="1888">
        <v>9201686904.6199989</v>
      </c>
      <c r="F174" s="1888">
        <v>3269040688.8200002</v>
      </c>
      <c r="G174" s="1888">
        <v>3268774580.9000006</v>
      </c>
      <c r="H174" s="1888">
        <v>3268774580.9000006</v>
      </c>
    </row>
    <row r="175" spans="3:8">
      <c r="C175" s="1402" t="s">
        <v>2650</v>
      </c>
      <c r="D175" s="1865">
        <v>9192195387</v>
      </c>
      <c r="E175" s="1865">
        <v>9201686904.6199989</v>
      </c>
      <c r="F175" s="1865">
        <v>3269040688.8200002</v>
      </c>
      <c r="G175" s="1865">
        <v>3268774580.9000006</v>
      </c>
      <c r="H175" s="1865">
        <v>3268774580.9000006</v>
      </c>
    </row>
    <row r="176" spans="3:8">
      <c r="C176" s="1876" t="s">
        <v>2651</v>
      </c>
      <c r="D176" s="177">
        <v>9192195387</v>
      </c>
      <c r="E176" s="177">
        <v>9201686904.6199989</v>
      </c>
      <c r="F176" s="177">
        <v>3269040688.8200002</v>
      </c>
      <c r="G176" s="177">
        <v>3268774580.9000006</v>
      </c>
      <c r="H176" s="177">
        <v>3268774580.9000006</v>
      </c>
    </row>
    <row r="177" spans="3:8">
      <c r="C177" s="182" t="s">
        <v>2116</v>
      </c>
      <c r="D177" s="177">
        <v>6545085652</v>
      </c>
      <c r="E177" s="177">
        <v>6546900725.1699991</v>
      </c>
      <c r="F177" s="177">
        <v>1599833341.6000001</v>
      </c>
      <c r="G177" s="177">
        <v>1599764340.2</v>
      </c>
      <c r="H177" s="177">
        <v>1599764340.2</v>
      </c>
    </row>
    <row r="178" spans="3:8">
      <c r="C178" s="182" t="s">
        <v>2652</v>
      </c>
      <c r="D178" s="177">
        <v>1637964734</v>
      </c>
      <c r="E178" s="177">
        <v>1617045812.5</v>
      </c>
      <c r="F178" s="177">
        <v>1114638843.3399999</v>
      </c>
      <c r="G178" s="177">
        <v>1114485110.7700002</v>
      </c>
      <c r="H178" s="177">
        <v>1114485110.7700002</v>
      </c>
    </row>
    <row r="179" spans="3:8">
      <c r="C179" s="182" t="s">
        <v>2653</v>
      </c>
      <c r="D179" s="177">
        <v>529119896</v>
      </c>
      <c r="E179" s="177">
        <v>529063269.94999999</v>
      </c>
      <c r="F179" s="177">
        <v>385871722.25</v>
      </c>
      <c r="G179" s="177">
        <v>385828348.30000001</v>
      </c>
      <c r="H179" s="177">
        <v>385828348.30000001</v>
      </c>
    </row>
    <row r="180" spans="3:8">
      <c r="C180" s="182" t="s">
        <v>2654</v>
      </c>
      <c r="D180" s="177">
        <v>345625105</v>
      </c>
      <c r="E180" s="177">
        <v>374277097</v>
      </c>
      <c r="F180" s="177">
        <v>168696781.63</v>
      </c>
      <c r="G180" s="177">
        <v>168696781.63</v>
      </c>
      <c r="H180" s="177">
        <v>168696781.63</v>
      </c>
    </row>
    <row r="181" spans="3:8">
      <c r="C181" s="182" t="s">
        <v>2655</v>
      </c>
      <c r="D181" s="177">
        <v>134400000</v>
      </c>
      <c r="E181" s="177">
        <v>134400000</v>
      </c>
      <c r="F181" s="177">
        <v>0</v>
      </c>
      <c r="G181" s="177">
        <v>0</v>
      </c>
      <c r="H181" s="177">
        <v>0</v>
      </c>
    </row>
    <row r="182" spans="3:8">
      <c r="C182" s="1887" t="s">
        <v>2656</v>
      </c>
      <c r="D182" s="1888">
        <v>7031377431</v>
      </c>
      <c r="E182" s="1888">
        <v>7319185078</v>
      </c>
      <c r="F182" s="1888">
        <v>0</v>
      </c>
      <c r="G182" s="1888">
        <v>0</v>
      </c>
      <c r="H182" s="1888">
        <v>0</v>
      </c>
    </row>
    <row r="183" spans="3:8">
      <c r="C183" s="1402" t="s">
        <v>2657</v>
      </c>
      <c r="D183" s="1865">
        <v>7031377431</v>
      </c>
      <c r="E183" s="1865">
        <v>7319185078</v>
      </c>
      <c r="F183" s="1865">
        <v>0</v>
      </c>
      <c r="G183" s="1865">
        <v>0</v>
      </c>
      <c r="H183" s="1865">
        <v>0</v>
      </c>
    </row>
    <row r="184" spans="3:8">
      <c r="C184" s="1876" t="s">
        <v>2658</v>
      </c>
      <c r="D184" s="177">
        <v>7031377431</v>
      </c>
      <c r="E184" s="177">
        <v>7319185078</v>
      </c>
      <c r="F184" s="177">
        <v>0</v>
      </c>
      <c r="G184" s="177">
        <v>0</v>
      </c>
      <c r="H184" s="177">
        <v>0</v>
      </c>
    </row>
    <row r="185" spans="3:8">
      <c r="C185" s="182" t="s">
        <v>2659</v>
      </c>
      <c r="D185" s="177">
        <v>7031377431</v>
      </c>
      <c r="E185" s="177">
        <v>7319185078</v>
      </c>
      <c r="F185" s="177">
        <v>0</v>
      </c>
      <c r="G185" s="177">
        <v>0</v>
      </c>
      <c r="H185" s="177">
        <v>0</v>
      </c>
    </row>
    <row r="186" spans="3:8">
      <c r="C186" s="1887" t="s">
        <v>2660</v>
      </c>
      <c r="D186" s="1888">
        <v>362955651</v>
      </c>
      <c r="E186" s="1888">
        <v>384011730.31000006</v>
      </c>
      <c r="F186" s="1888">
        <v>347646267.57000005</v>
      </c>
      <c r="G186" s="1888">
        <v>347385002.93999994</v>
      </c>
      <c r="H186" s="1888">
        <v>347154889.53999996</v>
      </c>
    </row>
    <row r="187" spans="3:8">
      <c r="C187" s="1402" t="s">
        <v>2661</v>
      </c>
      <c r="D187" s="1865">
        <v>362955651</v>
      </c>
      <c r="E187" s="1865">
        <v>384011730.31000006</v>
      </c>
      <c r="F187" s="1865">
        <v>347646267.57000005</v>
      </c>
      <c r="G187" s="1865">
        <v>347385002.93999994</v>
      </c>
      <c r="H187" s="1865">
        <v>347154889.53999996</v>
      </c>
    </row>
    <row r="188" spans="3:8">
      <c r="C188" s="1876" t="s">
        <v>2662</v>
      </c>
      <c r="D188" s="177">
        <v>362955651</v>
      </c>
      <c r="E188" s="177">
        <v>384011730.31000006</v>
      </c>
      <c r="F188" s="177">
        <v>347646267.57000005</v>
      </c>
      <c r="G188" s="177">
        <v>347385002.93999994</v>
      </c>
      <c r="H188" s="177">
        <v>347154889.53999996</v>
      </c>
    </row>
    <row r="189" spans="3:8">
      <c r="C189" s="182" t="s">
        <v>2663</v>
      </c>
      <c r="D189" s="177">
        <v>361955651</v>
      </c>
      <c r="E189" s="177">
        <v>382626730.31000006</v>
      </c>
      <c r="F189" s="177">
        <v>346566267.57000005</v>
      </c>
      <c r="G189" s="177">
        <v>346305002.93999994</v>
      </c>
      <c r="H189" s="177">
        <v>346074889.53999996</v>
      </c>
    </row>
    <row r="190" spans="3:8">
      <c r="C190" s="182" t="s">
        <v>2110</v>
      </c>
      <c r="D190" s="177">
        <v>1000000</v>
      </c>
      <c r="E190" s="177">
        <v>1385000</v>
      </c>
      <c r="F190" s="177">
        <v>1080000</v>
      </c>
      <c r="G190" s="177">
        <v>1080000</v>
      </c>
      <c r="H190" s="177">
        <v>1080000</v>
      </c>
    </row>
    <row r="191" spans="3:8">
      <c r="C191" s="1887" t="s">
        <v>2664</v>
      </c>
      <c r="D191" s="1888">
        <v>6776461228</v>
      </c>
      <c r="E191" s="1888">
        <v>6776461228</v>
      </c>
      <c r="F191" s="1888">
        <v>6628637652.3799992</v>
      </c>
      <c r="G191" s="1888">
        <v>6628637652.3799992</v>
      </c>
      <c r="H191" s="1888">
        <v>6628637652.3799992</v>
      </c>
    </row>
    <row r="192" spans="3:8">
      <c r="C192" s="1402" t="s">
        <v>2665</v>
      </c>
      <c r="D192" s="1865">
        <v>6776461228</v>
      </c>
      <c r="E192" s="1865">
        <v>6776461228</v>
      </c>
      <c r="F192" s="1865">
        <v>6628637652.3799992</v>
      </c>
      <c r="G192" s="1865">
        <v>6628637652.3799992</v>
      </c>
      <c r="H192" s="1865">
        <v>6628637652.3799992</v>
      </c>
    </row>
    <row r="193" spans="3:8">
      <c r="C193" s="1876" t="s">
        <v>2666</v>
      </c>
      <c r="D193" s="177">
        <v>6776461228</v>
      </c>
      <c r="E193" s="177">
        <v>6776461228</v>
      </c>
      <c r="F193" s="177">
        <v>6628637652.3799992</v>
      </c>
      <c r="G193" s="177">
        <v>6628637652.3799992</v>
      </c>
      <c r="H193" s="177">
        <v>6628637652.3799992</v>
      </c>
    </row>
    <row r="194" spans="3:8">
      <c r="C194" s="182" t="s">
        <v>2667</v>
      </c>
      <c r="D194" s="177">
        <v>5725756656</v>
      </c>
      <c r="E194" s="177">
        <v>5745756656</v>
      </c>
      <c r="F194" s="177">
        <v>5613488155.1499996</v>
      </c>
      <c r="G194" s="177">
        <v>5613488155.1499996</v>
      </c>
      <c r="H194" s="177">
        <v>5613488155.1499996</v>
      </c>
    </row>
    <row r="195" spans="3:8">
      <c r="C195" s="182" t="s">
        <v>2668</v>
      </c>
      <c r="D195" s="177">
        <v>962704572</v>
      </c>
      <c r="E195" s="177">
        <v>962704572</v>
      </c>
      <c r="F195" s="177">
        <v>962555919.82999992</v>
      </c>
      <c r="G195" s="177">
        <v>962555919.82999992</v>
      </c>
      <c r="H195" s="177">
        <v>962555919.82999992</v>
      </c>
    </row>
    <row r="196" spans="3:8">
      <c r="C196" s="182" t="s">
        <v>2110</v>
      </c>
      <c r="D196" s="177">
        <v>88000000</v>
      </c>
      <c r="E196" s="177">
        <v>68000000</v>
      </c>
      <c r="F196" s="177">
        <v>52593577.399999999</v>
      </c>
      <c r="G196" s="177">
        <v>52593577.399999999</v>
      </c>
      <c r="H196" s="177">
        <v>52593577.399999999</v>
      </c>
    </row>
    <row r="197" spans="3:8">
      <c r="C197" s="1887" t="s">
        <v>2669</v>
      </c>
      <c r="D197" s="1888">
        <v>276225000</v>
      </c>
      <c r="E197" s="1888">
        <v>295425994.25</v>
      </c>
      <c r="F197" s="1888">
        <v>272741723.09000003</v>
      </c>
      <c r="G197" s="1888">
        <v>272435165.75</v>
      </c>
      <c r="H197" s="1888">
        <v>272435165.75</v>
      </c>
    </row>
    <row r="198" spans="3:8">
      <c r="C198" s="1402" t="s">
        <v>2670</v>
      </c>
      <c r="D198" s="1865">
        <v>276225000</v>
      </c>
      <c r="E198" s="1865">
        <v>295425994.25</v>
      </c>
      <c r="F198" s="1865">
        <v>272741723.09000003</v>
      </c>
      <c r="G198" s="1865">
        <v>272435165.75</v>
      </c>
      <c r="H198" s="1865">
        <v>272435165.75</v>
      </c>
    </row>
    <row r="199" spans="3:8">
      <c r="C199" s="1876" t="s">
        <v>2671</v>
      </c>
      <c r="D199" s="177">
        <v>276225000</v>
      </c>
      <c r="E199" s="177">
        <v>295425994.25</v>
      </c>
      <c r="F199" s="177">
        <v>272741723.09000003</v>
      </c>
      <c r="G199" s="177">
        <v>272435165.75</v>
      </c>
      <c r="H199" s="177">
        <v>272435165.75</v>
      </c>
    </row>
    <row r="200" spans="3:8">
      <c r="C200" s="182" t="s">
        <v>2672</v>
      </c>
      <c r="D200" s="177">
        <v>276225000</v>
      </c>
      <c r="E200" s="177">
        <v>295425994.25</v>
      </c>
      <c r="F200" s="177">
        <v>272741723.09000003</v>
      </c>
      <c r="G200" s="177">
        <v>272435165.75</v>
      </c>
      <c r="H200" s="177">
        <v>272435165.75</v>
      </c>
    </row>
    <row r="201" spans="3:8">
      <c r="C201" s="1887" t="s">
        <v>2673</v>
      </c>
      <c r="D201" s="1888">
        <v>102701379</v>
      </c>
      <c r="E201" s="1888">
        <v>102701379</v>
      </c>
      <c r="F201" s="1888">
        <v>81910585.469999999</v>
      </c>
      <c r="G201" s="1888">
        <v>81860585.469999999</v>
      </c>
      <c r="H201" s="1888">
        <v>81860585.469999999</v>
      </c>
    </row>
    <row r="202" spans="3:8">
      <c r="C202" s="1402" t="s">
        <v>2674</v>
      </c>
      <c r="D202" s="1865">
        <v>102701379</v>
      </c>
      <c r="E202" s="1865">
        <v>102701379</v>
      </c>
      <c r="F202" s="1865">
        <v>81910585.469999999</v>
      </c>
      <c r="G202" s="1865">
        <v>81860585.469999999</v>
      </c>
      <c r="H202" s="1865">
        <v>81860585.469999999</v>
      </c>
    </row>
    <row r="203" spans="3:8">
      <c r="C203" s="1876" t="s">
        <v>2675</v>
      </c>
      <c r="D203" s="177">
        <v>102701379</v>
      </c>
      <c r="E203" s="177">
        <v>102701379</v>
      </c>
      <c r="F203" s="177">
        <v>81910585.469999999</v>
      </c>
      <c r="G203" s="177">
        <v>81860585.469999999</v>
      </c>
      <c r="H203" s="177">
        <v>81860585.469999999</v>
      </c>
    </row>
    <row r="204" spans="3:8">
      <c r="C204" s="182" t="s">
        <v>2676</v>
      </c>
      <c r="D204" s="177">
        <v>102701379</v>
      </c>
      <c r="E204" s="177">
        <v>102701379</v>
      </c>
      <c r="F204" s="177">
        <v>81910585.469999999</v>
      </c>
      <c r="G204" s="177">
        <v>81860585.469999999</v>
      </c>
      <c r="H204" s="177">
        <v>81860585.469999999</v>
      </c>
    </row>
    <row r="205" spans="3:8">
      <c r="C205" s="1887" t="s">
        <v>2677</v>
      </c>
      <c r="D205" s="1888">
        <v>192360446</v>
      </c>
      <c r="E205" s="1888">
        <v>235920933.60000002</v>
      </c>
      <c r="F205" s="1888">
        <v>207873761.16</v>
      </c>
      <c r="G205" s="1888">
        <v>207847096.04000002</v>
      </c>
      <c r="H205" s="1888">
        <v>207847096.04000002</v>
      </c>
    </row>
    <row r="206" spans="3:8">
      <c r="C206" s="1402" t="s">
        <v>2678</v>
      </c>
      <c r="D206" s="1865">
        <v>192360446</v>
      </c>
      <c r="E206" s="1865">
        <v>235920933.60000002</v>
      </c>
      <c r="F206" s="1865">
        <v>207873761.16</v>
      </c>
      <c r="G206" s="1865">
        <v>207847096.04000002</v>
      </c>
      <c r="H206" s="1865">
        <v>207847096.04000002</v>
      </c>
    </row>
    <row r="207" spans="3:8">
      <c r="C207" s="1876" t="s">
        <v>2679</v>
      </c>
      <c r="D207" s="177">
        <v>192360446</v>
      </c>
      <c r="E207" s="177">
        <v>235920933.60000002</v>
      </c>
      <c r="F207" s="177">
        <v>207873761.16</v>
      </c>
      <c r="G207" s="177">
        <v>207847096.04000002</v>
      </c>
      <c r="H207" s="177">
        <v>207847096.04000002</v>
      </c>
    </row>
    <row r="208" spans="3:8">
      <c r="C208" s="182" t="s">
        <v>2680</v>
      </c>
      <c r="D208" s="177">
        <v>191560446</v>
      </c>
      <c r="E208" s="177">
        <v>235120933.60000002</v>
      </c>
      <c r="F208" s="177">
        <v>207503761.16</v>
      </c>
      <c r="G208" s="177">
        <v>207477096.04000002</v>
      </c>
      <c r="H208" s="177">
        <v>207477096.04000002</v>
      </c>
    </row>
    <row r="209" spans="3:8">
      <c r="C209" s="182" t="s">
        <v>2110</v>
      </c>
      <c r="D209" s="177">
        <v>800000</v>
      </c>
      <c r="E209" s="177">
        <v>800000</v>
      </c>
      <c r="F209" s="177">
        <v>370000</v>
      </c>
      <c r="G209" s="177">
        <v>370000</v>
      </c>
      <c r="H209" s="177">
        <v>370000</v>
      </c>
    </row>
    <row r="210" spans="3:8">
      <c r="C210" s="1887" t="s">
        <v>2681</v>
      </c>
      <c r="D210" s="1888">
        <v>406957511</v>
      </c>
      <c r="E210" s="1888">
        <v>547706198.88000011</v>
      </c>
      <c r="F210" s="1888">
        <v>430610083.64000005</v>
      </c>
      <c r="G210" s="1888">
        <v>425614834.46999997</v>
      </c>
      <c r="H210" s="1888">
        <v>419669658.86000001</v>
      </c>
    </row>
    <row r="211" spans="3:8">
      <c r="C211" s="1402" t="s">
        <v>2682</v>
      </c>
      <c r="D211" s="1865">
        <v>406957511</v>
      </c>
      <c r="E211" s="1865">
        <v>547706198.88000011</v>
      </c>
      <c r="F211" s="1865">
        <v>430610083.64000005</v>
      </c>
      <c r="G211" s="1865">
        <v>425614834.46999997</v>
      </c>
      <c r="H211" s="1865">
        <v>419669658.86000001</v>
      </c>
    </row>
    <row r="212" spans="3:8">
      <c r="C212" s="1876" t="s">
        <v>2683</v>
      </c>
      <c r="D212" s="177">
        <v>406957511</v>
      </c>
      <c r="E212" s="177">
        <v>547706198.88000011</v>
      </c>
      <c r="F212" s="177">
        <v>430610083.64000005</v>
      </c>
      <c r="G212" s="177">
        <v>425614834.46999997</v>
      </c>
      <c r="H212" s="177">
        <v>419669658.86000001</v>
      </c>
    </row>
    <row r="213" spans="3:8">
      <c r="C213" s="182" t="s">
        <v>2684</v>
      </c>
      <c r="D213" s="177">
        <v>406957511</v>
      </c>
      <c r="E213" s="177">
        <v>547706198.88000011</v>
      </c>
      <c r="F213" s="177">
        <v>430610083.64000005</v>
      </c>
      <c r="G213" s="177">
        <v>425614834.46999997</v>
      </c>
      <c r="H213" s="177">
        <v>419669658.86000001</v>
      </c>
    </row>
    <row r="214" spans="3:8">
      <c r="C214" s="1887" t="s">
        <v>2685</v>
      </c>
      <c r="D214" s="1888">
        <v>152040300</v>
      </c>
      <c r="E214" s="1888">
        <v>182395952.75999999</v>
      </c>
      <c r="F214" s="1888">
        <v>165994618.22000003</v>
      </c>
      <c r="G214" s="1888">
        <v>165943104.81999999</v>
      </c>
      <c r="H214" s="1888">
        <v>165898104.81999999</v>
      </c>
    </row>
    <row r="215" spans="3:8">
      <c r="C215" s="1402" t="s">
        <v>2686</v>
      </c>
      <c r="D215" s="1865">
        <v>152040300</v>
      </c>
      <c r="E215" s="1865">
        <v>182395952.75999999</v>
      </c>
      <c r="F215" s="1865">
        <v>165994618.22000003</v>
      </c>
      <c r="G215" s="1865">
        <v>165943104.81999999</v>
      </c>
      <c r="H215" s="1865">
        <v>165898104.81999999</v>
      </c>
    </row>
    <row r="216" spans="3:8">
      <c r="C216" s="1876" t="s">
        <v>2687</v>
      </c>
      <c r="D216" s="177">
        <v>152040300</v>
      </c>
      <c r="E216" s="177">
        <v>182395952.75999999</v>
      </c>
      <c r="F216" s="177">
        <v>165994618.22000003</v>
      </c>
      <c r="G216" s="177">
        <v>165943104.81999999</v>
      </c>
      <c r="H216" s="177">
        <v>165898104.81999999</v>
      </c>
    </row>
    <row r="217" spans="3:8">
      <c r="C217" s="182" t="s">
        <v>2688</v>
      </c>
      <c r="D217" s="177">
        <v>152040300</v>
      </c>
      <c r="E217" s="177">
        <v>182395952.75999999</v>
      </c>
      <c r="F217" s="177">
        <v>165994618.22000003</v>
      </c>
      <c r="G217" s="177">
        <v>165943104.81999999</v>
      </c>
      <c r="H217" s="177">
        <v>165898104.81999999</v>
      </c>
    </row>
    <row r="218" spans="3:8">
      <c r="C218" s="1887" t="s">
        <v>2689</v>
      </c>
      <c r="D218" s="1888">
        <v>448591686</v>
      </c>
      <c r="E218" s="1888">
        <v>457172662.29999995</v>
      </c>
      <c r="F218" s="1888">
        <v>374603847.37000006</v>
      </c>
      <c r="G218" s="1888">
        <v>373127192.83000004</v>
      </c>
      <c r="H218" s="1888">
        <v>373127192.83000004</v>
      </c>
    </row>
    <row r="219" spans="3:8">
      <c r="C219" s="1402" t="s">
        <v>2690</v>
      </c>
      <c r="D219" s="1865">
        <v>448591686</v>
      </c>
      <c r="E219" s="1865">
        <v>457172662.29999995</v>
      </c>
      <c r="F219" s="1865">
        <v>374603847.37000006</v>
      </c>
      <c r="G219" s="1865">
        <v>373127192.83000004</v>
      </c>
      <c r="H219" s="1865">
        <v>373127192.83000004</v>
      </c>
    </row>
    <row r="220" spans="3:8">
      <c r="C220" s="1876" t="s">
        <v>2691</v>
      </c>
      <c r="D220" s="177">
        <v>448591686</v>
      </c>
      <c r="E220" s="177">
        <v>457172662.29999995</v>
      </c>
      <c r="F220" s="177">
        <v>374603847.37000006</v>
      </c>
      <c r="G220" s="177">
        <v>373127192.83000004</v>
      </c>
      <c r="H220" s="177">
        <v>373127192.83000004</v>
      </c>
    </row>
    <row r="221" spans="3:8">
      <c r="C221" s="182" t="s">
        <v>2692</v>
      </c>
      <c r="D221" s="177">
        <v>446120686</v>
      </c>
      <c r="E221" s="177">
        <v>454701662.29999995</v>
      </c>
      <c r="F221" s="177">
        <v>372506840.30000007</v>
      </c>
      <c r="G221" s="177">
        <v>371030185.76000005</v>
      </c>
      <c r="H221" s="177">
        <v>371030185.76000005</v>
      </c>
    </row>
    <row r="222" spans="3:8">
      <c r="C222" s="182" t="s">
        <v>2110</v>
      </c>
      <c r="D222" s="177">
        <v>2471000</v>
      </c>
      <c r="E222" s="177">
        <v>2471000</v>
      </c>
      <c r="F222" s="177">
        <v>2097007.07</v>
      </c>
      <c r="G222" s="177">
        <v>2097007.07</v>
      </c>
      <c r="H222" s="177">
        <v>2097007.07</v>
      </c>
    </row>
    <row r="223" spans="3:8">
      <c r="C223" s="1887" t="s">
        <v>2693</v>
      </c>
      <c r="D223" s="1888">
        <v>102000000</v>
      </c>
      <c r="E223" s="1888">
        <v>119005419.11999999</v>
      </c>
      <c r="F223" s="1888">
        <v>116699363.63999999</v>
      </c>
      <c r="G223" s="1888">
        <v>116699362.41999999</v>
      </c>
      <c r="H223" s="1888">
        <v>116699362.41999999</v>
      </c>
    </row>
    <row r="224" spans="3:8">
      <c r="C224" s="1402" t="s">
        <v>2694</v>
      </c>
      <c r="D224" s="1865">
        <v>102000000</v>
      </c>
      <c r="E224" s="1865">
        <v>119005419.11999999</v>
      </c>
      <c r="F224" s="1865">
        <v>116699363.63999999</v>
      </c>
      <c r="G224" s="1865">
        <v>116699362.41999999</v>
      </c>
      <c r="H224" s="1865">
        <v>116699362.41999999</v>
      </c>
    </row>
    <row r="225" spans="3:8">
      <c r="C225" s="1876" t="s">
        <v>2695</v>
      </c>
      <c r="D225" s="177">
        <v>102000000</v>
      </c>
      <c r="E225" s="177">
        <v>119005419.11999999</v>
      </c>
      <c r="F225" s="177">
        <v>116699363.63999999</v>
      </c>
      <c r="G225" s="177">
        <v>116699362.41999999</v>
      </c>
      <c r="H225" s="177">
        <v>116699362.41999999</v>
      </c>
    </row>
    <row r="226" spans="3:8">
      <c r="C226" s="182" t="s">
        <v>2696</v>
      </c>
      <c r="D226" s="177">
        <v>100000000</v>
      </c>
      <c r="E226" s="177">
        <v>117005419.11999999</v>
      </c>
      <c r="F226" s="177">
        <v>114992738.03999999</v>
      </c>
      <c r="G226" s="177">
        <v>114992736.81999999</v>
      </c>
      <c r="H226" s="177">
        <v>114992736.81999999</v>
      </c>
    </row>
    <row r="227" spans="3:8">
      <c r="C227" s="182" t="s">
        <v>2110</v>
      </c>
      <c r="D227" s="177">
        <v>2000000</v>
      </c>
      <c r="E227" s="177">
        <v>2000000</v>
      </c>
      <c r="F227" s="177">
        <v>1706625.6</v>
      </c>
      <c r="G227" s="177">
        <v>1706625.6</v>
      </c>
      <c r="H227" s="177">
        <v>1706625.6</v>
      </c>
    </row>
    <row r="228" spans="3:8">
      <c r="C228" s="1887" t="s">
        <v>2697</v>
      </c>
      <c r="D228" s="1888">
        <v>256643180</v>
      </c>
      <c r="E228" s="1888">
        <v>312507543.27999997</v>
      </c>
      <c r="F228" s="1888">
        <v>250688714.53999996</v>
      </c>
      <c r="G228" s="1888">
        <v>250560711.71999997</v>
      </c>
      <c r="H228" s="1888">
        <v>250534183.92000002</v>
      </c>
    </row>
    <row r="229" spans="3:8">
      <c r="C229" s="1402" t="s">
        <v>2698</v>
      </c>
      <c r="D229" s="1865">
        <v>256643180</v>
      </c>
      <c r="E229" s="1865">
        <v>312507543.27999997</v>
      </c>
      <c r="F229" s="1865">
        <v>250688714.53999996</v>
      </c>
      <c r="G229" s="1865">
        <v>250560711.71999997</v>
      </c>
      <c r="H229" s="1865">
        <v>250534183.92000002</v>
      </c>
    </row>
    <row r="230" spans="3:8">
      <c r="C230" s="1876" t="s">
        <v>2699</v>
      </c>
      <c r="D230" s="177">
        <v>256643180</v>
      </c>
      <c r="E230" s="177">
        <v>312507543.27999997</v>
      </c>
      <c r="F230" s="177">
        <v>250688714.53999996</v>
      </c>
      <c r="G230" s="177">
        <v>250560711.71999997</v>
      </c>
      <c r="H230" s="177">
        <v>250534183.92000002</v>
      </c>
    </row>
    <row r="231" spans="3:8">
      <c r="C231" s="182" t="s">
        <v>2700</v>
      </c>
      <c r="D231" s="177">
        <v>256643180</v>
      </c>
      <c r="E231" s="177">
        <v>312507543.27999997</v>
      </c>
      <c r="F231" s="177">
        <v>250688714.53999996</v>
      </c>
      <c r="G231" s="177">
        <v>250560711.71999997</v>
      </c>
      <c r="H231" s="177">
        <v>250534183.92000002</v>
      </c>
    </row>
    <row r="232" spans="3:8">
      <c r="C232" s="1887" t="s">
        <v>2701</v>
      </c>
      <c r="D232" s="1888">
        <v>239353239</v>
      </c>
      <c r="E232" s="1888">
        <v>303480158.62</v>
      </c>
      <c r="F232" s="1888">
        <v>279297493.06</v>
      </c>
      <c r="G232" s="1888">
        <v>279297490.25999999</v>
      </c>
      <c r="H232" s="1888">
        <v>279244050.25999999</v>
      </c>
    </row>
    <row r="233" spans="3:8">
      <c r="C233" s="1402" t="s">
        <v>2702</v>
      </c>
      <c r="D233" s="1865">
        <v>239353239</v>
      </c>
      <c r="E233" s="1865">
        <v>303480158.62</v>
      </c>
      <c r="F233" s="1865">
        <v>279297493.06</v>
      </c>
      <c r="G233" s="1865">
        <v>279297490.25999999</v>
      </c>
      <c r="H233" s="1865">
        <v>279244050.25999999</v>
      </c>
    </row>
    <row r="234" spans="3:8">
      <c r="C234" s="1876" t="s">
        <v>2703</v>
      </c>
      <c r="D234" s="177">
        <v>239353239</v>
      </c>
      <c r="E234" s="177">
        <v>303480158.62</v>
      </c>
      <c r="F234" s="177">
        <v>279297493.06</v>
      </c>
      <c r="G234" s="177">
        <v>279297490.25999999</v>
      </c>
      <c r="H234" s="177">
        <v>279244050.25999999</v>
      </c>
    </row>
    <row r="235" spans="3:8">
      <c r="C235" s="182" t="s">
        <v>2704</v>
      </c>
      <c r="D235" s="177">
        <v>239353239</v>
      </c>
      <c r="E235" s="177">
        <v>303480158.62</v>
      </c>
      <c r="F235" s="177">
        <v>279297493.06</v>
      </c>
      <c r="G235" s="177">
        <v>279297490.25999999</v>
      </c>
      <c r="H235" s="177">
        <v>279244050.25999999</v>
      </c>
    </row>
    <row r="236" spans="3:8">
      <c r="C236" s="1887" t="s">
        <v>2705</v>
      </c>
      <c r="D236" s="1888">
        <v>293623009</v>
      </c>
      <c r="E236" s="1888">
        <v>487697822.43000001</v>
      </c>
      <c r="F236" s="1888">
        <v>268854050.34000003</v>
      </c>
      <c r="G236" s="1888">
        <v>264782745.01999998</v>
      </c>
      <c r="H236" s="1888">
        <v>264694561.25999999</v>
      </c>
    </row>
    <row r="237" spans="3:8">
      <c r="C237" s="1402" t="s">
        <v>2706</v>
      </c>
      <c r="D237" s="1865">
        <v>293623009</v>
      </c>
      <c r="E237" s="1865">
        <v>487697822.43000001</v>
      </c>
      <c r="F237" s="1865">
        <v>268854050.34000003</v>
      </c>
      <c r="G237" s="1865">
        <v>264782745.01999998</v>
      </c>
      <c r="H237" s="1865">
        <v>264694561.25999999</v>
      </c>
    </row>
    <row r="238" spans="3:8">
      <c r="C238" s="1876" t="s">
        <v>2707</v>
      </c>
      <c r="D238" s="177">
        <v>293623009</v>
      </c>
      <c r="E238" s="177">
        <v>487697822.43000001</v>
      </c>
      <c r="F238" s="177">
        <v>268854050.34000003</v>
      </c>
      <c r="G238" s="177">
        <v>264782745.01999998</v>
      </c>
      <c r="H238" s="177">
        <v>264694561.25999999</v>
      </c>
    </row>
    <row r="239" spans="3:8">
      <c r="C239" s="182" t="s">
        <v>2708</v>
      </c>
      <c r="D239" s="177">
        <v>155487209</v>
      </c>
      <c r="E239" s="177">
        <v>349562022.43000001</v>
      </c>
      <c r="F239" s="177">
        <v>130718250.34</v>
      </c>
      <c r="G239" s="177">
        <v>126646945.01999998</v>
      </c>
      <c r="H239" s="177">
        <v>126558761.25999998</v>
      </c>
    </row>
    <row r="240" spans="3:8">
      <c r="C240" s="182" t="s">
        <v>2110</v>
      </c>
      <c r="D240" s="177">
        <v>138135800</v>
      </c>
      <c r="E240" s="177">
        <v>138135800</v>
      </c>
      <c r="F240" s="177">
        <v>138135800</v>
      </c>
      <c r="G240" s="177">
        <v>138135800</v>
      </c>
      <c r="H240" s="177">
        <v>138135800</v>
      </c>
    </row>
    <row r="241" spans="3:8">
      <c r="C241" s="1887" t="s">
        <v>2709</v>
      </c>
      <c r="D241" s="1888">
        <v>72826675</v>
      </c>
      <c r="E241" s="1888">
        <v>85281080.999999985</v>
      </c>
      <c r="F241" s="1888">
        <v>67794124.090000004</v>
      </c>
      <c r="G241" s="1888">
        <v>67507159.75999999</v>
      </c>
      <c r="H241" s="1888">
        <v>67507159.75999999</v>
      </c>
    </row>
    <row r="242" spans="3:8">
      <c r="C242" s="1402" t="s">
        <v>2710</v>
      </c>
      <c r="D242" s="1865">
        <v>72826675</v>
      </c>
      <c r="E242" s="1865">
        <v>85281080.999999985</v>
      </c>
      <c r="F242" s="1865">
        <v>67794124.090000004</v>
      </c>
      <c r="G242" s="1865">
        <v>67507159.75999999</v>
      </c>
      <c r="H242" s="1865">
        <v>67507159.75999999</v>
      </c>
    </row>
    <row r="243" spans="3:8">
      <c r="C243" s="1876" t="s">
        <v>2711</v>
      </c>
      <c r="D243" s="177">
        <v>72826675</v>
      </c>
      <c r="E243" s="177">
        <v>85281080.999999985</v>
      </c>
      <c r="F243" s="177">
        <v>67794124.090000004</v>
      </c>
      <c r="G243" s="177">
        <v>67507159.75999999</v>
      </c>
      <c r="H243" s="177">
        <v>67507159.75999999</v>
      </c>
    </row>
    <row r="244" spans="3:8">
      <c r="C244" s="182" t="s">
        <v>2712</v>
      </c>
      <c r="D244" s="177">
        <v>72826675</v>
      </c>
      <c r="E244" s="177">
        <v>85281080.999999985</v>
      </c>
      <c r="F244" s="177">
        <v>67794124.090000004</v>
      </c>
      <c r="G244" s="177">
        <v>67507159.75999999</v>
      </c>
      <c r="H244" s="177">
        <v>67507159.75999999</v>
      </c>
    </row>
    <row r="245" spans="3:8">
      <c r="C245" s="1887" t="s">
        <v>2713</v>
      </c>
      <c r="D245" s="1888">
        <v>47326174</v>
      </c>
      <c r="E245" s="1888">
        <v>76290001.340000004</v>
      </c>
      <c r="F245" s="1888">
        <v>57813998.560000002</v>
      </c>
      <c r="G245" s="1888">
        <v>57813998.560000002</v>
      </c>
      <c r="H245" s="1888">
        <v>57813998.560000002</v>
      </c>
    </row>
    <row r="246" spans="3:8">
      <c r="C246" s="1402" t="s">
        <v>2714</v>
      </c>
      <c r="D246" s="1865">
        <v>47326174</v>
      </c>
      <c r="E246" s="1865">
        <v>76290001.340000004</v>
      </c>
      <c r="F246" s="1865">
        <v>57813998.560000002</v>
      </c>
      <c r="G246" s="1865">
        <v>57813998.560000002</v>
      </c>
      <c r="H246" s="1865">
        <v>57813998.560000002</v>
      </c>
    </row>
    <row r="247" spans="3:8">
      <c r="C247" s="1876" t="s">
        <v>2715</v>
      </c>
      <c r="D247" s="177">
        <v>47326174</v>
      </c>
      <c r="E247" s="177">
        <v>76290001.340000004</v>
      </c>
      <c r="F247" s="177">
        <v>57813998.560000002</v>
      </c>
      <c r="G247" s="177">
        <v>57813998.560000002</v>
      </c>
      <c r="H247" s="177">
        <v>57813998.560000002</v>
      </c>
    </row>
    <row r="248" spans="3:8">
      <c r="C248" s="182" t="s">
        <v>2716</v>
      </c>
      <c r="D248" s="177">
        <v>47326174</v>
      </c>
      <c r="E248" s="177">
        <v>76290001.340000004</v>
      </c>
      <c r="F248" s="177">
        <v>57813998.560000002</v>
      </c>
      <c r="G248" s="177">
        <v>57813998.560000002</v>
      </c>
      <c r="H248" s="177">
        <v>57813998.560000002</v>
      </c>
    </row>
    <row r="249" spans="3:8">
      <c r="C249" s="1887" t="s">
        <v>2717</v>
      </c>
      <c r="D249" s="1888">
        <v>69500000</v>
      </c>
      <c r="E249" s="1888">
        <v>88830122.040000007</v>
      </c>
      <c r="F249" s="1888">
        <v>70723007.069999993</v>
      </c>
      <c r="G249" s="1888">
        <v>70723007.069999993</v>
      </c>
      <c r="H249" s="1888">
        <v>70520671.860000014</v>
      </c>
    </row>
    <row r="250" spans="3:8">
      <c r="C250" s="1402" t="s">
        <v>2718</v>
      </c>
      <c r="D250" s="1865">
        <v>69500000</v>
      </c>
      <c r="E250" s="1865">
        <v>88830122.040000007</v>
      </c>
      <c r="F250" s="1865">
        <v>70723007.069999993</v>
      </c>
      <c r="G250" s="1865">
        <v>70723007.069999993</v>
      </c>
      <c r="H250" s="1865">
        <v>70520671.860000014</v>
      </c>
    </row>
    <row r="251" spans="3:8">
      <c r="C251" s="1876" t="s">
        <v>2719</v>
      </c>
      <c r="D251" s="177">
        <v>69500000</v>
      </c>
      <c r="E251" s="177">
        <v>88830122.040000007</v>
      </c>
      <c r="F251" s="177">
        <v>70723007.069999993</v>
      </c>
      <c r="G251" s="177">
        <v>70723007.069999993</v>
      </c>
      <c r="H251" s="177">
        <v>70520671.860000014</v>
      </c>
    </row>
    <row r="252" spans="3:8">
      <c r="C252" s="182" t="s">
        <v>2720</v>
      </c>
      <c r="D252" s="177">
        <v>69500000</v>
      </c>
      <c r="E252" s="177">
        <v>88830122.040000007</v>
      </c>
      <c r="F252" s="177">
        <v>70723007.069999993</v>
      </c>
      <c r="G252" s="177">
        <v>70723007.069999993</v>
      </c>
      <c r="H252" s="177">
        <v>70520671.860000014</v>
      </c>
    </row>
    <row r="253" spans="3:8">
      <c r="C253" s="1887" t="s">
        <v>2721</v>
      </c>
      <c r="D253" s="1888">
        <v>86043283406</v>
      </c>
      <c r="E253" s="1888">
        <v>98150215723.350006</v>
      </c>
      <c r="F253" s="1888">
        <v>84436519309.090012</v>
      </c>
      <c r="G253" s="1888">
        <v>84001006575.800003</v>
      </c>
      <c r="H253" s="1888">
        <v>83742839614.01001</v>
      </c>
    </row>
    <row r="254" spans="3:8">
      <c r="C254" s="1402" t="s">
        <v>2722</v>
      </c>
      <c r="D254" s="1865">
        <v>86043283406</v>
      </c>
      <c r="E254" s="1865">
        <v>98150215723.350006</v>
      </c>
      <c r="F254" s="1865">
        <v>84436519309.090012</v>
      </c>
      <c r="G254" s="1865">
        <v>84001006575.800003</v>
      </c>
      <c r="H254" s="1865">
        <v>83742839614.01001</v>
      </c>
    </row>
    <row r="255" spans="3:8">
      <c r="C255" s="1876" t="s">
        <v>2723</v>
      </c>
      <c r="D255" s="177">
        <v>61293181745</v>
      </c>
      <c r="E255" s="177">
        <v>71682576922.350006</v>
      </c>
      <c r="F255" s="177">
        <v>66304318595.93</v>
      </c>
      <c r="G255" s="177">
        <v>66159177934.32</v>
      </c>
      <c r="H255" s="177">
        <v>65927471446.160004</v>
      </c>
    </row>
    <row r="256" spans="3:8">
      <c r="C256" s="182" t="s">
        <v>2116</v>
      </c>
      <c r="D256" s="177">
        <v>9565129579</v>
      </c>
      <c r="E256" s="177">
        <v>17616571380.079994</v>
      </c>
      <c r="F256" s="177">
        <v>16597039124.759998</v>
      </c>
      <c r="G256" s="177">
        <v>16518089671.489996</v>
      </c>
      <c r="H256" s="177">
        <v>16296776523.029997</v>
      </c>
    </row>
    <row r="257" spans="3:8">
      <c r="C257" s="182" t="s">
        <v>2724</v>
      </c>
      <c r="D257" s="177">
        <v>21924072</v>
      </c>
      <c r="E257" s="177">
        <v>18237535.499999996</v>
      </c>
      <c r="F257" s="177">
        <v>17192201.819999993</v>
      </c>
      <c r="G257" s="177">
        <v>17192201.819999993</v>
      </c>
      <c r="H257" s="177">
        <v>17192201.819999993</v>
      </c>
    </row>
    <row r="258" spans="3:8">
      <c r="C258" s="182" t="s">
        <v>2725</v>
      </c>
      <c r="D258" s="177">
        <v>8917395306</v>
      </c>
      <c r="E258" s="177">
        <v>9648560204.8000011</v>
      </c>
      <c r="F258" s="177">
        <v>9641596536.7399998</v>
      </c>
      <c r="G258" s="177">
        <v>9636175711.2700005</v>
      </c>
      <c r="H258" s="177">
        <v>9636175711.2700005</v>
      </c>
    </row>
    <row r="259" spans="3:8">
      <c r="C259" s="182" t="s">
        <v>2726</v>
      </c>
      <c r="D259" s="177">
        <v>39368161233</v>
      </c>
      <c r="E259" s="177">
        <v>41673664901.530006</v>
      </c>
      <c r="F259" s="177">
        <v>37433676541.050003</v>
      </c>
      <c r="G259" s="177">
        <v>37378134131.410004</v>
      </c>
      <c r="H259" s="177">
        <v>37378134131.410004</v>
      </c>
    </row>
    <row r="260" spans="3:8">
      <c r="C260" s="182" t="s">
        <v>2727</v>
      </c>
      <c r="D260" s="177">
        <v>70085862</v>
      </c>
      <c r="E260" s="177">
        <v>48063973.149999999</v>
      </c>
      <c r="F260" s="177">
        <v>44919946.390000001</v>
      </c>
      <c r="G260" s="177">
        <v>44897747</v>
      </c>
      <c r="H260" s="177">
        <v>44897747</v>
      </c>
    </row>
    <row r="261" spans="3:8">
      <c r="C261" s="182" t="s">
        <v>2728</v>
      </c>
      <c r="D261" s="177">
        <v>2506010522</v>
      </c>
      <c r="E261" s="177">
        <v>2081724078.6300001</v>
      </c>
      <c r="F261" s="177">
        <v>2019593304.5899999</v>
      </c>
      <c r="G261" s="177">
        <v>2018425621.9199998</v>
      </c>
      <c r="H261" s="177">
        <v>2018143621.9199998</v>
      </c>
    </row>
    <row r="262" spans="3:8">
      <c r="C262" s="182" t="s">
        <v>2147</v>
      </c>
      <c r="D262" s="177">
        <v>244171832</v>
      </c>
      <c r="E262" s="177">
        <v>227987046.14999998</v>
      </c>
      <c r="F262" s="177">
        <v>218805118.66999996</v>
      </c>
      <c r="G262" s="177">
        <v>217924006.49999997</v>
      </c>
      <c r="H262" s="177">
        <v>217760106.49999997</v>
      </c>
    </row>
    <row r="263" spans="3:8">
      <c r="C263" s="182" t="s">
        <v>2312</v>
      </c>
      <c r="D263" s="177">
        <v>100000000</v>
      </c>
      <c r="E263" s="177">
        <v>85824270.219999999</v>
      </c>
      <c r="F263" s="177">
        <v>82695376.569999993</v>
      </c>
      <c r="G263" s="177">
        <v>82580739.040000021</v>
      </c>
      <c r="H263" s="177">
        <v>82219371.540000021</v>
      </c>
    </row>
    <row r="264" spans="3:8">
      <c r="C264" s="182" t="s">
        <v>2313</v>
      </c>
      <c r="D264" s="177">
        <v>400303339</v>
      </c>
      <c r="E264" s="177">
        <v>184496720.69</v>
      </c>
      <c r="F264" s="177">
        <v>159911831.43000001</v>
      </c>
      <c r="G264" s="177">
        <v>156869489.96000004</v>
      </c>
      <c r="H264" s="177">
        <v>147283417.76000002</v>
      </c>
    </row>
    <row r="265" spans="3:8">
      <c r="C265" s="182" t="s">
        <v>2729</v>
      </c>
      <c r="D265" s="177">
        <v>100000000</v>
      </c>
      <c r="E265" s="177">
        <v>66681043.600000001</v>
      </c>
      <c r="F265" s="177">
        <v>58122845.909999996</v>
      </c>
      <c r="G265" s="177">
        <v>58122845.909999996</v>
      </c>
      <c r="H265" s="177">
        <v>58122845.909999996</v>
      </c>
    </row>
    <row r="266" spans="3:8">
      <c r="C266" s="182" t="s">
        <v>2110</v>
      </c>
      <c r="D266" s="177">
        <v>0</v>
      </c>
      <c r="E266" s="177">
        <v>30765768</v>
      </c>
      <c r="F266" s="177">
        <v>30765768</v>
      </c>
      <c r="G266" s="177">
        <v>30765768</v>
      </c>
      <c r="H266" s="177">
        <v>30765768</v>
      </c>
    </row>
    <row r="267" spans="3:8">
      <c r="C267" s="1876" t="s">
        <v>2730</v>
      </c>
      <c r="D267" s="177">
        <v>1010222184</v>
      </c>
      <c r="E267" s="177">
        <v>1141898749.95</v>
      </c>
      <c r="F267" s="177">
        <v>750764879.41000009</v>
      </c>
      <c r="G267" s="177">
        <v>749383396.05000019</v>
      </c>
      <c r="H267" s="177">
        <v>743372618.03999996</v>
      </c>
    </row>
    <row r="268" spans="3:8">
      <c r="C268" s="182" t="s">
        <v>2727</v>
      </c>
      <c r="D268" s="177">
        <v>1010222184</v>
      </c>
      <c r="E268" s="177">
        <v>1141898749.95</v>
      </c>
      <c r="F268" s="177">
        <v>750764879.41000009</v>
      </c>
      <c r="G268" s="177">
        <v>749383396.05000019</v>
      </c>
      <c r="H268" s="177">
        <v>743372618.03999996</v>
      </c>
    </row>
    <row r="269" spans="3:8">
      <c r="C269" s="1876" t="s">
        <v>2731</v>
      </c>
      <c r="D269" s="177">
        <v>161555740</v>
      </c>
      <c r="E269" s="177">
        <v>168657480.64000002</v>
      </c>
      <c r="F269" s="177">
        <v>120675257.63</v>
      </c>
      <c r="G269" s="177">
        <v>120649715.48999999</v>
      </c>
      <c r="H269" s="177">
        <v>120649715.48999999</v>
      </c>
    </row>
    <row r="270" spans="3:8">
      <c r="C270" s="182" t="s">
        <v>2732</v>
      </c>
      <c r="D270" s="177">
        <v>161555740</v>
      </c>
      <c r="E270" s="177">
        <v>168657480.64000002</v>
      </c>
      <c r="F270" s="177">
        <v>120675257.63</v>
      </c>
      <c r="G270" s="177">
        <v>120649715.48999999</v>
      </c>
      <c r="H270" s="177">
        <v>120649715.48999999</v>
      </c>
    </row>
    <row r="271" spans="3:8">
      <c r="C271" s="1876" t="s">
        <v>2733</v>
      </c>
      <c r="D271" s="177">
        <v>1916710512</v>
      </c>
      <c r="E271" s="177">
        <v>2037500460.3799996</v>
      </c>
      <c r="F271" s="177">
        <v>1263822967.4099998</v>
      </c>
      <c r="G271" s="177">
        <v>1259829441.0799999</v>
      </c>
      <c r="H271" s="177">
        <v>1259829441.0799999</v>
      </c>
    </row>
    <row r="272" spans="3:8">
      <c r="C272" s="182" t="s">
        <v>2727</v>
      </c>
      <c r="D272" s="177">
        <v>1916710512</v>
      </c>
      <c r="E272" s="177">
        <v>2037500460.3799996</v>
      </c>
      <c r="F272" s="177">
        <v>1263822967.4099998</v>
      </c>
      <c r="G272" s="177">
        <v>1259829441.0799999</v>
      </c>
      <c r="H272" s="177">
        <v>1259829441.0799999</v>
      </c>
    </row>
    <row r="273" spans="3:8">
      <c r="C273" s="1876" t="s">
        <v>2734</v>
      </c>
      <c r="D273" s="177">
        <v>729697861</v>
      </c>
      <c r="E273" s="177">
        <v>788507613.61000001</v>
      </c>
      <c r="F273" s="177">
        <v>628310004.01999998</v>
      </c>
      <c r="G273" s="177">
        <v>627910600.76000011</v>
      </c>
      <c r="H273" s="177">
        <v>627910600.76000011</v>
      </c>
    </row>
    <row r="274" spans="3:8">
      <c r="C274" s="182" t="s">
        <v>2727</v>
      </c>
      <c r="D274" s="177">
        <v>729697861</v>
      </c>
      <c r="E274" s="177">
        <v>788507613.61000001</v>
      </c>
      <c r="F274" s="177">
        <v>628310004.01999998</v>
      </c>
      <c r="G274" s="177">
        <v>627910600.76000011</v>
      </c>
      <c r="H274" s="177">
        <v>627910600.76000011</v>
      </c>
    </row>
    <row r="275" spans="3:8">
      <c r="C275" s="1876" t="s">
        <v>2735</v>
      </c>
      <c r="D275" s="177">
        <v>1237008378</v>
      </c>
      <c r="E275" s="177">
        <v>1309796765.9400001</v>
      </c>
      <c r="F275" s="177">
        <v>1076028328.2900002</v>
      </c>
      <c r="G275" s="177">
        <v>1069150904.4700001</v>
      </c>
      <c r="H275" s="177">
        <v>1069094264.4700001</v>
      </c>
    </row>
    <row r="276" spans="3:8">
      <c r="C276" s="182" t="s">
        <v>2727</v>
      </c>
      <c r="D276" s="177">
        <v>1237008378</v>
      </c>
      <c r="E276" s="177">
        <v>1309796765.9400001</v>
      </c>
      <c r="F276" s="177">
        <v>1076028328.2900002</v>
      </c>
      <c r="G276" s="177">
        <v>1069150904.4700001</v>
      </c>
      <c r="H276" s="177">
        <v>1069094264.4700001</v>
      </c>
    </row>
    <row r="277" spans="3:8">
      <c r="C277" s="1876" t="s">
        <v>2736</v>
      </c>
      <c r="D277" s="177">
        <v>3812273003</v>
      </c>
      <c r="E277" s="177">
        <v>4054895549.1199989</v>
      </c>
      <c r="F277" s="177">
        <v>1322449460.5599997</v>
      </c>
      <c r="G277" s="177">
        <v>1251522225.2399995</v>
      </c>
      <c r="H277" s="177">
        <v>1251522225.2399995</v>
      </c>
    </row>
    <row r="278" spans="3:8">
      <c r="C278" s="182" t="s">
        <v>2727</v>
      </c>
      <c r="D278" s="177">
        <v>3812273003</v>
      </c>
      <c r="E278" s="177">
        <v>4054895549.1199989</v>
      </c>
      <c r="F278" s="177">
        <v>1322449460.5599997</v>
      </c>
      <c r="G278" s="177">
        <v>1251522225.2399995</v>
      </c>
      <c r="H278" s="177">
        <v>1251522225.2399995</v>
      </c>
    </row>
    <row r="279" spans="3:8">
      <c r="C279" s="1876" t="s">
        <v>2737</v>
      </c>
      <c r="D279" s="177">
        <v>958638662</v>
      </c>
      <c r="E279" s="177">
        <v>1075319215.27</v>
      </c>
      <c r="F279" s="177">
        <v>848692484.0999999</v>
      </c>
      <c r="G279" s="177">
        <v>845839694.49000001</v>
      </c>
      <c r="H279" s="177">
        <v>843940514.61999989</v>
      </c>
    </row>
    <row r="280" spans="3:8">
      <c r="C280" s="182" t="s">
        <v>2727</v>
      </c>
      <c r="D280" s="177">
        <v>958638662</v>
      </c>
      <c r="E280" s="177">
        <v>1075319215.27</v>
      </c>
      <c r="F280" s="177">
        <v>848692484.0999999</v>
      </c>
      <c r="G280" s="177">
        <v>845839694.49000001</v>
      </c>
      <c r="H280" s="177">
        <v>843940514.61999989</v>
      </c>
    </row>
    <row r="281" spans="3:8">
      <c r="C281" s="1876" t="s">
        <v>2738</v>
      </c>
      <c r="D281" s="177">
        <v>1023886060</v>
      </c>
      <c r="E281" s="177">
        <v>1199269052.8499999</v>
      </c>
      <c r="F281" s="177">
        <v>1017909547.22</v>
      </c>
      <c r="G281" s="177">
        <v>1008174836.73</v>
      </c>
      <c r="H281" s="177">
        <v>1008174836.73</v>
      </c>
    </row>
    <row r="282" spans="3:8">
      <c r="C282" s="182" t="s">
        <v>2727</v>
      </c>
      <c r="D282" s="177">
        <v>1023886060</v>
      </c>
      <c r="E282" s="177">
        <v>1199269052.8499999</v>
      </c>
      <c r="F282" s="177">
        <v>1017909547.22</v>
      </c>
      <c r="G282" s="177">
        <v>1008174836.73</v>
      </c>
      <c r="H282" s="177">
        <v>1008174836.73</v>
      </c>
    </row>
    <row r="283" spans="3:8">
      <c r="C283" s="1876" t="s">
        <v>2739</v>
      </c>
      <c r="D283" s="177">
        <v>1856111902</v>
      </c>
      <c r="E283" s="177">
        <v>2129933745.5</v>
      </c>
      <c r="F283" s="177">
        <v>1092238977.25</v>
      </c>
      <c r="G283" s="177">
        <v>1038073383.76</v>
      </c>
      <c r="H283" s="177">
        <v>1021566565.61</v>
      </c>
    </row>
    <row r="284" spans="3:8">
      <c r="C284" s="182" t="s">
        <v>2732</v>
      </c>
      <c r="D284" s="177">
        <v>1856111902</v>
      </c>
      <c r="E284" s="177">
        <v>2129933745.5</v>
      </c>
      <c r="F284" s="177">
        <v>1092238977.25</v>
      </c>
      <c r="G284" s="177">
        <v>1038073383.76</v>
      </c>
      <c r="H284" s="177">
        <v>1021566565.61</v>
      </c>
    </row>
    <row r="285" spans="3:8">
      <c r="C285" s="1876" t="s">
        <v>2740</v>
      </c>
      <c r="D285" s="177">
        <v>253043098</v>
      </c>
      <c r="E285" s="177">
        <v>265048290.25999999</v>
      </c>
      <c r="F285" s="177">
        <v>206873827.47999996</v>
      </c>
      <c r="G285" s="177">
        <v>206753321</v>
      </c>
      <c r="H285" s="177">
        <v>206753321</v>
      </c>
    </row>
    <row r="286" spans="3:8">
      <c r="C286" s="182" t="s">
        <v>2732</v>
      </c>
      <c r="D286" s="177">
        <v>253043098</v>
      </c>
      <c r="E286" s="177">
        <v>265048290.25999999</v>
      </c>
      <c r="F286" s="177">
        <v>206873827.47999996</v>
      </c>
      <c r="G286" s="177">
        <v>206753321</v>
      </c>
      <c r="H286" s="177">
        <v>206753321</v>
      </c>
    </row>
    <row r="287" spans="3:8">
      <c r="C287" s="1876" t="s">
        <v>2741</v>
      </c>
      <c r="D287" s="177">
        <v>531363450</v>
      </c>
      <c r="E287" s="177">
        <v>578626101.36999989</v>
      </c>
      <c r="F287" s="177">
        <v>315293313.96999991</v>
      </c>
      <c r="G287" s="177">
        <v>314275910.12999994</v>
      </c>
      <c r="H287" s="177">
        <v>314275910.09999996</v>
      </c>
    </row>
    <row r="288" spans="3:8">
      <c r="C288" s="182" t="s">
        <v>2727</v>
      </c>
      <c r="D288" s="177">
        <v>531363450</v>
      </c>
      <c r="E288" s="177">
        <v>578626101.36999989</v>
      </c>
      <c r="F288" s="177">
        <v>315293313.96999991</v>
      </c>
      <c r="G288" s="177">
        <v>314275910.12999994</v>
      </c>
      <c r="H288" s="177">
        <v>314275910.09999996</v>
      </c>
    </row>
    <row r="289" spans="3:8">
      <c r="C289" s="1876" t="s">
        <v>2742</v>
      </c>
      <c r="D289" s="177">
        <v>1000000002</v>
      </c>
      <c r="E289" s="177">
        <v>749269486.08999991</v>
      </c>
      <c r="F289" s="177">
        <v>566036720.46000004</v>
      </c>
      <c r="G289" s="177">
        <v>565737006.77999997</v>
      </c>
      <c r="H289" s="177">
        <v>565737006.77999997</v>
      </c>
    </row>
    <row r="290" spans="3:8">
      <c r="C290" s="182" t="s">
        <v>2732</v>
      </c>
      <c r="D290" s="177">
        <v>1000000002</v>
      </c>
      <c r="E290" s="177">
        <v>749269486.08999991</v>
      </c>
      <c r="F290" s="177">
        <v>566036720.46000004</v>
      </c>
      <c r="G290" s="177">
        <v>565737006.77999997</v>
      </c>
      <c r="H290" s="177">
        <v>565737006.77999997</v>
      </c>
    </row>
    <row r="291" spans="3:8">
      <c r="C291" s="1876" t="s">
        <v>2743</v>
      </c>
      <c r="D291" s="177">
        <v>1247948781</v>
      </c>
      <c r="E291" s="177">
        <v>1450069225.6900001</v>
      </c>
      <c r="F291" s="177">
        <v>1186361658.9200001</v>
      </c>
      <c r="G291" s="177">
        <v>1185611869.3599999</v>
      </c>
      <c r="H291" s="177">
        <v>1185372523.1900001</v>
      </c>
    </row>
    <row r="292" spans="3:8">
      <c r="C292" s="182" t="s">
        <v>2744</v>
      </c>
      <c r="D292" s="177">
        <v>1247948781</v>
      </c>
      <c r="E292" s="177">
        <v>1450069225.6900001</v>
      </c>
      <c r="F292" s="177">
        <v>1186361658.9200001</v>
      </c>
      <c r="G292" s="177">
        <v>1185611869.3599999</v>
      </c>
      <c r="H292" s="177">
        <v>1185372523.1900001</v>
      </c>
    </row>
    <row r="293" spans="3:8">
      <c r="C293" s="1876" t="s">
        <v>2745</v>
      </c>
      <c r="D293" s="177">
        <v>821731966</v>
      </c>
      <c r="E293" s="177">
        <v>1000269051.53</v>
      </c>
      <c r="F293" s="177">
        <v>866346558.27999997</v>
      </c>
      <c r="G293" s="177">
        <v>866049797.72000003</v>
      </c>
      <c r="H293" s="177">
        <v>864302086.31999993</v>
      </c>
    </row>
    <row r="294" spans="3:8">
      <c r="C294" s="182" t="s">
        <v>2744</v>
      </c>
      <c r="D294" s="177">
        <v>821731966</v>
      </c>
      <c r="E294" s="177">
        <v>1000269051.53</v>
      </c>
      <c r="F294" s="177">
        <v>866346558.27999997</v>
      </c>
      <c r="G294" s="177">
        <v>866049797.72000003</v>
      </c>
      <c r="H294" s="177">
        <v>864302086.31999993</v>
      </c>
    </row>
    <row r="295" spans="3:8">
      <c r="C295" s="1876" t="s">
        <v>2746</v>
      </c>
      <c r="D295" s="177">
        <v>7256831790</v>
      </c>
      <c r="E295" s="177">
        <v>7805275706.3399982</v>
      </c>
      <c r="F295" s="177">
        <v>6649756679.3400002</v>
      </c>
      <c r="G295" s="177">
        <v>6512900241.1099987</v>
      </c>
      <c r="H295" s="177">
        <v>6512900241.1099987</v>
      </c>
    </row>
    <row r="296" spans="3:8">
      <c r="C296" s="182" t="s">
        <v>2747</v>
      </c>
      <c r="D296" s="177">
        <v>7256831790</v>
      </c>
      <c r="E296" s="177">
        <v>7805275706.3399982</v>
      </c>
      <c r="F296" s="177">
        <v>6649756679.3400002</v>
      </c>
      <c r="G296" s="177">
        <v>6512900241.1099987</v>
      </c>
      <c r="H296" s="177">
        <v>6512900241.1099987</v>
      </c>
    </row>
    <row r="297" spans="3:8">
      <c r="C297" s="1876" t="s">
        <v>2748</v>
      </c>
      <c r="D297" s="177">
        <v>933078272</v>
      </c>
      <c r="E297" s="177">
        <v>713302306.46000004</v>
      </c>
      <c r="F297" s="177">
        <v>220640048.81999999</v>
      </c>
      <c r="G297" s="177">
        <v>219966297.31</v>
      </c>
      <c r="H297" s="177">
        <v>219966297.31</v>
      </c>
    </row>
    <row r="298" spans="3:8">
      <c r="C298" s="182" t="s">
        <v>2727</v>
      </c>
      <c r="D298" s="177">
        <v>933078272</v>
      </c>
      <c r="E298" s="177">
        <v>713302306.46000004</v>
      </c>
      <c r="F298" s="177">
        <v>220640048.81999999</v>
      </c>
      <c r="G298" s="177">
        <v>219966297.31</v>
      </c>
      <c r="H298" s="177">
        <v>219966297.31</v>
      </c>
    </row>
    <row r="299" spans="3:8">
      <c r="C299" s="1887" t="s">
        <v>2749</v>
      </c>
      <c r="D299" s="1888">
        <v>70594062</v>
      </c>
      <c r="E299" s="1888">
        <v>225914185.80000001</v>
      </c>
      <c r="F299" s="1888">
        <v>187444889.11000004</v>
      </c>
      <c r="G299" s="1888">
        <v>187444889.10000005</v>
      </c>
      <c r="H299" s="1888">
        <v>187444889.10000005</v>
      </c>
    </row>
    <row r="300" spans="3:8">
      <c r="C300" s="1402" t="s">
        <v>2750</v>
      </c>
      <c r="D300" s="1865">
        <v>70594062</v>
      </c>
      <c r="E300" s="1865">
        <v>225914185.80000001</v>
      </c>
      <c r="F300" s="1865">
        <v>187444889.11000004</v>
      </c>
      <c r="G300" s="1865">
        <v>187444889.10000005</v>
      </c>
      <c r="H300" s="1865">
        <v>187444889.10000005</v>
      </c>
    </row>
    <row r="301" spans="3:8">
      <c r="C301" s="1876" t="s">
        <v>2751</v>
      </c>
      <c r="D301" s="177">
        <v>70594062</v>
      </c>
      <c r="E301" s="177">
        <v>225914185.80000001</v>
      </c>
      <c r="F301" s="177">
        <v>187444889.11000004</v>
      </c>
      <c r="G301" s="177">
        <v>187444889.10000005</v>
      </c>
      <c r="H301" s="177">
        <v>187444889.10000005</v>
      </c>
    </row>
    <row r="302" spans="3:8">
      <c r="C302" s="182" t="s">
        <v>2752</v>
      </c>
      <c r="D302" s="177">
        <v>70594062</v>
      </c>
      <c r="E302" s="177">
        <v>225914185.80000001</v>
      </c>
      <c r="F302" s="177">
        <v>187444889.11000004</v>
      </c>
      <c r="G302" s="177">
        <v>187444889.10000005</v>
      </c>
      <c r="H302" s="177">
        <v>187444889.10000005</v>
      </c>
    </row>
    <row r="303" spans="3:8">
      <c r="C303" s="1887" t="s">
        <v>2753</v>
      </c>
      <c r="D303" s="1888">
        <v>3893463188</v>
      </c>
      <c r="E303" s="1888">
        <v>4747348306.2700005</v>
      </c>
      <c r="F303" s="1888">
        <v>2740512071.0799999</v>
      </c>
      <c r="G303" s="1888">
        <v>2685136242.9000006</v>
      </c>
      <c r="H303" s="1888">
        <v>2667412834.4100003</v>
      </c>
    </row>
    <row r="304" spans="3:8">
      <c r="C304" s="1402" t="s">
        <v>2754</v>
      </c>
      <c r="D304" s="1865">
        <v>3893463188</v>
      </c>
      <c r="E304" s="1865">
        <v>4747348306.2700005</v>
      </c>
      <c r="F304" s="1865">
        <v>2740512071.0799999</v>
      </c>
      <c r="G304" s="1865">
        <v>2685136242.9000006</v>
      </c>
      <c r="H304" s="1865">
        <v>2667412834.4100003</v>
      </c>
    </row>
    <row r="305" spans="3:8">
      <c r="C305" s="1876" t="s">
        <v>2755</v>
      </c>
      <c r="D305" s="177">
        <v>3893463188</v>
      </c>
      <c r="E305" s="177">
        <v>4747348306.2700005</v>
      </c>
      <c r="F305" s="177">
        <v>2740512071.0799999</v>
      </c>
      <c r="G305" s="177">
        <v>2685136242.9000006</v>
      </c>
      <c r="H305" s="177">
        <v>2667412834.4100003</v>
      </c>
    </row>
    <row r="306" spans="3:8">
      <c r="C306" s="182" t="s">
        <v>2116</v>
      </c>
      <c r="D306" s="177">
        <v>1090670872</v>
      </c>
      <c r="E306" s="177">
        <v>1944555990.27</v>
      </c>
      <c r="F306" s="177">
        <v>978213734.44000006</v>
      </c>
      <c r="G306" s="177">
        <v>923578980.04999995</v>
      </c>
      <c r="H306" s="177">
        <v>905855571.55999994</v>
      </c>
    </row>
    <row r="307" spans="3:8">
      <c r="C307" s="182" t="s">
        <v>2756</v>
      </c>
      <c r="D307" s="177">
        <v>250000</v>
      </c>
      <c r="E307" s="177">
        <v>250000</v>
      </c>
      <c r="F307" s="177">
        <v>141235</v>
      </c>
      <c r="G307" s="177">
        <v>141235</v>
      </c>
      <c r="H307" s="177">
        <v>141235</v>
      </c>
    </row>
    <row r="308" spans="3:8">
      <c r="C308" s="182" t="s">
        <v>2757</v>
      </c>
      <c r="D308" s="177">
        <v>2802542316</v>
      </c>
      <c r="E308" s="177">
        <v>2802542316</v>
      </c>
      <c r="F308" s="177">
        <v>1762157101.6399999</v>
      </c>
      <c r="G308" s="177">
        <v>1761416027.8500004</v>
      </c>
      <c r="H308" s="177">
        <v>1761416027.8500004</v>
      </c>
    </row>
    <row r="309" spans="3:8">
      <c r="C309" s="1887" t="s">
        <v>2758</v>
      </c>
      <c r="D309" s="1888">
        <v>277317150</v>
      </c>
      <c r="E309" s="1888">
        <v>517752527.68000001</v>
      </c>
      <c r="F309" s="1888">
        <v>336554790.90000004</v>
      </c>
      <c r="G309" s="1888">
        <v>329637521.78000003</v>
      </c>
      <c r="H309" s="1888">
        <v>329637521.78000003</v>
      </c>
    </row>
    <row r="310" spans="3:8">
      <c r="C310" s="1402" t="s">
        <v>2759</v>
      </c>
      <c r="D310" s="1865">
        <v>277317150</v>
      </c>
      <c r="E310" s="1865">
        <v>517752527.68000001</v>
      </c>
      <c r="F310" s="1865">
        <v>336554790.90000004</v>
      </c>
      <c r="G310" s="1865">
        <v>329637521.78000003</v>
      </c>
      <c r="H310" s="1865">
        <v>329637521.78000003</v>
      </c>
    </row>
    <row r="311" spans="3:8">
      <c r="C311" s="1876" t="s">
        <v>2760</v>
      </c>
      <c r="D311" s="177">
        <v>277317150</v>
      </c>
      <c r="E311" s="177">
        <v>517752527.68000001</v>
      </c>
      <c r="F311" s="177">
        <v>336554790.90000004</v>
      </c>
      <c r="G311" s="177">
        <v>329637521.78000003</v>
      </c>
      <c r="H311" s="177">
        <v>329637521.78000003</v>
      </c>
    </row>
    <row r="312" spans="3:8">
      <c r="C312" s="182" t="s">
        <v>2761</v>
      </c>
      <c r="D312" s="177">
        <v>273317150</v>
      </c>
      <c r="E312" s="177">
        <v>506911527.68000001</v>
      </c>
      <c r="F312" s="177">
        <v>326053629.19000006</v>
      </c>
      <c r="G312" s="177">
        <v>319136360.07000005</v>
      </c>
      <c r="H312" s="177">
        <v>319136360.07000005</v>
      </c>
    </row>
    <row r="313" spans="3:8">
      <c r="C313" s="182" t="s">
        <v>2110</v>
      </c>
      <c r="D313" s="177">
        <v>4000000</v>
      </c>
      <c r="E313" s="177">
        <v>10841000</v>
      </c>
      <c r="F313" s="177">
        <v>10501161.710000001</v>
      </c>
      <c r="G313" s="177">
        <v>10501161.710000001</v>
      </c>
      <c r="H313" s="177">
        <v>10501161.710000001</v>
      </c>
    </row>
    <row r="314" spans="3:8">
      <c r="C314" s="1887" t="s">
        <v>2762</v>
      </c>
      <c r="D314" s="1888">
        <v>354000000</v>
      </c>
      <c r="E314" s="1888">
        <v>1222560040.5900002</v>
      </c>
      <c r="F314" s="1888">
        <v>1129573868.21</v>
      </c>
      <c r="G314" s="1888">
        <v>1104208862.2</v>
      </c>
      <c r="H314" s="1888">
        <v>1104208862.2</v>
      </c>
    </row>
    <row r="315" spans="3:8">
      <c r="C315" s="1402" t="s">
        <v>2763</v>
      </c>
      <c r="D315" s="1865">
        <v>354000000</v>
      </c>
      <c r="E315" s="1865">
        <v>1222560040.5900002</v>
      </c>
      <c r="F315" s="1865">
        <v>1129573868.21</v>
      </c>
      <c r="G315" s="1865">
        <v>1104208862.2</v>
      </c>
      <c r="H315" s="1865">
        <v>1104208862.2</v>
      </c>
    </row>
    <row r="316" spans="3:8">
      <c r="C316" s="1876" t="s">
        <v>2764</v>
      </c>
      <c r="D316" s="177">
        <v>354000000</v>
      </c>
      <c r="E316" s="177">
        <v>1222560040.5900002</v>
      </c>
      <c r="F316" s="177">
        <v>1129573868.21</v>
      </c>
      <c r="G316" s="177">
        <v>1104208862.2</v>
      </c>
      <c r="H316" s="177">
        <v>1104208862.2</v>
      </c>
    </row>
    <row r="317" spans="3:8">
      <c r="C317" s="182" t="s">
        <v>2765</v>
      </c>
      <c r="D317" s="177">
        <v>354000000</v>
      </c>
      <c r="E317" s="177">
        <v>421760040.59000003</v>
      </c>
      <c r="F317" s="177">
        <v>329573868.21000004</v>
      </c>
      <c r="G317" s="177">
        <v>304208862.20000011</v>
      </c>
      <c r="H317" s="177">
        <v>304208862.20000011</v>
      </c>
    </row>
    <row r="318" spans="3:8">
      <c r="C318" s="182" t="s">
        <v>2118</v>
      </c>
      <c r="D318" s="177">
        <v>0</v>
      </c>
      <c r="E318" s="177">
        <v>800800000</v>
      </c>
      <c r="F318" s="177">
        <v>800000000</v>
      </c>
      <c r="G318" s="177">
        <v>800000000</v>
      </c>
      <c r="H318" s="177">
        <v>800000000</v>
      </c>
    </row>
    <row r="319" spans="3:8">
      <c r="C319" s="1887" t="s">
        <v>1627</v>
      </c>
      <c r="D319" s="1888">
        <v>162500000</v>
      </c>
      <c r="E319" s="1888">
        <v>166724565.40000004</v>
      </c>
      <c r="F319" s="1888">
        <v>157452553.48999998</v>
      </c>
      <c r="G319" s="1888">
        <v>156838104.31</v>
      </c>
      <c r="H319" s="1888">
        <v>156838104.31</v>
      </c>
    </row>
    <row r="320" spans="3:8">
      <c r="C320" s="1402" t="s">
        <v>2766</v>
      </c>
      <c r="D320" s="1865">
        <v>162500000</v>
      </c>
      <c r="E320" s="1865">
        <v>166724565.40000004</v>
      </c>
      <c r="F320" s="1865">
        <v>157452553.48999998</v>
      </c>
      <c r="G320" s="1865">
        <v>156838104.31</v>
      </c>
      <c r="H320" s="1865">
        <v>156838104.31</v>
      </c>
    </row>
    <row r="321" spans="3:8">
      <c r="C321" s="1876" t="s">
        <v>2767</v>
      </c>
      <c r="D321" s="177">
        <v>162500000</v>
      </c>
      <c r="E321" s="177">
        <v>166724565.40000004</v>
      </c>
      <c r="F321" s="177">
        <v>157452553.48999998</v>
      </c>
      <c r="G321" s="177">
        <v>156838104.31</v>
      </c>
      <c r="H321" s="177">
        <v>156838104.31</v>
      </c>
    </row>
    <row r="322" spans="3:8">
      <c r="C322" s="182" t="s">
        <v>2768</v>
      </c>
      <c r="D322" s="177">
        <v>162500000</v>
      </c>
      <c r="E322" s="177">
        <v>166724565.40000004</v>
      </c>
      <c r="F322" s="177">
        <v>157452553.48999998</v>
      </c>
      <c r="G322" s="177">
        <v>156838104.31</v>
      </c>
      <c r="H322" s="177">
        <v>156838104.31</v>
      </c>
    </row>
    <row r="323" spans="3:8">
      <c r="C323" s="1887" t="s">
        <v>1628</v>
      </c>
      <c r="D323" s="1888">
        <v>11182324484</v>
      </c>
      <c r="E323" s="1888">
        <v>10476169054.489996</v>
      </c>
      <c r="F323" s="1888">
        <v>9606300042.2700062</v>
      </c>
      <c r="G323" s="1888">
        <v>9520181307.8600025</v>
      </c>
      <c r="H323" s="1888">
        <v>9519846300.010004</v>
      </c>
    </row>
    <row r="324" spans="3:8">
      <c r="C324" s="1402" t="s">
        <v>2769</v>
      </c>
      <c r="D324" s="1865">
        <v>11182324484</v>
      </c>
      <c r="E324" s="1865">
        <v>10476169054.489996</v>
      </c>
      <c r="F324" s="1865">
        <v>9606300042.2700062</v>
      </c>
      <c r="G324" s="1865">
        <v>9520181307.8600025</v>
      </c>
      <c r="H324" s="1865">
        <v>9519846300.010004</v>
      </c>
    </row>
    <row r="325" spans="3:8">
      <c r="C325" s="1876" t="s">
        <v>2770</v>
      </c>
      <c r="D325" s="177">
        <v>11182324484</v>
      </c>
      <c r="E325" s="177">
        <v>10476169054.489996</v>
      </c>
      <c r="F325" s="177">
        <v>9606300042.2700062</v>
      </c>
      <c r="G325" s="177">
        <v>9520181307.8600025</v>
      </c>
      <c r="H325" s="177">
        <v>9519846300.010004</v>
      </c>
    </row>
    <row r="326" spans="3:8">
      <c r="C326" s="182" t="s">
        <v>2771</v>
      </c>
      <c r="D326" s="177">
        <v>11182324484</v>
      </c>
      <c r="E326" s="177">
        <v>10476169054.489996</v>
      </c>
      <c r="F326" s="177">
        <v>9606300042.2700062</v>
      </c>
      <c r="G326" s="177">
        <v>9520181307.8600025</v>
      </c>
      <c r="H326" s="177">
        <v>9519846300.010004</v>
      </c>
    </row>
    <row r="327" spans="3:8">
      <c r="C327" s="1887" t="s">
        <v>1629</v>
      </c>
      <c r="D327" s="1888">
        <v>40000000</v>
      </c>
      <c r="E327" s="1888">
        <v>40000000</v>
      </c>
      <c r="F327" s="1888">
        <v>25563999.689999998</v>
      </c>
      <c r="G327" s="1888">
        <v>25175541.560000002</v>
      </c>
      <c r="H327" s="1888">
        <v>24155541.560000002</v>
      </c>
    </row>
    <row r="328" spans="3:8">
      <c r="C328" s="1402" t="s">
        <v>2772</v>
      </c>
      <c r="D328" s="1865">
        <v>40000000</v>
      </c>
      <c r="E328" s="1865">
        <v>40000000</v>
      </c>
      <c r="F328" s="1865">
        <v>25563999.689999998</v>
      </c>
      <c r="G328" s="1865">
        <v>25175541.560000002</v>
      </c>
      <c r="H328" s="1865">
        <v>24155541.560000002</v>
      </c>
    </row>
    <row r="329" spans="3:8">
      <c r="C329" s="1876" t="s">
        <v>2773</v>
      </c>
      <c r="D329" s="177">
        <v>40000000</v>
      </c>
      <c r="E329" s="177">
        <v>40000000</v>
      </c>
      <c r="F329" s="177">
        <v>25563999.689999998</v>
      </c>
      <c r="G329" s="177">
        <v>25175541.560000002</v>
      </c>
      <c r="H329" s="177">
        <v>24155541.560000002</v>
      </c>
    </row>
    <row r="330" spans="3:8">
      <c r="C330" s="182" t="s">
        <v>2774</v>
      </c>
      <c r="D330" s="177">
        <v>40000000</v>
      </c>
      <c r="E330" s="177">
        <v>40000000</v>
      </c>
      <c r="F330" s="177">
        <v>25563999.689999998</v>
      </c>
      <c r="G330" s="177">
        <v>25175541.560000002</v>
      </c>
      <c r="H330" s="177">
        <v>24155541.560000002</v>
      </c>
    </row>
    <row r="331" spans="3:8">
      <c r="C331" s="1887" t="s">
        <v>1630</v>
      </c>
      <c r="D331" s="1888">
        <v>60000000</v>
      </c>
      <c r="E331" s="1888">
        <v>60000000</v>
      </c>
      <c r="F331" s="1888">
        <v>43914115.210000008</v>
      </c>
      <c r="G331" s="1888">
        <v>43245078.5</v>
      </c>
      <c r="H331" s="1888">
        <v>43245078.5</v>
      </c>
    </row>
    <row r="332" spans="3:8">
      <c r="C332" s="1402" t="s">
        <v>2775</v>
      </c>
      <c r="D332" s="1865">
        <v>60000000</v>
      </c>
      <c r="E332" s="1865">
        <v>60000000</v>
      </c>
      <c r="F332" s="1865">
        <v>43914115.210000008</v>
      </c>
      <c r="G332" s="1865">
        <v>43245078.5</v>
      </c>
      <c r="H332" s="1865">
        <v>43245078.5</v>
      </c>
    </row>
    <row r="333" spans="3:8">
      <c r="C333" s="1876" t="s">
        <v>2776</v>
      </c>
      <c r="D333" s="177">
        <v>60000000</v>
      </c>
      <c r="E333" s="177">
        <v>60000000</v>
      </c>
      <c r="F333" s="177">
        <v>43914115.210000008</v>
      </c>
      <c r="G333" s="177">
        <v>43245078.5</v>
      </c>
      <c r="H333" s="177">
        <v>43245078.5</v>
      </c>
    </row>
    <row r="334" spans="3:8">
      <c r="C334" s="182" t="s">
        <v>2777</v>
      </c>
      <c r="D334" s="177">
        <v>60000000</v>
      </c>
      <c r="E334" s="177">
        <v>60000000</v>
      </c>
      <c r="F334" s="177">
        <v>43914115.210000008</v>
      </c>
      <c r="G334" s="177">
        <v>43245078.5</v>
      </c>
      <c r="H334" s="177">
        <v>43245078.5</v>
      </c>
    </row>
    <row r="335" spans="3:8">
      <c r="C335" s="1889" t="s">
        <v>703</v>
      </c>
      <c r="D335" s="1890">
        <v>182201222621</v>
      </c>
      <c r="E335" s="1890">
        <v>204835176955.14996</v>
      </c>
      <c r="F335" s="1890">
        <v>135169183989.49005</v>
      </c>
      <c r="G335" s="1890">
        <v>133093936922.99004</v>
      </c>
      <c r="H335" s="1890">
        <v>132780929185.38002</v>
      </c>
    </row>
    <row r="339" spans="3:3">
      <c r="C339" s="1872" t="s">
        <v>239</v>
      </c>
    </row>
    <row r="340" spans="3:3">
      <c r="C340" s="1861" t="s">
        <v>2074</v>
      </c>
    </row>
    <row r="341" spans="3:3">
      <c r="C341" s="1872" t="s">
        <v>899</v>
      </c>
    </row>
  </sheetData>
  <mergeCells count="12">
    <mergeCell ref="H11:H13"/>
    <mergeCell ref="C2:H2"/>
    <mergeCell ref="C3:H3"/>
    <mergeCell ref="C4:H4"/>
    <mergeCell ref="C7:H7"/>
    <mergeCell ref="C8:H8"/>
    <mergeCell ref="C9:H9"/>
    <mergeCell ref="C11:C12"/>
    <mergeCell ref="D11:D12"/>
    <mergeCell ref="E11:E13"/>
    <mergeCell ref="F11:F13"/>
    <mergeCell ref="G11:G13"/>
  </mergeCells>
  <pageMargins left="0.7" right="0.7" top="0.75" bottom="0.75" header="0.3" footer="0.3"/>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49E9F-E7CE-4B69-9DAC-FF954564C9CD}">
  <dimension ref="C2:H63"/>
  <sheetViews>
    <sheetView showGridLines="0" topLeftCell="A24" zoomScale="89" zoomScaleNormal="89" workbookViewId="0">
      <selection activeCell="C12" sqref="C12:C13"/>
    </sheetView>
  </sheetViews>
  <sheetFormatPr baseColWidth="10" defaultColWidth="11.42578125" defaultRowHeight="15"/>
  <cols>
    <col min="1" max="2" width="11.42578125" style="70"/>
    <col min="3" max="3" width="79.85546875" style="70" bestFit="1" customWidth="1"/>
    <col min="4" max="5" width="18.28515625" style="70" customWidth="1"/>
    <col min="6" max="6" width="17.7109375" style="70" customWidth="1"/>
    <col min="7" max="7" width="15.85546875" style="70" customWidth="1"/>
    <col min="8" max="8" width="16" style="70" customWidth="1"/>
    <col min="9" max="16384" width="11.42578125" style="70"/>
  </cols>
  <sheetData>
    <row r="2" spans="3:8">
      <c r="C2" s="2665" t="s">
        <v>0</v>
      </c>
      <c r="D2" s="2665"/>
      <c r="E2" s="2665"/>
      <c r="F2" s="2665"/>
      <c r="G2" s="2665"/>
      <c r="H2" s="2665"/>
    </row>
    <row r="3" spans="3:8">
      <c r="C3" s="2665" t="s">
        <v>1</v>
      </c>
      <c r="D3" s="2665"/>
      <c r="E3" s="2665"/>
      <c r="F3" s="2665"/>
      <c r="G3" s="2665"/>
      <c r="H3" s="2665"/>
    </row>
    <row r="4" spans="3:8">
      <c r="C4" s="2666" t="s">
        <v>2</v>
      </c>
      <c r="D4" s="2666"/>
      <c r="E4" s="2666"/>
      <c r="F4" s="2666"/>
      <c r="G4" s="2666"/>
      <c r="H4" s="2666"/>
    </row>
    <row r="5" spans="3:8">
      <c r="C5" s="1878"/>
      <c r="D5" s="1878"/>
      <c r="E5" s="1878"/>
      <c r="F5" s="1878"/>
      <c r="G5" s="1878"/>
      <c r="H5" s="1878"/>
    </row>
    <row r="6" spans="3:8">
      <c r="C6" s="2618" t="s">
        <v>2778</v>
      </c>
      <c r="D6" s="2618"/>
      <c r="E6" s="2618"/>
      <c r="F6" s="2618"/>
      <c r="G6" s="2618"/>
      <c r="H6" s="2618"/>
    </row>
    <row r="7" spans="3:8">
      <c r="C7" s="2618" t="s">
        <v>2779</v>
      </c>
      <c r="D7" s="2618"/>
      <c r="E7" s="2618"/>
      <c r="F7" s="2618"/>
      <c r="G7" s="2618"/>
      <c r="H7" s="2618"/>
    </row>
    <row r="8" spans="3:8">
      <c r="C8" s="2620" t="s">
        <v>1873</v>
      </c>
      <c r="D8" s="2620"/>
      <c r="E8" s="2620"/>
      <c r="F8" s="2620"/>
      <c r="G8" s="2620"/>
      <c r="H8" s="2620"/>
    </row>
    <row r="11" spans="3:8" ht="15.75" thickBot="1"/>
    <row r="12" spans="3:8">
      <c r="C12" s="2679" t="s">
        <v>316</v>
      </c>
      <c r="D12" s="2674" t="s">
        <v>642</v>
      </c>
      <c r="E12" s="2684" t="s">
        <v>1179</v>
      </c>
      <c r="F12" s="2674" t="s">
        <v>2077</v>
      </c>
      <c r="G12" s="2674" t="s">
        <v>777</v>
      </c>
      <c r="H12" s="2674" t="s">
        <v>778</v>
      </c>
    </row>
    <row r="13" spans="3:8">
      <c r="C13" s="2680"/>
      <c r="D13" s="2681"/>
      <c r="E13" s="2690"/>
      <c r="F13" s="2682"/>
      <c r="G13" s="2675"/>
      <c r="H13" s="2675"/>
    </row>
    <row r="14" spans="3:8" ht="15.75" thickBot="1">
      <c r="C14" s="1880" t="s">
        <v>2105</v>
      </c>
      <c r="D14" s="1881" t="s">
        <v>2079</v>
      </c>
      <c r="E14" s="2691"/>
      <c r="F14" s="2683"/>
      <c r="G14" s="2676"/>
      <c r="H14" s="2676"/>
    </row>
    <row r="15" spans="3:8">
      <c r="C15" s="1891" t="s">
        <v>2780</v>
      </c>
      <c r="D15" s="1892">
        <v>465040841</v>
      </c>
      <c r="E15" s="1892">
        <v>504912700.51999998</v>
      </c>
      <c r="F15" s="1892">
        <v>436115777.11000001</v>
      </c>
      <c r="G15" s="1892">
        <v>435440245.10000002</v>
      </c>
      <c r="H15" s="1892">
        <v>435440245.10000002</v>
      </c>
    </row>
    <row r="16" spans="3:8">
      <c r="C16" s="1838" t="s">
        <v>2781</v>
      </c>
      <c r="D16" s="1839">
        <v>465040841</v>
      </c>
      <c r="E16" s="1839">
        <v>504912700.51999998</v>
      </c>
      <c r="F16" s="1839">
        <v>436115777.11000001</v>
      </c>
      <c r="G16" s="1839">
        <v>435440245.10000002</v>
      </c>
      <c r="H16" s="1839">
        <v>435440245.10000002</v>
      </c>
    </row>
    <row r="17" spans="3:8">
      <c r="C17" s="1840" t="s">
        <v>2782</v>
      </c>
      <c r="D17" s="1625">
        <v>465040841</v>
      </c>
      <c r="E17" s="1625">
        <v>504912700.51999998</v>
      </c>
      <c r="F17" s="1625">
        <v>436115777.11000001</v>
      </c>
      <c r="G17" s="1625">
        <v>435440245.10000002</v>
      </c>
      <c r="H17" s="1625">
        <v>435440245.10000002</v>
      </c>
    </row>
    <row r="18" spans="3:8">
      <c r="C18" s="1841" t="s">
        <v>2116</v>
      </c>
      <c r="D18" s="1625">
        <v>333316167</v>
      </c>
      <c r="E18" s="1625">
        <v>364522504.12</v>
      </c>
      <c r="F18" s="1625">
        <v>326503788.75999999</v>
      </c>
      <c r="G18" s="1625">
        <v>325874589.72000003</v>
      </c>
      <c r="H18" s="1625">
        <v>325874589.72000003</v>
      </c>
    </row>
    <row r="19" spans="3:8">
      <c r="C19" s="1841" t="s">
        <v>2783</v>
      </c>
      <c r="D19" s="1625">
        <v>58577000</v>
      </c>
      <c r="E19" s="1625">
        <v>63582237.900000006</v>
      </c>
      <c r="F19" s="1625">
        <v>53685915.420000002</v>
      </c>
      <c r="G19" s="1625">
        <v>53639582.450000003</v>
      </c>
      <c r="H19" s="1625">
        <v>53639582.450000003</v>
      </c>
    </row>
    <row r="20" spans="3:8">
      <c r="C20" s="1841" t="s">
        <v>2784</v>
      </c>
      <c r="D20" s="1625">
        <v>47147674</v>
      </c>
      <c r="E20" s="1625">
        <v>76807958.5</v>
      </c>
      <c r="F20" s="1625">
        <v>55926072.930000007</v>
      </c>
      <c r="G20" s="1625">
        <v>55926072.930000007</v>
      </c>
      <c r="H20" s="1625">
        <v>55926072.930000007</v>
      </c>
    </row>
    <row r="21" spans="3:8">
      <c r="C21" s="1841" t="s">
        <v>2110</v>
      </c>
      <c r="D21" s="1625">
        <v>26000000</v>
      </c>
      <c r="E21" s="1625">
        <v>0</v>
      </c>
      <c r="F21" s="1625">
        <v>0</v>
      </c>
      <c r="G21" s="1625">
        <v>0</v>
      </c>
      <c r="H21" s="1625">
        <v>0</v>
      </c>
    </row>
    <row r="22" spans="3:8">
      <c r="C22" s="1891" t="s">
        <v>1635</v>
      </c>
      <c r="D22" s="1892">
        <v>632521775</v>
      </c>
      <c r="E22" s="1892">
        <v>632521775</v>
      </c>
      <c r="F22" s="1892">
        <v>0</v>
      </c>
      <c r="G22" s="1892">
        <v>0</v>
      </c>
      <c r="H22" s="1892">
        <v>0</v>
      </c>
    </row>
    <row r="23" spans="3:8">
      <c r="C23" s="1838" t="s">
        <v>2785</v>
      </c>
      <c r="D23" s="1839">
        <v>632521775</v>
      </c>
      <c r="E23" s="1839">
        <v>632521775</v>
      </c>
      <c r="F23" s="1839">
        <v>0</v>
      </c>
      <c r="G23" s="1839">
        <v>0</v>
      </c>
      <c r="H23" s="1839">
        <v>0</v>
      </c>
    </row>
    <row r="24" spans="3:8">
      <c r="C24" s="1840" t="s">
        <v>2786</v>
      </c>
      <c r="D24" s="1625">
        <v>632521775</v>
      </c>
      <c r="E24" s="1625">
        <v>632521775</v>
      </c>
      <c r="F24" s="1625">
        <v>0</v>
      </c>
      <c r="G24" s="1625">
        <v>0</v>
      </c>
      <c r="H24" s="1625">
        <v>0</v>
      </c>
    </row>
    <row r="25" spans="3:8">
      <c r="C25" s="1841" t="s">
        <v>2787</v>
      </c>
      <c r="D25" s="1625">
        <v>632521775</v>
      </c>
      <c r="E25" s="1625">
        <v>632521775</v>
      </c>
      <c r="F25" s="1625">
        <v>0</v>
      </c>
      <c r="G25" s="1625">
        <v>0</v>
      </c>
      <c r="H25" s="1625">
        <v>0</v>
      </c>
    </row>
    <row r="26" spans="3:8">
      <c r="C26" s="1891" t="s">
        <v>1636</v>
      </c>
      <c r="D26" s="1892">
        <v>1086818112</v>
      </c>
      <c r="E26" s="1892">
        <v>1086818112</v>
      </c>
      <c r="F26" s="1892">
        <v>0</v>
      </c>
      <c r="G26" s="1892">
        <v>0</v>
      </c>
      <c r="H26" s="1892">
        <v>0</v>
      </c>
    </row>
    <row r="27" spans="3:8">
      <c r="C27" s="1838" t="s">
        <v>2788</v>
      </c>
      <c r="D27" s="1839">
        <v>1086818112</v>
      </c>
      <c r="E27" s="1839">
        <v>1086818112</v>
      </c>
      <c r="F27" s="1839">
        <v>0</v>
      </c>
      <c r="G27" s="1839">
        <v>0</v>
      </c>
      <c r="H27" s="1839">
        <v>0</v>
      </c>
    </row>
    <row r="28" spans="3:8">
      <c r="C28" s="1840" t="s">
        <v>2789</v>
      </c>
      <c r="D28" s="1625">
        <v>1086818112</v>
      </c>
      <c r="E28" s="1625">
        <v>1086818112</v>
      </c>
      <c r="F28" s="1625">
        <v>0</v>
      </c>
      <c r="G28" s="1625">
        <v>0</v>
      </c>
      <c r="H28" s="1625">
        <v>0</v>
      </c>
    </row>
    <row r="29" spans="3:8">
      <c r="C29" s="1841" t="s">
        <v>2790</v>
      </c>
      <c r="D29" s="1625">
        <v>1079538112</v>
      </c>
      <c r="E29" s="1625">
        <v>1079538112</v>
      </c>
      <c r="F29" s="1625">
        <v>0</v>
      </c>
      <c r="G29" s="1625">
        <v>0</v>
      </c>
      <c r="H29" s="1625">
        <v>0</v>
      </c>
    </row>
    <row r="30" spans="3:8">
      <c r="C30" s="1841" t="s">
        <v>2118</v>
      </c>
      <c r="D30" s="1625">
        <v>7280000</v>
      </c>
      <c r="E30" s="1625">
        <v>7280000</v>
      </c>
      <c r="F30" s="1625">
        <v>0</v>
      </c>
      <c r="G30" s="1625">
        <v>0</v>
      </c>
      <c r="H30" s="1625">
        <v>0</v>
      </c>
    </row>
    <row r="31" spans="3:8">
      <c r="C31" s="1891" t="s">
        <v>1637</v>
      </c>
      <c r="D31" s="1892">
        <v>340000000</v>
      </c>
      <c r="E31" s="1892">
        <v>500118081.51999998</v>
      </c>
      <c r="F31" s="1892">
        <v>442522854.25999993</v>
      </c>
      <c r="G31" s="1892">
        <v>441655047.62999994</v>
      </c>
      <c r="H31" s="1892">
        <v>441655047.62999994</v>
      </c>
    </row>
    <row r="32" spans="3:8">
      <c r="C32" s="1838" t="s">
        <v>2791</v>
      </c>
      <c r="D32" s="1839">
        <v>340000000</v>
      </c>
      <c r="E32" s="1839">
        <v>500118081.51999998</v>
      </c>
      <c r="F32" s="1839">
        <v>442522854.25999993</v>
      </c>
      <c r="G32" s="1839">
        <v>441655047.62999994</v>
      </c>
      <c r="H32" s="1839">
        <v>441655047.62999994</v>
      </c>
    </row>
    <row r="33" spans="3:8">
      <c r="C33" s="1840" t="s">
        <v>2792</v>
      </c>
      <c r="D33" s="1625">
        <v>340000000</v>
      </c>
      <c r="E33" s="1625">
        <v>500118081.51999998</v>
      </c>
      <c r="F33" s="1625">
        <v>442522854.25999993</v>
      </c>
      <c r="G33" s="1625">
        <v>441655047.62999994</v>
      </c>
      <c r="H33" s="1625">
        <v>441655047.62999994</v>
      </c>
    </row>
    <row r="34" spans="3:8">
      <c r="C34" s="1841" t="s">
        <v>2793</v>
      </c>
      <c r="D34" s="1625">
        <v>337100000</v>
      </c>
      <c r="E34" s="1625">
        <v>497218081.51999998</v>
      </c>
      <c r="F34" s="1625">
        <v>439767225.91999996</v>
      </c>
      <c r="G34" s="1625">
        <v>438899419.28999996</v>
      </c>
      <c r="H34" s="1625">
        <v>438899419.28999996</v>
      </c>
    </row>
    <row r="35" spans="3:8">
      <c r="C35" s="1841" t="s">
        <v>2110</v>
      </c>
      <c r="D35" s="1625">
        <v>2700000</v>
      </c>
      <c r="E35" s="1625">
        <v>2700000</v>
      </c>
      <c r="F35" s="1625">
        <v>2695628.34</v>
      </c>
      <c r="G35" s="1625">
        <v>2695628.34</v>
      </c>
      <c r="H35" s="1625">
        <v>2695628.34</v>
      </c>
    </row>
    <row r="36" spans="3:8">
      <c r="C36" s="1841" t="s">
        <v>2118</v>
      </c>
      <c r="D36" s="1625">
        <v>200000</v>
      </c>
      <c r="E36" s="1625">
        <v>200000</v>
      </c>
      <c r="F36" s="1625">
        <v>60000</v>
      </c>
      <c r="G36" s="1625">
        <v>60000</v>
      </c>
      <c r="H36" s="1625">
        <v>60000</v>
      </c>
    </row>
    <row r="37" spans="3:8">
      <c r="C37" s="1891" t="s">
        <v>1638</v>
      </c>
      <c r="D37" s="1892">
        <v>54192376662</v>
      </c>
      <c r="E37" s="1892">
        <v>56007674738.050003</v>
      </c>
      <c r="F37" s="1892">
        <v>0</v>
      </c>
      <c r="G37" s="1892">
        <v>0</v>
      </c>
      <c r="H37" s="1892">
        <v>0</v>
      </c>
    </row>
    <row r="38" spans="3:8">
      <c r="C38" s="1838" t="s">
        <v>2794</v>
      </c>
      <c r="D38" s="1839">
        <v>54192376662</v>
      </c>
      <c r="E38" s="1839">
        <v>56007674738.050003</v>
      </c>
      <c r="F38" s="1839">
        <v>0</v>
      </c>
      <c r="G38" s="1839">
        <v>0</v>
      </c>
      <c r="H38" s="1839">
        <v>0</v>
      </c>
    </row>
    <row r="39" spans="3:8">
      <c r="C39" s="1840" t="s">
        <v>2795</v>
      </c>
      <c r="D39" s="1625">
        <v>54192376662</v>
      </c>
      <c r="E39" s="1625">
        <v>56007674738.050003</v>
      </c>
      <c r="F39" s="1625">
        <v>0</v>
      </c>
      <c r="G39" s="1625">
        <v>0</v>
      </c>
      <c r="H39" s="1625">
        <v>0</v>
      </c>
    </row>
    <row r="40" spans="3:8">
      <c r="C40" s="1841" t="s">
        <v>2116</v>
      </c>
      <c r="D40" s="1625">
        <v>2659723504</v>
      </c>
      <c r="E40" s="1625">
        <v>3659723504</v>
      </c>
      <c r="F40" s="1625">
        <v>0</v>
      </c>
      <c r="G40" s="1625">
        <v>0</v>
      </c>
      <c r="H40" s="1625">
        <v>0</v>
      </c>
    </row>
    <row r="41" spans="3:8">
      <c r="C41" s="1841" t="s">
        <v>2796</v>
      </c>
      <c r="D41" s="1625">
        <v>51456653158</v>
      </c>
      <c r="E41" s="1625">
        <v>52271951234.050003</v>
      </c>
      <c r="F41" s="1625">
        <v>0</v>
      </c>
      <c r="G41" s="1625">
        <v>0</v>
      </c>
      <c r="H41" s="1625">
        <v>0</v>
      </c>
    </row>
    <row r="42" spans="3:8">
      <c r="C42" s="1841" t="s">
        <v>2110</v>
      </c>
      <c r="D42" s="1625">
        <v>76000000</v>
      </c>
      <c r="E42" s="1625">
        <v>76000000</v>
      </c>
      <c r="F42" s="1625">
        <v>0</v>
      </c>
      <c r="G42" s="1625">
        <v>0</v>
      </c>
      <c r="H42" s="1625">
        <v>0</v>
      </c>
    </row>
    <row r="43" spans="3:8">
      <c r="C43" s="1891" t="s">
        <v>1639</v>
      </c>
      <c r="D43" s="1892">
        <v>440214337</v>
      </c>
      <c r="E43" s="1892">
        <v>517214336.99999994</v>
      </c>
      <c r="F43" s="1892">
        <v>258839704.22000006</v>
      </c>
      <c r="G43" s="1892">
        <v>251110525.66000003</v>
      </c>
      <c r="H43" s="1892">
        <v>250637579.77000001</v>
      </c>
    </row>
    <row r="44" spans="3:8">
      <c r="C44" s="1838" t="s">
        <v>2797</v>
      </c>
      <c r="D44" s="1839">
        <v>440214337</v>
      </c>
      <c r="E44" s="1839">
        <v>517214336.99999994</v>
      </c>
      <c r="F44" s="1839">
        <v>258839704.22000006</v>
      </c>
      <c r="G44" s="1839">
        <v>251110525.66000003</v>
      </c>
      <c r="H44" s="1839">
        <v>250637579.77000001</v>
      </c>
    </row>
    <row r="45" spans="3:8">
      <c r="C45" s="1840" t="s">
        <v>2798</v>
      </c>
      <c r="D45" s="1625">
        <v>440214337</v>
      </c>
      <c r="E45" s="1625">
        <v>517214336.99999994</v>
      </c>
      <c r="F45" s="1625">
        <v>258839704.22000006</v>
      </c>
      <c r="G45" s="1625">
        <v>251110525.66000003</v>
      </c>
      <c r="H45" s="1625">
        <v>250637579.77000001</v>
      </c>
    </row>
    <row r="46" spans="3:8">
      <c r="C46" s="1841" t="s">
        <v>2799</v>
      </c>
      <c r="D46" s="1625">
        <v>439014337</v>
      </c>
      <c r="E46" s="1625">
        <v>516014336.99999994</v>
      </c>
      <c r="F46" s="1625">
        <v>258604405.82000005</v>
      </c>
      <c r="G46" s="1625">
        <v>250875227.26000002</v>
      </c>
      <c r="H46" s="1625">
        <v>250402281.37</v>
      </c>
    </row>
    <row r="47" spans="3:8">
      <c r="C47" s="1841" t="s">
        <v>2110</v>
      </c>
      <c r="D47" s="1625">
        <v>1200000</v>
      </c>
      <c r="E47" s="1625">
        <v>1200000</v>
      </c>
      <c r="F47" s="1625">
        <v>235298.4</v>
      </c>
      <c r="G47" s="1625">
        <v>235298.4</v>
      </c>
      <c r="H47" s="1625">
        <v>235298.4</v>
      </c>
    </row>
    <row r="48" spans="3:8">
      <c r="C48" s="1891" t="s">
        <v>1640</v>
      </c>
      <c r="D48" s="1892">
        <v>2005000000</v>
      </c>
      <c r="E48" s="1892">
        <v>2005000000</v>
      </c>
      <c r="F48" s="1892">
        <v>1045879809.3700001</v>
      </c>
      <c r="G48" s="1892">
        <v>1044718130.28</v>
      </c>
      <c r="H48" s="1892">
        <v>1044462760.8500001</v>
      </c>
    </row>
    <row r="49" spans="3:8">
      <c r="C49" s="1838" t="s">
        <v>2800</v>
      </c>
      <c r="D49" s="1839">
        <v>2005000000</v>
      </c>
      <c r="E49" s="1839">
        <v>2005000000</v>
      </c>
      <c r="F49" s="1839">
        <v>1045879809.3700001</v>
      </c>
      <c r="G49" s="1839">
        <v>1044718130.28</v>
      </c>
      <c r="H49" s="1839">
        <v>1044462760.8500001</v>
      </c>
    </row>
    <row r="50" spans="3:8">
      <c r="C50" s="1840" t="s">
        <v>2801</v>
      </c>
      <c r="D50" s="1625">
        <v>2005000000</v>
      </c>
      <c r="E50" s="1625">
        <v>2005000000</v>
      </c>
      <c r="F50" s="1625">
        <v>1045879809.3700001</v>
      </c>
      <c r="G50" s="1625">
        <v>1044718130.28</v>
      </c>
      <c r="H50" s="1625">
        <v>1044462760.8500001</v>
      </c>
    </row>
    <row r="51" spans="3:8">
      <c r="C51" s="1841" t="s">
        <v>2802</v>
      </c>
      <c r="D51" s="1625">
        <v>2005000000</v>
      </c>
      <c r="E51" s="1625">
        <v>2005000000</v>
      </c>
      <c r="F51" s="1625">
        <v>1045879809.3700001</v>
      </c>
      <c r="G51" s="1625">
        <v>1044718130.28</v>
      </c>
      <c r="H51" s="1625">
        <v>1044462760.8500001</v>
      </c>
    </row>
    <row r="52" spans="3:8">
      <c r="C52" s="1891" t="s">
        <v>1641</v>
      </c>
      <c r="D52" s="1892">
        <v>21400400819</v>
      </c>
      <c r="E52" s="1892">
        <v>21106449304.309998</v>
      </c>
      <c r="F52" s="1892">
        <v>20633341481.790001</v>
      </c>
      <c r="G52" s="1892">
        <v>20633341481.68</v>
      </c>
      <c r="H52" s="1892">
        <v>20633341481.68</v>
      </c>
    </row>
    <row r="53" spans="3:8">
      <c r="C53" s="1838" t="s">
        <v>2803</v>
      </c>
      <c r="D53" s="1839">
        <v>21400400819</v>
      </c>
      <c r="E53" s="1839">
        <v>21106449304.309998</v>
      </c>
      <c r="F53" s="1839">
        <v>20633341481.790001</v>
      </c>
      <c r="G53" s="1839">
        <v>20633341481.68</v>
      </c>
      <c r="H53" s="1839">
        <v>20633341481.68</v>
      </c>
    </row>
    <row r="54" spans="3:8">
      <c r="C54" s="1840" t="s">
        <v>2804</v>
      </c>
      <c r="D54" s="1625">
        <v>21400400819</v>
      </c>
      <c r="E54" s="1625">
        <v>21106449304.309998</v>
      </c>
      <c r="F54" s="1625">
        <v>20633341481.790001</v>
      </c>
      <c r="G54" s="1625">
        <v>20633341481.68</v>
      </c>
      <c r="H54" s="1625">
        <v>20633341481.68</v>
      </c>
    </row>
    <row r="55" spans="3:8">
      <c r="C55" s="1841" t="s">
        <v>2805</v>
      </c>
      <c r="D55" s="1625">
        <v>820428000</v>
      </c>
      <c r="E55" s="1625">
        <v>1277442622.28</v>
      </c>
      <c r="F55" s="1625">
        <v>985254960.2900002</v>
      </c>
      <c r="G55" s="1625">
        <v>985254960.18000019</v>
      </c>
      <c r="H55" s="1625">
        <v>985254960.18000019</v>
      </c>
    </row>
    <row r="56" spans="3:8">
      <c r="C56" s="1841" t="s">
        <v>2110</v>
      </c>
      <c r="D56" s="1625">
        <v>12000</v>
      </c>
      <c r="E56" s="1625">
        <v>12000</v>
      </c>
      <c r="F56" s="1625">
        <v>0</v>
      </c>
      <c r="G56" s="1625">
        <v>0</v>
      </c>
      <c r="H56" s="1625">
        <v>0</v>
      </c>
    </row>
    <row r="57" spans="3:8">
      <c r="C57" s="1841" t="s">
        <v>2118</v>
      </c>
      <c r="D57" s="1625">
        <v>20579960819</v>
      </c>
      <c r="E57" s="1625">
        <v>19828994682.029999</v>
      </c>
      <c r="F57" s="1625">
        <v>19648086521.5</v>
      </c>
      <c r="G57" s="1625">
        <v>19648086521.5</v>
      </c>
      <c r="H57" s="1625">
        <v>19648086521.5</v>
      </c>
    </row>
    <row r="58" spans="3:8" ht="15.75" thickBot="1">
      <c r="C58" s="1884" t="s">
        <v>703</v>
      </c>
      <c r="D58" s="1884">
        <v>80562372546</v>
      </c>
      <c r="E58" s="1884">
        <v>82360709048.399994</v>
      </c>
      <c r="F58" s="1884">
        <v>22816699626.75</v>
      </c>
      <c r="G58" s="1884">
        <v>22806265430.349998</v>
      </c>
      <c r="H58" s="1884">
        <v>22805537115.029999</v>
      </c>
    </row>
    <row r="61" spans="3:8">
      <c r="C61" s="1872" t="s">
        <v>239</v>
      </c>
    </row>
    <row r="62" spans="3:8">
      <c r="C62" s="1861" t="s">
        <v>2074</v>
      </c>
    </row>
    <row r="63" spans="3:8">
      <c r="C63" s="1872" t="s">
        <v>899</v>
      </c>
    </row>
  </sheetData>
  <mergeCells count="12">
    <mergeCell ref="H12:H14"/>
    <mergeCell ref="C2:H2"/>
    <mergeCell ref="C3:H3"/>
    <mergeCell ref="C4:H4"/>
    <mergeCell ref="C6:H6"/>
    <mergeCell ref="C7:H7"/>
    <mergeCell ref="C8:H8"/>
    <mergeCell ref="C12:C13"/>
    <mergeCell ref="D12:D13"/>
    <mergeCell ref="E12:E14"/>
    <mergeCell ref="F12:F14"/>
    <mergeCell ref="G12:G14"/>
  </mergeCells>
  <pageMargins left="0.7" right="0.7" top="0.75" bottom="0.75" header="0.3" footer="0.3"/>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65A1B-AE69-4445-A284-21FF9212C23A}">
  <dimension ref="C2:J303"/>
  <sheetViews>
    <sheetView showGridLines="0" zoomScaleNormal="100" workbookViewId="0">
      <selection activeCell="C12" sqref="C12:C13"/>
    </sheetView>
  </sheetViews>
  <sheetFormatPr baseColWidth="10" defaultColWidth="11.42578125" defaultRowHeight="15"/>
  <cols>
    <col min="1" max="2" width="11.42578125" style="70"/>
    <col min="3" max="3" width="57.28515625" style="70" customWidth="1"/>
    <col min="4" max="4" width="32.28515625" style="70" customWidth="1"/>
    <col min="5" max="5" width="17" style="70" customWidth="1"/>
    <col min="6" max="8" width="11.42578125" style="70"/>
    <col min="9" max="9" width="12.28515625" style="70" bestFit="1" customWidth="1"/>
    <col min="10" max="16384" width="11.42578125" style="70"/>
  </cols>
  <sheetData>
    <row r="2" spans="3:10">
      <c r="C2" s="2665" t="s">
        <v>0</v>
      </c>
      <c r="D2" s="2665"/>
      <c r="E2" s="2665"/>
      <c r="F2" s="2665"/>
      <c r="G2" s="2665"/>
      <c r="H2" s="2665"/>
      <c r="I2" s="2665"/>
      <c r="J2" s="2665"/>
    </row>
    <row r="3" spans="3:10" ht="14.45" customHeight="1">
      <c r="C3" s="2665" t="s">
        <v>1</v>
      </c>
      <c r="D3" s="2665"/>
      <c r="E3" s="2665"/>
      <c r="F3" s="2665"/>
      <c r="G3" s="2665"/>
      <c r="H3" s="2665"/>
      <c r="I3" s="2665"/>
      <c r="J3" s="2665"/>
    </row>
    <row r="4" spans="3:10" ht="14.45" customHeight="1">
      <c r="C4" s="2666" t="s">
        <v>2</v>
      </c>
      <c r="D4" s="2666"/>
      <c r="E4" s="2666"/>
      <c r="F4" s="2666"/>
      <c r="G4" s="2666"/>
      <c r="H4" s="2666"/>
      <c r="I4" s="2666"/>
      <c r="J4" s="2666"/>
    </row>
    <row r="5" spans="3:10">
      <c r="D5" s="1860"/>
      <c r="E5" s="1860"/>
      <c r="F5" s="1860"/>
      <c r="G5" s="1860"/>
      <c r="H5" s="1860"/>
      <c r="I5" s="1860"/>
      <c r="J5" s="1860"/>
    </row>
    <row r="6" spans="3:10" ht="15.75">
      <c r="C6" s="2703" t="s">
        <v>2806</v>
      </c>
      <c r="D6" s="2703"/>
      <c r="E6" s="2703"/>
      <c r="F6" s="2703"/>
      <c r="G6" s="2703"/>
      <c r="H6" s="2703"/>
      <c r="I6" s="2703"/>
      <c r="J6" s="2703"/>
    </row>
    <row r="7" spans="3:10" ht="15.75">
      <c r="C7" s="2704" t="s">
        <v>1873</v>
      </c>
      <c r="D7" s="2704"/>
      <c r="E7" s="2704"/>
      <c r="F7" s="2704"/>
      <c r="G7" s="2704"/>
      <c r="H7" s="2704"/>
      <c r="I7" s="2704"/>
      <c r="J7" s="2704"/>
    </row>
    <row r="8" spans="3:10" ht="15.75">
      <c r="D8" s="1893"/>
      <c r="E8" s="1893"/>
      <c r="F8" s="1893"/>
      <c r="G8" s="1893"/>
      <c r="H8" s="1893"/>
      <c r="I8" s="1893"/>
      <c r="J8" s="1893"/>
    </row>
    <row r="9" spans="3:10" ht="15.75" thickBot="1"/>
    <row r="10" spans="3:10">
      <c r="C10" s="2692" t="s">
        <v>316</v>
      </c>
      <c r="D10" s="2694" t="s">
        <v>2807</v>
      </c>
      <c r="E10" s="2660" t="s">
        <v>1179</v>
      </c>
      <c r="F10" s="2696" t="s">
        <v>777</v>
      </c>
      <c r="G10" s="2697"/>
      <c r="H10" s="2700" t="s">
        <v>2808</v>
      </c>
      <c r="I10" s="2701"/>
    </row>
    <row r="11" spans="3:10">
      <c r="C11" s="2693"/>
      <c r="D11" s="2695"/>
      <c r="E11" s="2661"/>
      <c r="F11" s="2698"/>
      <c r="G11" s="2699"/>
      <c r="H11" s="2698"/>
      <c r="I11" s="2702"/>
    </row>
    <row r="12" spans="3:10" ht="15.75" thickBot="1">
      <c r="C12" s="1896" t="s">
        <v>2809</v>
      </c>
      <c r="D12" s="1897" t="s">
        <v>2079</v>
      </c>
      <c r="E12" s="2662"/>
      <c r="F12" s="1898">
        <v>2023</v>
      </c>
      <c r="G12" s="1899">
        <v>2024</v>
      </c>
      <c r="H12" s="1894" t="s">
        <v>2810</v>
      </c>
      <c r="I12" s="1895" t="s">
        <v>1665</v>
      </c>
    </row>
    <row r="13" spans="3:10">
      <c r="C13" s="1900" t="s">
        <v>2811</v>
      </c>
      <c r="D13" s="1901">
        <v>7510409289</v>
      </c>
      <c r="E13" s="1901">
        <v>7433257608.3799992</v>
      </c>
      <c r="F13" s="1901">
        <v>8324108762.9799995</v>
      </c>
      <c r="G13" s="1901">
        <v>7336370948.9400015</v>
      </c>
      <c r="H13" s="1901">
        <f>G13-F13</f>
        <v>-987737814.03999805</v>
      </c>
      <c r="I13" s="1902">
        <f t="shared" ref="I13:I76" si="0">IFERROR(H13/F13,"0.0%")</f>
        <v>-0.11865988806306654</v>
      </c>
    </row>
    <row r="14" spans="3:10">
      <c r="C14" s="1903" t="s">
        <v>2812</v>
      </c>
      <c r="D14" s="1904">
        <v>1289534134</v>
      </c>
      <c r="E14" s="1904">
        <v>969548887.73000002</v>
      </c>
      <c r="F14" s="1904">
        <v>1072395125.0000001</v>
      </c>
      <c r="G14" s="1904">
        <v>961416039.94999993</v>
      </c>
      <c r="H14" s="1905">
        <f t="shared" ref="H14:H77" si="1">G14-F14</f>
        <v>-110979085.05000019</v>
      </c>
      <c r="I14" s="1906">
        <f t="shared" si="0"/>
        <v>-0.10348712192252849</v>
      </c>
    </row>
    <row r="15" spans="3:10">
      <c r="C15" s="1876" t="s">
        <v>516</v>
      </c>
      <c r="D15" s="177">
        <v>242940000</v>
      </c>
      <c r="E15" s="177">
        <v>52262309</v>
      </c>
      <c r="F15" s="177">
        <v>39618559.570000008</v>
      </c>
      <c r="G15" s="177">
        <v>46605715.779999994</v>
      </c>
      <c r="H15" s="1907">
        <f t="shared" si="1"/>
        <v>6987156.209999986</v>
      </c>
      <c r="I15" s="1908">
        <f t="shared" si="0"/>
        <v>0.17636068261529642</v>
      </c>
    </row>
    <row r="16" spans="3:10">
      <c r="C16" s="1876" t="s">
        <v>520</v>
      </c>
      <c r="D16" s="177">
        <v>150602664</v>
      </c>
      <c r="E16" s="177">
        <v>714623054.08999991</v>
      </c>
      <c r="F16" s="177">
        <v>860761692.55000007</v>
      </c>
      <c r="G16" s="177">
        <v>714461454.36999989</v>
      </c>
      <c r="H16" s="1907">
        <f t="shared" si="1"/>
        <v>-146300238.18000019</v>
      </c>
      <c r="I16" s="1908">
        <f t="shared" si="0"/>
        <v>-0.1699660189878883</v>
      </c>
    </row>
    <row r="17" spans="3:9">
      <c r="C17" s="1876" t="s">
        <v>526</v>
      </c>
      <c r="D17" s="177">
        <v>223614962</v>
      </c>
      <c r="E17" s="177">
        <v>9824400</v>
      </c>
      <c r="F17" s="177">
        <v>20000000</v>
      </c>
      <c r="G17" s="177">
        <v>9824400</v>
      </c>
      <c r="H17" s="1907">
        <f t="shared" si="1"/>
        <v>-10175600</v>
      </c>
      <c r="I17" s="1908">
        <f t="shared" si="0"/>
        <v>-0.50878000000000001</v>
      </c>
    </row>
    <row r="18" spans="3:9">
      <c r="C18" s="1876" t="s">
        <v>529</v>
      </c>
      <c r="D18" s="177">
        <v>437902280</v>
      </c>
      <c r="E18" s="177">
        <v>37307147.00000003</v>
      </c>
      <c r="F18" s="177">
        <v>0</v>
      </c>
      <c r="G18" s="177">
        <v>37307144.259999998</v>
      </c>
      <c r="H18" s="1907">
        <f t="shared" si="1"/>
        <v>37307144.259999998</v>
      </c>
      <c r="I18" s="1908" t="str">
        <f t="shared" si="0"/>
        <v>0.0%</v>
      </c>
    </row>
    <row r="19" spans="3:9">
      <c r="C19" s="1876" t="s">
        <v>531</v>
      </c>
      <c r="D19" s="177">
        <v>1968765</v>
      </c>
      <c r="E19" s="177">
        <v>6540131.7400000002</v>
      </c>
      <c r="F19" s="177">
        <v>9653558.9600000009</v>
      </c>
      <c r="G19" s="177">
        <v>6539613.0099999998</v>
      </c>
      <c r="H19" s="1907">
        <f t="shared" si="1"/>
        <v>-3113945.9500000011</v>
      </c>
      <c r="I19" s="1908">
        <f t="shared" si="0"/>
        <v>-0.32256973442673215</v>
      </c>
    </row>
    <row r="20" spans="3:9">
      <c r="C20" s="1876" t="s">
        <v>532</v>
      </c>
      <c r="D20" s="177">
        <v>232505463</v>
      </c>
      <c r="E20" s="177">
        <v>148991845.89999998</v>
      </c>
      <c r="F20" s="177">
        <v>142361313.92000002</v>
      </c>
      <c r="G20" s="177">
        <v>146677712.53</v>
      </c>
      <c r="H20" s="1907">
        <f t="shared" si="1"/>
        <v>4316398.6099999845</v>
      </c>
      <c r="I20" s="1908">
        <f t="shared" si="0"/>
        <v>3.0320025090703969E-2</v>
      </c>
    </row>
    <row r="21" spans="3:9">
      <c r="C21" s="1903" t="s">
        <v>2813</v>
      </c>
      <c r="D21" s="1904">
        <v>1600461884</v>
      </c>
      <c r="E21" s="1904">
        <v>1392729361.8099999</v>
      </c>
      <c r="F21" s="1904">
        <v>1405639768.48</v>
      </c>
      <c r="G21" s="1904">
        <v>1363894709.3799999</v>
      </c>
      <c r="H21" s="1904">
        <f t="shared" si="1"/>
        <v>-41745059.100000143</v>
      </c>
      <c r="I21" s="1909">
        <f t="shared" si="0"/>
        <v>-2.9698262695812529E-2</v>
      </c>
    </row>
    <row r="22" spans="3:9">
      <c r="C22" s="1876" t="s">
        <v>510</v>
      </c>
      <c r="D22" s="177">
        <v>28230523</v>
      </c>
      <c r="E22" s="177">
        <v>11589653.600000001</v>
      </c>
      <c r="F22" s="177">
        <v>78340569.629999995</v>
      </c>
      <c r="G22" s="177">
        <v>11588845.26</v>
      </c>
      <c r="H22" s="1907">
        <f t="shared" si="1"/>
        <v>-66751724.369999997</v>
      </c>
      <c r="I22" s="1908">
        <f t="shared" si="0"/>
        <v>-0.85207095997981963</v>
      </c>
    </row>
    <row r="23" spans="3:9">
      <c r="C23" s="1876" t="s">
        <v>513</v>
      </c>
      <c r="D23" s="177">
        <v>16623853</v>
      </c>
      <c r="E23" s="177">
        <v>9727952.2799999993</v>
      </c>
      <c r="F23" s="177">
        <v>3895094.53</v>
      </c>
      <c r="G23" s="177">
        <v>9727951.6799999997</v>
      </c>
      <c r="H23" s="1907">
        <f t="shared" si="1"/>
        <v>5832857.1500000004</v>
      </c>
      <c r="I23" s="1908">
        <f t="shared" si="0"/>
        <v>1.4974879569867592</v>
      </c>
    </row>
    <row r="24" spans="3:9">
      <c r="C24" s="1876" t="s">
        <v>520</v>
      </c>
      <c r="D24" s="177">
        <v>822624051</v>
      </c>
      <c r="E24" s="177">
        <v>778813537.70999992</v>
      </c>
      <c r="F24" s="177">
        <v>832992670.08000004</v>
      </c>
      <c r="G24" s="177">
        <v>771526841.4599998</v>
      </c>
      <c r="H24" s="1907">
        <f t="shared" si="1"/>
        <v>-61465828.620000243</v>
      </c>
      <c r="I24" s="1908">
        <f t="shared" si="0"/>
        <v>-7.3789159049979527E-2</v>
      </c>
    </row>
    <row r="25" spans="3:9">
      <c r="C25" s="1876" t="s">
        <v>525</v>
      </c>
      <c r="D25" s="177">
        <v>0</v>
      </c>
      <c r="E25" s="177">
        <v>0</v>
      </c>
      <c r="F25" s="177"/>
      <c r="G25" s="177">
        <v>0</v>
      </c>
      <c r="H25" s="1907">
        <f t="shared" si="1"/>
        <v>0</v>
      </c>
      <c r="I25" s="1908" t="str">
        <f t="shared" si="0"/>
        <v>0.0%</v>
      </c>
    </row>
    <row r="26" spans="3:9">
      <c r="C26" s="1876" t="s">
        <v>526</v>
      </c>
      <c r="D26" s="177">
        <v>39566128</v>
      </c>
      <c r="E26" s="177">
        <v>0</v>
      </c>
      <c r="F26" s="177">
        <v>11636800</v>
      </c>
      <c r="G26" s="177">
        <v>0</v>
      </c>
      <c r="H26" s="1907">
        <f t="shared" si="1"/>
        <v>-11636800</v>
      </c>
      <c r="I26" s="1908">
        <f t="shared" si="0"/>
        <v>-1</v>
      </c>
    </row>
    <row r="27" spans="3:9">
      <c r="C27" s="1876" t="s">
        <v>529</v>
      </c>
      <c r="D27" s="177">
        <v>320784100</v>
      </c>
      <c r="E27" s="177">
        <v>86544779.069999993</v>
      </c>
      <c r="F27" s="177">
        <v>52803254.300000004</v>
      </c>
      <c r="G27" s="177">
        <v>86544778.049999997</v>
      </c>
      <c r="H27" s="1907">
        <f t="shared" si="1"/>
        <v>33741523.749999993</v>
      </c>
      <c r="I27" s="1908">
        <f t="shared" si="0"/>
        <v>0.63900462570542715</v>
      </c>
    </row>
    <row r="28" spans="3:9">
      <c r="C28" s="1876" t="s">
        <v>530</v>
      </c>
      <c r="D28" s="177">
        <v>37000000</v>
      </c>
      <c r="E28" s="177">
        <v>121530259.64</v>
      </c>
      <c r="F28" s="177">
        <v>84336764.420000002</v>
      </c>
      <c r="G28" s="177">
        <v>121530254.25000001</v>
      </c>
      <c r="H28" s="1907">
        <f t="shared" si="1"/>
        <v>37193489.830000013</v>
      </c>
      <c r="I28" s="1908">
        <f t="shared" si="0"/>
        <v>0.44101158119814921</v>
      </c>
    </row>
    <row r="29" spans="3:9">
      <c r="C29" s="1876" t="s">
        <v>531</v>
      </c>
      <c r="D29" s="177">
        <v>18955204</v>
      </c>
      <c r="E29" s="177">
        <v>73541073.070000008</v>
      </c>
      <c r="F29" s="177">
        <v>92216599.270000011</v>
      </c>
      <c r="G29" s="177">
        <v>67698179.659999996</v>
      </c>
      <c r="H29" s="1907">
        <f t="shared" si="1"/>
        <v>-24518419.610000014</v>
      </c>
      <c r="I29" s="1908">
        <f t="shared" si="0"/>
        <v>-0.2658785924019253</v>
      </c>
    </row>
    <row r="30" spans="3:9">
      <c r="C30" s="1876" t="s">
        <v>532</v>
      </c>
      <c r="D30" s="177">
        <v>316678025</v>
      </c>
      <c r="E30" s="177">
        <v>310982106.44000006</v>
      </c>
      <c r="F30" s="177">
        <v>249418016.25</v>
      </c>
      <c r="G30" s="177">
        <v>295277859.02000004</v>
      </c>
      <c r="H30" s="1907">
        <f t="shared" si="1"/>
        <v>45859842.770000041</v>
      </c>
      <c r="I30" s="1908">
        <f t="shared" si="0"/>
        <v>0.18386740244150282</v>
      </c>
    </row>
    <row r="31" spans="3:9">
      <c r="C31" s="1903" t="s">
        <v>2814</v>
      </c>
      <c r="D31" s="1904">
        <v>4366110256</v>
      </c>
      <c r="E31" s="1904">
        <v>4766525540.8599997</v>
      </c>
      <c r="F31" s="1904">
        <v>5477473751.1000004</v>
      </c>
      <c r="G31" s="1904">
        <v>4708275065.5200014</v>
      </c>
      <c r="H31" s="1904">
        <f t="shared" si="1"/>
        <v>-769198685.57999897</v>
      </c>
      <c r="I31" s="1909">
        <f t="shared" si="0"/>
        <v>-0.14042946083046523</v>
      </c>
    </row>
    <row r="32" spans="3:9">
      <c r="C32" s="1876" t="s">
        <v>513</v>
      </c>
      <c r="D32" s="177">
        <v>27806785</v>
      </c>
      <c r="E32" s="177">
        <v>31102882.18</v>
      </c>
      <c r="F32" s="177">
        <v>36087406.539999999</v>
      </c>
      <c r="G32" s="177">
        <v>29828896.349999998</v>
      </c>
      <c r="H32" s="1907">
        <f t="shared" si="1"/>
        <v>-6258510.1900000013</v>
      </c>
      <c r="I32" s="1908">
        <f t="shared" si="0"/>
        <v>-0.1734264329320242</v>
      </c>
    </row>
    <row r="33" spans="3:9">
      <c r="C33" s="1876" t="s">
        <v>520</v>
      </c>
      <c r="D33" s="177">
        <v>1678796273</v>
      </c>
      <c r="E33" s="177">
        <v>2842853070.6500001</v>
      </c>
      <c r="F33" s="177">
        <v>1922957638.8799999</v>
      </c>
      <c r="G33" s="177">
        <v>2833944064.9500008</v>
      </c>
      <c r="H33" s="1907">
        <f t="shared" si="1"/>
        <v>910986426.07000089</v>
      </c>
      <c r="I33" s="1908">
        <f t="shared" si="0"/>
        <v>0.47374232674235733</v>
      </c>
    </row>
    <row r="34" spans="3:9">
      <c r="C34" s="1876" t="s">
        <v>526</v>
      </c>
      <c r="D34" s="177">
        <v>126602042</v>
      </c>
      <c r="E34" s="177">
        <v>0</v>
      </c>
      <c r="F34" s="177">
        <v>20490500</v>
      </c>
      <c r="G34" s="177">
        <v>0</v>
      </c>
      <c r="H34" s="1907">
        <f t="shared" si="1"/>
        <v>-20490500</v>
      </c>
      <c r="I34" s="1908">
        <f t="shared" si="0"/>
        <v>-1</v>
      </c>
    </row>
    <row r="35" spans="3:9">
      <c r="C35" s="1876" t="s">
        <v>529</v>
      </c>
      <c r="D35" s="177">
        <v>1024607131</v>
      </c>
      <c r="E35" s="177">
        <v>720914413.71000004</v>
      </c>
      <c r="F35" s="177">
        <v>2089912342.3399999</v>
      </c>
      <c r="G35" s="177">
        <v>720914412.72000003</v>
      </c>
      <c r="H35" s="1907">
        <f t="shared" si="1"/>
        <v>-1368997929.6199999</v>
      </c>
      <c r="I35" s="1908">
        <f t="shared" si="0"/>
        <v>-0.65505040660565794</v>
      </c>
    </row>
    <row r="36" spans="3:9">
      <c r="C36" s="1876" t="s">
        <v>530</v>
      </c>
      <c r="D36" s="177">
        <v>315864366</v>
      </c>
      <c r="E36" s="177">
        <v>142860296.91</v>
      </c>
      <c r="F36" s="177">
        <v>425611507.98000002</v>
      </c>
      <c r="G36" s="177">
        <v>142860290.67999998</v>
      </c>
      <c r="H36" s="1907">
        <f t="shared" si="1"/>
        <v>-282751217.30000007</v>
      </c>
      <c r="I36" s="1908">
        <f t="shared" si="0"/>
        <v>-0.66434109980242095</v>
      </c>
    </row>
    <row r="37" spans="3:9">
      <c r="C37" s="1876" t="s">
        <v>531</v>
      </c>
      <c r="D37" s="177">
        <v>138302882</v>
      </c>
      <c r="E37" s="177">
        <v>289930994.19</v>
      </c>
      <c r="F37" s="177">
        <v>183306638.28999999</v>
      </c>
      <c r="G37" s="177">
        <v>280892524.49000001</v>
      </c>
      <c r="H37" s="1907">
        <f t="shared" si="1"/>
        <v>97585886.200000018</v>
      </c>
      <c r="I37" s="1908">
        <f t="shared" si="0"/>
        <v>0.53236416918853979</v>
      </c>
    </row>
    <row r="38" spans="3:9">
      <c r="C38" s="1876" t="s">
        <v>532</v>
      </c>
      <c r="D38" s="177">
        <v>825180777</v>
      </c>
      <c r="E38" s="177">
        <v>722736383.22000003</v>
      </c>
      <c r="F38" s="177">
        <v>799107717.07000005</v>
      </c>
      <c r="G38" s="177">
        <v>699834876.32999992</v>
      </c>
      <c r="H38" s="1907">
        <f t="shared" si="1"/>
        <v>-99272840.740000129</v>
      </c>
      <c r="I38" s="1908">
        <f t="shared" si="0"/>
        <v>-0.12422961087648218</v>
      </c>
    </row>
    <row r="39" spans="3:9">
      <c r="C39" s="1876" t="s">
        <v>533</v>
      </c>
      <c r="D39" s="177">
        <v>228950000</v>
      </c>
      <c r="E39" s="177">
        <v>16127500</v>
      </c>
      <c r="F39" s="177">
        <v>0</v>
      </c>
      <c r="G39" s="177">
        <v>0</v>
      </c>
      <c r="H39" s="1907">
        <f t="shared" si="1"/>
        <v>0</v>
      </c>
      <c r="I39" s="1908" t="str">
        <f t="shared" si="0"/>
        <v>0.0%</v>
      </c>
    </row>
    <row r="40" spans="3:9">
      <c r="C40" s="1903" t="s">
        <v>2815</v>
      </c>
      <c r="D40" s="1904">
        <v>254303015</v>
      </c>
      <c r="E40" s="1904">
        <v>304453817.97999996</v>
      </c>
      <c r="F40" s="1904">
        <v>368600118.39999998</v>
      </c>
      <c r="G40" s="1904">
        <v>302785134.09000009</v>
      </c>
      <c r="H40" s="1904">
        <f t="shared" si="1"/>
        <v>-65814984.309999883</v>
      </c>
      <c r="I40" s="1909">
        <f t="shared" si="0"/>
        <v>-0.17855388814221251</v>
      </c>
    </row>
    <row r="41" spans="3:9">
      <c r="C41" s="1876" t="s">
        <v>513</v>
      </c>
      <c r="D41" s="177">
        <v>0</v>
      </c>
      <c r="E41" s="177">
        <v>3863817.1499999994</v>
      </c>
      <c r="F41" s="177"/>
      <c r="G41" s="177">
        <v>2195134.09</v>
      </c>
      <c r="H41" s="1907">
        <f t="shared" si="1"/>
        <v>2195134.09</v>
      </c>
      <c r="I41" s="1908" t="str">
        <f t="shared" si="0"/>
        <v>0.0%</v>
      </c>
    </row>
    <row r="42" spans="3:9">
      <c r="C42" s="1876" t="s">
        <v>516</v>
      </c>
      <c r="D42" s="177">
        <v>168700000</v>
      </c>
      <c r="E42" s="177">
        <v>300590000</v>
      </c>
      <c r="F42" s="177"/>
      <c r="G42" s="177">
        <v>300590000</v>
      </c>
      <c r="H42" s="1907">
        <f t="shared" si="1"/>
        <v>300590000</v>
      </c>
      <c r="I42" s="1908" t="str">
        <f t="shared" si="0"/>
        <v>0.0%</v>
      </c>
    </row>
    <row r="43" spans="3:9">
      <c r="C43" s="1876" t="s">
        <v>520</v>
      </c>
      <c r="D43" s="177">
        <v>85603015</v>
      </c>
      <c r="E43" s="177">
        <v>0.82999999821186066</v>
      </c>
      <c r="F43" s="177">
        <v>368600118.39999998</v>
      </c>
      <c r="G43" s="177">
        <v>0</v>
      </c>
      <c r="H43" s="1907">
        <f t="shared" si="1"/>
        <v>-368600118.39999998</v>
      </c>
      <c r="I43" s="1908">
        <f t="shared" si="0"/>
        <v>-1</v>
      </c>
    </row>
    <row r="44" spans="3:9">
      <c r="C44" s="1900" t="s">
        <v>2816</v>
      </c>
      <c r="D44" s="1901">
        <v>2535583336</v>
      </c>
      <c r="E44" s="1901">
        <v>2969313995.0799999</v>
      </c>
      <c r="F44" s="1901">
        <v>2710936347.1600003</v>
      </c>
      <c r="G44" s="1901">
        <v>2929971618.0500002</v>
      </c>
      <c r="H44" s="1901">
        <f t="shared" si="1"/>
        <v>219035270.88999987</v>
      </c>
      <c r="I44" s="1902">
        <f t="shared" si="0"/>
        <v>8.0796906618432057E-2</v>
      </c>
    </row>
    <row r="45" spans="3:9">
      <c r="C45" s="1402" t="s">
        <v>2817</v>
      </c>
      <c r="D45" s="1865">
        <v>1296462000</v>
      </c>
      <c r="E45" s="1865">
        <v>1489678477.6099999</v>
      </c>
      <c r="F45" s="1865">
        <v>1555979004.8500004</v>
      </c>
      <c r="G45" s="1865">
        <v>1463330799.9900002</v>
      </c>
      <c r="H45" s="1907">
        <f t="shared" si="1"/>
        <v>-92648204.860000134</v>
      </c>
      <c r="I45" s="1908">
        <f t="shared" si="0"/>
        <v>-5.9543351530589331E-2</v>
      </c>
    </row>
    <row r="46" spans="3:9">
      <c r="C46" s="1876" t="s">
        <v>520</v>
      </c>
      <c r="D46" s="177">
        <v>795746181</v>
      </c>
      <c r="E46" s="177">
        <v>772472794.2299999</v>
      </c>
      <c r="F46" s="177">
        <v>700435114.88999999</v>
      </c>
      <c r="G46" s="177">
        <v>761152031.26999986</v>
      </c>
      <c r="H46" s="1907">
        <f t="shared" si="1"/>
        <v>60716916.379999876</v>
      </c>
      <c r="I46" s="1908">
        <f t="shared" si="0"/>
        <v>8.6684569475839565E-2</v>
      </c>
    </row>
    <row r="47" spans="3:9">
      <c r="C47" s="1876" t="s">
        <v>526</v>
      </c>
      <c r="D47" s="177"/>
      <c r="E47" s="177"/>
      <c r="F47" s="177">
        <v>23958348.390000001</v>
      </c>
      <c r="G47" s="177"/>
      <c r="H47" s="1907">
        <f t="shared" si="1"/>
        <v>-23958348.390000001</v>
      </c>
      <c r="I47" s="1908">
        <f t="shared" si="0"/>
        <v>-1</v>
      </c>
    </row>
    <row r="48" spans="3:9">
      <c r="C48" s="1876" t="s">
        <v>529</v>
      </c>
      <c r="D48" s="177">
        <v>0</v>
      </c>
      <c r="E48" s="177">
        <v>-6.9849193096160889E-10</v>
      </c>
      <c r="F48" s="177">
        <v>43945425.769999996</v>
      </c>
      <c r="G48" s="177">
        <v>0</v>
      </c>
      <c r="H48" s="1907">
        <f t="shared" si="1"/>
        <v>-43945425.769999996</v>
      </c>
      <c r="I48" s="1908">
        <f t="shared" si="0"/>
        <v>-1</v>
      </c>
    </row>
    <row r="49" spans="3:9">
      <c r="C49" s="1876" t="s">
        <v>530</v>
      </c>
      <c r="D49" s="177">
        <v>120530102</v>
      </c>
      <c r="E49" s="177">
        <v>134464751.84999999</v>
      </c>
      <c r="F49" s="177">
        <v>187352194.99000001</v>
      </c>
      <c r="G49" s="177">
        <v>134464749.88999999</v>
      </c>
      <c r="H49" s="1907">
        <f t="shared" si="1"/>
        <v>-52887445.100000024</v>
      </c>
      <c r="I49" s="1908">
        <f t="shared" si="0"/>
        <v>-0.28228890033993415</v>
      </c>
    </row>
    <row r="50" spans="3:9">
      <c r="C50" s="1876" t="s">
        <v>531</v>
      </c>
      <c r="D50" s="177">
        <v>11342195</v>
      </c>
      <c r="E50" s="177">
        <v>28655362.079999998</v>
      </c>
      <c r="F50" s="177">
        <v>40145565.310000002</v>
      </c>
      <c r="G50" s="177">
        <v>28652179.359999999</v>
      </c>
      <c r="H50" s="1907">
        <f t="shared" si="1"/>
        <v>-11493385.950000003</v>
      </c>
      <c r="I50" s="1908">
        <f t="shared" si="0"/>
        <v>-0.28629279127717439</v>
      </c>
    </row>
    <row r="51" spans="3:9">
      <c r="C51" s="1876" t="s">
        <v>532</v>
      </c>
      <c r="D51" s="177">
        <v>344903536</v>
      </c>
      <c r="E51" s="177">
        <v>481466709.03999996</v>
      </c>
      <c r="F51" s="177">
        <v>510571081.35999995</v>
      </c>
      <c r="G51" s="177">
        <v>478004526.94</v>
      </c>
      <c r="H51" s="1907">
        <f t="shared" si="1"/>
        <v>-32566554.419999957</v>
      </c>
      <c r="I51" s="1908">
        <f t="shared" si="0"/>
        <v>-6.3784565183858347E-2</v>
      </c>
    </row>
    <row r="52" spans="3:9">
      <c r="C52" s="1876" t="s">
        <v>533</v>
      </c>
      <c r="D52" s="177">
        <v>23939986</v>
      </c>
      <c r="E52" s="177">
        <v>72618860.409999996</v>
      </c>
      <c r="F52" s="177">
        <v>49571274.140000001</v>
      </c>
      <c r="G52" s="177">
        <v>61057312.530000009</v>
      </c>
      <c r="H52" s="1907">
        <f t="shared" si="1"/>
        <v>11486038.390000008</v>
      </c>
      <c r="I52" s="1908">
        <f t="shared" si="0"/>
        <v>0.23170754815704256</v>
      </c>
    </row>
    <row r="53" spans="3:9">
      <c r="C53" s="1402" t="s">
        <v>2818</v>
      </c>
      <c r="D53" s="1865">
        <v>758300741</v>
      </c>
      <c r="E53" s="1865">
        <v>804525873.97000003</v>
      </c>
      <c r="F53" s="1865">
        <v>703257998.81999993</v>
      </c>
      <c r="G53" s="1865">
        <v>800262163.92000008</v>
      </c>
      <c r="H53" s="1907">
        <f t="shared" si="1"/>
        <v>97004165.100000143</v>
      </c>
      <c r="I53" s="1908">
        <f t="shared" si="0"/>
        <v>0.13793538823982651</v>
      </c>
    </row>
    <row r="54" spans="3:9">
      <c r="C54" s="1876" t="s">
        <v>520</v>
      </c>
      <c r="D54" s="177">
        <v>210118412</v>
      </c>
      <c r="E54" s="177">
        <v>163386449.38999999</v>
      </c>
      <c r="F54" s="177">
        <v>402770297.31</v>
      </c>
      <c r="G54" s="177">
        <v>163362730.42999998</v>
      </c>
      <c r="H54" s="1907">
        <f t="shared" si="1"/>
        <v>-239407566.88000003</v>
      </c>
      <c r="I54" s="1908">
        <f t="shared" si="0"/>
        <v>-0.59440223988447527</v>
      </c>
    </row>
    <row r="55" spans="3:9">
      <c r="C55" s="1876" t="s">
        <v>527</v>
      </c>
      <c r="D55" s="177">
        <v>0</v>
      </c>
      <c r="E55" s="177">
        <v>201649971.58000001</v>
      </c>
      <c r="F55" s="177"/>
      <c r="G55" s="177">
        <v>201649971.58000001</v>
      </c>
      <c r="H55" s="1907">
        <f t="shared" si="1"/>
        <v>201649971.58000001</v>
      </c>
      <c r="I55" s="1908" t="str">
        <f t="shared" si="0"/>
        <v>0.0%</v>
      </c>
    </row>
    <row r="56" spans="3:9">
      <c r="C56" s="1876" t="s">
        <v>529</v>
      </c>
      <c r="D56" s="177">
        <v>12325016</v>
      </c>
      <c r="E56" s="177">
        <v>25000001</v>
      </c>
      <c r="F56" s="177"/>
      <c r="G56" s="177">
        <v>25000000</v>
      </c>
      <c r="H56" s="1907">
        <f t="shared" si="1"/>
        <v>25000000</v>
      </c>
      <c r="I56" s="1908" t="str">
        <f t="shared" si="0"/>
        <v>0.0%</v>
      </c>
    </row>
    <row r="57" spans="3:9">
      <c r="C57" s="1876" t="s">
        <v>532</v>
      </c>
      <c r="D57" s="177">
        <v>535857313</v>
      </c>
      <c r="E57" s="177">
        <v>414489452</v>
      </c>
      <c r="F57" s="177">
        <v>300487701.50999999</v>
      </c>
      <c r="G57" s="177">
        <v>410249461.90999997</v>
      </c>
      <c r="H57" s="1907">
        <f t="shared" si="1"/>
        <v>109761760.39999998</v>
      </c>
      <c r="I57" s="1908">
        <f t="shared" si="0"/>
        <v>0.36527871140292639</v>
      </c>
    </row>
    <row r="58" spans="3:9">
      <c r="C58" s="1402" t="s">
        <v>2819</v>
      </c>
      <c r="D58" s="1865">
        <v>480820595</v>
      </c>
      <c r="E58" s="1865">
        <v>675109643.50000012</v>
      </c>
      <c r="F58" s="1865">
        <v>451699343.49000007</v>
      </c>
      <c r="G58" s="1865">
        <v>666378654.1400001</v>
      </c>
      <c r="H58" s="1907">
        <f t="shared" si="1"/>
        <v>214679310.65000004</v>
      </c>
      <c r="I58" s="1908">
        <f t="shared" si="0"/>
        <v>0.47527036234169934</v>
      </c>
    </row>
    <row r="59" spans="3:9">
      <c r="C59" s="1876" t="s">
        <v>520</v>
      </c>
      <c r="D59" s="177">
        <v>289033634</v>
      </c>
      <c r="E59" s="177">
        <v>437728918.71999997</v>
      </c>
      <c r="F59" s="177">
        <v>202168055.19</v>
      </c>
      <c r="G59" s="177">
        <v>437699646.91000003</v>
      </c>
      <c r="H59" s="1907">
        <f t="shared" si="1"/>
        <v>235531591.72000003</v>
      </c>
      <c r="I59" s="1908">
        <f t="shared" si="0"/>
        <v>1.1650287257234808</v>
      </c>
    </row>
    <row r="60" spans="3:9">
      <c r="C60" s="1876" t="s">
        <v>529</v>
      </c>
      <c r="D60" s="177">
        <v>22238551</v>
      </c>
      <c r="E60" s="177">
        <v>8832539.200000003</v>
      </c>
      <c r="F60" s="177">
        <v>29059026.219999999</v>
      </c>
      <c r="G60" s="177">
        <v>8463388.9000000004</v>
      </c>
      <c r="H60" s="1907">
        <f t="shared" si="1"/>
        <v>-20595637.32</v>
      </c>
      <c r="I60" s="1908">
        <f t="shared" si="0"/>
        <v>-0.70875180620556943</v>
      </c>
    </row>
    <row r="61" spans="3:9">
      <c r="C61" s="1876" t="s">
        <v>531</v>
      </c>
      <c r="D61" s="177">
        <v>10115390</v>
      </c>
      <c r="E61" s="177">
        <v>24363282.029999997</v>
      </c>
      <c r="F61" s="177">
        <v>54879086.410000004</v>
      </c>
      <c r="G61" s="177">
        <v>24227242.380000003</v>
      </c>
      <c r="H61" s="1907">
        <f t="shared" si="1"/>
        <v>-30651844.030000001</v>
      </c>
      <c r="I61" s="1908">
        <f t="shared" si="0"/>
        <v>-0.55853415271896101</v>
      </c>
    </row>
    <row r="62" spans="3:9">
      <c r="C62" s="1876" t="s">
        <v>532</v>
      </c>
      <c r="D62" s="177">
        <v>159433020</v>
      </c>
      <c r="E62" s="177">
        <v>204184903.55000001</v>
      </c>
      <c r="F62" s="177">
        <v>165593175.67000002</v>
      </c>
      <c r="G62" s="177">
        <v>195988375.95000002</v>
      </c>
      <c r="H62" s="1907">
        <f t="shared" si="1"/>
        <v>30395200.280000001</v>
      </c>
      <c r="I62" s="1908">
        <f t="shared" si="0"/>
        <v>0.18355345959771097</v>
      </c>
    </row>
    <row r="63" spans="3:9">
      <c r="C63" s="1900" t="s">
        <v>2820</v>
      </c>
      <c r="D63" s="1901">
        <v>5490128421</v>
      </c>
      <c r="E63" s="1901">
        <v>7173745397.6099997</v>
      </c>
      <c r="F63" s="1901">
        <v>7246144597.6000004</v>
      </c>
      <c r="G63" s="1901">
        <v>6836456922.5899992</v>
      </c>
      <c r="H63" s="1901">
        <f t="shared" si="1"/>
        <v>-409687675.01000118</v>
      </c>
      <c r="I63" s="1902">
        <f t="shared" si="0"/>
        <v>-5.653871096440638E-2</v>
      </c>
    </row>
    <row r="64" spans="3:9">
      <c r="C64" s="1903" t="s">
        <v>2821</v>
      </c>
      <c r="D64" s="1904">
        <v>3157458149</v>
      </c>
      <c r="E64" s="1904">
        <v>3565323748.9099998</v>
      </c>
      <c r="F64" s="1904">
        <v>3441226663.0700006</v>
      </c>
      <c r="G64" s="1904">
        <v>3415865118.8599992</v>
      </c>
      <c r="H64" s="1904">
        <f t="shared" si="1"/>
        <v>-25361544.210001469</v>
      </c>
      <c r="I64" s="1909">
        <f t="shared" si="0"/>
        <v>-7.3699138979051813E-3</v>
      </c>
    </row>
    <row r="65" spans="3:9">
      <c r="C65" s="1876" t="s">
        <v>513</v>
      </c>
      <c r="D65" s="177">
        <v>66367913</v>
      </c>
      <c r="E65" s="177">
        <v>52536926.75</v>
      </c>
      <c r="F65" s="177">
        <v>69147023.429999992</v>
      </c>
      <c r="G65" s="177">
        <v>48497658.940000005</v>
      </c>
      <c r="H65" s="1907">
        <f t="shared" si="1"/>
        <v>-20649364.489999987</v>
      </c>
      <c r="I65" s="1908">
        <f t="shared" si="0"/>
        <v>-0.29862983922806274</v>
      </c>
    </row>
    <row r="66" spans="3:9">
      <c r="C66" s="1876" t="s">
        <v>520</v>
      </c>
      <c r="D66" s="177">
        <v>1170352092</v>
      </c>
      <c r="E66" s="177">
        <v>1419486518.98</v>
      </c>
      <c r="F66" s="177">
        <v>1212431061.3399999</v>
      </c>
      <c r="G66" s="177">
        <v>1419040295.3099999</v>
      </c>
      <c r="H66" s="1907">
        <f t="shared" si="1"/>
        <v>206609233.97000003</v>
      </c>
      <c r="I66" s="1908">
        <f t="shared" si="0"/>
        <v>0.17040905710684442</v>
      </c>
    </row>
    <row r="67" spans="3:9">
      <c r="C67" s="1876" t="s">
        <v>526</v>
      </c>
      <c r="D67" s="177">
        <v>77866879</v>
      </c>
      <c r="E67" s="177">
        <v>67575871</v>
      </c>
      <c r="F67" s="177">
        <v>0</v>
      </c>
      <c r="G67" s="177">
        <v>6087739.6900000004</v>
      </c>
      <c r="H67" s="1907">
        <f t="shared" si="1"/>
        <v>6087739.6900000004</v>
      </c>
      <c r="I67" s="1908" t="str">
        <f t="shared" si="0"/>
        <v>0.0%</v>
      </c>
    </row>
    <row r="68" spans="3:9">
      <c r="C68" s="1876" t="s">
        <v>529</v>
      </c>
      <c r="D68" s="177">
        <v>406569674</v>
      </c>
      <c r="E68" s="177">
        <v>329845492.85000002</v>
      </c>
      <c r="F68" s="177">
        <v>512063861.43000007</v>
      </c>
      <c r="G68" s="177">
        <v>249407078.70999998</v>
      </c>
      <c r="H68" s="1907">
        <f t="shared" si="1"/>
        <v>-262656782.72000009</v>
      </c>
      <c r="I68" s="1908">
        <f t="shared" si="0"/>
        <v>-0.51293755037994548</v>
      </c>
    </row>
    <row r="69" spans="3:9">
      <c r="C69" s="1876" t="s">
        <v>530</v>
      </c>
      <c r="D69" s="177">
        <v>1065535947</v>
      </c>
      <c r="E69" s="177">
        <v>1445609809.4299998</v>
      </c>
      <c r="F69" s="177">
        <v>1500406443.77</v>
      </c>
      <c r="G69" s="177">
        <v>1445066200.2400002</v>
      </c>
      <c r="H69" s="1907">
        <f t="shared" si="1"/>
        <v>-55340243.529999733</v>
      </c>
      <c r="I69" s="1908">
        <f t="shared" si="0"/>
        <v>-3.6883501640361485E-2</v>
      </c>
    </row>
    <row r="70" spans="3:9">
      <c r="C70" s="1876" t="s">
        <v>531</v>
      </c>
      <c r="D70" s="177">
        <v>6479036</v>
      </c>
      <c r="E70" s="177">
        <v>37246332.920000002</v>
      </c>
      <c r="F70" s="177">
        <v>29705293.850000001</v>
      </c>
      <c r="G70" s="177">
        <v>36555632.730000004</v>
      </c>
      <c r="H70" s="1907">
        <f t="shared" si="1"/>
        <v>6850338.8800000027</v>
      </c>
      <c r="I70" s="1908">
        <f t="shared" si="0"/>
        <v>0.230610035860662</v>
      </c>
    </row>
    <row r="71" spans="3:9">
      <c r="C71" s="1876" t="s">
        <v>532</v>
      </c>
      <c r="D71" s="177">
        <v>364286608</v>
      </c>
      <c r="E71" s="177">
        <v>213022796.97999993</v>
      </c>
      <c r="F71" s="177">
        <v>117472979.25000001</v>
      </c>
      <c r="G71" s="177">
        <v>211210513.23999998</v>
      </c>
      <c r="H71" s="1907">
        <f t="shared" si="1"/>
        <v>93737533.989999965</v>
      </c>
      <c r="I71" s="1908">
        <f t="shared" si="0"/>
        <v>0.7979497463030415</v>
      </c>
    </row>
    <row r="72" spans="3:9">
      <c r="C72" s="1903" t="s">
        <v>2822</v>
      </c>
      <c r="D72" s="1904">
        <v>1084167292</v>
      </c>
      <c r="E72" s="1904">
        <v>2000101420.0999997</v>
      </c>
      <c r="F72" s="1904">
        <v>2279801267.2299995</v>
      </c>
      <c r="G72" s="1904">
        <v>1866242989.7699997</v>
      </c>
      <c r="H72" s="1904">
        <f t="shared" si="1"/>
        <v>-413558277.4599998</v>
      </c>
      <c r="I72" s="1909">
        <f t="shared" si="0"/>
        <v>-0.18140102095937544</v>
      </c>
    </row>
    <row r="73" spans="3:9">
      <c r="C73" s="1876" t="s">
        <v>513</v>
      </c>
      <c r="D73" s="177">
        <v>7618595</v>
      </c>
      <c r="E73" s="177">
        <v>29951.540000000037</v>
      </c>
      <c r="F73" s="177"/>
      <c r="G73" s="177">
        <v>0</v>
      </c>
      <c r="H73" s="1907">
        <f t="shared" si="1"/>
        <v>0</v>
      </c>
      <c r="I73" s="1908" t="str">
        <f t="shared" si="0"/>
        <v>0.0%</v>
      </c>
    </row>
    <row r="74" spans="3:9">
      <c r="C74" s="1876" t="s">
        <v>520</v>
      </c>
      <c r="D74" s="177">
        <v>827528203</v>
      </c>
      <c r="E74" s="177">
        <v>1833765347.5500002</v>
      </c>
      <c r="F74" s="177">
        <v>2145296834.8399997</v>
      </c>
      <c r="G74" s="177">
        <v>1702300181.8099999</v>
      </c>
      <c r="H74" s="1907">
        <f t="shared" si="1"/>
        <v>-442996653.02999973</v>
      </c>
      <c r="I74" s="1908">
        <f t="shared" si="0"/>
        <v>-0.20649667022094836</v>
      </c>
    </row>
    <row r="75" spans="3:9">
      <c r="C75" s="1876" t="s">
        <v>523</v>
      </c>
      <c r="D75" s="177">
        <v>20543149</v>
      </c>
      <c r="E75" s="177">
        <v>31818612.07</v>
      </c>
      <c r="F75" s="177">
        <v>17599412.329999998</v>
      </c>
      <c r="G75" s="177">
        <v>30043687.25</v>
      </c>
      <c r="H75" s="1907">
        <f t="shared" si="1"/>
        <v>12444274.920000002</v>
      </c>
      <c r="I75" s="1908">
        <f t="shared" si="0"/>
        <v>0.70708468479867714</v>
      </c>
    </row>
    <row r="76" spans="3:9">
      <c r="C76" s="1876" t="s">
        <v>526</v>
      </c>
      <c r="D76" s="177">
        <v>53842756</v>
      </c>
      <c r="E76" s="177">
        <v>42224602</v>
      </c>
      <c r="F76" s="177">
        <v>5971700</v>
      </c>
      <c r="G76" s="177">
        <v>41869911.039999999</v>
      </c>
      <c r="H76" s="1907">
        <f t="shared" si="1"/>
        <v>35898211.039999999</v>
      </c>
      <c r="I76" s="1908">
        <f t="shared" si="0"/>
        <v>6.0113888909355797</v>
      </c>
    </row>
    <row r="77" spans="3:9">
      <c r="C77" s="1876" t="s">
        <v>529</v>
      </c>
      <c r="D77" s="177">
        <v>50361379</v>
      </c>
      <c r="E77" s="177">
        <v>0</v>
      </c>
      <c r="F77" s="177">
        <v>0</v>
      </c>
      <c r="G77" s="177">
        <v>0</v>
      </c>
      <c r="H77" s="1907">
        <f t="shared" si="1"/>
        <v>0</v>
      </c>
      <c r="I77" s="1908" t="str">
        <f t="shared" ref="I77:I140" si="2">IFERROR(H77/F77,"0.0%")</f>
        <v>0.0%</v>
      </c>
    </row>
    <row r="78" spans="3:9">
      <c r="C78" s="1876" t="s">
        <v>531</v>
      </c>
      <c r="D78" s="177">
        <v>10379087</v>
      </c>
      <c r="E78" s="177">
        <v>9174076.1500000004</v>
      </c>
      <c r="F78" s="177">
        <v>14226866.219999999</v>
      </c>
      <c r="G78" s="177">
        <v>8940408.7899999991</v>
      </c>
      <c r="H78" s="1907">
        <f t="shared" ref="H78:H141" si="3">G78-F78</f>
        <v>-5286457.43</v>
      </c>
      <c r="I78" s="1908">
        <f t="shared" si="2"/>
        <v>-0.3715827047398777</v>
      </c>
    </row>
    <row r="79" spans="3:9">
      <c r="C79" s="1876" t="s">
        <v>532</v>
      </c>
      <c r="D79" s="177">
        <v>111608486</v>
      </c>
      <c r="E79" s="177">
        <v>62142959.11999999</v>
      </c>
      <c r="F79" s="177">
        <v>88666785.109999999</v>
      </c>
      <c r="G79" s="177">
        <v>62142929.209999993</v>
      </c>
      <c r="H79" s="1907">
        <f t="shared" si="3"/>
        <v>-26523855.900000006</v>
      </c>
      <c r="I79" s="1908">
        <f t="shared" si="2"/>
        <v>-0.29914083235446637</v>
      </c>
    </row>
    <row r="80" spans="3:9">
      <c r="C80" s="1876" t="s">
        <v>533</v>
      </c>
      <c r="D80" s="177">
        <v>2285637</v>
      </c>
      <c r="E80" s="177">
        <v>20945871.670000002</v>
      </c>
      <c r="F80" s="177">
        <v>8039668.7300000004</v>
      </c>
      <c r="G80" s="177">
        <v>20945871.670000002</v>
      </c>
      <c r="H80" s="1907">
        <f t="shared" si="3"/>
        <v>12906202.940000001</v>
      </c>
      <c r="I80" s="1908">
        <f t="shared" si="2"/>
        <v>1.6053152652721303</v>
      </c>
    </row>
    <row r="81" spans="3:9">
      <c r="C81" s="1903" t="s">
        <v>2823</v>
      </c>
      <c r="D81" s="1904">
        <v>261407278</v>
      </c>
      <c r="E81" s="1904">
        <v>474283995.59999996</v>
      </c>
      <c r="F81" s="1904">
        <v>293060728.25</v>
      </c>
      <c r="G81" s="1904">
        <v>473872629.19999999</v>
      </c>
      <c r="H81" s="1904">
        <f t="shared" si="3"/>
        <v>180811900.94999999</v>
      </c>
      <c r="I81" s="1909">
        <f t="shared" si="2"/>
        <v>0.61697758696537319</v>
      </c>
    </row>
    <row r="82" spans="3:9">
      <c r="C82" s="1876" t="s">
        <v>520</v>
      </c>
      <c r="D82" s="177">
        <v>152006273</v>
      </c>
      <c r="E82" s="177">
        <v>410164054.74000001</v>
      </c>
      <c r="F82" s="177">
        <v>244418741.62</v>
      </c>
      <c r="G82" s="177">
        <v>409752716.19000006</v>
      </c>
      <c r="H82" s="1907">
        <f t="shared" si="3"/>
        <v>165333974.57000005</v>
      </c>
      <c r="I82" s="1908">
        <f t="shared" si="2"/>
        <v>0.6764373855874205</v>
      </c>
    </row>
    <row r="83" spans="3:9">
      <c r="C83" s="1876" t="s">
        <v>532</v>
      </c>
      <c r="D83" s="177">
        <v>109401005</v>
      </c>
      <c r="E83" s="177">
        <v>64119940.859999999</v>
      </c>
      <c r="F83" s="177">
        <v>48641986.630000003</v>
      </c>
      <c r="G83" s="177">
        <v>64119913.009999998</v>
      </c>
      <c r="H83" s="1907">
        <f t="shared" si="3"/>
        <v>15477926.379999995</v>
      </c>
      <c r="I83" s="1908">
        <f t="shared" si="2"/>
        <v>0.31820095050258423</v>
      </c>
    </row>
    <row r="84" spans="3:9">
      <c r="C84" s="1903" t="s">
        <v>2824</v>
      </c>
      <c r="D84" s="1904">
        <v>987095702</v>
      </c>
      <c r="E84" s="1904">
        <v>1134036232.9999998</v>
      </c>
      <c r="F84" s="1904">
        <v>1232055939.0499997</v>
      </c>
      <c r="G84" s="1904">
        <v>1080476184.76</v>
      </c>
      <c r="H84" s="1904">
        <f t="shared" si="3"/>
        <v>-151579754.28999972</v>
      </c>
      <c r="I84" s="1909">
        <f t="shared" si="2"/>
        <v>-0.12302992866288051</v>
      </c>
    </row>
    <row r="85" spans="3:9">
      <c r="C85" s="1876" t="s">
        <v>516</v>
      </c>
      <c r="D85" s="177">
        <v>10658800</v>
      </c>
      <c r="E85" s="177">
        <v>0</v>
      </c>
      <c r="F85" s="177">
        <v>0</v>
      </c>
      <c r="G85" s="177">
        <v>0</v>
      </c>
      <c r="H85" s="1907">
        <f t="shared" si="3"/>
        <v>0</v>
      </c>
      <c r="I85" s="1908" t="str">
        <f t="shared" si="2"/>
        <v>0.0%</v>
      </c>
    </row>
    <row r="86" spans="3:9">
      <c r="C86" s="1876" t="s">
        <v>518</v>
      </c>
      <c r="D86" s="177">
        <v>27000000</v>
      </c>
      <c r="E86" s="177">
        <v>19572014.140000001</v>
      </c>
      <c r="F86" s="177">
        <v>4557012.32</v>
      </c>
      <c r="G86" s="177">
        <v>19536310.719999999</v>
      </c>
      <c r="H86" s="1907">
        <f t="shared" si="3"/>
        <v>14979298.399999999</v>
      </c>
      <c r="I86" s="1908">
        <f t="shared" si="2"/>
        <v>3.2870875363356484</v>
      </c>
    </row>
    <row r="87" spans="3:9">
      <c r="C87" s="1876" t="s">
        <v>520</v>
      </c>
      <c r="D87" s="177">
        <v>226710053</v>
      </c>
      <c r="E87" s="177">
        <v>511937870.86999995</v>
      </c>
      <c r="F87" s="177">
        <v>844925563.38999987</v>
      </c>
      <c r="G87" s="177">
        <v>460610150.96000004</v>
      </c>
      <c r="H87" s="1907">
        <f t="shared" si="3"/>
        <v>-384315412.42999983</v>
      </c>
      <c r="I87" s="1908">
        <f t="shared" si="2"/>
        <v>-0.45485120711468868</v>
      </c>
    </row>
    <row r="88" spans="3:9">
      <c r="C88" s="1876" t="s">
        <v>523</v>
      </c>
      <c r="D88" s="177">
        <v>237265469</v>
      </c>
      <c r="E88" s="177">
        <v>157736844.40000004</v>
      </c>
      <c r="F88" s="177">
        <v>115875790.91000001</v>
      </c>
      <c r="G88" s="177">
        <v>157735910.51000002</v>
      </c>
      <c r="H88" s="1907">
        <f t="shared" si="3"/>
        <v>41860119.600000009</v>
      </c>
      <c r="I88" s="1908">
        <f t="shared" si="2"/>
        <v>0.36124991485505803</v>
      </c>
    </row>
    <row r="89" spans="3:9">
      <c r="C89" s="1876" t="s">
        <v>526</v>
      </c>
      <c r="D89" s="177">
        <v>140409872</v>
      </c>
      <c r="E89" s="177">
        <v>97189725</v>
      </c>
      <c r="F89" s="177">
        <v>19140179.780000001</v>
      </c>
      <c r="G89" s="177">
        <v>96245382.969999984</v>
      </c>
      <c r="H89" s="1907">
        <f t="shared" si="3"/>
        <v>77105203.189999983</v>
      </c>
      <c r="I89" s="1908">
        <f t="shared" si="2"/>
        <v>4.0284471763723415</v>
      </c>
    </row>
    <row r="90" spans="3:9">
      <c r="C90" s="1876" t="s">
        <v>530</v>
      </c>
      <c r="D90" s="177">
        <v>0</v>
      </c>
      <c r="E90" s="177">
        <v>21530610</v>
      </c>
      <c r="F90" s="177">
        <v>0</v>
      </c>
      <c r="G90" s="177">
        <v>21530609.800000001</v>
      </c>
      <c r="H90" s="1907">
        <f t="shared" si="3"/>
        <v>21530609.800000001</v>
      </c>
      <c r="I90" s="1908" t="str">
        <f t="shared" si="2"/>
        <v>0.0%</v>
      </c>
    </row>
    <row r="91" spans="3:9">
      <c r="C91" s="1876" t="s">
        <v>531</v>
      </c>
      <c r="D91" s="177">
        <v>203428502</v>
      </c>
      <c r="E91" s="177">
        <v>244237063.90000004</v>
      </c>
      <c r="F91" s="177">
        <v>132689636.94</v>
      </c>
      <c r="G91" s="177">
        <v>244006871.47</v>
      </c>
      <c r="H91" s="1907">
        <f t="shared" si="3"/>
        <v>111317234.53</v>
      </c>
      <c r="I91" s="1908">
        <f t="shared" si="2"/>
        <v>0.8389293775845944</v>
      </c>
    </row>
    <row r="92" spans="3:9">
      <c r="C92" s="1876" t="s">
        <v>532</v>
      </c>
      <c r="D92" s="177">
        <v>141623006</v>
      </c>
      <c r="E92" s="177">
        <v>81832104.689999998</v>
      </c>
      <c r="F92" s="177">
        <v>114867755.70999999</v>
      </c>
      <c r="G92" s="177">
        <v>80810948.330000013</v>
      </c>
      <c r="H92" s="1907">
        <f t="shared" si="3"/>
        <v>-34056807.37999998</v>
      </c>
      <c r="I92" s="1908">
        <f t="shared" si="2"/>
        <v>-0.29648709657026157</v>
      </c>
    </row>
    <row r="93" spans="3:9">
      <c r="C93" s="1900" t="s">
        <v>2825</v>
      </c>
      <c r="D93" s="1901">
        <v>6409380033</v>
      </c>
      <c r="E93" s="1901">
        <v>6158679392.8600006</v>
      </c>
      <c r="F93" s="1901">
        <v>7119413436.1300001</v>
      </c>
      <c r="G93" s="1901">
        <v>6047436142.4799995</v>
      </c>
      <c r="H93" s="1901">
        <f t="shared" si="3"/>
        <v>-1071977293.6500006</v>
      </c>
      <c r="I93" s="1902">
        <f t="shared" si="2"/>
        <v>-0.15057101308513282</v>
      </c>
    </row>
    <row r="94" spans="3:9">
      <c r="C94" s="1903" t="s">
        <v>2826</v>
      </c>
      <c r="D94" s="1904">
        <v>1970776375</v>
      </c>
      <c r="E94" s="1904">
        <v>1505897511.9900002</v>
      </c>
      <c r="F94" s="1904">
        <v>2045964794.4599998</v>
      </c>
      <c r="G94" s="1904">
        <v>1481171054.1799998</v>
      </c>
      <c r="H94" s="1904">
        <f t="shared" si="3"/>
        <v>-564793740.27999997</v>
      </c>
      <c r="I94" s="1909">
        <f t="shared" si="2"/>
        <v>-0.27605252143601444</v>
      </c>
    </row>
    <row r="95" spans="3:9">
      <c r="C95" s="1876" t="s">
        <v>512</v>
      </c>
      <c r="D95" s="177">
        <v>1250000000</v>
      </c>
      <c r="E95" s="177">
        <v>873713973</v>
      </c>
      <c r="F95" s="177">
        <v>1278880465.8900001</v>
      </c>
      <c r="G95" s="177">
        <v>854724371.43999994</v>
      </c>
      <c r="H95" s="1907">
        <f t="shared" si="3"/>
        <v>-424156094.45000017</v>
      </c>
      <c r="I95" s="1908">
        <f t="shared" si="2"/>
        <v>-0.33166203235016256</v>
      </c>
    </row>
    <row r="96" spans="3:9">
      <c r="C96" s="1876" t="s">
        <v>520</v>
      </c>
      <c r="D96" s="177">
        <v>238707950</v>
      </c>
      <c r="E96" s="177">
        <v>167304068.94</v>
      </c>
      <c r="F96" s="177">
        <v>296075041.36000001</v>
      </c>
      <c r="G96" s="177">
        <v>167267543.74000001</v>
      </c>
      <c r="H96" s="1907">
        <f t="shared" si="3"/>
        <v>-128807497.62</v>
      </c>
      <c r="I96" s="1908">
        <f t="shared" si="2"/>
        <v>-0.43505017183593647</v>
      </c>
    </row>
    <row r="97" spans="3:9">
      <c r="C97" s="1876" t="s">
        <v>529</v>
      </c>
      <c r="D97" s="177">
        <v>3694504</v>
      </c>
      <c r="E97" s="177">
        <v>0.20000000018626451</v>
      </c>
      <c r="F97" s="177"/>
      <c r="G97" s="177">
        <v>0</v>
      </c>
      <c r="H97" s="1907">
        <f t="shared" si="3"/>
        <v>0</v>
      </c>
      <c r="I97" s="1908" t="str">
        <f t="shared" si="2"/>
        <v>0.0%</v>
      </c>
    </row>
    <row r="98" spans="3:9">
      <c r="C98" s="1876" t="s">
        <v>530</v>
      </c>
      <c r="D98" s="177">
        <v>396054554</v>
      </c>
      <c r="E98" s="177">
        <v>226064875.56999999</v>
      </c>
      <c r="F98" s="177">
        <v>293449879.02999997</v>
      </c>
      <c r="G98" s="177">
        <v>225501232.13</v>
      </c>
      <c r="H98" s="1907">
        <f t="shared" si="3"/>
        <v>-67948646.899999976</v>
      </c>
      <c r="I98" s="1908">
        <f t="shared" si="2"/>
        <v>-0.23155111572921605</v>
      </c>
    </row>
    <row r="99" spans="3:9">
      <c r="C99" s="1876" t="s">
        <v>531</v>
      </c>
      <c r="D99" s="177">
        <v>2111081</v>
      </c>
      <c r="E99" s="177">
        <v>14158455.380000001</v>
      </c>
      <c r="F99" s="177">
        <v>8661251.0300000012</v>
      </c>
      <c r="G99" s="177">
        <v>14157909.079999998</v>
      </c>
      <c r="H99" s="1907">
        <f t="shared" si="3"/>
        <v>5496658.049999997</v>
      </c>
      <c r="I99" s="1908">
        <f t="shared" si="2"/>
        <v>0.63462634104024995</v>
      </c>
    </row>
    <row r="100" spans="3:9">
      <c r="C100" s="1876" t="s">
        <v>532</v>
      </c>
      <c r="D100" s="177">
        <v>80208286</v>
      </c>
      <c r="E100" s="177">
        <v>224656138.90000001</v>
      </c>
      <c r="F100" s="177">
        <v>168898157.14999998</v>
      </c>
      <c r="G100" s="177">
        <v>219519997.78999999</v>
      </c>
      <c r="H100" s="1907">
        <f t="shared" si="3"/>
        <v>50621840.640000015</v>
      </c>
      <c r="I100" s="1908">
        <f t="shared" si="2"/>
        <v>0.29971813484644655</v>
      </c>
    </row>
    <row r="101" spans="3:9">
      <c r="C101" s="1903" t="s">
        <v>2827</v>
      </c>
      <c r="D101" s="1904">
        <v>3593877316</v>
      </c>
      <c r="E101" s="1904">
        <v>3983749836.29</v>
      </c>
      <c r="F101" s="1904">
        <v>3791357832.52</v>
      </c>
      <c r="G101" s="1904">
        <v>3907254540.7499995</v>
      </c>
      <c r="H101" s="1904">
        <f t="shared" si="3"/>
        <v>115896708.22999954</v>
      </c>
      <c r="I101" s="1909">
        <f t="shared" si="2"/>
        <v>3.0568654648186172E-2</v>
      </c>
    </row>
    <row r="102" spans="3:9">
      <c r="C102" s="1876" t="s">
        <v>512</v>
      </c>
      <c r="D102" s="177">
        <v>900000000</v>
      </c>
      <c r="E102" s="177">
        <v>615296003</v>
      </c>
      <c r="F102" s="177">
        <v>768755569.20999992</v>
      </c>
      <c r="G102" s="177">
        <v>598501817.5</v>
      </c>
      <c r="H102" s="1907">
        <f t="shared" si="3"/>
        <v>-170253751.70999992</v>
      </c>
      <c r="I102" s="1908">
        <f t="shared" si="2"/>
        <v>-0.22146669049169768</v>
      </c>
    </row>
    <row r="103" spans="3:9">
      <c r="C103" s="1876" t="s">
        <v>516</v>
      </c>
      <c r="D103" s="177">
        <v>7085308</v>
      </c>
      <c r="E103" s="177">
        <v>0</v>
      </c>
      <c r="F103" s="177">
        <v>0</v>
      </c>
      <c r="G103" s="177">
        <v>0</v>
      </c>
      <c r="H103" s="1907">
        <f t="shared" si="3"/>
        <v>0</v>
      </c>
      <c r="I103" s="1908" t="str">
        <f t="shared" si="2"/>
        <v>0.0%</v>
      </c>
    </row>
    <row r="104" spans="3:9">
      <c r="C104" s="1876" t="s">
        <v>520</v>
      </c>
      <c r="D104" s="177">
        <v>1915602573</v>
      </c>
      <c r="E104" s="177">
        <v>2366378108.4800005</v>
      </c>
      <c r="F104" s="177">
        <v>2296998265.8299999</v>
      </c>
      <c r="G104" s="177">
        <v>2341868256.7399998</v>
      </c>
      <c r="H104" s="1907">
        <f t="shared" si="3"/>
        <v>44869990.909999847</v>
      </c>
      <c r="I104" s="1908">
        <f t="shared" si="2"/>
        <v>1.9534185801305545E-2</v>
      </c>
    </row>
    <row r="105" spans="3:9">
      <c r="C105" s="1876" t="s">
        <v>529</v>
      </c>
      <c r="D105" s="177">
        <v>29969498</v>
      </c>
      <c r="E105" s="177">
        <v>83383016.25999999</v>
      </c>
      <c r="F105" s="177">
        <v>75306110.50999999</v>
      </c>
      <c r="G105" s="177">
        <v>51078092.489999995</v>
      </c>
      <c r="H105" s="1907">
        <f t="shared" si="3"/>
        <v>-24228018.019999996</v>
      </c>
      <c r="I105" s="1908">
        <f t="shared" si="2"/>
        <v>-0.32172711956465644</v>
      </c>
    </row>
    <row r="106" spans="3:9">
      <c r="C106" s="1876" t="s">
        <v>530</v>
      </c>
      <c r="D106" s="177">
        <v>524841948</v>
      </c>
      <c r="E106" s="177">
        <v>745906734.7700001</v>
      </c>
      <c r="F106" s="177">
        <v>563260656.40999997</v>
      </c>
      <c r="G106" s="177">
        <v>745906732.34000003</v>
      </c>
      <c r="H106" s="1907">
        <f t="shared" si="3"/>
        <v>182646075.93000007</v>
      </c>
      <c r="I106" s="1908">
        <f t="shared" si="2"/>
        <v>0.32426563767850169</v>
      </c>
    </row>
    <row r="107" spans="3:9">
      <c r="C107" s="1876" t="s">
        <v>531</v>
      </c>
      <c r="D107" s="177">
        <v>14045132</v>
      </c>
      <c r="E107" s="177">
        <v>8414692.5</v>
      </c>
      <c r="F107" s="177">
        <v>20044732.100000005</v>
      </c>
      <c r="G107" s="177">
        <v>8414692.2800000012</v>
      </c>
      <c r="H107" s="1907">
        <f t="shared" si="3"/>
        <v>-11630039.820000004</v>
      </c>
      <c r="I107" s="1908">
        <f t="shared" si="2"/>
        <v>-0.58020430315454308</v>
      </c>
    </row>
    <row r="108" spans="3:9">
      <c r="C108" s="1876" t="s">
        <v>532</v>
      </c>
      <c r="D108" s="177">
        <v>202332857</v>
      </c>
      <c r="E108" s="177">
        <v>164371281.28</v>
      </c>
      <c r="F108" s="177">
        <v>66992498.460000008</v>
      </c>
      <c r="G108" s="177">
        <v>161484949.40000001</v>
      </c>
      <c r="H108" s="1907">
        <f t="shared" si="3"/>
        <v>94492450.939999998</v>
      </c>
      <c r="I108" s="1908">
        <f t="shared" si="2"/>
        <v>1.410493012085819</v>
      </c>
    </row>
    <row r="109" spans="3:9">
      <c r="C109" s="1903" t="s">
        <v>2828</v>
      </c>
      <c r="D109" s="1904">
        <v>291330348</v>
      </c>
      <c r="E109" s="1904">
        <v>318771779.47000003</v>
      </c>
      <c r="F109" s="1904">
        <v>636317090.63999999</v>
      </c>
      <c r="G109" s="1904">
        <v>316554178.75999999</v>
      </c>
      <c r="H109" s="1904">
        <f t="shared" si="3"/>
        <v>-319762911.88</v>
      </c>
      <c r="I109" s="1909">
        <f t="shared" si="2"/>
        <v>-0.50252133186991155</v>
      </c>
    </row>
    <row r="110" spans="3:9">
      <c r="C110" s="1876" t="s">
        <v>520</v>
      </c>
      <c r="D110" s="177">
        <v>49782830</v>
      </c>
      <c r="E110" s="177">
        <v>67165086.519999996</v>
      </c>
      <c r="F110" s="177">
        <v>486653902.51999992</v>
      </c>
      <c r="G110" s="177">
        <v>64949132.030000001</v>
      </c>
      <c r="H110" s="1907">
        <f t="shared" si="3"/>
        <v>-421704770.48999989</v>
      </c>
      <c r="I110" s="1908">
        <f t="shared" si="2"/>
        <v>-0.86653937902546496</v>
      </c>
    </row>
    <row r="111" spans="3:9">
      <c r="C111" s="1876" t="s">
        <v>529</v>
      </c>
      <c r="D111" s="177">
        <v>5149544</v>
      </c>
      <c r="E111" s="177">
        <v>8698861</v>
      </c>
      <c r="F111" s="177">
        <v>5453831.5999999996</v>
      </c>
      <c r="G111" s="177">
        <v>8698859.8200000003</v>
      </c>
      <c r="H111" s="1907">
        <f t="shared" si="3"/>
        <v>3245028.2200000007</v>
      </c>
      <c r="I111" s="1908">
        <f t="shared" si="2"/>
        <v>0.59499970992870421</v>
      </c>
    </row>
    <row r="112" spans="3:9">
      <c r="C112" s="1876" t="s">
        <v>531</v>
      </c>
      <c r="D112" s="177">
        <v>0</v>
      </c>
      <c r="E112" s="177">
        <v>536477.68000000005</v>
      </c>
      <c r="F112" s="177">
        <v>1852383.58</v>
      </c>
      <c r="G112" s="177">
        <v>536474.71</v>
      </c>
      <c r="H112" s="1907">
        <f t="shared" si="3"/>
        <v>-1315908.8700000001</v>
      </c>
      <c r="I112" s="1908">
        <f t="shared" si="2"/>
        <v>-0.71038681416081229</v>
      </c>
    </row>
    <row r="113" spans="3:9">
      <c r="C113" s="1876" t="s">
        <v>532</v>
      </c>
      <c r="D113" s="177">
        <v>236397974</v>
      </c>
      <c r="E113" s="177">
        <v>242371354.27000001</v>
      </c>
      <c r="F113" s="177">
        <v>127971062.56999999</v>
      </c>
      <c r="G113" s="177">
        <v>242369712.19999999</v>
      </c>
      <c r="H113" s="1907">
        <f t="shared" si="3"/>
        <v>114398649.63</v>
      </c>
      <c r="I113" s="1908">
        <f t="shared" si="2"/>
        <v>0.8939415468823203</v>
      </c>
    </row>
    <row r="114" spans="3:9">
      <c r="C114" s="1876" t="s">
        <v>533</v>
      </c>
      <c r="D114" s="177"/>
      <c r="E114" s="177"/>
      <c r="F114" s="177">
        <v>14385910.370000001</v>
      </c>
      <c r="G114" s="177"/>
      <c r="H114" s="1907">
        <f t="shared" si="3"/>
        <v>-14385910.370000001</v>
      </c>
      <c r="I114" s="1908">
        <f t="shared" si="2"/>
        <v>-1</v>
      </c>
    </row>
    <row r="115" spans="3:9">
      <c r="C115" s="1903" t="s">
        <v>2829</v>
      </c>
      <c r="D115" s="1904">
        <v>542829466</v>
      </c>
      <c r="E115" s="1904">
        <v>339693737.11000007</v>
      </c>
      <c r="F115" s="1904">
        <v>636810683.41000009</v>
      </c>
      <c r="G115" s="1904">
        <v>333928316.45999998</v>
      </c>
      <c r="H115" s="1904">
        <f t="shared" si="3"/>
        <v>-302882366.95000011</v>
      </c>
      <c r="I115" s="1909">
        <f t="shared" si="2"/>
        <v>-0.47562387824293811</v>
      </c>
    </row>
    <row r="116" spans="3:9">
      <c r="C116" s="1876" t="s">
        <v>520</v>
      </c>
      <c r="D116" s="177">
        <v>145944324</v>
      </c>
      <c r="E116" s="177">
        <v>102355001.21000001</v>
      </c>
      <c r="F116" s="177">
        <v>321229267.80000001</v>
      </c>
      <c r="G116" s="177">
        <v>102354991.66</v>
      </c>
      <c r="H116" s="1907">
        <f t="shared" si="3"/>
        <v>-218874276.14000002</v>
      </c>
      <c r="I116" s="1908">
        <f t="shared" si="2"/>
        <v>-0.68136467650971622</v>
      </c>
    </row>
    <row r="117" spans="3:9">
      <c r="C117" s="1876" t="s">
        <v>530</v>
      </c>
      <c r="D117" s="177">
        <v>74365648</v>
      </c>
      <c r="E117" s="177">
        <v>159351285.15000001</v>
      </c>
      <c r="F117" s="177">
        <v>190116935.01999998</v>
      </c>
      <c r="G117" s="177">
        <v>159351283.73999998</v>
      </c>
      <c r="H117" s="1907">
        <f t="shared" si="3"/>
        <v>-30765651.280000001</v>
      </c>
      <c r="I117" s="1908">
        <f t="shared" si="2"/>
        <v>-0.16182488570396691</v>
      </c>
    </row>
    <row r="118" spans="3:9">
      <c r="C118" s="1876" t="s">
        <v>531</v>
      </c>
      <c r="D118" s="177">
        <v>4103995</v>
      </c>
      <c r="E118" s="177">
        <v>0.29000000000087311</v>
      </c>
      <c r="F118" s="177"/>
      <c r="G118" s="177">
        <v>0</v>
      </c>
      <c r="H118" s="1907">
        <f t="shared" si="3"/>
        <v>0</v>
      </c>
      <c r="I118" s="1908" t="str">
        <f t="shared" si="2"/>
        <v>0.0%</v>
      </c>
    </row>
    <row r="119" spans="3:9">
      <c r="C119" s="1876" t="s">
        <v>532</v>
      </c>
      <c r="D119" s="177">
        <v>318415499</v>
      </c>
      <c r="E119" s="177">
        <v>77987450.459999993</v>
      </c>
      <c r="F119" s="177">
        <v>125464480.59</v>
      </c>
      <c r="G119" s="177">
        <v>72222041.060000002</v>
      </c>
      <c r="H119" s="1907">
        <f t="shared" si="3"/>
        <v>-53242439.530000001</v>
      </c>
      <c r="I119" s="1908">
        <f t="shared" si="2"/>
        <v>-0.42436265052567895</v>
      </c>
    </row>
    <row r="120" spans="3:9">
      <c r="C120" s="1903" t="s">
        <v>2815</v>
      </c>
      <c r="D120" s="1904">
        <v>10566528</v>
      </c>
      <c r="E120" s="1904">
        <v>10566528</v>
      </c>
      <c r="F120" s="1904">
        <v>8963035.1000000015</v>
      </c>
      <c r="G120" s="1904">
        <v>8528052.3300000001</v>
      </c>
      <c r="H120" s="1904">
        <f t="shared" si="3"/>
        <v>-434982.77000000142</v>
      </c>
      <c r="I120" s="1909">
        <f t="shared" si="2"/>
        <v>-4.8530744903587553E-2</v>
      </c>
    </row>
    <row r="121" spans="3:9">
      <c r="C121" s="1876" t="s">
        <v>516</v>
      </c>
      <c r="D121" s="177">
        <v>10566528</v>
      </c>
      <c r="E121" s="177">
        <v>10566528</v>
      </c>
      <c r="F121" s="177">
        <v>8963035.1000000015</v>
      </c>
      <c r="G121" s="177">
        <v>8528052.3300000001</v>
      </c>
      <c r="H121" s="1907">
        <f t="shared" si="3"/>
        <v>-434982.77000000142</v>
      </c>
      <c r="I121" s="1908">
        <f t="shared" si="2"/>
        <v>-4.8530744903587553E-2</v>
      </c>
    </row>
    <row r="122" spans="3:9">
      <c r="C122" s="1900" t="s">
        <v>2830</v>
      </c>
      <c r="D122" s="1901">
        <v>3331750792</v>
      </c>
      <c r="E122" s="1901">
        <v>5318028438.8699989</v>
      </c>
      <c r="F122" s="1901">
        <v>6715214230.2999992</v>
      </c>
      <c r="G122" s="1901">
        <v>5212469477.6900005</v>
      </c>
      <c r="H122" s="1901">
        <f t="shared" si="3"/>
        <v>-1502744752.6099987</v>
      </c>
      <c r="I122" s="1902">
        <f t="shared" si="2"/>
        <v>-0.2237821015194722</v>
      </c>
    </row>
    <row r="123" spans="3:9">
      <c r="C123" s="1903" t="s">
        <v>2831</v>
      </c>
      <c r="D123" s="1904">
        <v>878581407</v>
      </c>
      <c r="E123" s="1904">
        <v>887906437.5200001</v>
      </c>
      <c r="F123" s="1904">
        <v>1504402018.9399998</v>
      </c>
      <c r="G123" s="1904">
        <v>864689908.13</v>
      </c>
      <c r="H123" s="1904">
        <f t="shared" si="3"/>
        <v>-639712110.80999982</v>
      </c>
      <c r="I123" s="1909">
        <f t="shared" si="2"/>
        <v>-0.42522683614898388</v>
      </c>
    </row>
    <row r="124" spans="3:9">
      <c r="C124" s="1876" t="s">
        <v>515</v>
      </c>
      <c r="D124" s="177">
        <v>15831600</v>
      </c>
      <c r="E124" s="177">
        <v>15831600</v>
      </c>
      <c r="F124" s="177">
        <v>0</v>
      </c>
      <c r="G124" s="177">
        <v>1589080.87</v>
      </c>
      <c r="H124" s="1907">
        <f t="shared" si="3"/>
        <v>1589080.87</v>
      </c>
      <c r="I124" s="1908" t="str">
        <f t="shared" si="2"/>
        <v>0.0%</v>
      </c>
    </row>
    <row r="125" spans="3:9">
      <c r="C125" s="1876" t="s">
        <v>520</v>
      </c>
      <c r="D125" s="177">
        <v>281844143</v>
      </c>
      <c r="E125" s="177">
        <v>354624103.99000001</v>
      </c>
      <c r="F125" s="177">
        <v>739896769.45000005</v>
      </c>
      <c r="G125" s="177">
        <v>354624098.88</v>
      </c>
      <c r="H125" s="1907">
        <f t="shared" si="3"/>
        <v>-385272670.57000005</v>
      </c>
      <c r="I125" s="1908">
        <f t="shared" si="2"/>
        <v>-0.5207113836385463</v>
      </c>
    </row>
    <row r="126" spans="3:9">
      <c r="C126" s="1876" t="s">
        <v>523</v>
      </c>
      <c r="D126" s="177">
        <v>13620359</v>
      </c>
      <c r="E126" s="177">
        <v>6683596.9699999969</v>
      </c>
      <c r="F126" s="177">
        <v>28506232.52</v>
      </c>
      <c r="G126" s="177">
        <v>0</v>
      </c>
      <c r="H126" s="1907">
        <f t="shared" si="3"/>
        <v>-28506232.52</v>
      </c>
      <c r="I126" s="1908">
        <f t="shared" si="2"/>
        <v>-1</v>
      </c>
    </row>
    <row r="127" spans="3:9">
      <c r="C127" s="1876" t="s">
        <v>529</v>
      </c>
      <c r="D127" s="177">
        <v>7487704</v>
      </c>
      <c r="E127" s="177">
        <v>3481128.3200000003</v>
      </c>
      <c r="F127" s="177">
        <v>1664243.92</v>
      </c>
      <c r="G127" s="177">
        <v>3481127.73</v>
      </c>
      <c r="H127" s="1907">
        <f t="shared" si="3"/>
        <v>1816883.81</v>
      </c>
      <c r="I127" s="1908">
        <f t="shared" si="2"/>
        <v>1.0917172586095434</v>
      </c>
    </row>
    <row r="128" spans="3:9">
      <c r="C128" s="1876" t="s">
        <v>531</v>
      </c>
      <c r="D128" s="177">
        <v>29291213</v>
      </c>
      <c r="E128" s="177">
        <v>0</v>
      </c>
      <c r="F128" s="177"/>
      <c r="G128" s="177">
        <v>0</v>
      </c>
      <c r="H128" s="1907">
        <f t="shared" si="3"/>
        <v>0</v>
      </c>
      <c r="I128" s="1908" t="str">
        <f t="shared" si="2"/>
        <v>0.0%</v>
      </c>
    </row>
    <row r="129" spans="3:9">
      <c r="C129" s="1876" t="s">
        <v>532</v>
      </c>
      <c r="D129" s="177">
        <v>530506388</v>
      </c>
      <c r="E129" s="177">
        <v>507286008.24000001</v>
      </c>
      <c r="F129" s="177">
        <v>734334773.04999995</v>
      </c>
      <c r="G129" s="177">
        <v>504995600.64999998</v>
      </c>
      <c r="H129" s="1907">
        <f t="shared" si="3"/>
        <v>-229339172.39999998</v>
      </c>
      <c r="I129" s="1908">
        <f t="shared" si="2"/>
        <v>-0.31230874638750705</v>
      </c>
    </row>
    <row r="130" spans="3:9">
      <c r="C130" s="1903" t="s">
        <v>2832</v>
      </c>
      <c r="D130" s="1904">
        <v>2170135035</v>
      </c>
      <c r="E130" s="1904">
        <v>2630265617.1399994</v>
      </c>
      <c r="F130" s="1904">
        <v>1572508275.5199997</v>
      </c>
      <c r="G130" s="1904">
        <v>2550626262.0900002</v>
      </c>
      <c r="H130" s="1904">
        <f t="shared" si="3"/>
        <v>978117986.57000041</v>
      </c>
      <c r="I130" s="1909">
        <f t="shared" si="2"/>
        <v>0.62201134442141781</v>
      </c>
    </row>
    <row r="131" spans="3:9">
      <c r="C131" s="1876" t="s">
        <v>520</v>
      </c>
      <c r="D131" s="177">
        <v>940597311</v>
      </c>
      <c r="E131" s="177">
        <v>1128692189.8600001</v>
      </c>
      <c r="F131" s="177">
        <v>504411461.48999995</v>
      </c>
      <c r="G131" s="177">
        <v>1125559199.02</v>
      </c>
      <c r="H131" s="1907">
        <f t="shared" si="3"/>
        <v>621147737.52999997</v>
      </c>
      <c r="I131" s="1908">
        <f t="shared" si="2"/>
        <v>1.2314306572161711</v>
      </c>
    </row>
    <row r="132" spans="3:9">
      <c r="C132" s="1876" t="s">
        <v>523</v>
      </c>
      <c r="D132" s="177">
        <v>71271768</v>
      </c>
      <c r="E132" s="177">
        <v>57427639.320000008</v>
      </c>
      <c r="F132" s="177">
        <v>26951851.219999999</v>
      </c>
      <c r="G132" s="177">
        <v>56592106.169999994</v>
      </c>
      <c r="H132" s="1907">
        <f t="shared" si="3"/>
        <v>29640254.949999996</v>
      </c>
      <c r="I132" s="1908">
        <f t="shared" si="2"/>
        <v>1.099748388637773</v>
      </c>
    </row>
    <row r="133" spans="3:9">
      <c r="C133" s="1876" t="s">
        <v>526</v>
      </c>
      <c r="D133" s="177"/>
      <c r="E133" s="177"/>
      <c r="F133" s="177">
        <v>12386601.09</v>
      </c>
      <c r="G133" s="177"/>
      <c r="H133" s="1907">
        <f t="shared" si="3"/>
        <v>-12386601.09</v>
      </c>
      <c r="I133" s="1908">
        <f t="shared" si="2"/>
        <v>-1</v>
      </c>
    </row>
    <row r="134" spans="3:9">
      <c r="C134" s="1876" t="s">
        <v>529</v>
      </c>
      <c r="D134" s="177">
        <v>113354849</v>
      </c>
      <c r="E134" s="177">
        <v>106980910.09999999</v>
      </c>
      <c r="F134" s="177">
        <v>165489859.07999998</v>
      </c>
      <c r="G134" s="177">
        <v>88012023.219999999</v>
      </c>
      <c r="H134" s="1907">
        <f t="shared" si="3"/>
        <v>-77477835.859999985</v>
      </c>
      <c r="I134" s="1908">
        <f t="shared" si="2"/>
        <v>-0.46817271034442159</v>
      </c>
    </row>
    <row r="135" spans="3:9">
      <c r="C135" s="1876" t="s">
        <v>530</v>
      </c>
      <c r="D135" s="177">
        <v>388402000</v>
      </c>
      <c r="E135" s="177">
        <v>847400938.04999995</v>
      </c>
      <c r="F135" s="177">
        <v>299934666.68000001</v>
      </c>
      <c r="G135" s="177">
        <v>847400934.83000016</v>
      </c>
      <c r="H135" s="1907">
        <f t="shared" si="3"/>
        <v>547466268.1500001</v>
      </c>
      <c r="I135" s="1908">
        <f t="shared" si="2"/>
        <v>1.8252850669445666</v>
      </c>
    </row>
    <row r="136" spans="3:9">
      <c r="C136" s="1876" t="s">
        <v>531</v>
      </c>
      <c r="D136" s="177">
        <v>93212211</v>
      </c>
      <c r="E136" s="177">
        <v>49411117.00999999</v>
      </c>
      <c r="F136" s="177">
        <v>81080894.299999997</v>
      </c>
      <c r="G136" s="177">
        <v>48296787.039999999</v>
      </c>
      <c r="H136" s="1907">
        <f t="shared" si="3"/>
        <v>-32784107.259999998</v>
      </c>
      <c r="I136" s="1908">
        <f t="shared" si="2"/>
        <v>-0.40433825432041393</v>
      </c>
    </row>
    <row r="137" spans="3:9">
      <c r="C137" s="1876" t="s">
        <v>532</v>
      </c>
      <c r="D137" s="177">
        <v>563296896</v>
      </c>
      <c r="E137" s="177">
        <v>440352822.80000007</v>
      </c>
      <c r="F137" s="177">
        <v>482252941.66000015</v>
      </c>
      <c r="G137" s="177">
        <v>384765211.81</v>
      </c>
      <c r="H137" s="1907">
        <f t="shared" si="3"/>
        <v>-97487729.850000143</v>
      </c>
      <c r="I137" s="1908">
        <f t="shared" si="2"/>
        <v>-0.20215061729728406</v>
      </c>
    </row>
    <row r="138" spans="3:9">
      <c r="C138" s="1903" t="s">
        <v>2833</v>
      </c>
      <c r="D138" s="1904">
        <v>283034350</v>
      </c>
      <c r="E138" s="1904">
        <v>1799856384.21</v>
      </c>
      <c r="F138" s="1904">
        <v>1482369445.9399996</v>
      </c>
      <c r="G138" s="1904">
        <v>1797153307.47</v>
      </c>
      <c r="H138" s="1904">
        <f t="shared" si="3"/>
        <v>314783861.53000045</v>
      </c>
      <c r="I138" s="1909">
        <f t="shared" si="2"/>
        <v>0.21235182794150875</v>
      </c>
    </row>
    <row r="139" spans="3:9">
      <c r="C139" s="1876" t="s">
        <v>520</v>
      </c>
      <c r="D139" s="177">
        <v>208293041</v>
      </c>
      <c r="E139" s="177">
        <v>1731739244.4799998</v>
      </c>
      <c r="F139" s="177">
        <v>1426293915.5899997</v>
      </c>
      <c r="G139" s="177">
        <v>1731621558.8399999</v>
      </c>
      <c r="H139" s="1907">
        <f t="shared" si="3"/>
        <v>305327643.25000024</v>
      </c>
      <c r="I139" s="1908">
        <f t="shared" si="2"/>
        <v>0.21407063432903914</v>
      </c>
    </row>
    <row r="140" spans="3:9">
      <c r="C140" s="1876" t="s">
        <v>526</v>
      </c>
      <c r="D140" s="177">
        <v>46832035</v>
      </c>
      <c r="E140" s="177">
        <v>30764993</v>
      </c>
      <c r="F140" s="177">
        <v>19074772.539999999</v>
      </c>
      <c r="G140" s="177">
        <v>28180114.16</v>
      </c>
      <c r="H140" s="1907">
        <f t="shared" si="3"/>
        <v>9105341.620000001</v>
      </c>
      <c r="I140" s="1908">
        <f t="shared" si="2"/>
        <v>0.47734994485024679</v>
      </c>
    </row>
    <row r="141" spans="3:9">
      <c r="C141" s="1876" t="s">
        <v>531</v>
      </c>
      <c r="D141" s="177">
        <v>2323954</v>
      </c>
      <c r="E141" s="177">
        <v>9951198.5600000005</v>
      </c>
      <c r="F141" s="177">
        <v>8865933.0399999991</v>
      </c>
      <c r="G141" s="177">
        <v>9951197.8699999992</v>
      </c>
      <c r="H141" s="1907">
        <f t="shared" si="3"/>
        <v>1085264.83</v>
      </c>
      <c r="I141" s="1908">
        <f t="shared" ref="I141:I204" si="4">IFERROR(H141/F141,"0.0%")</f>
        <v>0.12240841715177224</v>
      </c>
    </row>
    <row r="142" spans="3:9">
      <c r="C142" s="1876" t="s">
        <v>532</v>
      </c>
      <c r="D142" s="177">
        <v>25585320</v>
      </c>
      <c r="E142" s="177">
        <v>27400948.170000002</v>
      </c>
      <c r="F142" s="177">
        <v>28134824.77</v>
      </c>
      <c r="G142" s="177">
        <v>27400436.600000001</v>
      </c>
      <c r="H142" s="1907">
        <f t="shared" ref="H142:H205" si="5">G142-F142</f>
        <v>-734388.16999999806</v>
      </c>
      <c r="I142" s="1908">
        <f t="shared" si="4"/>
        <v>-2.6102461131482572E-2</v>
      </c>
    </row>
    <row r="143" spans="3:9">
      <c r="C143" s="1900" t="s">
        <v>2834</v>
      </c>
      <c r="D143" s="1901">
        <v>2477730546</v>
      </c>
      <c r="E143" s="1901">
        <v>3669589082.2799997</v>
      </c>
      <c r="F143" s="1901">
        <v>2847785323</v>
      </c>
      <c r="G143" s="1901">
        <v>3567798429.0599999</v>
      </c>
      <c r="H143" s="1901">
        <f t="shared" si="5"/>
        <v>720013106.05999994</v>
      </c>
      <c r="I143" s="1902">
        <f t="shared" si="4"/>
        <v>0.25283264867082816</v>
      </c>
    </row>
    <row r="144" spans="3:9">
      <c r="C144" s="1903" t="s">
        <v>2835</v>
      </c>
      <c r="D144" s="1904">
        <v>777689301</v>
      </c>
      <c r="E144" s="1904">
        <v>851792795.84000015</v>
      </c>
      <c r="F144" s="1904">
        <v>954303234.60000026</v>
      </c>
      <c r="G144" s="1904">
        <v>843325501.38</v>
      </c>
      <c r="H144" s="1904">
        <f t="shared" si="5"/>
        <v>-110977733.22000027</v>
      </c>
      <c r="I144" s="1909">
        <f t="shared" si="4"/>
        <v>-0.11629189674340462</v>
      </c>
    </row>
    <row r="145" spans="3:9">
      <c r="C145" s="1876" t="s">
        <v>520</v>
      </c>
      <c r="D145" s="177">
        <v>185377035</v>
      </c>
      <c r="E145" s="177">
        <v>295275571.92000002</v>
      </c>
      <c r="F145" s="177">
        <v>369972231.63</v>
      </c>
      <c r="G145" s="177">
        <v>293953239.55000001</v>
      </c>
      <c r="H145" s="1907">
        <f t="shared" si="5"/>
        <v>-76018992.079999983</v>
      </c>
      <c r="I145" s="1908">
        <f t="shared" si="4"/>
        <v>-0.20547215596446353</v>
      </c>
    </row>
    <row r="146" spans="3:9">
      <c r="C146" s="1876" t="s">
        <v>526</v>
      </c>
      <c r="D146" s="177">
        <v>223684296</v>
      </c>
      <c r="E146" s="177">
        <v>241438910.20999995</v>
      </c>
      <c r="F146" s="177">
        <v>324350747.76999998</v>
      </c>
      <c r="G146" s="177">
        <v>238631252.92000002</v>
      </c>
      <c r="H146" s="1907">
        <f t="shared" si="5"/>
        <v>-85719494.849999964</v>
      </c>
      <c r="I146" s="1908">
        <f t="shared" si="4"/>
        <v>-0.26428024427057717</v>
      </c>
    </row>
    <row r="147" spans="3:9">
      <c r="C147" s="1876" t="s">
        <v>529</v>
      </c>
      <c r="D147" s="177">
        <v>9208476</v>
      </c>
      <c r="E147" s="177">
        <v>11739640.460000001</v>
      </c>
      <c r="F147" s="177">
        <v>11672644.58</v>
      </c>
      <c r="G147" s="177">
        <v>11522077.129999999</v>
      </c>
      <c r="H147" s="1907">
        <f t="shared" si="5"/>
        <v>-150567.45000000112</v>
      </c>
      <c r="I147" s="1908">
        <f t="shared" si="4"/>
        <v>-1.2899171988666951E-2</v>
      </c>
    </row>
    <row r="148" spans="3:9">
      <c r="C148" s="1876" t="s">
        <v>531</v>
      </c>
      <c r="D148" s="177">
        <v>1504759</v>
      </c>
      <c r="E148" s="177">
        <v>7599563.5800000001</v>
      </c>
      <c r="F148" s="177">
        <v>12642116.949999999</v>
      </c>
      <c r="G148" s="177">
        <v>5195524.97</v>
      </c>
      <c r="H148" s="1907">
        <f t="shared" si="5"/>
        <v>-7446591.9799999995</v>
      </c>
      <c r="I148" s="1908">
        <f t="shared" si="4"/>
        <v>-0.58903046138961723</v>
      </c>
    </row>
    <row r="149" spans="3:9">
      <c r="C149" s="1876" t="s">
        <v>532</v>
      </c>
      <c r="D149" s="177">
        <v>357914735</v>
      </c>
      <c r="E149" s="177">
        <v>295739109.67000002</v>
      </c>
      <c r="F149" s="177">
        <v>235665493.66999999</v>
      </c>
      <c r="G149" s="177">
        <v>294023406.80999994</v>
      </c>
      <c r="H149" s="1907">
        <f t="shared" si="5"/>
        <v>58357913.139999956</v>
      </c>
      <c r="I149" s="1908">
        <f t="shared" si="4"/>
        <v>0.24763028405727464</v>
      </c>
    </row>
    <row r="150" spans="3:9">
      <c r="C150" s="1903" t="s">
        <v>2836</v>
      </c>
      <c r="D150" s="1904">
        <v>948369693</v>
      </c>
      <c r="E150" s="1904">
        <v>805733341.29999995</v>
      </c>
      <c r="F150" s="1904">
        <v>1207314359.3899996</v>
      </c>
      <c r="G150" s="1904">
        <v>742593178.66999996</v>
      </c>
      <c r="H150" s="1904">
        <f t="shared" si="5"/>
        <v>-464721180.71999967</v>
      </c>
      <c r="I150" s="1909">
        <f t="shared" si="4"/>
        <v>-0.38492143914763166</v>
      </c>
    </row>
    <row r="151" spans="3:9">
      <c r="C151" s="1876" t="s">
        <v>513</v>
      </c>
      <c r="D151" s="177">
        <v>18022658</v>
      </c>
      <c r="E151" s="177">
        <v>13007318.560000002</v>
      </c>
      <c r="F151" s="177">
        <v>16629762.360000001</v>
      </c>
      <c r="G151" s="177">
        <v>13007318.15</v>
      </c>
      <c r="H151" s="1907">
        <f t="shared" si="5"/>
        <v>-3622444.2100000009</v>
      </c>
      <c r="I151" s="1908">
        <f t="shared" si="4"/>
        <v>-0.21782898225371877</v>
      </c>
    </row>
    <row r="152" spans="3:9">
      <c r="C152" s="1876" t="s">
        <v>516</v>
      </c>
      <c r="D152" s="177">
        <v>21792574</v>
      </c>
      <c r="E152" s="177">
        <v>12329448.559999999</v>
      </c>
      <c r="F152" s="177">
        <v>0</v>
      </c>
      <c r="G152" s="177">
        <v>12329448.560000001</v>
      </c>
      <c r="H152" s="1907">
        <f t="shared" si="5"/>
        <v>12329448.560000001</v>
      </c>
      <c r="I152" s="1908" t="str">
        <f t="shared" si="4"/>
        <v>0.0%</v>
      </c>
    </row>
    <row r="153" spans="3:9">
      <c r="C153" s="1876" t="s">
        <v>520</v>
      </c>
      <c r="D153" s="177">
        <v>285736473</v>
      </c>
      <c r="E153" s="177">
        <v>209900306.58999997</v>
      </c>
      <c r="F153" s="177">
        <v>599249259.66999996</v>
      </c>
      <c r="G153" s="177">
        <v>209900078.88999999</v>
      </c>
      <c r="H153" s="1907">
        <f t="shared" si="5"/>
        <v>-389349180.77999997</v>
      </c>
      <c r="I153" s="1908">
        <f t="shared" si="4"/>
        <v>-0.6497282633180228</v>
      </c>
    </row>
    <row r="154" spans="3:9">
      <c r="C154" s="1876" t="s">
        <v>523</v>
      </c>
      <c r="D154" s="177">
        <v>29447971</v>
      </c>
      <c r="E154" s="177">
        <v>148044265.85999998</v>
      </c>
      <c r="F154" s="177">
        <v>57136397.24000001</v>
      </c>
      <c r="G154" s="177">
        <v>146796952.12999997</v>
      </c>
      <c r="H154" s="1907">
        <f t="shared" si="5"/>
        <v>89660554.889999956</v>
      </c>
      <c r="I154" s="1908">
        <f t="shared" si="4"/>
        <v>1.5692371101625997</v>
      </c>
    </row>
    <row r="155" spans="3:9">
      <c r="C155" s="1876" t="s">
        <v>526</v>
      </c>
      <c r="D155" s="177">
        <v>262241299</v>
      </c>
      <c r="E155" s="177">
        <v>253689187.14000002</v>
      </c>
      <c r="F155" s="177">
        <v>258937616.85000005</v>
      </c>
      <c r="G155" s="177">
        <v>249712533.91999999</v>
      </c>
      <c r="H155" s="1907">
        <f t="shared" si="5"/>
        <v>-9225082.9300000668</v>
      </c>
      <c r="I155" s="1908">
        <f t="shared" si="4"/>
        <v>-3.5626661904994916E-2</v>
      </c>
    </row>
    <row r="156" spans="3:9">
      <c r="C156" s="1876" t="s">
        <v>529</v>
      </c>
      <c r="D156" s="177">
        <v>50173653</v>
      </c>
      <c r="E156" s="177">
        <v>50651540.590000004</v>
      </c>
      <c r="F156" s="177">
        <v>170304055.27000001</v>
      </c>
      <c r="G156" s="177">
        <v>47758800.460000001</v>
      </c>
      <c r="H156" s="1907">
        <f t="shared" si="5"/>
        <v>-122545254.81</v>
      </c>
      <c r="I156" s="1908">
        <f t="shared" si="4"/>
        <v>-0.71956745020379453</v>
      </c>
    </row>
    <row r="157" spans="3:9">
      <c r="C157" s="1876" t="s">
        <v>531</v>
      </c>
      <c r="D157" s="177">
        <v>10000000</v>
      </c>
      <c r="E157" s="177">
        <v>14950036.899999999</v>
      </c>
      <c r="F157" s="177">
        <v>903644.6</v>
      </c>
      <c r="G157" s="177">
        <v>14950035.369999999</v>
      </c>
      <c r="H157" s="1907">
        <f t="shared" si="5"/>
        <v>14046390.77</v>
      </c>
      <c r="I157" s="1908">
        <f t="shared" si="4"/>
        <v>15.544153940608952</v>
      </c>
    </row>
    <row r="158" spans="3:9">
      <c r="C158" s="1876" t="s">
        <v>532</v>
      </c>
      <c r="D158" s="177">
        <v>249162491</v>
      </c>
      <c r="E158" s="177">
        <v>58943709.479999982</v>
      </c>
      <c r="F158" s="177">
        <v>79009171.450000003</v>
      </c>
      <c r="G158" s="177">
        <v>43920483.940000005</v>
      </c>
      <c r="H158" s="1907">
        <f t="shared" si="5"/>
        <v>-35088687.509999998</v>
      </c>
      <c r="I158" s="1908">
        <f t="shared" si="4"/>
        <v>-0.44410904286226377</v>
      </c>
    </row>
    <row r="159" spans="3:9">
      <c r="C159" s="1876" t="s">
        <v>533</v>
      </c>
      <c r="D159" s="177">
        <v>21792574</v>
      </c>
      <c r="E159" s="177">
        <v>44217527.620000005</v>
      </c>
      <c r="F159" s="177">
        <v>25144451.949999999</v>
      </c>
      <c r="G159" s="177">
        <v>4217527.25</v>
      </c>
      <c r="H159" s="1907">
        <f t="shared" si="5"/>
        <v>-20926924.699999999</v>
      </c>
      <c r="I159" s="1908">
        <f t="shared" si="4"/>
        <v>-0.83226807812766823</v>
      </c>
    </row>
    <row r="160" spans="3:9">
      <c r="C160" s="1903" t="s">
        <v>2837</v>
      </c>
      <c r="D160" s="1904">
        <v>540372363</v>
      </c>
      <c r="E160" s="1904">
        <v>399238847.63</v>
      </c>
      <c r="F160" s="1904">
        <v>519019973.46000004</v>
      </c>
      <c r="G160" s="1904">
        <v>388343169.05999988</v>
      </c>
      <c r="H160" s="1904">
        <f t="shared" si="5"/>
        <v>-130676804.40000015</v>
      </c>
      <c r="I160" s="1909">
        <f t="shared" si="4"/>
        <v>-0.25177606081102233</v>
      </c>
    </row>
    <row r="161" spans="3:9">
      <c r="C161" s="1876" t="s">
        <v>513</v>
      </c>
      <c r="D161" s="177">
        <v>13845712</v>
      </c>
      <c r="E161" s="177">
        <v>28751370.940000001</v>
      </c>
      <c r="F161" s="177">
        <v>12016326.66</v>
      </c>
      <c r="G161" s="177">
        <v>26625029.569999997</v>
      </c>
      <c r="H161" s="1907">
        <f t="shared" si="5"/>
        <v>14608702.909999996</v>
      </c>
      <c r="I161" s="1908">
        <f t="shared" si="4"/>
        <v>1.2157378309820346</v>
      </c>
    </row>
    <row r="162" spans="3:9">
      <c r="C162" s="1876" t="s">
        <v>520</v>
      </c>
      <c r="D162" s="177">
        <v>172647697</v>
      </c>
      <c r="E162" s="177">
        <v>103668099.59999999</v>
      </c>
      <c r="F162" s="177">
        <v>230346121.29000002</v>
      </c>
      <c r="G162" s="177">
        <v>103566123.75</v>
      </c>
      <c r="H162" s="1907">
        <f t="shared" si="5"/>
        <v>-126779997.54000002</v>
      </c>
      <c r="I162" s="1908">
        <f t="shared" si="4"/>
        <v>-0.55038911369550336</v>
      </c>
    </row>
    <row r="163" spans="3:9">
      <c r="C163" s="1876" t="s">
        <v>523</v>
      </c>
      <c r="D163" s="177">
        <v>0</v>
      </c>
      <c r="E163" s="177">
        <v>71930746.220000014</v>
      </c>
      <c r="F163" s="177">
        <v>16642499</v>
      </c>
      <c r="G163" s="177">
        <v>70981142.069999993</v>
      </c>
      <c r="H163" s="1907">
        <f t="shared" si="5"/>
        <v>54338643.069999993</v>
      </c>
      <c r="I163" s="1908">
        <f t="shared" si="4"/>
        <v>3.2650531071084932</v>
      </c>
    </row>
    <row r="164" spans="3:9">
      <c r="C164" s="1876" t="s">
        <v>526</v>
      </c>
      <c r="D164" s="177">
        <v>195837464</v>
      </c>
      <c r="E164" s="177">
        <v>172879721.19999999</v>
      </c>
      <c r="F164" s="177">
        <v>196170380.52999997</v>
      </c>
      <c r="G164" s="177">
        <v>167730698.25</v>
      </c>
      <c r="H164" s="1907">
        <f t="shared" si="5"/>
        <v>-28439682.279999971</v>
      </c>
      <c r="I164" s="1908">
        <f t="shared" si="4"/>
        <v>-0.14497439523318223</v>
      </c>
    </row>
    <row r="165" spans="3:9">
      <c r="C165" s="1876" t="s">
        <v>531</v>
      </c>
      <c r="D165" s="177">
        <v>0</v>
      </c>
      <c r="E165" s="177">
        <v>2263624.2599999998</v>
      </c>
      <c r="F165" s="177">
        <v>15031577.6</v>
      </c>
      <c r="G165" s="177">
        <v>2263094.6800000002</v>
      </c>
      <c r="H165" s="1907">
        <f t="shared" si="5"/>
        <v>-12768482.92</v>
      </c>
      <c r="I165" s="1908">
        <f t="shared" si="4"/>
        <v>-0.84944396787733045</v>
      </c>
    </row>
    <row r="166" spans="3:9">
      <c r="C166" s="1876" t="s">
        <v>532</v>
      </c>
      <c r="D166" s="177">
        <v>158041490</v>
      </c>
      <c r="E166" s="177">
        <v>19745285.410000004</v>
      </c>
      <c r="F166" s="177">
        <v>48813068.379999995</v>
      </c>
      <c r="G166" s="177">
        <v>17177080.740000002</v>
      </c>
      <c r="H166" s="1907">
        <f t="shared" si="5"/>
        <v>-31635987.639999993</v>
      </c>
      <c r="I166" s="1908">
        <f t="shared" si="4"/>
        <v>-0.64810487621306945</v>
      </c>
    </row>
    <row r="167" spans="3:9">
      <c r="C167" s="1903" t="s">
        <v>2838</v>
      </c>
      <c r="D167" s="1904">
        <v>211299189</v>
      </c>
      <c r="E167" s="1904">
        <v>1612824097.5099998</v>
      </c>
      <c r="F167" s="1904">
        <v>167147755.55000001</v>
      </c>
      <c r="G167" s="1904">
        <v>1593536579.95</v>
      </c>
      <c r="H167" s="1904">
        <f t="shared" si="5"/>
        <v>1426388824.4000001</v>
      </c>
      <c r="I167" s="1909">
        <f t="shared" si="4"/>
        <v>8.5337001367829615</v>
      </c>
    </row>
    <row r="168" spans="3:9">
      <c r="C168" s="1876" t="s">
        <v>510</v>
      </c>
      <c r="D168" s="177">
        <v>2808030</v>
      </c>
      <c r="E168" s="177">
        <v>2808030</v>
      </c>
      <c r="F168" s="177">
        <v>175</v>
      </c>
      <c r="G168" s="177">
        <v>1196002.8700000001</v>
      </c>
      <c r="H168" s="1907">
        <f t="shared" si="5"/>
        <v>1195827.8700000001</v>
      </c>
      <c r="I168" s="1908">
        <f t="shared" si="4"/>
        <v>6833.3021142857151</v>
      </c>
    </row>
    <row r="169" spans="3:9">
      <c r="C169" s="1876" t="s">
        <v>512</v>
      </c>
      <c r="D169" s="177">
        <v>0</v>
      </c>
      <c r="E169" s="177">
        <v>3057494.56</v>
      </c>
      <c r="F169" s="177">
        <v>14197496.99</v>
      </c>
      <c r="G169" s="177">
        <v>3057494.56</v>
      </c>
      <c r="H169" s="1907">
        <f t="shared" si="5"/>
        <v>-11140002.43</v>
      </c>
      <c r="I169" s="1908">
        <f t="shared" si="4"/>
        <v>-0.78464552152019862</v>
      </c>
    </row>
    <row r="170" spans="3:9">
      <c r="C170" s="1876" t="s">
        <v>513</v>
      </c>
      <c r="D170" s="177">
        <v>2400000</v>
      </c>
      <c r="E170" s="177">
        <v>23914778.09</v>
      </c>
      <c r="F170" s="177">
        <v>10376621.140000001</v>
      </c>
      <c r="G170" s="177">
        <v>23914356.800000001</v>
      </c>
      <c r="H170" s="1907">
        <f t="shared" si="5"/>
        <v>13537735.66</v>
      </c>
      <c r="I170" s="1908">
        <f t="shared" si="4"/>
        <v>1.3046381358007255</v>
      </c>
    </row>
    <row r="171" spans="3:9">
      <c r="C171" s="1876" t="s">
        <v>516</v>
      </c>
      <c r="D171" s="177">
        <v>2855017</v>
      </c>
      <c r="E171" s="177">
        <v>0</v>
      </c>
      <c r="F171" s="177">
        <v>0</v>
      </c>
      <c r="G171" s="177">
        <v>0</v>
      </c>
      <c r="H171" s="1907">
        <f t="shared" si="5"/>
        <v>0</v>
      </c>
      <c r="I171" s="1908" t="str">
        <f t="shared" si="4"/>
        <v>0.0%</v>
      </c>
    </row>
    <row r="172" spans="3:9">
      <c r="C172" s="1876" t="s">
        <v>519</v>
      </c>
      <c r="D172" s="177">
        <v>0</v>
      </c>
      <c r="E172" s="177">
        <v>36744497.269999996</v>
      </c>
      <c r="F172" s="177">
        <v>0</v>
      </c>
      <c r="G172" s="177">
        <v>23115611.210000001</v>
      </c>
      <c r="H172" s="1907">
        <f t="shared" si="5"/>
        <v>23115611.210000001</v>
      </c>
      <c r="I172" s="1908" t="str">
        <f t="shared" si="4"/>
        <v>0.0%</v>
      </c>
    </row>
    <row r="173" spans="3:9">
      <c r="C173" s="1876" t="s">
        <v>520</v>
      </c>
      <c r="D173" s="177">
        <v>166434093</v>
      </c>
      <c r="E173" s="177">
        <v>1441631019.3</v>
      </c>
      <c r="F173" s="177">
        <v>138607466.5</v>
      </c>
      <c r="G173" s="177">
        <v>1437986522.6899998</v>
      </c>
      <c r="H173" s="1907">
        <f t="shared" si="5"/>
        <v>1299379056.1899998</v>
      </c>
      <c r="I173" s="1908">
        <f t="shared" si="4"/>
        <v>9.374524251837471</v>
      </c>
    </row>
    <row r="174" spans="3:9">
      <c r="C174" s="1876" t="s">
        <v>523</v>
      </c>
      <c r="D174" s="177">
        <v>0</v>
      </c>
      <c r="E174" s="177">
        <v>0</v>
      </c>
      <c r="F174" s="177">
        <v>0</v>
      </c>
      <c r="G174" s="177">
        <v>0</v>
      </c>
      <c r="H174" s="1907">
        <f t="shared" si="5"/>
        <v>0</v>
      </c>
      <c r="I174" s="1908" t="str">
        <f t="shared" si="4"/>
        <v>0.0%</v>
      </c>
    </row>
    <row r="175" spans="3:9">
      <c r="C175" s="1876" t="s">
        <v>529</v>
      </c>
      <c r="D175" s="177">
        <v>0</v>
      </c>
      <c r="E175" s="177">
        <v>1</v>
      </c>
      <c r="F175" s="177">
        <v>0</v>
      </c>
      <c r="G175" s="177">
        <v>0</v>
      </c>
      <c r="H175" s="1907">
        <f t="shared" si="5"/>
        <v>0</v>
      </c>
      <c r="I175" s="1908" t="str">
        <f t="shared" si="4"/>
        <v>0.0%</v>
      </c>
    </row>
    <row r="176" spans="3:9">
      <c r="C176" s="1876" t="s">
        <v>531</v>
      </c>
      <c r="D176" s="177">
        <v>1581666</v>
      </c>
      <c r="E176" s="177">
        <v>100287346.76999998</v>
      </c>
      <c r="F176" s="177">
        <v>0</v>
      </c>
      <c r="G176" s="177">
        <v>99885667.199999988</v>
      </c>
      <c r="H176" s="1907">
        <f t="shared" si="5"/>
        <v>99885667.199999988</v>
      </c>
      <c r="I176" s="1908" t="str">
        <f t="shared" si="4"/>
        <v>0.0%</v>
      </c>
    </row>
    <row r="177" spans="3:10">
      <c r="C177" s="1876" t="s">
        <v>532</v>
      </c>
      <c r="D177" s="177">
        <v>35220383</v>
      </c>
      <c r="E177" s="177">
        <v>4380930.5199999996</v>
      </c>
      <c r="F177" s="177">
        <v>3965995.92</v>
      </c>
      <c r="G177" s="177">
        <v>4380924.62</v>
      </c>
      <c r="H177" s="1907">
        <f t="shared" si="5"/>
        <v>414928.70000000019</v>
      </c>
      <c r="I177" s="1908">
        <f t="shared" si="4"/>
        <v>0.10462156501663779</v>
      </c>
    </row>
    <row r="178" spans="3:10">
      <c r="C178" s="1900" t="s">
        <v>2839</v>
      </c>
      <c r="D178" s="1901">
        <v>2772022663</v>
      </c>
      <c r="E178" s="1901">
        <v>3693476076.6999998</v>
      </c>
      <c r="F178" s="1901">
        <v>2191036096.4299994</v>
      </c>
      <c r="G178" s="1901">
        <v>3606843850.2599993</v>
      </c>
      <c r="H178" s="1901">
        <f t="shared" si="5"/>
        <v>1415807753.8299999</v>
      </c>
      <c r="I178" s="1902">
        <f t="shared" si="4"/>
        <v>0.64618184800189715</v>
      </c>
    </row>
    <row r="179" spans="3:10">
      <c r="C179" s="1903" t="s">
        <v>2840</v>
      </c>
      <c r="D179" s="1904">
        <v>1270243471</v>
      </c>
      <c r="E179" s="1904">
        <v>1742603031.3100002</v>
      </c>
      <c r="F179" s="1904">
        <v>25955234.890000001</v>
      </c>
      <c r="G179" s="1904">
        <v>1724659119.6499996</v>
      </c>
      <c r="H179" s="1904">
        <f t="shared" si="5"/>
        <v>1698703884.7599995</v>
      </c>
      <c r="I179" s="1909">
        <f t="shared" si="4"/>
        <v>65.447447960275397</v>
      </c>
    </row>
    <row r="180" spans="3:10">
      <c r="C180" s="1876" t="s">
        <v>513</v>
      </c>
      <c r="D180" s="177">
        <v>1128082</v>
      </c>
      <c r="E180" s="177">
        <v>0</v>
      </c>
      <c r="F180" s="177">
        <v>2895173.96</v>
      </c>
      <c r="G180" s="177">
        <v>0</v>
      </c>
      <c r="H180" s="1907">
        <f t="shared" si="5"/>
        <v>-2895173.96</v>
      </c>
      <c r="I180" s="1908">
        <f t="shared" si="4"/>
        <v>-1</v>
      </c>
    </row>
    <row r="181" spans="3:10">
      <c r="C181" s="1876" t="s">
        <v>520</v>
      </c>
      <c r="D181" s="177">
        <v>382183716</v>
      </c>
      <c r="E181" s="177">
        <v>496622522.25</v>
      </c>
      <c r="F181" s="177">
        <v>650738850.50999999</v>
      </c>
      <c r="G181" s="177">
        <v>496283282.64999998</v>
      </c>
      <c r="H181" s="1907">
        <f t="shared" si="5"/>
        <v>-154455567.86000001</v>
      </c>
      <c r="I181" s="1908">
        <f t="shared" si="4"/>
        <v>-0.23735415172914512</v>
      </c>
      <c r="J181" s="177"/>
    </row>
    <row r="182" spans="3:10">
      <c r="C182" s="1876" t="s">
        <v>526</v>
      </c>
      <c r="D182" s="177">
        <v>328970565</v>
      </c>
      <c r="E182" s="177">
        <v>550909367.29000008</v>
      </c>
      <c r="F182" s="177">
        <v>841223420.69000006</v>
      </c>
      <c r="G182" s="177">
        <v>536334980.24999988</v>
      </c>
      <c r="H182" s="1907">
        <f t="shared" si="5"/>
        <v>-304888440.44000018</v>
      </c>
      <c r="I182" s="1908">
        <f t="shared" si="4"/>
        <v>-0.36243456011949871</v>
      </c>
    </row>
    <row r="183" spans="3:10">
      <c r="C183" s="1876" t="s">
        <v>529</v>
      </c>
      <c r="D183" s="177">
        <v>49870810</v>
      </c>
      <c r="E183" s="177">
        <v>10000001</v>
      </c>
      <c r="F183" s="177">
        <v>0</v>
      </c>
      <c r="G183" s="177">
        <v>10000000</v>
      </c>
      <c r="H183" s="1907">
        <f t="shared" si="5"/>
        <v>10000000</v>
      </c>
      <c r="I183" s="1908" t="str">
        <f t="shared" si="4"/>
        <v>0.0%</v>
      </c>
    </row>
    <row r="184" spans="3:10">
      <c r="C184" s="1876" t="s">
        <v>531</v>
      </c>
      <c r="D184" s="177">
        <v>8438877</v>
      </c>
      <c r="E184" s="177">
        <v>23788435</v>
      </c>
      <c r="F184" s="177">
        <v>31290270.02</v>
      </c>
      <c r="G184" s="177">
        <v>23774153.529999997</v>
      </c>
      <c r="H184" s="1907">
        <f t="shared" si="5"/>
        <v>-7516116.4900000021</v>
      </c>
      <c r="I184" s="1908">
        <f t="shared" si="4"/>
        <v>-0.24020618822387529</v>
      </c>
    </row>
    <row r="185" spans="3:10">
      <c r="C185" s="1876" t="s">
        <v>532</v>
      </c>
      <c r="D185" s="177">
        <v>499651421</v>
      </c>
      <c r="E185" s="177">
        <v>661282705.76999998</v>
      </c>
      <c r="F185" s="177">
        <v>655742009.61000001</v>
      </c>
      <c r="G185" s="177">
        <v>658266703.22000003</v>
      </c>
      <c r="H185" s="1907">
        <f t="shared" si="5"/>
        <v>2524693.6100000143</v>
      </c>
      <c r="I185" s="1908">
        <f t="shared" si="4"/>
        <v>3.8501324804576208E-3</v>
      </c>
    </row>
    <row r="186" spans="3:10">
      <c r="C186" s="1903" t="s">
        <v>2841</v>
      </c>
      <c r="D186" s="1904">
        <v>617195655</v>
      </c>
      <c r="E186" s="1904">
        <v>1254891760.3499999</v>
      </c>
      <c r="F186" s="1904">
        <v>1428307971.1999996</v>
      </c>
      <c r="G186" s="1904">
        <v>1223418065.79</v>
      </c>
      <c r="H186" s="1904">
        <f t="shared" si="5"/>
        <v>-204889905.40999961</v>
      </c>
      <c r="I186" s="1909">
        <f t="shared" si="4"/>
        <v>-0.14344938874622426</v>
      </c>
    </row>
    <row r="187" spans="3:10">
      <c r="C187" s="1876" t="s">
        <v>512</v>
      </c>
      <c r="D187" s="177">
        <v>12570757</v>
      </c>
      <c r="E187" s="177">
        <v>0</v>
      </c>
      <c r="F187" s="177"/>
      <c r="G187" s="177">
        <v>0</v>
      </c>
      <c r="H187" s="1907">
        <f t="shared" si="5"/>
        <v>0</v>
      </c>
      <c r="I187" s="1908" t="str">
        <f t="shared" si="4"/>
        <v>0.0%</v>
      </c>
    </row>
    <row r="188" spans="3:10">
      <c r="C188" s="1876" t="s">
        <v>520</v>
      </c>
      <c r="D188" s="177">
        <v>188104526</v>
      </c>
      <c r="E188" s="177">
        <v>981359062.01999998</v>
      </c>
      <c r="F188" s="177">
        <v>1075406504.24</v>
      </c>
      <c r="G188" s="177">
        <v>960570508.65999997</v>
      </c>
      <c r="H188" s="1907">
        <f t="shared" si="5"/>
        <v>-114835995.58000004</v>
      </c>
      <c r="I188" s="1908">
        <f t="shared" si="4"/>
        <v>-0.10678380233635999</v>
      </c>
    </row>
    <row r="189" spans="3:10">
      <c r="C189" s="1876" t="s">
        <v>523</v>
      </c>
      <c r="D189" s="177">
        <v>881336</v>
      </c>
      <c r="E189" s="177">
        <v>2106068.87</v>
      </c>
      <c r="F189" s="177">
        <v>0</v>
      </c>
      <c r="G189" s="177">
        <v>1934409.8</v>
      </c>
      <c r="H189" s="1907">
        <f t="shared" si="5"/>
        <v>1934409.8</v>
      </c>
      <c r="I189" s="1908" t="str">
        <f t="shared" si="4"/>
        <v>0.0%</v>
      </c>
    </row>
    <row r="190" spans="3:10">
      <c r="C190" s="1876" t="s">
        <v>526</v>
      </c>
      <c r="D190" s="177">
        <v>180366795</v>
      </c>
      <c r="E190" s="177">
        <v>184500555.80000001</v>
      </c>
      <c r="F190" s="177">
        <v>204862656.15999997</v>
      </c>
      <c r="G190" s="177">
        <v>180662547.83000001</v>
      </c>
      <c r="H190" s="1907">
        <f t="shared" si="5"/>
        <v>-24200108.329999954</v>
      </c>
      <c r="I190" s="1908">
        <f t="shared" si="4"/>
        <v>-0.11812845143967773</v>
      </c>
    </row>
    <row r="191" spans="3:10">
      <c r="C191" s="1876" t="s">
        <v>529</v>
      </c>
      <c r="D191" s="177">
        <v>0</v>
      </c>
      <c r="E191" s="177">
        <v>17450720.07</v>
      </c>
      <c r="F191" s="177">
        <v>29247582.469999999</v>
      </c>
      <c r="G191" s="177">
        <v>17041636.060000002</v>
      </c>
      <c r="H191" s="1907">
        <f t="shared" si="5"/>
        <v>-12205946.409999996</v>
      </c>
      <c r="I191" s="1908">
        <f t="shared" si="4"/>
        <v>-0.41733180588583524</v>
      </c>
    </row>
    <row r="192" spans="3:10">
      <c r="C192" s="1876" t="s">
        <v>531</v>
      </c>
      <c r="D192" s="177">
        <v>0</v>
      </c>
      <c r="E192" s="177">
        <v>1930779.6400000006</v>
      </c>
      <c r="F192" s="177">
        <v>8072398.4199999999</v>
      </c>
      <c r="G192" s="177">
        <v>0</v>
      </c>
      <c r="H192" s="1907">
        <f t="shared" si="5"/>
        <v>-8072398.4199999999</v>
      </c>
      <c r="I192" s="1908">
        <f t="shared" si="4"/>
        <v>-1</v>
      </c>
    </row>
    <row r="193" spans="3:9">
      <c r="C193" s="1876" t="s">
        <v>532</v>
      </c>
      <c r="D193" s="177">
        <v>235272241</v>
      </c>
      <c r="E193" s="177">
        <v>67544573.949999988</v>
      </c>
      <c r="F193" s="177">
        <v>110718829.91000001</v>
      </c>
      <c r="G193" s="177">
        <v>63208963.440000005</v>
      </c>
      <c r="H193" s="1907">
        <f t="shared" si="5"/>
        <v>-47509866.470000006</v>
      </c>
      <c r="I193" s="1908">
        <f t="shared" si="4"/>
        <v>-0.42910376228342856</v>
      </c>
    </row>
    <row r="194" spans="3:9">
      <c r="C194" s="1903" t="s">
        <v>2842</v>
      </c>
      <c r="D194" s="1904">
        <v>748337412</v>
      </c>
      <c r="E194" s="1904">
        <v>668789237.86000013</v>
      </c>
      <c r="F194" s="1904">
        <v>736772890.34000003</v>
      </c>
      <c r="G194" s="1904">
        <v>658766664.81999993</v>
      </c>
      <c r="H194" s="1904">
        <f t="shared" si="5"/>
        <v>-78006225.5200001</v>
      </c>
      <c r="I194" s="1909">
        <f t="shared" si="4"/>
        <v>-0.10587553714687088</v>
      </c>
    </row>
    <row r="195" spans="3:9">
      <c r="C195" s="1876" t="s">
        <v>513</v>
      </c>
      <c r="D195" s="177">
        <v>16000000</v>
      </c>
      <c r="E195" s="177">
        <v>0</v>
      </c>
      <c r="F195" s="177">
        <v>0</v>
      </c>
      <c r="G195" s="177">
        <v>0</v>
      </c>
      <c r="H195" s="1907">
        <f t="shared" si="5"/>
        <v>0</v>
      </c>
      <c r="I195" s="1908" t="str">
        <f t="shared" si="4"/>
        <v>0.0%</v>
      </c>
    </row>
    <row r="196" spans="3:9">
      <c r="C196" s="1876" t="s">
        <v>520</v>
      </c>
      <c r="D196" s="177">
        <v>209427652</v>
      </c>
      <c r="E196" s="177">
        <v>302349539.70999998</v>
      </c>
      <c r="F196" s="177">
        <v>236586666.40000004</v>
      </c>
      <c r="G196" s="177">
        <v>302348440.37</v>
      </c>
      <c r="H196" s="1907">
        <f t="shared" si="5"/>
        <v>65761773.969999969</v>
      </c>
      <c r="I196" s="1908">
        <f t="shared" si="4"/>
        <v>0.2779606094065154</v>
      </c>
    </row>
    <row r="197" spans="3:9">
      <c r="C197" s="1876" t="s">
        <v>526</v>
      </c>
      <c r="D197" s="177">
        <v>158899581</v>
      </c>
      <c r="E197" s="177">
        <v>159011630.73999998</v>
      </c>
      <c r="F197" s="177">
        <v>165358503.69999999</v>
      </c>
      <c r="G197" s="177">
        <v>155423469.63000005</v>
      </c>
      <c r="H197" s="1907">
        <f t="shared" si="5"/>
        <v>-9935034.0699999332</v>
      </c>
      <c r="I197" s="1908">
        <f t="shared" si="4"/>
        <v>-6.0081785016780687E-2</v>
      </c>
    </row>
    <row r="198" spans="3:9">
      <c r="C198" s="1876" t="s">
        <v>529</v>
      </c>
      <c r="D198" s="177">
        <v>38522336</v>
      </c>
      <c r="E198" s="177">
        <v>107584316.68000001</v>
      </c>
      <c r="F198" s="177">
        <v>169106491.81999999</v>
      </c>
      <c r="G198" s="177">
        <v>102882928.23</v>
      </c>
      <c r="H198" s="1907">
        <f t="shared" si="5"/>
        <v>-66223563.589999989</v>
      </c>
      <c r="I198" s="1908">
        <f t="shared" si="4"/>
        <v>-0.3916086418520795</v>
      </c>
    </row>
    <row r="199" spans="3:9">
      <c r="C199" s="1876" t="s">
        <v>530</v>
      </c>
      <c r="D199" s="177">
        <v>0</v>
      </c>
      <c r="E199" s="177">
        <v>0</v>
      </c>
      <c r="F199" s="177">
        <v>0</v>
      </c>
      <c r="G199" s="177">
        <v>0</v>
      </c>
      <c r="H199" s="1907">
        <f t="shared" si="5"/>
        <v>0</v>
      </c>
      <c r="I199" s="1908" t="str">
        <f t="shared" si="4"/>
        <v>0.0%</v>
      </c>
    </row>
    <row r="200" spans="3:9">
      <c r="C200" s="1876" t="s">
        <v>531</v>
      </c>
      <c r="D200" s="177">
        <v>15875930</v>
      </c>
      <c r="E200" s="177">
        <v>32371819.499999996</v>
      </c>
      <c r="F200" s="177">
        <v>36103777.280000001</v>
      </c>
      <c r="G200" s="177">
        <v>31745388.539999995</v>
      </c>
      <c r="H200" s="1907">
        <f t="shared" si="5"/>
        <v>-4358388.7400000058</v>
      </c>
      <c r="I200" s="1908">
        <f t="shared" si="4"/>
        <v>-0.12071835880769109</v>
      </c>
    </row>
    <row r="201" spans="3:9">
      <c r="C201" s="1876" t="s">
        <v>532</v>
      </c>
      <c r="D201" s="177">
        <v>309611913</v>
      </c>
      <c r="E201" s="177">
        <v>67471931.230000019</v>
      </c>
      <c r="F201" s="177">
        <v>129617451.14000002</v>
      </c>
      <c r="G201" s="177">
        <v>66366438.049999997</v>
      </c>
      <c r="H201" s="1907">
        <f t="shared" si="5"/>
        <v>-63251013.090000018</v>
      </c>
      <c r="I201" s="1908">
        <f t="shared" si="4"/>
        <v>-0.48798223181909739</v>
      </c>
    </row>
    <row r="202" spans="3:9">
      <c r="C202" s="1903" t="s">
        <v>2815</v>
      </c>
      <c r="D202" s="1904">
        <v>136246125</v>
      </c>
      <c r="E202" s="1904">
        <v>27192047.18</v>
      </c>
      <c r="F202" s="1904">
        <v>0</v>
      </c>
      <c r="G202" s="1904">
        <v>0</v>
      </c>
      <c r="H202" s="1904">
        <f t="shared" si="5"/>
        <v>0</v>
      </c>
      <c r="I202" s="1909" t="str">
        <f t="shared" si="4"/>
        <v>0.0%</v>
      </c>
    </row>
    <row r="203" spans="3:9">
      <c r="C203" s="1876" t="s">
        <v>529</v>
      </c>
      <c r="D203" s="177">
        <v>115228125</v>
      </c>
      <c r="E203" s="177">
        <v>6990244</v>
      </c>
      <c r="F203" s="177">
        <v>0</v>
      </c>
      <c r="G203" s="177">
        <v>0</v>
      </c>
      <c r="H203" s="1907">
        <f t="shared" si="5"/>
        <v>0</v>
      </c>
      <c r="I203" s="1908" t="str">
        <f t="shared" si="4"/>
        <v>0.0%</v>
      </c>
    </row>
    <row r="204" spans="3:9">
      <c r="C204" s="1876" t="s">
        <v>530</v>
      </c>
      <c r="D204" s="177">
        <v>21018000</v>
      </c>
      <c r="E204" s="177">
        <v>20201803.18</v>
      </c>
      <c r="F204" s="177">
        <v>0</v>
      </c>
      <c r="G204" s="177">
        <v>0</v>
      </c>
      <c r="H204" s="1907">
        <f t="shared" si="5"/>
        <v>0</v>
      </c>
      <c r="I204" s="1908" t="str">
        <f t="shared" si="4"/>
        <v>0.0%</v>
      </c>
    </row>
    <row r="205" spans="3:9">
      <c r="C205" s="1900" t="s">
        <v>2843</v>
      </c>
      <c r="D205" s="1901">
        <v>3262837251</v>
      </c>
      <c r="E205" s="1901">
        <v>3142335412.9699993</v>
      </c>
      <c r="F205" s="1901">
        <v>3330958465.52</v>
      </c>
      <c r="G205" s="1901">
        <v>3080536147.9199996</v>
      </c>
      <c r="H205" s="1901">
        <f t="shared" si="5"/>
        <v>-250422317.60000038</v>
      </c>
      <c r="I205" s="1902">
        <f t="shared" ref="I205:I268" si="6">IFERROR(H205/F205,"0.0%")</f>
        <v>-7.5180258232642558E-2</v>
      </c>
    </row>
    <row r="206" spans="3:9">
      <c r="C206" s="1903" t="s">
        <v>2844</v>
      </c>
      <c r="D206" s="1904">
        <v>730951255</v>
      </c>
      <c r="E206" s="1904">
        <v>859965965.67000008</v>
      </c>
      <c r="F206" s="1904">
        <v>651053606.15999997</v>
      </c>
      <c r="G206" s="1904">
        <v>809051134.70000017</v>
      </c>
      <c r="H206" s="1904">
        <f t="shared" ref="H206:H269" si="7">G206-F206</f>
        <v>157997528.5400002</v>
      </c>
      <c r="I206" s="1909">
        <f t="shared" si="6"/>
        <v>0.24267975331845631</v>
      </c>
    </row>
    <row r="207" spans="3:9">
      <c r="C207" s="1876" t="s">
        <v>520</v>
      </c>
      <c r="D207" s="177">
        <v>407350856</v>
      </c>
      <c r="E207" s="177">
        <v>527934805.35000002</v>
      </c>
      <c r="F207" s="177">
        <v>290600291.00999999</v>
      </c>
      <c r="G207" s="177">
        <v>488181519.60000002</v>
      </c>
      <c r="H207" s="1907">
        <f t="shared" si="7"/>
        <v>197581228.59000003</v>
      </c>
      <c r="I207" s="1908">
        <f t="shared" si="6"/>
        <v>0.67990719452927517</v>
      </c>
    </row>
    <row r="208" spans="3:9">
      <c r="C208" s="1876" t="s">
        <v>523</v>
      </c>
      <c r="D208" s="177">
        <v>47840351</v>
      </c>
      <c r="E208" s="177">
        <v>97443683.300000012</v>
      </c>
      <c r="F208" s="177">
        <v>72334841.760000005</v>
      </c>
      <c r="G208" s="177">
        <v>97443679.450000003</v>
      </c>
      <c r="H208" s="1907">
        <f t="shared" si="7"/>
        <v>25108837.689999998</v>
      </c>
      <c r="I208" s="1908">
        <f t="shared" si="6"/>
        <v>0.34711954957071295</v>
      </c>
    </row>
    <row r="209" spans="3:9">
      <c r="C209" s="1876" t="s">
        <v>529</v>
      </c>
      <c r="D209" s="177">
        <v>53986718</v>
      </c>
      <c r="E209" s="177">
        <v>35820000</v>
      </c>
      <c r="F209" s="177">
        <v>24294022.739999995</v>
      </c>
      <c r="G209" s="177">
        <v>30913086.209999997</v>
      </c>
      <c r="H209" s="1907">
        <f t="shared" si="7"/>
        <v>6619063.4700000025</v>
      </c>
      <c r="I209" s="1908">
        <f t="shared" si="6"/>
        <v>0.27245646144480412</v>
      </c>
    </row>
    <row r="210" spans="3:9">
      <c r="C210" s="1876" t="s">
        <v>530</v>
      </c>
      <c r="D210" s="177">
        <v>69496778</v>
      </c>
      <c r="E210" s="177">
        <v>105562266</v>
      </c>
      <c r="F210" s="177">
        <v>197568793.82999998</v>
      </c>
      <c r="G210" s="177">
        <v>105562262.64</v>
      </c>
      <c r="H210" s="1907">
        <f t="shared" si="7"/>
        <v>-92006531.189999983</v>
      </c>
      <c r="I210" s="1908">
        <f t="shared" si="6"/>
        <v>-0.46569364223161636</v>
      </c>
    </row>
    <row r="211" spans="3:9">
      <c r="C211" s="1876" t="s">
        <v>531</v>
      </c>
      <c r="D211" s="177">
        <v>18101005</v>
      </c>
      <c r="E211" s="177">
        <v>2313741.6800000002</v>
      </c>
      <c r="F211" s="177">
        <v>7503343</v>
      </c>
      <c r="G211" s="177">
        <v>2313741.16</v>
      </c>
      <c r="H211" s="1907">
        <f t="shared" si="7"/>
        <v>-5189601.84</v>
      </c>
      <c r="I211" s="1908">
        <f t="shared" si="6"/>
        <v>-0.69163862560994482</v>
      </c>
    </row>
    <row r="212" spans="3:9">
      <c r="C212" s="1876" t="s">
        <v>532</v>
      </c>
      <c r="D212" s="177">
        <v>134175547</v>
      </c>
      <c r="E212" s="177">
        <v>90891469.340000004</v>
      </c>
      <c r="F212" s="177">
        <v>58752313.82</v>
      </c>
      <c r="G212" s="177">
        <v>84636845.640000015</v>
      </c>
      <c r="H212" s="1907">
        <f t="shared" si="7"/>
        <v>25884531.820000015</v>
      </c>
      <c r="I212" s="1908">
        <f t="shared" si="6"/>
        <v>0.44057042415899894</v>
      </c>
    </row>
    <row r="213" spans="3:9">
      <c r="C213" s="1903" t="s">
        <v>2845</v>
      </c>
      <c r="D213" s="1904">
        <v>2061577017</v>
      </c>
      <c r="E213" s="1904">
        <v>1827582207.2899995</v>
      </c>
      <c r="F213" s="1904">
        <v>1657853315.48</v>
      </c>
      <c r="G213" s="1904">
        <v>1823523364.6399994</v>
      </c>
      <c r="H213" s="1904">
        <f t="shared" si="7"/>
        <v>165670049.15999937</v>
      </c>
      <c r="I213" s="1909">
        <f t="shared" si="6"/>
        <v>9.9930462854026833E-2</v>
      </c>
    </row>
    <row r="214" spans="3:9">
      <c r="C214" s="1876" t="s">
        <v>510</v>
      </c>
      <c r="D214" s="177">
        <v>15054041</v>
      </c>
      <c r="E214" s="177">
        <v>10796337</v>
      </c>
      <c r="F214" s="177">
        <v>0</v>
      </c>
      <c r="G214" s="177">
        <v>10699843.190000001</v>
      </c>
      <c r="H214" s="1907">
        <f t="shared" si="7"/>
        <v>10699843.190000001</v>
      </c>
      <c r="I214" s="1908" t="str">
        <f t="shared" si="6"/>
        <v>0.0%</v>
      </c>
    </row>
    <row r="215" spans="3:9">
      <c r="C215" s="1876" t="s">
        <v>513</v>
      </c>
      <c r="D215" s="177">
        <v>0</v>
      </c>
      <c r="E215" s="177">
        <v>183973671</v>
      </c>
      <c r="F215" s="177">
        <v>0</v>
      </c>
      <c r="G215" s="177">
        <v>183973670.98000002</v>
      </c>
      <c r="H215" s="1907">
        <f t="shared" si="7"/>
        <v>183973670.98000002</v>
      </c>
      <c r="I215" s="1908" t="str">
        <f t="shared" si="6"/>
        <v>0.0%</v>
      </c>
    </row>
    <row r="216" spans="3:9">
      <c r="C216" s="1876" t="s">
        <v>520</v>
      </c>
      <c r="D216" s="177">
        <v>1030491008</v>
      </c>
      <c r="E216" s="177">
        <v>672619230.37000012</v>
      </c>
      <c r="F216" s="177">
        <v>556953777.81000006</v>
      </c>
      <c r="G216" s="177">
        <v>670360280.95000005</v>
      </c>
      <c r="H216" s="1907">
        <f t="shared" si="7"/>
        <v>113406503.13999999</v>
      </c>
      <c r="I216" s="1908">
        <f t="shared" si="6"/>
        <v>0.20361923674514984</v>
      </c>
    </row>
    <row r="217" spans="3:9">
      <c r="C217" s="1876" t="s">
        <v>523</v>
      </c>
      <c r="D217" s="177">
        <v>218405826</v>
      </c>
      <c r="E217" s="177">
        <v>168119810.95999998</v>
      </c>
      <c r="F217" s="177">
        <v>97118067.909999996</v>
      </c>
      <c r="G217" s="177">
        <v>167560452.5</v>
      </c>
      <c r="H217" s="1907">
        <f t="shared" si="7"/>
        <v>70442384.590000004</v>
      </c>
      <c r="I217" s="1908">
        <f t="shared" si="6"/>
        <v>0.72532728570423644</v>
      </c>
    </row>
    <row r="218" spans="3:9">
      <c r="C218" s="1876" t="s">
        <v>526</v>
      </c>
      <c r="D218" s="177">
        <v>249294240</v>
      </c>
      <c r="E218" s="177">
        <v>317</v>
      </c>
      <c r="F218" s="177">
        <v>14546000</v>
      </c>
      <c r="G218" s="177">
        <v>0</v>
      </c>
      <c r="H218" s="1907">
        <f t="shared" si="7"/>
        <v>-14546000</v>
      </c>
      <c r="I218" s="1908">
        <f t="shared" si="6"/>
        <v>-1</v>
      </c>
    </row>
    <row r="219" spans="3:9">
      <c r="C219" s="1876" t="s">
        <v>530</v>
      </c>
      <c r="D219" s="177">
        <v>313219518</v>
      </c>
      <c r="E219" s="177">
        <v>474522654.81999999</v>
      </c>
      <c r="F219" s="177">
        <v>672374700.70000005</v>
      </c>
      <c r="G219" s="177">
        <v>474521666.27000004</v>
      </c>
      <c r="H219" s="1907">
        <f t="shared" si="7"/>
        <v>-197853034.43000001</v>
      </c>
      <c r="I219" s="1908">
        <f t="shared" si="6"/>
        <v>-0.29426008180262869</v>
      </c>
    </row>
    <row r="220" spans="3:9">
      <c r="C220" s="1876" t="s">
        <v>531</v>
      </c>
      <c r="D220" s="177">
        <v>36142886</v>
      </c>
      <c r="E220" s="177">
        <v>28782843.370000001</v>
      </c>
      <c r="F220" s="177">
        <v>21726047.07</v>
      </c>
      <c r="G220" s="177">
        <v>28774686.52</v>
      </c>
      <c r="H220" s="1907">
        <f t="shared" si="7"/>
        <v>7048639.4499999993</v>
      </c>
      <c r="I220" s="1908">
        <f t="shared" si="6"/>
        <v>0.32443266956431199</v>
      </c>
    </row>
    <row r="221" spans="3:9">
      <c r="C221" s="1876" t="s">
        <v>532</v>
      </c>
      <c r="D221" s="177">
        <v>198969498</v>
      </c>
      <c r="E221" s="177">
        <v>288767342.76999998</v>
      </c>
      <c r="F221" s="177">
        <v>295134721.98999995</v>
      </c>
      <c r="G221" s="177">
        <v>287632764.23000002</v>
      </c>
      <c r="H221" s="1907">
        <f t="shared" si="7"/>
        <v>-7501957.7599999309</v>
      </c>
      <c r="I221" s="1908">
        <f t="shared" si="6"/>
        <v>-2.541875693045063E-2</v>
      </c>
    </row>
    <row r="222" spans="3:9">
      <c r="C222" s="1903" t="s">
        <v>2846</v>
      </c>
      <c r="D222" s="1904">
        <v>470308979</v>
      </c>
      <c r="E222" s="1904">
        <v>454787240.00999999</v>
      </c>
      <c r="F222" s="1904">
        <v>1022051543.88</v>
      </c>
      <c r="G222" s="1904">
        <v>447961648.58000004</v>
      </c>
      <c r="H222" s="1904">
        <f t="shared" si="7"/>
        <v>-574089895.29999995</v>
      </c>
      <c r="I222" s="1909">
        <f t="shared" si="6"/>
        <v>-0.56170346665745496</v>
      </c>
    </row>
    <row r="223" spans="3:9">
      <c r="C223" s="1876" t="s">
        <v>520</v>
      </c>
      <c r="D223" s="177">
        <v>96774362</v>
      </c>
      <c r="E223" s="177">
        <v>185055434.00999999</v>
      </c>
      <c r="F223" s="177">
        <v>302152347.60000002</v>
      </c>
      <c r="G223" s="177">
        <v>180907114.34</v>
      </c>
      <c r="H223" s="1907">
        <f t="shared" si="7"/>
        <v>-121245233.26000002</v>
      </c>
      <c r="I223" s="1908">
        <f t="shared" si="6"/>
        <v>-0.4012718558139709</v>
      </c>
    </row>
    <row r="224" spans="3:9">
      <c r="C224" s="1876" t="s">
        <v>523</v>
      </c>
      <c r="D224" s="177">
        <v>0</v>
      </c>
      <c r="E224" s="177">
        <v>7014936.9899999984</v>
      </c>
      <c r="F224" s="177">
        <v>0</v>
      </c>
      <c r="G224" s="177">
        <v>6154758.1799999997</v>
      </c>
      <c r="H224" s="1907">
        <f t="shared" si="7"/>
        <v>6154758.1799999997</v>
      </c>
      <c r="I224" s="1908" t="str">
        <f t="shared" si="6"/>
        <v>0.0%</v>
      </c>
    </row>
    <row r="225" spans="3:9">
      <c r="C225" s="1876" t="s">
        <v>529</v>
      </c>
      <c r="D225" s="177">
        <v>0</v>
      </c>
      <c r="E225" s="177">
        <v>2616611.17</v>
      </c>
      <c r="F225" s="177">
        <v>7136854.5700000012</v>
      </c>
      <c r="G225" s="177">
        <v>2616611.17</v>
      </c>
      <c r="H225" s="1907">
        <f t="shared" si="7"/>
        <v>-4520243.4000000013</v>
      </c>
      <c r="I225" s="1908">
        <f t="shared" si="6"/>
        <v>-0.63336633185731295</v>
      </c>
    </row>
    <row r="226" spans="3:9">
      <c r="C226" s="1876" t="s">
        <v>530</v>
      </c>
      <c r="D226" s="177">
        <v>124911279</v>
      </c>
      <c r="E226" s="177">
        <v>62927976.650000095</v>
      </c>
      <c r="F226" s="177">
        <v>459966642.95999998</v>
      </c>
      <c r="G226" s="177">
        <v>62927973.769999988</v>
      </c>
      <c r="H226" s="1907">
        <f t="shared" si="7"/>
        <v>-397038669.19</v>
      </c>
      <c r="I226" s="1908">
        <f t="shared" si="6"/>
        <v>-0.86319013621282881</v>
      </c>
    </row>
    <row r="227" spans="3:9">
      <c r="C227" s="1876" t="s">
        <v>531</v>
      </c>
      <c r="D227" s="177">
        <v>37903040</v>
      </c>
      <c r="E227" s="177">
        <v>45689131.490000002</v>
      </c>
      <c r="F227" s="177">
        <v>112039900.73</v>
      </c>
      <c r="G227" s="177">
        <v>45611995.889999993</v>
      </c>
      <c r="H227" s="1907">
        <f t="shared" si="7"/>
        <v>-66427904.840000011</v>
      </c>
      <c r="I227" s="1908">
        <f t="shared" si="6"/>
        <v>-0.59289507048102152</v>
      </c>
    </row>
    <row r="228" spans="3:9">
      <c r="C228" s="1876" t="s">
        <v>532</v>
      </c>
      <c r="D228" s="177">
        <v>210720298</v>
      </c>
      <c r="E228" s="177">
        <v>151483149.70000002</v>
      </c>
      <c r="F228" s="177">
        <v>140755798.02000001</v>
      </c>
      <c r="G228" s="177">
        <v>149743195.22999999</v>
      </c>
      <c r="H228" s="1907">
        <f t="shared" si="7"/>
        <v>8987397.2099999785</v>
      </c>
      <c r="I228" s="1908">
        <f t="shared" si="6"/>
        <v>6.3850991123811165E-2</v>
      </c>
    </row>
    <row r="229" spans="3:9">
      <c r="C229" s="1903" t="s">
        <v>2815</v>
      </c>
      <c r="D229" s="1904"/>
      <c r="E229" s="1904"/>
      <c r="F229" s="1904">
        <v>0</v>
      </c>
      <c r="G229" s="1904"/>
      <c r="H229" s="1904">
        <f t="shared" si="7"/>
        <v>0</v>
      </c>
      <c r="I229" s="1909" t="str">
        <f t="shared" si="6"/>
        <v>0.0%</v>
      </c>
    </row>
    <row r="230" spans="3:9">
      <c r="C230" s="1876" t="s">
        <v>529</v>
      </c>
      <c r="D230" s="177">
        <v>0</v>
      </c>
      <c r="E230" s="177">
        <v>0</v>
      </c>
      <c r="F230" s="177">
        <v>0</v>
      </c>
      <c r="G230" s="177">
        <v>0</v>
      </c>
      <c r="H230" s="1907">
        <f t="shared" si="7"/>
        <v>0</v>
      </c>
      <c r="I230" s="1908" t="str">
        <f t="shared" si="6"/>
        <v>0.0%</v>
      </c>
    </row>
    <row r="231" spans="3:9">
      <c r="C231" s="1900" t="s">
        <v>2847</v>
      </c>
      <c r="D231" s="1901">
        <v>3591709717</v>
      </c>
      <c r="E231" s="1901">
        <v>4961900501.6199999</v>
      </c>
      <c r="F231" s="1901">
        <v>5443457281.2699995</v>
      </c>
      <c r="G231" s="1901">
        <v>4840674868.2600002</v>
      </c>
      <c r="H231" s="1901">
        <f t="shared" si="7"/>
        <v>-602782413.00999928</v>
      </c>
      <c r="I231" s="1902">
        <f t="shared" si="6"/>
        <v>-0.11073521511486274</v>
      </c>
    </row>
    <row r="232" spans="3:9">
      <c r="C232" s="1903" t="s">
        <v>2848</v>
      </c>
      <c r="D232" s="1904">
        <v>1852467650</v>
      </c>
      <c r="E232" s="1904">
        <v>1833088166.7499998</v>
      </c>
      <c r="F232" s="1904">
        <v>1859892098.9999998</v>
      </c>
      <c r="G232" s="1904">
        <v>1818115541</v>
      </c>
      <c r="H232" s="1904">
        <f t="shared" si="7"/>
        <v>-41776557.999999762</v>
      </c>
      <c r="I232" s="1909">
        <f t="shared" si="6"/>
        <v>-2.2461818092813869E-2</v>
      </c>
    </row>
    <row r="233" spans="3:9">
      <c r="C233" s="1406" t="s">
        <v>510</v>
      </c>
      <c r="D233" s="1907">
        <v>1634443</v>
      </c>
      <c r="E233" s="1907">
        <v>0</v>
      </c>
      <c r="F233" s="1907">
        <v>0</v>
      </c>
      <c r="G233" s="1907">
        <v>0</v>
      </c>
      <c r="H233" s="1907">
        <f t="shared" si="7"/>
        <v>0</v>
      </c>
      <c r="I233" s="1908" t="str">
        <f t="shared" si="6"/>
        <v>0.0%</v>
      </c>
    </row>
    <row r="234" spans="3:9">
      <c r="C234" s="1876" t="s">
        <v>520</v>
      </c>
      <c r="D234" s="177">
        <v>586238348</v>
      </c>
      <c r="E234" s="177">
        <v>735210849.28999996</v>
      </c>
      <c r="F234" s="177">
        <v>652450480.5999999</v>
      </c>
      <c r="G234" s="177">
        <v>733203865.43000007</v>
      </c>
      <c r="H234" s="1907">
        <f t="shared" si="7"/>
        <v>80753384.830000162</v>
      </c>
      <c r="I234" s="1908">
        <f t="shared" si="6"/>
        <v>0.12376936983131433</v>
      </c>
    </row>
    <row r="235" spans="3:9">
      <c r="C235" s="1876" t="s">
        <v>523</v>
      </c>
      <c r="D235" s="177">
        <v>59264585</v>
      </c>
      <c r="E235" s="177">
        <v>14581717.999999996</v>
      </c>
      <c r="F235" s="177">
        <v>12920213.210000001</v>
      </c>
      <c r="G235" s="177">
        <v>14580981.809999997</v>
      </c>
      <c r="H235" s="1907">
        <f t="shared" si="7"/>
        <v>1660768.5999999959</v>
      </c>
      <c r="I235" s="1908">
        <f t="shared" si="6"/>
        <v>0.12854034008622955</v>
      </c>
    </row>
    <row r="236" spans="3:9">
      <c r="C236" s="1876" t="s">
        <v>525</v>
      </c>
      <c r="D236" s="177">
        <v>16170945</v>
      </c>
      <c r="E236" s="177">
        <v>2755258.08</v>
      </c>
      <c r="F236" s="177">
        <v>7722340.7699999996</v>
      </c>
      <c r="G236" s="177">
        <v>2542258.08</v>
      </c>
      <c r="H236" s="1907">
        <f t="shared" si="7"/>
        <v>-5180082.6899999995</v>
      </c>
      <c r="I236" s="1908">
        <f t="shared" si="6"/>
        <v>-0.67079177729682082</v>
      </c>
    </row>
    <row r="237" spans="3:9">
      <c r="C237" s="1876" t="s">
        <v>529</v>
      </c>
      <c r="D237" s="177">
        <v>77621654</v>
      </c>
      <c r="E237" s="177">
        <v>10365009.649999997</v>
      </c>
      <c r="F237" s="177">
        <v>20795740.670000002</v>
      </c>
      <c r="G237" s="177">
        <v>10365009.65</v>
      </c>
      <c r="H237" s="1907">
        <f t="shared" si="7"/>
        <v>-10430731.020000001</v>
      </c>
      <c r="I237" s="1908">
        <f t="shared" si="6"/>
        <v>-0.50158016420388452</v>
      </c>
    </row>
    <row r="238" spans="3:9">
      <c r="C238" s="1876" t="s">
        <v>530</v>
      </c>
      <c r="D238" s="177">
        <v>457608689</v>
      </c>
      <c r="E238" s="177">
        <v>518872358.13</v>
      </c>
      <c r="F238" s="177">
        <v>763886990.58999991</v>
      </c>
      <c r="G238" s="177">
        <v>517852572.02000004</v>
      </c>
      <c r="H238" s="1907">
        <f t="shared" si="7"/>
        <v>-246034418.56999987</v>
      </c>
      <c r="I238" s="1908">
        <f t="shared" si="6"/>
        <v>-0.32208222106253098</v>
      </c>
    </row>
    <row r="239" spans="3:9">
      <c r="C239" s="1876" t="s">
        <v>531</v>
      </c>
      <c r="D239" s="177">
        <v>154589627</v>
      </c>
      <c r="E239" s="177">
        <v>100136308.55</v>
      </c>
      <c r="F239" s="177">
        <v>59773918.910000011</v>
      </c>
      <c r="G239" s="177">
        <v>98205835.319999993</v>
      </c>
      <c r="H239" s="1907">
        <f t="shared" si="7"/>
        <v>38431916.409999982</v>
      </c>
      <c r="I239" s="1908">
        <f t="shared" si="6"/>
        <v>0.64295460479788669</v>
      </c>
    </row>
    <row r="240" spans="3:9">
      <c r="C240" s="1876" t="s">
        <v>532</v>
      </c>
      <c r="D240" s="177">
        <v>499339359</v>
      </c>
      <c r="E240" s="177">
        <v>451166665.05000001</v>
      </c>
      <c r="F240" s="177">
        <v>342342414.25</v>
      </c>
      <c r="G240" s="177">
        <v>441365018.69</v>
      </c>
      <c r="H240" s="1907">
        <f t="shared" si="7"/>
        <v>99022604.439999998</v>
      </c>
      <c r="I240" s="1908">
        <f t="shared" si="6"/>
        <v>0.28925017852940493</v>
      </c>
    </row>
    <row r="241" spans="3:9">
      <c r="C241" s="1903" t="s">
        <v>2849</v>
      </c>
      <c r="D241" s="1904">
        <v>1032177202</v>
      </c>
      <c r="E241" s="1904">
        <v>1436500116.0100002</v>
      </c>
      <c r="F241" s="1904">
        <v>2190026533.46</v>
      </c>
      <c r="G241" s="1904">
        <v>1406145440.3800001</v>
      </c>
      <c r="H241" s="1904">
        <f t="shared" si="7"/>
        <v>-783881093.07999992</v>
      </c>
      <c r="I241" s="1909">
        <f t="shared" si="6"/>
        <v>-0.35793223557047704</v>
      </c>
    </row>
    <row r="242" spans="3:9">
      <c r="C242" s="1876" t="s">
        <v>520</v>
      </c>
      <c r="D242" s="177">
        <v>602800981</v>
      </c>
      <c r="E242" s="177">
        <v>1171593252.4299998</v>
      </c>
      <c r="F242" s="177">
        <v>1878032192.76</v>
      </c>
      <c r="G242" s="177">
        <v>1145562117.6999998</v>
      </c>
      <c r="H242" s="1907">
        <f t="shared" si="7"/>
        <v>-732470075.06000018</v>
      </c>
      <c r="I242" s="1908">
        <f t="shared" si="6"/>
        <v>-0.39001997829629587</v>
      </c>
    </row>
    <row r="243" spans="3:9">
      <c r="C243" s="1876" t="s">
        <v>529</v>
      </c>
      <c r="D243" s="177">
        <v>0</v>
      </c>
      <c r="E243" s="177">
        <v>0.26999999955296516</v>
      </c>
      <c r="F243" s="177"/>
      <c r="G243" s="177">
        <v>0</v>
      </c>
      <c r="H243" s="1907">
        <f t="shared" si="7"/>
        <v>0</v>
      </c>
      <c r="I243" s="1908" t="str">
        <f t="shared" si="6"/>
        <v>0.0%</v>
      </c>
    </row>
    <row r="244" spans="3:9">
      <c r="C244" s="1876" t="s">
        <v>531</v>
      </c>
      <c r="D244" s="177">
        <v>37232966</v>
      </c>
      <c r="E244" s="177">
        <v>37025986.990000002</v>
      </c>
      <c r="F244" s="177">
        <v>20452773.23</v>
      </c>
      <c r="G244" s="177">
        <v>36926892.650000006</v>
      </c>
      <c r="H244" s="1907">
        <f t="shared" si="7"/>
        <v>16474119.420000006</v>
      </c>
      <c r="I244" s="1908">
        <f t="shared" si="6"/>
        <v>0.80547118157237818</v>
      </c>
    </row>
    <row r="245" spans="3:9">
      <c r="C245" s="1876" t="s">
        <v>532</v>
      </c>
      <c r="D245" s="177">
        <v>392143255</v>
      </c>
      <c r="E245" s="177">
        <v>227880876.31999996</v>
      </c>
      <c r="F245" s="177">
        <v>291541567.46999997</v>
      </c>
      <c r="G245" s="177">
        <v>223656430.03</v>
      </c>
      <c r="H245" s="1907">
        <f t="shared" si="7"/>
        <v>-67885137.439999968</v>
      </c>
      <c r="I245" s="1908">
        <f t="shared" si="6"/>
        <v>-0.23284891423582485</v>
      </c>
    </row>
    <row r="246" spans="3:9">
      <c r="C246" s="1903" t="s">
        <v>2850</v>
      </c>
      <c r="D246" s="1904">
        <v>707064865</v>
      </c>
      <c r="E246" s="1904">
        <v>1692312218.8599999</v>
      </c>
      <c r="F246" s="1904">
        <v>1393538648.8099997</v>
      </c>
      <c r="G246" s="1904">
        <v>1616413886.8799999</v>
      </c>
      <c r="H246" s="1904">
        <f t="shared" si="7"/>
        <v>222875238.07000017</v>
      </c>
      <c r="I246" s="1909">
        <f t="shared" si="6"/>
        <v>0.15993473755487339</v>
      </c>
    </row>
    <row r="247" spans="3:9">
      <c r="C247" s="1876" t="s">
        <v>510</v>
      </c>
      <c r="D247" s="177">
        <v>7517059</v>
      </c>
      <c r="E247" s="177">
        <v>0</v>
      </c>
      <c r="F247" s="177"/>
      <c r="G247" s="177">
        <v>0</v>
      </c>
      <c r="H247" s="1907">
        <f t="shared" si="7"/>
        <v>0</v>
      </c>
      <c r="I247" s="1908" t="str">
        <f t="shared" si="6"/>
        <v>0.0%</v>
      </c>
    </row>
    <row r="248" spans="3:9">
      <c r="C248" s="1876" t="s">
        <v>516</v>
      </c>
      <c r="D248" s="177">
        <v>0</v>
      </c>
      <c r="E248" s="177">
        <v>62134720</v>
      </c>
      <c r="F248" s="177"/>
      <c r="G248" s="177">
        <v>525350.65999999642</v>
      </c>
      <c r="H248" s="1907">
        <f t="shared" si="7"/>
        <v>525350.65999999642</v>
      </c>
      <c r="I248" s="1908" t="str">
        <f t="shared" si="6"/>
        <v>0.0%</v>
      </c>
    </row>
    <row r="249" spans="3:9">
      <c r="C249" s="1876" t="s">
        <v>520</v>
      </c>
      <c r="D249" s="177">
        <v>375630890</v>
      </c>
      <c r="E249" s="177">
        <v>1300044623.73</v>
      </c>
      <c r="F249" s="177">
        <v>1059332717.5899999</v>
      </c>
      <c r="G249" s="177">
        <v>1287103508.9899998</v>
      </c>
      <c r="H249" s="1907">
        <f t="shared" si="7"/>
        <v>227770791.39999986</v>
      </c>
      <c r="I249" s="1908">
        <f t="shared" si="6"/>
        <v>0.21501345858379822</v>
      </c>
    </row>
    <row r="250" spans="3:9">
      <c r="C250" s="1876" t="s">
        <v>523</v>
      </c>
      <c r="D250" s="177"/>
      <c r="E250" s="177"/>
      <c r="F250" s="177">
        <v>0</v>
      </c>
      <c r="G250" s="177"/>
      <c r="H250" s="1907">
        <f t="shared" si="7"/>
        <v>0</v>
      </c>
      <c r="I250" s="1908" t="str">
        <f t="shared" si="6"/>
        <v>0.0%</v>
      </c>
    </row>
    <row r="251" spans="3:9">
      <c r="C251" s="1876" t="s">
        <v>529</v>
      </c>
      <c r="D251" s="177"/>
      <c r="E251" s="177"/>
      <c r="F251" s="177">
        <v>7874519.1600000001</v>
      </c>
      <c r="G251" s="177"/>
      <c r="H251" s="1907">
        <f t="shared" si="7"/>
        <v>-7874519.1600000001</v>
      </c>
      <c r="I251" s="1908">
        <f t="shared" si="6"/>
        <v>-1</v>
      </c>
    </row>
    <row r="252" spans="3:9">
      <c r="C252" s="1876" t="s">
        <v>531</v>
      </c>
      <c r="D252" s="177">
        <v>15673583</v>
      </c>
      <c r="E252" s="177">
        <v>0</v>
      </c>
      <c r="F252" s="177">
        <v>55880004.310000002</v>
      </c>
      <c r="G252" s="177">
        <v>0</v>
      </c>
      <c r="H252" s="1907">
        <f t="shared" si="7"/>
        <v>-55880004.310000002</v>
      </c>
      <c r="I252" s="1908">
        <f t="shared" si="6"/>
        <v>-1</v>
      </c>
    </row>
    <row r="253" spans="3:9">
      <c r="C253" s="1876" t="s">
        <v>532</v>
      </c>
      <c r="D253" s="177">
        <v>308243333</v>
      </c>
      <c r="E253" s="177">
        <v>330132875.13</v>
      </c>
      <c r="F253" s="177">
        <v>270451407.75</v>
      </c>
      <c r="G253" s="177">
        <v>328785027.23000002</v>
      </c>
      <c r="H253" s="1907">
        <f t="shared" si="7"/>
        <v>58333619.480000019</v>
      </c>
      <c r="I253" s="1908">
        <f t="shared" si="6"/>
        <v>0.2156898348775558</v>
      </c>
    </row>
    <row r="254" spans="3:9">
      <c r="C254" s="1900" t="s">
        <v>2851</v>
      </c>
      <c r="D254" s="1901">
        <v>38710063112</v>
      </c>
      <c r="E254" s="1901">
        <v>38795174499.690002</v>
      </c>
      <c r="F254" s="1901">
        <v>36681482796.259995</v>
      </c>
      <c r="G254" s="1901">
        <v>37775221634.620003</v>
      </c>
      <c r="H254" s="1901">
        <f t="shared" si="7"/>
        <v>1093738838.3600082</v>
      </c>
      <c r="I254" s="1902">
        <f t="shared" si="6"/>
        <v>2.9817192626453059E-2</v>
      </c>
    </row>
    <row r="255" spans="3:9">
      <c r="C255" s="1903" t="s">
        <v>2852</v>
      </c>
      <c r="D255" s="1904">
        <v>5828992863</v>
      </c>
      <c r="E255" s="1904">
        <v>8427067355.9299994</v>
      </c>
      <c r="F255" s="1904">
        <v>4915871871.3299999</v>
      </c>
      <c r="G255" s="1904">
        <v>8330728254.6900005</v>
      </c>
      <c r="H255" s="1904">
        <f t="shared" si="7"/>
        <v>3414856383.3600006</v>
      </c>
      <c r="I255" s="1909">
        <f t="shared" si="6"/>
        <v>0.6946593549917125</v>
      </c>
    </row>
    <row r="256" spans="3:9">
      <c r="C256" s="1876" t="s">
        <v>510</v>
      </c>
      <c r="D256" s="177">
        <v>687578562</v>
      </c>
      <c r="E256" s="177">
        <v>1438573678.0799999</v>
      </c>
      <c r="F256" s="177">
        <v>310416218.69999999</v>
      </c>
      <c r="G256" s="177">
        <v>1420300335.1800001</v>
      </c>
      <c r="H256" s="1907">
        <f t="shared" si="7"/>
        <v>1109884116.48</v>
      </c>
      <c r="I256" s="1908">
        <f t="shared" si="6"/>
        <v>3.5754707699491735</v>
      </c>
    </row>
    <row r="257" spans="3:9">
      <c r="C257" s="1876" t="s">
        <v>513</v>
      </c>
      <c r="D257" s="177">
        <v>104428384</v>
      </c>
      <c r="E257" s="177">
        <v>285150746.61999995</v>
      </c>
      <c r="F257" s="177">
        <v>289183322.60000002</v>
      </c>
      <c r="G257" s="177">
        <v>278754724.79999995</v>
      </c>
      <c r="H257" s="1907">
        <f t="shared" si="7"/>
        <v>-10428597.800000072</v>
      </c>
      <c r="I257" s="1908">
        <f t="shared" si="6"/>
        <v>-3.6062237981907989E-2</v>
      </c>
    </row>
    <row r="258" spans="3:9">
      <c r="C258" s="1876" t="s">
        <v>520</v>
      </c>
      <c r="D258" s="177">
        <v>3190303726</v>
      </c>
      <c r="E258" s="177">
        <v>2653671147.9500008</v>
      </c>
      <c r="F258" s="177">
        <v>1595543768.9600003</v>
      </c>
      <c r="G258" s="177">
        <v>2625789725.1999993</v>
      </c>
      <c r="H258" s="1907">
        <f t="shared" si="7"/>
        <v>1030245956.2399991</v>
      </c>
      <c r="I258" s="1908">
        <f t="shared" si="6"/>
        <v>0.64570209622737529</v>
      </c>
    </row>
    <row r="259" spans="3:9">
      <c r="C259" s="1876" t="s">
        <v>523</v>
      </c>
      <c r="D259" s="177">
        <v>903750001</v>
      </c>
      <c r="E259" s="177">
        <v>779065229.98000002</v>
      </c>
      <c r="F259" s="177">
        <v>640146502.14999998</v>
      </c>
      <c r="G259" s="177">
        <v>775369724.49000001</v>
      </c>
      <c r="H259" s="1907">
        <f t="shared" si="7"/>
        <v>135223222.34000003</v>
      </c>
      <c r="I259" s="1908">
        <f t="shared" si="6"/>
        <v>0.2112379305140909</v>
      </c>
    </row>
    <row r="260" spans="3:9">
      <c r="C260" s="1876" t="s">
        <v>529</v>
      </c>
      <c r="D260" s="177">
        <v>19673675</v>
      </c>
      <c r="E260" s="177">
        <v>8781146</v>
      </c>
      <c r="F260" s="177">
        <v>0</v>
      </c>
      <c r="G260" s="177">
        <v>8781144.3300000001</v>
      </c>
      <c r="H260" s="1907">
        <f t="shared" si="7"/>
        <v>8781144.3300000001</v>
      </c>
      <c r="I260" s="1908" t="str">
        <f t="shared" si="6"/>
        <v>0.0%</v>
      </c>
    </row>
    <row r="261" spans="3:9">
      <c r="C261" s="1876" t="s">
        <v>530</v>
      </c>
      <c r="D261" s="177">
        <v>675884773</v>
      </c>
      <c r="E261" s="177">
        <v>827475781.29999995</v>
      </c>
      <c r="F261" s="177">
        <v>523166617.5</v>
      </c>
      <c r="G261" s="177">
        <v>826475632.69999993</v>
      </c>
      <c r="H261" s="1907">
        <f t="shared" si="7"/>
        <v>303309015.19999993</v>
      </c>
      <c r="I261" s="1908">
        <f t="shared" si="6"/>
        <v>0.57975605677860342</v>
      </c>
    </row>
    <row r="262" spans="3:9">
      <c r="C262" s="1876" t="s">
        <v>531</v>
      </c>
      <c r="D262" s="177">
        <v>60692355</v>
      </c>
      <c r="E262" s="177">
        <v>1501658016.3800004</v>
      </c>
      <c r="F262" s="177">
        <v>112554778.53</v>
      </c>
      <c r="G262" s="177">
        <v>1490872990.0900002</v>
      </c>
      <c r="H262" s="1907">
        <f t="shared" si="7"/>
        <v>1378318211.5600002</v>
      </c>
      <c r="I262" s="1908">
        <f t="shared" si="6"/>
        <v>12.245754729930258</v>
      </c>
    </row>
    <row r="263" spans="3:9">
      <c r="C263" s="1876" t="s">
        <v>532</v>
      </c>
      <c r="D263" s="177">
        <v>181181387</v>
      </c>
      <c r="E263" s="177">
        <v>448503181.62</v>
      </c>
      <c r="F263" s="177">
        <v>410351367.06</v>
      </c>
      <c r="G263" s="177">
        <v>442868424.46999997</v>
      </c>
      <c r="H263" s="1907">
        <f t="shared" si="7"/>
        <v>32517057.409999967</v>
      </c>
      <c r="I263" s="1908">
        <f t="shared" si="6"/>
        <v>7.9241986307908283E-2</v>
      </c>
    </row>
    <row r="264" spans="3:9">
      <c r="C264" s="1876" t="s">
        <v>533</v>
      </c>
      <c r="D264" s="177">
        <v>5500000</v>
      </c>
      <c r="E264" s="177">
        <v>484188428.00000012</v>
      </c>
      <c r="F264" s="177">
        <v>1034509295.8299998</v>
      </c>
      <c r="G264" s="177">
        <v>461515553.42999995</v>
      </c>
      <c r="H264" s="1907">
        <f t="shared" si="7"/>
        <v>-572993742.39999986</v>
      </c>
      <c r="I264" s="1908">
        <f t="shared" si="6"/>
        <v>-0.5538797425114288</v>
      </c>
    </row>
    <row r="265" spans="3:9">
      <c r="C265" s="1903" t="s">
        <v>2853</v>
      </c>
      <c r="D265" s="1904">
        <v>32680162768</v>
      </c>
      <c r="E265" s="1904">
        <v>29449110258.730003</v>
      </c>
      <c r="F265" s="1904">
        <v>30322154568.519997</v>
      </c>
      <c r="G265" s="1904">
        <v>28531208991.990002</v>
      </c>
      <c r="H265" s="1904">
        <f t="shared" si="7"/>
        <v>-1790945576.529995</v>
      </c>
      <c r="I265" s="1909">
        <f t="shared" si="6"/>
        <v>-5.9063928735108011E-2</v>
      </c>
    </row>
    <row r="266" spans="3:9">
      <c r="C266" s="1876" t="s">
        <v>510</v>
      </c>
      <c r="D266" s="177">
        <v>0</v>
      </c>
      <c r="E266" s="177">
        <v>0</v>
      </c>
      <c r="F266" s="177">
        <v>12140643</v>
      </c>
      <c r="G266" s="177">
        <v>0</v>
      </c>
      <c r="H266" s="1907">
        <f t="shared" si="7"/>
        <v>-12140643</v>
      </c>
      <c r="I266" s="1908">
        <f t="shared" si="6"/>
        <v>-1</v>
      </c>
    </row>
    <row r="267" spans="3:9">
      <c r="C267" s="1876" t="s">
        <v>512</v>
      </c>
      <c r="D267" s="177">
        <v>300000000</v>
      </c>
      <c r="E267" s="177">
        <v>196515481.42000002</v>
      </c>
      <c r="F267" s="177">
        <v>0</v>
      </c>
      <c r="G267" s="177">
        <v>196035352.10000002</v>
      </c>
      <c r="H267" s="1907">
        <f t="shared" si="7"/>
        <v>196035352.10000002</v>
      </c>
      <c r="I267" s="1908" t="str">
        <f t="shared" si="6"/>
        <v>0.0%</v>
      </c>
    </row>
    <row r="268" spans="3:9">
      <c r="C268" s="1876" t="s">
        <v>513</v>
      </c>
      <c r="D268" s="177">
        <v>141541001</v>
      </c>
      <c r="E268" s="177">
        <v>1398009641.8699999</v>
      </c>
      <c r="F268" s="177">
        <v>1012275184.85</v>
      </c>
      <c r="G268" s="177">
        <v>1153848944.3800001</v>
      </c>
      <c r="H268" s="1907">
        <f t="shared" si="7"/>
        <v>141573759.53000009</v>
      </c>
      <c r="I268" s="1908">
        <f t="shared" si="6"/>
        <v>0.13985698913579378</v>
      </c>
    </row>
    <row r="269" spans="3:9">
      <c r="C269" s="1876" t="s">
        <v>519</v>
      </c>
      <c r="D269" s="177">
        <v>12633085</v>
      </c>
      <c r="E269" s="177">
        <v>1993754.8200000003</v>
      </c>
      <c r="F269" s="177">
        <v>19356805.57</v>
      </c>
      <c r="G269" s="177">
        <v>1985056.3</v>
      </c>
      <c r="H269" s="1907">
        <f t="shared" si="7"/>
        <v>-17371749.27</v>
      </c>
      <c r="I269" s="1908">
        <f t="shared" ref="I269:I298" si="8">IFERROR(H269/F269,"0.0%")</f>
        <v>-0.89744917916226186</v>
      </c>
    </row>
    <row r="270" spans="3:9">
      <c r="C270" s="1876" t="s">
        <v>520</v>
      </c>
      <c r="D270" s="177">
        <v>28288536620</v>
      </c>
      <c r="E270" s="177">
        <v>20127864259.419998</v>
      </c>
      <c r="F270" s="177">
        <v>21279603457.149998</v>
      </c>
      <c r="G270" s="177">
        <v>19639683154.760002</v>
      </c>
      <c r="H270" s="1907">
        <f t="shared" ref="H270:H298" si="9">G270-F270</f>
        <v>-1639920302.3899956</v>
      </c>
      <c r="I270" s="1908">
        <f t="shared" si="8"/>
        <v>-7.7065360061443169E-2</v>
      </c>
    </row>
    <row r="271" spans="3:9">
      <c r="C271" s="1876" t="s">
        <v>523</v>
      </c>
      <c r="D271" s="177">
        <v>253054017</v>
      </c>
      <c r="E271" s="177">
        <v>159041051.19999999</v>
      </c>
      <c r="F271" s="177">
        <v>0</v>
      </c>
      <c r="G271" s="177">
        <v>157073446.16</v>
      </c>
      <c r="H271" s="1907">
        <f t="shared" si="9"/>
        <v>157073446.16</v>
      </c>
      <c r="I271" s="1908" t="str">
        <f t="shared" si="8"/>
        <v>0.0%</v>
      </c>
    </row>
    <row r="272" spans="3:9">
      <c r="C272" s="1876" t="s">
        <v>529</v>
      </c>
      <c r="D272" s="177">
        <v>1259856060</v>
      </c>
      <c r="E272" s="177">
        <v>3786376557.7099996</v>
      </c>
      <c r="F272" s="177">
        <v>4884839330.96</v>
      </c>
      <c r="G272" s="177">
        <v>3781780224.1600003</v>
      </c>
      <c r="H272" s="1907">
        <f t="shared" si="9"/>
        <v>-1103059106.7999997</v>
      </c>
      <c r="I272" s="1908">
        <f t="shared" si="8"/>
        <v>-0.22581277132470587</v>
      </c>
    </row>
    <row r="273" spans="3:9">
      <c r="C273" s="1876" t="s">
        <v>530</v>
      </c>
      <c r="D273" s="177">
        <v>22462683</v>
      </c>
      <c r="E273" s="177">
        <v>145971647.41</v>
      </c>
      <c r="F273" s="177">
        <v>35688783.219999999</v>
      </c>
      <c r="G273" s="177">
        <v>145971644.74000001</v>
      </c>
      <c r="H273" s="1907">
        <f t="shared" si="9"/>
        <v>110282861.52000001</v>
      </c>
      <c r="I273" s="1908">
        <f t="shared" si="8"/>
        <v>3.090126688830273</v>
      </c>
    </row>
    <row r="274" spans="3:9">
      <c r="C274" s="1876" t="s">
        <v>531</v>
      </c>
      <c r="D274" s="177">
        <v>493198572</v>
      </c>
      <c r="E274" s="177">
        <v>365789719.75999999</v>
      </c>
      <c r="F274" s="177">
        <v>289917786.83999997</v>
      </c>
      <c r="G274" s="177">
        <v>357510404.29999995</v>
      </c>
      <c r="H274" s="1907">
        <f t="shared" si="9"/>
        <v>67592617.459999979</v>
      </c>
      <c r="I274" s="1908">
        <f t="shared" si="8"/>
        <v>0.23314408611053256</v>
      </c>
    </row>
    <row r="275" spans="3:9">
      <c r="C275" s="1876" t="s">
        <v>532</v>
      </c>
      <c r="D275" s="177">
        <v>1672297076</v>
      </c>
      <c r="E275" s="177">
        <v>2452954866.1200004</v>
      </c>
      <c r="F275" s="177">
        <v>2195571584.6399999</v>
      </c>
      <c r="G275" s="177">
        <v>2316490532.4700003</v>
      </c>
      <c r="H275" s="1907">
        <f t="shared" si="9"/>
        <v>120918947.8300004</v>
      </c>
      <c r="I275" s="1908">
        <f t="shared" si="8"/>
        <v>5.507401747951983E-2</v>
      </c>
    </row>
    <row r="276" spans="3:9">
      <c r="C276" s="1876" t="s">
        <v>533</v>
      </c>
      <c r="D276" s="177">
        <v>236583654</v>
      </c>
      <c r="E276" s="177">
        <v>814593279.00000012</v>
      </c>
      <c r="F276" s="177">
        <v>592760992.29000008</v>
      </c>
      <c r="G276" s="177">
        <v>780830232.62</v>
      </c>
      <c r="H276" s="1907">
        <f t="shared" si="9"/>
        <v>188069240.32999992</v>
      </c>
      <c r="I276" s="1908">
        <f t="shared" si="8"/>
        <v>0.31727668111802754</v>
      </c>
    </row>
    <row r="277" spans="3:9">
      <c r="C277" s="1903" t="s">
        <v>2815</v>
      </c>
      <c r="D277" s="1904">
        <v>200907481</v>
      </c>
      <c r="E277" s="1904">
        <v>918996885.03000009</v>
      </c>
      <c r="F277" s="1904">
        <v>1443456356.4099998</v>
      </c>
      <c r="G277" s="1904">
        <v>913284387.94000006</v>
      </c>
      <c r="H277" s="1904">
        <f t="shared" si="9"/>
        <v>-530171968.46999979</v>
      </c>
      <c r="I277" s="1909">
        <f t="shared" si="8"/>
        <v>-0.36729338307711851</v>
      </c>
    </row>
    <row r="278" spans="3:9">
      <c r="C278" s="1876" t="s">
        <v>513</v>
      </c>
      <c r="D278" s="177">
        <v>200907481</v>
      </c>
      <c r="E278" s="177">
        <v>918996885.02999997</v>
      </c>
      <c r="F278" s="177">
        <v>268935415.71000004</v>
      </c>
      <c r="G278" s="177">
        <v>913284387.94000006</v>
      </c>
      <c r="H278" s="1907">
        <f t="shared" si="9"/>
        <v>644348972.23000002</v>
      </c>
      <c r="I278" s="1908">
        <f t="shared" si="8"/>
        <v>2.3959245773893092</v>
      </c>
    </row>
    <row r="279" spans="3:9">
      <c r="C279" s="1876" t="s">
        <v>520</v>
      </c>
      <c r="D279" s="177">
        <v>0</v>
      </c>
      <c r="E279" s="177">
        <v>0</v>
      </c>
      <c r="F279" s="177">
        <v>1174520940.6999998</v>
      </c>
      <c r="G279" s="177">
        <v>0</v>
      </c>
      <c r="H279" s="1907">
        <f t="shared" si="9"/>
        <v>-1174520940.6999998</v>
      </c>
      <c r="I279" s="1908">
        <f t="shared" si="8"/>
        <v>-1</v>
      </c>
    </row>
    <row r="280" spans="3:9">
      <c r="C280" s="1900" t="s">
        <v>2854</v>
      </c>
      <c r="D280" s="1901">
        <v>30254944</v>
      </c>
      <c r="E280" s="1901">
        <v>16016273.4</v>
      </c>
      <c r="F280" s="1901">
        <v>71455136.820000008</v>
      </c>
      <c r="G280" s="1901">
        <v>16016257.1</v>
      </c>
      <c r="H280" s="1901">
        <f t="shared" si="9"/>
        <v>-55438879.720000006</v>
      </c>
      <c r="I280" s="1902">
        <f t="shared" si="8"/>
        <v>-0.77585576331137729</v>
      </c>
    </row>
    <row r="281" spans="3:9">
      <c r="C281" s="1903" t="s">
        <v>2815</v>
      </c>
      <c r="D281" s="1904">
        <v>30254944</v>
      </c>
      <c r="E281" s="1904">
        <v>16016273.4</v>
      </c>
      <c r="F281" s="1904">
        <v>71455136.820000008</v>
      </c>
      <c r="G281" s="1904">
        <v>16016257.1</v>
      </c>
      <c r="H281" s="1904">
        <f t="shared" si="9"/>
        <v>-55438879.720000006</v>
      </c>
      <c r="I281" s="1909">
        <f t="shared" si="8"/>
        <v>-0.77585576331137729</v>
      </c>
    </row>
    <row r="282" spans="3:9">
      <c r="C282" s="1876" t="s">
        <v>513</v>
      </c>
      <c r="D282" s="177">
        <v>0</v>
      </c>
      <c r="E282" s="177">
        <v>0</v>
      </c>
      <c r="F282" s="177">
        <v>2771602.9</v>
      </c>
      <c r="G282" s="177">
        <v>0</v>
      </c>
      <c r="H282" s="1907">
        <f t="shared" si="9"/>
        <v>-2771602.9</v>
      </c>
      <c r="I282" s="1908">
        <f t="shared" si="8"/>
        <v>-1</v>
      </c>
    </row>
    <row r="283" spans="3:9">
      <c r="C283" s="1876" t="s">
        <v>520</v>
      </c>
      <c r="D283" s="177">
        <v>30254944</v>
      </c>
      <c r="E283" s="177">
        <v>16016273.4</v>
      </c>
      <c r="F283" s="177">
        <v>68683533.920000002</v>
      </c>
      <c r="G283" s="177">
        <v>16016257.1</v>
      </c>
      <c r="H283" s="1907">
        <f t="shared" si="9"/>
        <v>-52667276.82</v>
      </c>
      <c r="I283" s="1908">
        <f t="shared" si="8"/>
        <v>-0.76681081787877814</v>
      </c>
    </row>
    <row r="284" spans="3:9">
      <c r="C284" s="1900" t="s">
        <v>2855</v>
      </c>
      <c r="D284" s="1901">
        <v>7143263078</v>
      </c>
      <c r="E284" s="1901">
        <v>3702832109.3400002</v>
      </c>
      <c r="F284" s="1901">
        <v>2741026886.8799996</v>
      </c>
      <c r="G284" s="1901">
        <v>3451069237.4799995</v>
      </c>
      <c r="H284" s="1901">
        <f t="shared" si="9"/>
        <v>710042350.5999999</v>
      </c>
      <c r="I284" s="1902">
        <f t="shared" si="8"/>
        <v>0.25904246105670731</v>
      </c>
    </row>
    <row r="285" spans="3:9">
      <c r="C285" s="1903" t="s">
        <v>2815</v>
      </c>
      <c r="D285" s="1904">
        <v>7143263078</v>
      </c>
      <c r="E285" s="1904">
        <v>3702832109.3400002</v>
      </c>
      <c r="F285" s="1904">
        <v>2741026886.8799996</v>
      </c>
      <c r="G285" s="1904">
        <v>3451069237.4799995</v>
      </c>
      <c r="H285" s="1904">
        <f t="shared" si="9"/>
        <v>710042350.5999999</v>
      </c>
      <c r="I285" s="1909">
        <f t="shared" si="8"/>
        <v>0.25904246105670731</v>
      </c>
    </row>
    <row r="286" spans="3:9">
      <c r="C286" s="1876" t="s">
        <v>510</v>
      </c>
      <c r="D286" s="177">
        <v>1002285145</v>
      </c>
      <c r="E286" s="177">
        <v>348258442.01999992</v>
      </c>
      <c r="F286" s="177">
        <v>322623872.19999993</v>
      </c>
      <c r="G286" s="177">
        <v>297062691.92000002</v>
      </c>
      <c r="H286" s="1907">
        <f t="shared" si="9"/>
        <v>-25561180.279999912</v>
      </c>
      <c r="I286" s="1908">
        <f t="shared" si="8"/>
        <v>-7.9229041873733724E-2</v>
      </c>
    </row>
    <row r="287" spans="3:9">
      <c r="C287" s="1876" t="s">
        <v>513</v>
      </c>
      <c r="D287" s="177">
        <v>0</v>
      </c>
      <c r="E287" s="177">
        <v>11759136.650000002</v>
      </c>
      <c r="F287" s="177">
        <v>90629940.280000001</v>
      </c>
      <c r="G287" s="177">
        <v>11759136.65</v>
      </c>
      <c r="H287" s="1907">
        <f t="shared" si="9"/>
        <v>-78870803.629999995</v>
      </c>
      <c r="I287" s="1908">
        <f t="shared" si="8"/>
        <v>-0.87025108243842697</v>
      </c>
    </row>
    <row r="288" spans="3:9">
      <c r="C288" s="1876" t="s">
        <v>516</v>
      </c>
      <c r="D288" s="177">
        <v>654960000</v>
      </c>
      <c r="E288" s="177">
        <v>552196966.38</v>
      </c>
      <c r="F288" s="177">
        <v>103052087.88</v>
      </c>
      <c r="G288" s="177">
        <v>543766042.76999998</v>
      </c>
      <c r="H288" s="1907">
        <f t="shared" si="9"/>
        <v>440713954.88999999</v>
      </c>
      <c r="I288" s="1908">
        <f t="shared" si="8"/>
        <v>4.2766135452121423</v>
      </c>
    </row>
    <row r="289" spans="3:9">
      <c r="C289" s="1876" t="s">
        <v>518</v>
      </c>
      <c r="D289" s="177">
        <v>2450954269</v>
      </c>
      <c r="E289" s="177">
        <v>37478460.639999986</v>
      </c>
      <c r="F289" s="177">
        <v>0</v>
      </c>
      <c r="G289" s="177">
        <v>35485845.359999999</v>
      </c>
      <c r="H289" s="1907">
        <f t="shared" si="9"/>
        <v>35485845.359999999</v>
      </c>
      <c r="I289" s="1908" t="str">
        <f t="shared" si="8"/>
        <v>0.0%</v>
      </c>
    </row>
    <row r="290" spans="3:9">
      <c r="C290" s="1876" t="s">
        <v>520</v>
      </c>
      <c r="D290" s="177">
        <v>1003781918</v>
      </c>
      <c r="E290" s="177">
        <v>1531911776.9899998</v>
      </c>
      <c r="F290" s="177">
        <v>991060188.12999988</v>
      </c>
      <c r="G290" s="177">
        <v>1519932548.48</v>
      </c>
      <c r="H290" s="1907">
        <f t="shared" si="9"/>
        <v>528872360.35000014</v>
      </c>
      <c r="I290" s="1908">
        <f t="shared" si="8"/>
        <v>0.53364302863170465</v>
      </c>
    </row>
    <row r="291" spans="3:9">
      <c r="C291" s="1876" t="s">
        <v>525</v>
      </c>
      <c r="D291" s="177">
        <v>114475000</v>
      </c>
      <c r="E291" s="177">
        <v>30000000</v>
      </c>
      <c r="F291" s="177">
        <v>0</v>
      </c>
      <c r="G291" s="177">
        <v>6385307.5</v>
      </c>
      <c r="H291" s="1907">
        <f t="shared" si="9"/>
        <v>6385307.5</v>
      </c>
      <c r="I291" s="1908" t="str">
        <f t="shared" si="8"/>
        <v>0.0%</v>
      </c>
    </row>
    <row r="292" spans="3:9">
      <c r="C292" s="1876" t="s">
        <v>529</v>
      </c>
      <c r="D292" s="177">
        <v>313978752</v>
      </c>
      <c r="E292" s="177">
        <v>239029032</v>
      </c>
      <c r="F292" s="177">
        <v>224620656.00999996</v>
      </c>
      <c r="G292" s="177">
        <v>195637802.63</v>
      </c>
      <c r="H292" s="1907">
        <f t="shared" si="9"/>
        <v>-28982853.379999965</v>
      </c>
      <c r="I292" s="1908">
        <f t="shared" si="8"/>
        <v>-0.12903022319866106</v>
      </c>
    </row>
    <row r="293" spans="3:9">
      <c r="C293" s="1876" t="s">
        <v>530</v>
      </c>
      <c r="D293" s="177">
        <v>933911692</v>
      </c>
      <c r="E293" s="177">
        <v>637571984.81999993</v>
      </c>
      <c r="F293" s="177">
        <v>960620524.35000002</v>
      </c>
      <c r="G293" s="177">
        <v>576846887.17000008</v>
      </c>
      <c r="H293" s="1907">
        <f t="shared" si="9"/>
        <v>-383773637.17999995</v>
      </c>
      <c r="I293" s="1908">
        <f t="shared" si="8"/>
        <v>-0.39950597291233064</v>
      </c>
    </row>
    <row r="294" spans="3:9">
      <c r="C294" s="1876" t="s">
        <v>531</v>
      </c>
      <c r="D294" s="177">
        <v>3495166</v>
      </c>
      <c r="E294" s="177">
        <v>3191958.9999999995</v>
      </c>
      <c r="F294" s="177">
        <v>6867034.8600000003</v>
      </c>
      <c r="G294" s="177">
        <v>3191958.02</v>
      </c>
      <c r="H294" s="1907">
        <f t="shared" si="9"/>
        <v>-3675076.8400000003</v>
      </c>
      <c r="I294" s="1908">
        <f t="shared" si="8"/>
        <v>-0.53517666866773417</v>
      </c>
    </row>
    <row r="295" spans="3:9">
      <c r="C295" s="1876" t="s">
        <v>532</v>
      </c>
      <c r="D295" s="177">
        <v>0</v>
      </c>
      <c r="E295" s="177">
        <v>0</v>
      </c>
      <c r="F295" s="177">
        <v>29093825.330000002</v>
      </c>
      <c r="G295" s="177">
        <v>0</v>
      </c>
      <c r="H295" s="1907">
        <f t="shared" si="9"/>
        <v>-29093825.330000002</v>
      </c>
      <c r="I295" s="1908">
        <f t="shared" si="8"/>
        <v>-1</v>
      </c>
    </row>
    <row r="296" spans="3:9">
      <c r="C296" s="1876" t="s">
        <v>533</v>
      </c>
      <c r="D296" s="177">
        <v>665421136</v>
      </c>
      <c r="E296" s="177">
        <v>311434350.84000003</v>
      </c>
      <c r="F296" s="177">
        <v>11510337.969999999</v>
      </c>
      <c r="G296" s="177">
        <v>261001016.98000002</v>
      </c>
      <c r="H296" s="1907">
        <f t="shared" si="9"/>
        <v>249490679.01000002</v>
      </c>
      <c r="I296" s="1908">
        <f t="shared" si="8"/>
        <v>21.675356506495355</v>
      </c>
    </row>
    <row r="297" spans="3:9">
      <c r="C297" s="1876" t="s">
        <v>534</v>
      </c>
      <c r="D297" s="177">
        <v>0</v>
      </c>
      <c r="E297" s="177">
        <v>0</v>
      </c>
      <c r="F297" s="177">
        <v>948419.87</v>
      </c>
      <c r="G297" s="177">
        <v>0</v>
      </c>
      <c r="H297" s="1907">
        <f t="shared" si="9"/>
        <v>-948419.87</v>
      </c>
      <c r="I297" s="1908">
        <f t="shared" si="8"/>
        <v>-1</v>
      </c>
    </row>
    <row r="298" spans="3:9" ht="15.75" thickBot="1">
      <c r="C298" s="1910" t="s">
        <v>703</v>
      </c>
      <c r="D298" s="1910">
        <v>83265133182</v>
      </c>
      <c r="E298" s="1910">
        <v>87034348788.799988</v>
      </c>
      <c r="F298" s="1910">
        <v>85423019360.350052</v>
      </c>
      <c r="G298" s="1910">
        <v>84700865534.449966</v>
      </c>
      <c r="H298" s="1910">
        <f t="shared" si="9"/>
        <v>-722153825.90008545</v>
      </c>
      <c r="I298" s="1911">
        <f t="shared" si="8"/>
        <v>-8.4538550768585956E-3</v>
      </c>
    </row>
    <row r="301" spans="3:9">
      <c r="C301" s="1872" t="s">
        <v>239</v>
      </c>
    </row>
    <row r="302" spans="3:9">
      <c r="C302" s="1861" t="s">
        <v>2074</v>
      </c>
    </row>
    <row r="303" spans="3:9">
      <c r="C303" s="1872" t="s">
        <v>899</v>
      </c>
    </row>
  </sheetData>
  <mergeCells count="10">
    <mergeCell ref="C2:J2"/>
    <mergeCell ref="C3:J3"/>
    <mergeCell ref="C4:J4"/>
    <mergeCell ref="C6:J6"/>
    <mergeCell ref="C7:J7"/>
    <mergeCell ref="C10:C11"/>
    <mergeCell ref="D10:D11"/>
    <mergeCell ref="E10:E12"/>
    <mergeCell ref="F10:G11"/>
    <mergeCell ref="H10:I1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F2051731F90E4A81F5ABF3E3054ABB" ma:contentTypeVersion="13" ma:contentTypeDescription="Create a new document." ma:contentTypeScope="" ma:versionID="3e606ac8fe9e7ad2ebeaa2898926fdcb">
  <xsd:schema xmlns:xsd="http://www.w3.org/2001/XMLSchema" xmlns:xs="http://www.w3.org/2001/XMLSchema" xmlns:p="http://schemas.microsoft.com/office/2006/metadata/properties" xmlns:ns2="c32176ac-cccf-46d9-9564-a55966a26443" xmlns:ns3="27b106c2-2eb6-4f76-8712-c370ecd06fde" targetNamespace="http://schemas.microsoft.com/office/2006/metadata/properties" ma:root="true" ma:fieldsID="26a538cda8ccbdfabb4a70e7a81affbd" ns2:_="" ns3:_="">
    <xsd:import namespace="c32176ac-cccf-46d9-9564-a55966a26443"/>
    <xsd:import namespace="27b106c2-2eb6-4f76-8712-c370ecd06f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176ac-cccf-46d9-9564-a55966a264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5897501-dae5-4a7c-aa0b-8da91be5615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b106c2-2eb6-4f76-8712-c370ecd06fd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a3062e5-6eff-4773-9c0f-40d25f097bc7}" ma:internalName="TaxCatchAll" ma:showField="CatchAllData" ma:web="27b106c2-2eb6-4f76-8712-c370ecd06f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27b106c2-2eb6-4f76-8712-c370ecd06fde">
      <UserInfo>
        <DisplayName/>
        <AccountId xsi:nil="true"/>
        <AccountType/>
      </UserInfo>
    </SharedWithUsers>
    <lcf76f155ced4ddcb4097134ff3c332f xmlns="c32176ac-cccf-46d9-9564-a55966a26443">
      <Terms xmlns="http://schemas.microsoft.com/office/infopath/2007/PartnerControls"/>
    </lcf76f155ced4ddcb4097134ff3c332f>
    <TaxCatchAll xmlns="27b106c2-2eb6-4f76-8712-c370ecd06fde" xsi:nil="true"/>
  </documentManagement>
</p:properties>
</file>

<file path=customXml/itemProps1.xml><?xml version="1.0" encoding="utf-8"?>
<ds:datastoreItem xmlns:ds="http://schemas.openxmlformats.org/officeDocument/2006/customXml" ds:itemID="{54C7BAF1-7220-410A-922B-E2313D96BD3D}"/>
</file>

<file path=customXml/itemProps2.xml><?xml version="1.0" encoding="utf-8"?>
<ds:datastoreItem xmlns:ds="http://schemas.openxmlformats.org/officeDocument/2006/customXml" ds:itemID="{B0020218-E8DA-4405-9C5D-CF2003AA2B41}">
  <ds:schemaRefs>
    <ds:schemaRef ds:uri="http://schemas.microsoft.com/sharepoint/v3/contenttype/forms"/>
  </ds:schemaRefs>
</ds:datastoreItem>
</file>

<file path=customXml/itemProps3.xml><?xml version="1.0" encoding="utf-8"?>
<ds:datastoreItem xmlns:ds="http://schemas.openxmlformats.org/officeDocument/2006/customXml" ds:itemID="{5DC7C9E9-AAED-4F81-BC52-2E89E3EEEAEC}">
  <ds:schemaRefs>
    <ds:schemaRef ds:uri="http://schemas.microsoft.com/office/2006/metadata/properties"/>
    <ds:schemaRef ds:uri="http://schemas.microsoft.com/office/infopath/2007/PartnerControls"/>
    <ds:schemaRef ds:uri="27b106c2-2eb6-4f76-8712-c370ecd06fde"/>
    <ds:schemaRef ds:uri="c32176ac-cccf-46d9-9564-a55966a26443"/>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99</vt:i4>
      </vt:variant>
      <vt:variant>
        <vt:lpstr>Rangos con nombre</vt:lpstr>
      </vt:variant>
      <vt:variant>
        <vt:i4>4</vt:i4>
      </vt:variant>
    </vt:vector>
  </HeadingPairs>
  <TitlesOfParts>
    <vt:vector size="103" baseType="lpstr">
      <vt:lpstr>Tabla resumen</vt:lpstr>
      <vt:lpstr>Cuadro 1</vt:lpstr>
      <vt:lpstr>Gráfico 1</vt:lpstr>
      <vt:lpstr>Gráfico 2</vt:lpstr>
      <vt:lpstr>Gráfico 3</vt:lpstr>
      <vt:lpstr>Gráfico 4</vt:lpstr>
      <vt:lpstr>Gráfico 5</vt:lpstr>
      <vt:lpstr>Gráfico 6</vt:lpstr>
      <vt:lpstr>Gráfico 7</vt:lpstr>
      <vt:lpstr>Gráfico 8</vt:lpstr>
      <vt:lpstr>Cuadro 2</vt:lpstr>
      <vt:lpstr>Cuadro 3</vt:lpstr>
      <vt:lpstr>Gráfico 9</vt:lpstr>
      <vt:lpstr>Gráfico 10</vt:lpstr>
      <vt:lpstr>Gráfico 11</vt:lpstr>
      <vt:lpstr>Gráfico 12</vt:lpstr>
      <vt:lpstr>Gráfico 13</vt:lpstr>
      <vt:lpstr>Cuadro 4</vt:lpstr>
      <vt:lpstr>Gráfico 14</vt:lpstr>
      <vt:lpstr>Cuadro 5</vt:lpstr>
      <vt:lpstr>Cuadro 6</vt:lpstr>
      <vt:lpstr>Cuadro 7</vt:lpstr>
      <vt:lpstr>Cuadro 8</vt:lpstr>
      <vt:lpstr>Cuadro 9</vt:lpstr>
      <vt:lpstr>Cuadro 10</vt:lpstr>
      <vt:lpstr>Cuadro 11</vt:lpstr>
      <vt:lpstr>Cuadro 12</vt:lpstr>
      <vt:lpstr>Cuadro 13</vt:lpstr>
      <vt:lpstr>Cuadro 14</vt:lpstr>
      <vt:lpstr>Cuadro 15</vt:lpstr>
      <vt:lpstr>Cuadro 16</vt:lpstr>
      <vt:lpstr>Cuadro 17</vt:lpstr>
      <vt:lpstr>Cuadro 18</vt:lpstr>
      <vt:lpstr>Gráfico 15</vt:lpstr>
      <vt:lpstr>Cuadro 19</vt:lpstr>
      <vt:lpstr>Cuadro 20</vt:lpstr>
      <vt:lpstr>Gráfico 16</vt:lpstr>
      <vt:lpstr>Cuadro 21 </vt:lpstr>
      <vt:lpstr>Cuadro 22</vt:lpstr>
      <vt:lpstr>Cuadro 23 </vt:lpstr>
      <vt:lpstr>Cuadro 24</vt:lpstr>
      <vt:lpstr>Cuadro 25 </vt:lpstr>
      <vt:lpstr>Cuadro 26</vt:lpstr>
      <vt:lpstr>Cuadro 27</vt:lpstr>
      <vt:lpstr>Cuadro 28</vt:lpstr>
      <vt:lpstr>Cuadro 29</vt:lpstr>
      <vt:lpstr>Cuadro 30</vt:lpstr>
      <vt:lpstr>Cuadro 31</vt:lpstr>
      <vt:lpstr>Mapa 1</vt:lpstr>
      <vt:lpstr>Cuadro 32</vt:lpstr>
      <vt:lpstr>Cuadro 33</vt:lpstr>
      <vt:lpstr>Cuadro 34</vt:lpstr>
      <vt:lpstr>Cuadro 35</vt:lpstr>
      <vt:lpstr>Cuadro 36</vt:lpstr>
      <vt:lpstr>Cuadro 37</vt:lpstr>
      <vt:lpstr>Cuadro 38</vt:lpstr>
      <vt:lpstr>Cuadro 39</vt:lpstr>
      <vt:lpstr>Cuadro 40</vt:lpstr>
      <vt:lpstr>Cuadro 41</vt:lpstr>
      <vt:lpstr>Cuadro 42</vt:lpstr>
      <vt:lpstr>Gráfico 17</vt:lpstr>
      <vt:lpstr>Cuadro 43</vt:lpstr>
      <vt:lpstr>Cuadro 44</vt:lpstr>
      <vt:lpstr>Gráfico 18</vt:lpstr>
      <vt:lpstr>Cuadro 45</vt:lpstr>
      <vt:lpstr>Gráfico 24</vt:lpstr>
      <vt:lpstr>Cuadro 46</vt:lpstr>
      <vt:lpstr>Cuadro 47</vt:lpstr>
      <vt:lpstr>Cuadro 48</vt:lpstr>
      <vt:lpstr>Cuadro 49</vt:lpstr>
      <vt:lpstr>Cuadro 50</vt:lpstr>
      <vt:lpstr>Cuadro 51</vt:lpstr>
      <vt:lpstr>Mapa 2</vt:lpstr>
      <vt:lpstr>Cuadro 52</vt:lpstr>
      <vt:lpstr>Cuadro 53</vt:lpstr>
      <vt:lpstr>Cuadro 54</vt:lpstr>
      <vt:lpstr>Cuadro 55</vt:lpstr>
      <vt:lpstr>Cuadro 56</vt:lpstr>
      <vt:lpstr>Cuadro 57</vt:lpstr>
      <vt:lpstr>Cuadro 58</vt:lpstr>
      <vt:lpstr>Cuadro 59</vt:lpstr>
      <vt:lpstr>Cuadro 60</vt:lpstr>
      <vt:lpstr>Cuadro 61</vt:lpstr>
      <vt:lpstr>Cuadro 62</vt:lpstr>
      <vt:lpstr>Cuadro 63</vt:lpstr>
      <vt:lpstr>Cuadro 64</vt:lpstr>
      <vt:lpstr>Cuadro 65</vt:lpstr>
      <vt:lpstr>Cuadro 66</vt:lpstr>
      <vt:lpstr>Cuadro 67</vt:lpstr>
      <vt:lpstr>Cuadro 68</vt:lpstr>
      <vt:lpstr>Cuadro 69</vt:lpstr>
      <vt:lpstr>Cuadro 70</vt:lpstr>
      <vt:lpstr>Cuadro 71</vt:lpstr>
      <vt:lpstr>Anexo 1</vt:lpstr>
      <vt:lpstr>Anexo 2</vt:lpstr>
      <vt:lpstr>Anexo 3</vt:lpstr>
      <vt:lpstr>Anexo 4</vt:lpstr>
      <vt:lpstr>Anexo 5</vt:lpstr>
      <vt:lpstr>Anexo 6</vt:lpstr>
      <vt:lpstr>'Cuadro 5'!_Toc108768991</vt:lpstr>
      <vt:lpstr>'Cuadro 7'!_Toc108768992</vt:lpstr>
      <vt:lpstr>'Cuadro 22'!_Toc68095820</vt:lpstr>
      <vt:lpstr>'Cuadro 9'!_Toc95726597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Airon de Jesús Fernández Gil</dc:creator>
  <cp:keywords/>
  <dc:description/>
  <cp:lastModifiedBy>Katherine M. Peguero F.</cp:lastModifiedBy>
  <cp:revision/>
  <dcterms:created xsi:type="dcterms:W3CDTF">2025-03-04T13:54:33Z</dcterms:created>
  <dcterms:modified xsi:type="dcterms:W3CDTF">2025-03-28T16:01:52Z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0x0101007BF2051731F90E4A81F5ABF3E3054ABB</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